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J:\COORD\Pressup2026\Series i excels web\versió llei 2026\"/>
    </mc:Choice>
  </mc:AlternateContent>
  <xr:revisionPtr revIDLastSave="0" documentId="13_ncr:1_{50AB28FB-3AF3-46B8-8E2F-FC5859550C3B}" xr6:coauthVersionLast="47" xr6:coauthVersionMax="47" xr10:uidLastSave="{00000000-0000-0000-0000-000000000000}"/>
  <bookViews>
    <workbookView xWindow="28680" yWindow="-120" windowWidth="29040" windowHeight="15720" activeTab="1" xr2:uid="{00000000-000D-0000-FFFF-FFFF00000000}"/>
  </bookViews>
  <sheets>
    <sheet name="Índex" sheetId="9" r:id="rId1"/>
    <sheet name="Generalitat" sheetId="8" r:id="rId2"/>
    <sheet name="SCSE" sheetId="1" r:id="rId3"/>
    <sheet name="EAA" sheetId="2" r:id="rId4"/>
    <sheet name="EACF" sheetId="3" r:id="rId5"/>
    <sheet name="EDP" sheetId="10" r:id="rId6"/>
    <sheet name="SM" sheetId="11" r:id="rId7"/>
    <sheet name="Cons" sheetId="12" r:id="rId8"/>
    <sheet name="Fund" sheetId="13" r:id="rId9"/>
  </sheets>
  <externalReferences>
    <externalReference r:id="rId10"/>
  </externalReferences>
  <definedNames>
    <definedName name="_xlnm._FilterDatabase" localSheetId="7" hidden="1">Cons!$A$5:$Q$5</definedName>
    <definedName name="_xlnm._FilterDatabase" localSheetId="3" hidden="1">EAA!$A$8:$R$38</definedName>
    <definedName name="_xlnm._FilterDatabase" localSheetId="5" hidden="1">EDP!$A$6:$U$77</definedName>
    <definedName name="_xlnm._FilterDatabase" localSheetId="8" hidden="1">Fund!$A$1:$P$72</definedName>
    <definedName name="_xlnm._FilterDatabase" localSheetId="1" hidden="1">Generalitat!$A$6:$R$73</definedName>
    <definedName name="_xlnm._FilterDatabase" localSheetId="6" hidden="1">SM!$A$5:$V$5</definedName>
    <definedName name="_xlnm.Print_Area" localSheetId="2">SCSE!$A$1:$N$17</definedName>
    <definedName name="_xlnm.Print_Titles" localSheetId="7">Cons!$1:$5</definedName>
    <definedName name="_xlnm.Print_Titles" localSheetId="6">SM!$1:$5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1" i="11" l="1"/>
  <c r="R72" i="8"/>
  <c r="C66" i="8"/>
  <c r="D66" i="8"/>
  <c r="E66" i="8"/>
  <c r="F66" i="8"/>
  <c r="G66" i="8"/>
  <c r="H66" i="8"/>
  <c r="I66" i="8"/>
  <c r="J66" i="8"/>
  <c r="K66" i="8"/>
  <c r="L66" i="8"/>
  <c r="M66" i="8"/>
  <c r="N66" i="8"/>
  <c r="O66" i="8"/>
  <c r="Q66" i="8"/>
  <c r="B66" i="8"/>
  <c r="P52" i="8"/>
  <c r="P33" i="8"/>
  <c r="P66" i="8" s="1"/>
  <c r="Q65" i="13"/>
  <c r="R65" i="13"/>
  <c r="Q101" i="12"/>
  <c r="R101" i="12"/>
  <c r="S81" i="11"/>
  <c r="T68" i="10"/>
  <c r="S68" i="10"/>
  <c r="S12" i="3"/>
  <c r="T12" i="3"/>
  <c r="Q72" i="8"/>
  <c r="P15" i="8"/>
  <c r="Q15" i="8"/>
  <c r="R15" i="8"/>
  <c r="R66" i="8" l="1"/>
  <c r="R73" i="8" s="1"/>
  <c r="S38" i="2"/>
  <c r="T38" i="2"/>
  <c r="Q73" i="8"/>
  <c r="P72" i="8" l="1"/>
  <c r="P73" i="8" l="1"/>
  <c r="P65" i="13"/>
  <c r="R81" i="11" l="1"/>
  <c r="R12" i="3"/>
  <c r="R38" i="2" l="1"/>
  <c r="P101" i="12"/>
  <c r="R68" i="10"/>
  <c r="O65" i="13" l="1"/>
  <c r="N65" i="13" l="1"/>
  <c r="N38" i="2" l="1"/>
  <c r="L72" i="8"/>
  <c r="L15" i="8"/>
  <c r="E10" i="1"/>
  <c r="E12" i="1" s="1"/>
  <c r="F10" i="1"/>
  <c r="F12" i="1" s="1"/>
  <c r="G10" i="1"/>
  <c r="G12" i="1" s="1"/>
  <c r="H10" i="1"/>
  <c r="H12" i="1" s="1"/>
  <c r="I10" i="1"/>
  <c r="I12" i="1" s="1"/>
  <c r="J10" i="1"/>
  <c r="J12" i="1" s="1"/>
  <c r="D10" i="1"/>
  <c r="D12" i="1" s="1"/>
  <c r="L73" i="8" l="1"/>
</calcChain>
</file>

<file path=xl/sharedStrings.xml><?xml version="1.0" encoding="utf-8"?>
<sst xmlns="http://schemas.openxmlformats.org/spreadsheetml/2006/main" count="2281" uniqueCount="500">
  <si>
    <t>SUBSECTOR SCS, ICS i ICASS</t>
  </si>
  <si>
    <t>Milions €</t>
  </si>
  <si>
    <t>Agrup.</t>
  </si>
  <si>
    <t>Codi</t>
  </si>
  <si>
    <t>Entitats</t>
  </si>
  <si>
    <t>SA</t>
  </si>
  <si>
    <t>Servei Català de la Salut</t>
  </si>
  <si>
    <t>Institut Català de la Salut</t>
  </si>
  <si>
    <t>BE</t>
  </si>
  <si>
    <t>Institut Català d'Assistència i Serveis Socials</t>
  </si>
  <si>
    <t>Total sense consolidar</t>
  </si>
  <si>
    <t>Despeses consolidables</t>
  </si>
  <si>
    <t>Total consolidat</t>
  </si>
  <si>
    <t>Font: Pressupostos de la Generalitat de Catalunya</t>
  </si>
  <si>
    <t>Agència Catalana de Seguretat Alimentària</t>
  </si>
  <si>
    <t>EC</t>
  </si>
  <si>
    <t>Agència Catalana del Consum</t>
  </si>
  <si>
    <t>Agència de Protecció de la Salut</t>
  </si>
  <si>
    <t>-</t>
  </si>
  <si>
    <t>Autoritat Catalana de la Competència</t>
  </si>
  <si>
    <t>CU</t>
  </si>
  <si>
    <t>Biblioteca de Catalunya</t>
  </si>
  <si>
    <t>Centre d'Estudis d'Opinió</t>
  </si>
  <si>
    <t>JU</t>
  </si>
  <si>
    <t xml:space="preserve">Centre d'Estudis Jurídics i Formació Especialitzada </t>
  </si>
  <si>
    <t>VP</t>
  </si>
  <si>
    <t xml:space="preserve">Consell Català de l'Esport </t>
  </si>
  <si>
    <t>GO</t>
  </si>
  <si>
    <t>Escola d’Administració Pública de Catalunya</t>
  </si>
  <si>
    <t>IT</t>
  </si>
  <si>
    <t>Escola de Policia de Catalunya</t>
  </si>
  <si>
    <t>Institució de les Lletres Catalanes</t>
  </si>
  <si>
    <t>AG</t>
  </si>
  <si>
    <t>Institut Català de la Vinya i el Vi (Incavi)</t>
  </si>
  <si>
    <t>Institut Català de les Dones (ICD)</t>
  </si>
  <si>
    <t>Institut Català del Voluntariat</t>
  </si>
  <si>
    <t>Institut d’Estadística de Catalunya (Idescat)</t>
  </si>
  <si>
    <t>Institut d’Estudis de la Salut (IES)</t>
  </si>
  <si>
    <t>Institut de Seguretat Pública de Catalunya</t>
  </si>
  <si>
    <t>Institut Nacional d'Educació Física de Catalunya (INEFC)</t>
  </si>
  <si>
    <t>Institut per a la Promoció i la Formació Cooperatives (IPFC)</t>
  </si>
  <si>
    <t>PO</t>
  </si>
  <si>
    <t>Institut per al Desenvolupament de les Comarques de l'Ebre (IDECE)</t>
  </si>
  <si>
    <t xml:space="preserve">Institut per al Desenvolupament i la Promoció de l'Alt Pirineu i Aran </t>
  </si>
  <si>
    <t>Museu de la Ciència i de la Tècnica de Catalunya</t>
  </si>
  <si>
    <t>Museus d’Arqueologia</t>
  </si>
  <si>
    <t>PR</t>
  </si>
  <si>
    <t xml:space="preserve">Patronat de la Muntanya de Montserrat </t>
  </si>
  <si>
    <t xml:space="preserve">Servei Català de Trànsit </t>
  </si>
  <si>
    <t>Servei d’Ocupació de Catalunya (SOC)</t>
  </si>
  <si>
    <t>Tribunal Català de Defensa de la Competència</t>
  </si>
  <si>
    <t>Agència Catalana de Certificació</t>
  </si>
  <si>
    <t>Entitat Autònoma de Difusió Cultural</t>
  </si>
  <si>
    <t>Entitat Autònoma Diari Oficial i de Publicacions de la Generalitat (EADOP)</t>
  </si>
  <si>
    <t>Institut Català del Crèdit Agrari (ICCA)</t>
  </si>
  <si>
    <t>Agència Catalana de Cooperació al Desenvolupament</t>
  </si>
  <si>
    <t>Agència Catalana de la Joventut</t>
  </si>
  <si>
    <t>IU</t>
  </si>
  <si>
    <t>Agència Catalana de Turisme</t>
  </si>
  <si>
    <t>Agència per a la Qualitat del Sistema Universitari de Catalunya</t>
  </si>
  <si>
    <t>Agència Tributària de Catalunya</t>
  </si>
  <si>
    <t>Aigües Ter-Llobregat (ATLL)</t>
  </si>
  <si>
    <t>Banc de Sang i Teixits (BST)</t>
  </si>
  <si>
    <t>Centre d'Iniciatives per a la Reinserció (CIRE)</t>
  </si>
  <si>
    <t>Centre de la Propietat Forestal</t>
  </si>
  <si>
    <t>Consell Català de la Producció Agrària Ecològica</t>
  </si>
  <si>
    <t>Consell Català de la Producció Integrada</t>
  </si>
  <si>
    <t>Consell Nacional de la Joventut de Catalunya</t>
  </si>
  <si>
    <t>Consell Nacional de la Cultura i de les Arts</t>
  </si>
  <si>
    <t>Consell de l'Audiovisual de Catalunya</t>
  </si>
  <si>
    <t>Corporació Catalana de Mitjans Audiovisuals (CCMA)</t>
  </si>
  <si>
    <t>Ferrocarrils de la Generalitat de Catalunya</t>
  </si>
  <si>
    <t>Gestió de Serveis Sanitaris (GSS)</t>
  </si>
  <si>
    <t>Gestió i Prestació de Serveis de Salut (GPSS)</t>
  </si>
  <si>
    <t>Institut Català de Finances (ICF)</t>
  </si>
  <si>
    <t>Institut Català Internacional per la Pau</t>
  </si>
  <si>
    <t>Institut d’Investigació Aplicada de l’Automòbil (IDIADA)</t>
  </si>
  <si>
    <t>Institut de Diagnòstic per la Imatge (IDI)</t>
  </si>
  <si>
    <t>Institut de Recerca i Tecnologia Agroalimentàries (IRTA)</t>
  </si>
  <si>
    <t>Laboratori General d'Assaigs i Investigacions (LGAI)</t>
  </si>
  <si>
    <t>Memorial Democràtic</t>
  </si>
  <si>
    <t>Parc Sanitari Pere Virgili (PSPV)</t>
  </si>
  <si>
    <t>Ports de la Generalitat</t>
  </si>
  <si>
    <t>Servei Meteorològic de Catalunya</t>
  </si>
  <si>
    <t>Activa Multimèdia Digital, SL</t>
  </si>
  <si>
    <t>Administració, Promoció i Gestió, SA (ADIGSA)</t>
  </si>
  <si>
    <t xml:space="preserve">Agència de Patrocini i Mecenatge, SA </t>
  </si>
  <si>
    <t>Aura Salut Pública i Serveis Sociosanitaris, SL</t>
  </si>
  <si>
    <t>Autometro, SA</t>
  </si>
  <si>
    <t>Barnaclínic, SA</t>
  </si>
  <si>
    <t>CCRTV Interactiva, SA</t>
  </si>
  <si>
    <t xml:space="preserve">CCRTV Serveis Generals, SA </t>
  </si>
  <si>
    <t>Centre per a la Empresa i el Medi Ambient, SA</t>
  </si>
  <si>
    <t>Circuits de Catalunya, SL</t>
  </si>
  <si>
    <t>Ecoparc de Residus Industrials, SA</t>
  </si>
  <si>
    <t>Editorial UOC, SL</t>
  </si>
  <si>
    <t xml:space="preserve">Eficiència Energètica, SA </t>
  </si>
  <si>
    <t>Energètica d’Instal·lacions Sanitàries, SA (EISSA)</t>
  </si>
  <si>
    <t>Ens per al Cessament Agrari</t>
  </si>
  <si>
    <t>Eureca Media, SL</t>
  </si>
  <si>
    <t>Ferrocarrils de Muntanya de Grans Pendents</t>
  </si>
  <si>
    <t>For Tissues and Cells</t>
  </si>
  <si>
    <t>Geocat, Gestió de Projectes, SA</t>
  </si>
  <si>
    <t>Gesclínic, SA</t>
  </si>
  <si>
    <t>Gestió de Marqueting i Serveis de les Comarques Gironines, SLU</t>
  </si>
  <si>
    <t>Grup UOC, SL</t>
  </si>
  <si>
    <t>ICF Holding, SAU</t>
  </si>
  <si>
    <t>Mesfilms Inversions, SL</t>
  </si>
  <si>
    <t>Portal Salut i Qualitat de Vida, SA</t>
  </si>
  <si>
    <t>Remodelacions Urbanes, SA</t>
  </si>
  <si>
    <t>Sabadell Gent Gran Centre de Serveis, SA</t>
  </si>
  <si>
    <t xml:space="preserve">Sanejament Energia, SA </t>
  </si>
  <si>
    <t>Sanitat Integral del Baix Llobregat, SL</t>
  </si>
  <si>
    <t>Societat Catalana d'Inversió en Empreses de Base Tecnològica, SA</t>
  </si>
  <si>
    <t>Societat d'Estiba dels Ports Catalans, SA</t>
  </si>
  <si>
    <t>Teatre Nacional de Catalunya, SA (TNC)</t>
  </si>
  <si>
    <t>Túnel del Cadí, SAC</t>
  </si>
  <si>
    <t>TABASA, Infraestructures i Serveis de Mobilitat, SA</t>
  </si>
  <si>
    <t>Turisme Juvenil de Catalunya, SA</t>
  </si>
  <si>
    <t xml:space="preserve">TVC Edicions i Publicacions, SA </t>
  </si>
  <si>
    <t>TVC Multimèdia, SL</t>
  </si>
  <si>
    <t>UDIAT, Centre Diagnòstic, SA</t>
  </si>
  <si>
    <t>Viatges de Muntanya, SA</t>
  </si>
  <si>
    <t>Consorci Biopol de l'Hospitalet de Llobregat</t>
  </si>
  <si>
    <t>Consorci Casa Àsia</t>
  </si>
  <si>
    <t>Consorci Casa de les Llengües</t>
  </si>
  <si>
    <t>Consorci  Catalan Films &amp; TV</t>
  </si>
  <si>
    <t>Consorci Centre d'Estudis per a la Innovació del Transport (CENIT)</t>
  </si>
  <si>
    <t>Consorci de Biblioteques Universitàries de Catalunya</t>
  </si>
  <si>
    <t>Consorci de Castelldefels Agents de Salut</t>
  </si>
  <si>
    <t>Consorci de Comerç, Artesania i Moda de Catalunya</t>
  </si>
  <si>
    <t>Consorci de l'Auditori i l'Orquestra</t>
  </si>
  <si>
    <t>Consorci de l'Habitatge de Barcelona</t>
  </si>
  <si>
    <t>Consorci de l'Habitatge de l'Àrea Metropolitana de Barcelona</t>
  </si>
  <si>
    <t>Consorci de l'Observatori del Paisatge</t>
  </si>
  <si>
    <t>Consorci de Promoció Comercial de Catalunya (COPCA)</t>
  </si>
  <si>
    <t>Consorci de Serveis Socials de Barcelona</t>
  </si>
  <si>
    <t>Consorci Turisme de Catalunya</t>
  </si>
  <si>
    <t>EN</t>
  </si>
  <si>
    <t>Consorci d'Educació de Barcelona</t>
  </si>
  <si>
    <t>Consorci del Barri de la Mina</t>
  </si>
  <si>
    <t>Consorci del Circuit de Catalunya</t>
  </si>
  <si>
    <t>Consorci del Circuït de Motocròs de Catalunya</t>
  </si>
  <si>
    <t xml:space="preserve">Consorci del Montsec </t>
  </si>
  <si>
    <t>Consorci del Palau de la Música Catalana</t>
  </si>
  <si>
    <t>Consorci del Parc de l'Espai d'Interès Natural de Gallecs</t>
  </si>
  <si>
    <t>Consorci del Teatre Fortuny de Reus</t>
  </si>
  <si>
    <t>Consorci Gestió de la Fertilització Agrària de Catalunya</t>
  </si>
  <si>
    <t>Consorci Hospitalari de Vic</t>
  </si>
  <si>
    <t>Consorci Infraestructures de Telecomunicacions de Catalunya-ITCat</t>
  </si>
  <si>
    <t>Consorci Institut Català de Ciències Cardiovasculars</t>
  </si>
  <si>
    <t>Consorci Institut de Geomàtica</t>
  </si>
  <si>
    <t>Consorci Institut d'Estudis Territorials</t>
  </si>
  <si>
    <t>Consorci Institut d'Investigacions Biomèdiques August Pi i Sunyer</t>
  </si>
  <si>
    <t>Consorci Institut Europeu de la Mediterrània</t>
  </si>
  <si>
    <t>Consorci Institut Universitari d'Estudis Europeus</t>
  </si>
  <si>
    <t>Consorci Laboratori de Llum de Sincrotró</t>
  </si>
  <si>
    <t>Consorci Markets, Organizations and Votes in Econòmics (MOVE)</t>
  </si>
  <si>
    <t>Consorci Museu d'Art Contemporani de Barcelona</t>
  </si>
  <si>
    <t>Consorci Museu Nacional d'Art de Catalunya</t>
  </si>
  <si>
    <t>Consorci per a la Formació Contínua de Catalunya</t>
  </si>
  <si>
    <t>Consorci per a la Normalització Lingüística</t>
  </si>
  <si>
    <t>Consorci Port de Mataró</t>
  </si>
  <si>
    <t>Consorci Port de Portbou</t>
  </si>
  <si>
    <t>Consorci Sanitari de Barcelona</t>
  </si>
  <si>
    <t>Consorci Sanitari de Mollet del Vallès</t>
  </si>
  <si>
    <t>Consorci Sanitari de Terrassa</t>
  </si>
  <si>
    <t>Consorci Sanitari del Maresme</t>
  </si>
  <si>
    <t>Consorci Sant Gregori, de Girona</t>
  </si>
  <si>
    <t>Centre de Documentació Política</t>
  </si>
  <si>
    <t>Fundació La Marató de TV3</t>
  </si>
  <si>
    <t>Fundació per a la Universitat Oberta de Catalunya</t>
  </si>
  <si>
    <t>Fundació Privada Assaig per a la Recerca Sanitària</t>
  </si>
  <si>
    <t>Fundació Privada de l'Hospital de Viladecans per a la Recerca i la Docència</t>
  </si>
  <si>
    <t>Fundació Privada Institut Català de Ciències del Clima (IC3)</t>
  </si>
  <si>
    <t>Fundació Privada Institut de Medicina Predictiva i Personalitzada del Càncer (IMPPC)</t>
  </si>
  <si>
    <t>Fundació Privada Institut d'Investigació Oncològica de Vall-Hebron (VHIO)</t>
  </si>
  <si>
    <t>Fundació Privada Observatori per a la Societat de la Informació de Catalunya</t>
  </si>
  <si>
    <t>Fundació Privada Salut del Consorci Sanitari del Maresme</t>
  </si>
  <si>
    <t>Societat de la Informació Solidària i Sostenible a Catalunya (SISOSCAT), Fundació Privada</t>
  </si>
  <si>
    <t>Transplant Services Foundation (TSF)</t>
  </si>
  <si>
    <t>Seccions pressupostàries</t>
  </si>
  <si>
    <t>Parlament de Catalunya</t>
  </si>
  <si>
    <t>Sindicatura de Comptes</t>
  </si>
  <si>
    <t>Comissió Jurídica Assessora</t>
  </si>
  <si>
    <t>Consell de Treball, Econòmic i Social de Catalunya</t>
  </si>
  <si>
    <t>Subtotal òrgans superiors</t>
  </si>
  <si>
    <t>Vicepresidència</t>
  </si>
  <si>
    <t>Interior, Relacions Institucionals i Participació</t>
  </si>
  <si>
    <t>Economia i Finances</t>
  </si>
  <si>
    <t>Governació i Administracions Públiques</t>
  </si>
  <si>
    <t>Política Territorial i Obres Públiques</t>
  </si>
  <si>
    <t>Cultura i Mitjans de Comunicació</t>
  </si>
  <si>
    <t>Salut</t>
  </si>
  <si>
    <t>Treball</t>
  </si>
  <si>
    <t>Innovació, Universitats i Empresa</t>
  </si>
  <si>
    <t>Medi Ambient i Habitatge</t>
  </si>
  <si>
    <t>Relacions Institucionals i Participació</t>
  </si>
  <si>
    <t>Universitats, Recerca i Societat de la Informació</t>
  </si>
  <si>
    <t>Subtotal departaments</t>
  </si>
  <si>
    <t>Deute</t>
  </si>
  <si>
    <t>Despeses de diversos departaments</t>
  </si>
  <si>
    <t>Particip.ens locals de Catalunya en ingressos de l'Estat</t>
  </si>
  <si>
    <t>Fons de contingència</t>
  </si>
  <si>
    <t>Subtotal fons no departamentals</t>
  </si>
  <si>
    <t/>
  </si>
  <si>
    <t>2. Subsector SCSE: CatSalut, ICS i ICASS</t>
  </si>
  <si>
    <t>3. Subsector EAA: Entitats autònomes administratives</t>
  </si>
  <si>
    <t>4. Subsector EACF: Entitats autònomes comercials i financeres</t>
  </si>
  <si>
    <t>5. Subsector EDP: Entitats de dret públic</t>
  </si>
  <si>
    <t>7. Subsector Consorcis: Consorcis amb participació majoritària de la Generalitat de Catalunya</t>
  </si>
  <si>
    <t xml:space="preserve">6. Subsector SM: Societats mercantils amb participació total o majoritària de la Generalitat de Catalunya </t>
  </si>
  <si>
    <t>Consell de Garanties Estatutàries</t>
  </si>
  <si>
    <t>Oficina Antifrau</t>
  </si>
  <si>
    <t>Governació i Relacions Institucionals</t>
  </si>
  <si>
    <t>Economia i Coneixement</t>
  </si>
  <si>
    <t>Territori i Sostenibilitat</t>
  </si>
  <si>
    <t>Cultura</t>
  </si>
  <si>
    <t>Agricultura, Ramaderia, Pesca, Alimentació i Medi Natural</t>
  </si>
  <si>
    <t>Empresa i Ocupació</t>
  </si>
  <si>
    <t>Total</t>
  </si>
  <si>
    <t>8. Subsector Fundacions: Fundacions amb participació total o majoritària de la Generalitat de Catalunya</t>
  </si>
  <si>
    <t>1. Subsector Generalitat: seccions departamentals, òrgans superiors i altres i fons no departamentals</t>
  </si>
  <si>
    <r>
      <t xml:space="preserve">Agrup.
</t>
    </r>
    <r>
      <rPr>
        <sz val="8"/>
        <rFont val="Arial"/>
        <family val="2"/>
      </rPr>
      <t>(1)</t>
    </r>
  </si>
  <si>
    <t>Agència de l'Habitatge de Catalunya</t>
  </si>
  <si>
    <t>Cargometro Rail Transport, SA</t>
  </si>
  <si>
    <t>Consorci de Prevenció i Salut Terrassa, SL</t>
  </si>
  <si>
    <t>Coordinació Logística Sanitària, AIE</t>
  </si>
  <si>
    <t>FGC Mobilitat, SA</t>
  </si>
  <si>
    <t>Fira 2000, SA</t>
  </si>
  <si>
    <t>Terminal Intermodal de l'Empordà, SL</t>
  </si>
  <si>
    <t>Consorci de Gestió Corporació Sanitària (CGCS)</t>
  </si>
  <si>
    <t>Consorci Mar Parc de Salut de Barcelona</t>
  </si>
  <si>
    <t xml:space="preserve">Consorci Torreblanca </t>
  </si>
  <si>
    <t>Consorci Urbanístic Portal Costa Brava-Illa de Blanes</t>
  </si>
  <si>
    <t>Fundació Centre de Seguretat de la Informació de Catalunya.</t>
  </si>
  <si>
    <t>Fundació Institut d'Investigació Sanitària Pere Virgili (IISPV)</t>
  </si>
  <si>
    <t>Fundació Privada I2CAT, Internet i Innovació Digital a Catalunya</t>
  </si>
  <si>
    <t>Fundació Privada Parc de Recerca Biomèdica de Barcelona (PRBB)</t>
  </si>
  <si>
    <t>Detall del pressupost de despeses de les entitats classificats per subsectors i departaments</t>
  </si>
  <si>
    <t>(1) El subsector fundacions s'incorpora als pressupostos de la Generalitat a partir de l'any 2006</t>
  </si>
  <si>
    <t>Agència de Salut Pública de Catalunya</t>
  </si>
  <si>
    <t>Equipaments i Edificis de Catalunya, SA</t>
  </si>
  <si>
    <t>Fundació Institut de Recerca de l'Hospital de la Santa Creu i Sant Pau</t>
  </si>
  <si>
    <t>Agència Catalana de Protecció de Dades</t>
  </si>
  <si>
    <t>Oficina de Suport a la Iniciativa Cultural</t>
  </si>
  <si>
    <t>Agència Catalana del Patrimoni Cultural</t>
  </si>
  <si>
    <t>Vallter, SA</t>
  </si>
  <si>
    <r>
      <t>2015</t>
    </r>
    <r>
      <rPr>
        <sz val="8"/>
        <rFont val="Arial"/>
        <family val="2"/>
      </rPr>
      <t xml:space="preserve"> (1)</t>
    </r>
  </si>
  <si>
    <t xml:space="preserve">Benestar Social i Família </t>
  </si>
  <si>
    <t>Consorci de l'Institut Ramon Llull</t>
  </si>
  <si>
    <t>,</t>
  </si>
  <si>
    <t xml:space="preserve">(1)  El subsector Entitats Autònomes Administratives ha passat el 2015 a denominar-se  Entitats Autònomes Administratives i CatSalut en integrar també en aquest exercici el CatSalut arran de la supressió del subsector CatSalut, ICS i ICASS que s'ha adoptat a causa de la integració de l'ICASS al Departament de Benestar Social i Família i de la reclassificació de l'ICS dins del subsector de les entitats de dret públic. </t>
  </si>
  <si>
    <t>(1)  El subsector CatSalut, ICS i ICASS s'ha suprimit el 2015 arran  de la integració de l'ICASS al Departament de Benestar Social i Família i de la reclassificació de l'ICS dins del subsector de les entitats de dret públic. El CatSalut s'ha integrat al subsector de les entitats autònomes administratives.</t>
  </si>
  <si>
    <t>(2) Fins al 2014 l'Institut Català de la Salut figurava dins del sector CatSalut, ICS i ICASS i el 2015 ha passat a integrar-se dins del subsector Entitats de dret públic</t>
  </si>
  <si>
    <t>Fundació Institut d'Investigació Biomèdica de Bellvitge (IDIBELL)</t>
  </si>
  <si>
    <t>Fundació Centre de Recerca en Salut Internacional de Barcelona (CRESIB)</t>
  </si>
  <si>
    <t>Fundació Centre de Recerca en Epidemiologia Ambiental (CREAL)</t>
  </si>
  <si>
    <t>Fundació Centre de Medicina Regenerativa de Barcelona</t>
  </si>
  <si>
    <t>Fundació de Gestió Sanitària de l'Hospital de la Santa Creu i Sant Pau</t>
  </si>
  <si>
    <t>Fundació del Món Rural</t>
  </si>
  <si>
    <t>Fundació Catalana per a la Recerca i la Innovació (FCRI)</t>
  </si>
  <si>
    <t>Fundació Institut Català de Nanociència i Nanotecnologia (ICN2)</t>
  </si>
  <si>
    <t>Institut Català d'Avaluacions Mèdiques i Sanitàries</t>
  </si>
  <si>
    <r>
      <t xml:space="preserve">Institut Català de l’Acolliment i de l’Adopció </t>
    </r>
    <r>
      <rPr>
        <vertAlign val="superscript"/>
        <sz val="9"/>
        <rFont val="Arial"/>
        <family val="2"/>
      </rPr>
      <t>(3)</t>
    </r>
  </si>
  <si>
    <t>(2) Anteriorment denominada Gestió d'infraestructures , SAU (GISA) i que va absorbir Regs de Catalunya, SLU i Reg Sistema Segarra-Garrigues, SLU</t>
  </si>
  <si>
    <t>(3) Des de l'exercici 2015, la Corporació Catalana de Mitjans Audiovisuals, SA és producte de la fusió de Televisió de Catalunya, SA (TVC) i Catalunya Ràdio SRG, SA</t>
  </si>
  <si>
    <t>(3) Comporta la baixa el 2012 de la Fund. P. Hospital Transfronterer de la Cerdanya</t>
  </si>
  <si>
    <t>(4) El 2013  El Consorci Administració Oberta Electrònica de Catalunya pasa a anomenar -se Consorci Administració Oberta de Catalunya</t>
  </si>
  <si>
    <t>(5) El 2013  El Patronat Catalunya Món pasa a anomenar -se Patronat Catalunya Món-Consell de Diplomàcia Pública de Catalunya (PCM-DIPLOCAT)</t>
  </si>
  <si>
    <t>(3) Es substitueix el 2012 pel Consorci l'Agrupació Europea de Cooperació Territorial Hospital de la Cerdanya</t>
  </si>
  <si>
    <t>Vicepresidència i d'Economia i Hisenda</t>
  </si>
  <si>
    <t>Governació i Administracions Públiques i Habitatge</t>
  </si>
  <si>
    <t>Treball, Afers Socials i Famílies</t>
  </si>
  <si>
    <t>Agricultura, Ramaderia, Pesca i Alimentació</t>
  </si>
  <si>
    <t>Entitat Autònoma de Jocs i Apostes (EAJA) *</t>
  </si>
  <si>
    <t>FGCRAIL, SA</t>
  </si>
  <si>
    <t>Actius de Muntanya, SA</t>
  </si>
  <si>
    <t>EX</t>
  </si>
  <si>
    <t>Consorci Memorial dels Espais de la Batalla de l'Ebre</t>
  </si>
  <si>
    <t>Consorci per a la Protecció i la Gestió dels Espais Naturals del Delta del Llobregat</t>
  </si>
  <si>
    <t>Consorci de Formació Professional d'Automoció</t>
  </si>
  <si>
    <t>Hospital Clínic de Barcelona (HCB)</t>
  </si>
  <si>
    <t>Fundació Joan Costa Roma</t>
  </si>
  <si>
    <t>Al 2013 Institut Català de l'Adopció pasa a anomenar -se Institut Català de l’Acolliment i de l’Adopció</t>
  </si>
  <si>
    <t>Acció Exterior, Relacions Institucionals i Transparència</t>
  </si>
  <si>
    <t>Polítiques Digitals i Administració Pública</t>
  </si>
  <si>
    <t>L'any 2013 no s'ha aprovat el pressupost.</t>
  </si>
  <si>
    <r>
      <t xml:space="preserve">2015 </t>
    </r>
    <r>
      <rPr>
        <vertAlign val="superscript"/>
        <sz val="9"/>
        <rFont val="Arial"/>
        <family val="2"/>
      </rPr>
      <t>(2)</t>
    </r>
  </si>
  <si>
    <t>Agència Catalana de l'Aigua (ACA)</t>
  </si>
  <si>
    <t>Agència de Ciberseguretat de Catalunya</t>
  </si>
  <si>
    <t>Agència de Gestió d'Ajuts Universitaris i de Recerca (AGAUR)</t>
  </si>
  <si>
    <t>Agència de Qualitat i Avaluació Sanitàries de Catalunya</t>
  </si>
  <si>
    <t>Autoritat Catalana de Protecció de Dades</t>
  </si>
  <si>
    <t>Centre d'Alt Rendiment Esportiu (CAR)</t>
  </si>
  <si>
    <t>Ens d'Abastament d'Aigua Ter-Llobregat (ATL)</t>
  </si>
  <si>
    <t>Institut Català d'Energia (ICAEN)</t>
  </si>
  <si>
    <t>Institut Català d'Oncologia (ICO)</t>
  </si>
  <si>
    <t>Institut d'Assistència Sanitària (IAS)</t>
  </si>
  <si>
    <t>Centrals i Infraestructures per a la Mobilitat i les Activitats Logístiques, SA (CIMALSA)</t>
  </si>
  <si>
    <t>Circuit de Motocròs de Catalunya, SL</t>
  </si>
  <si>
    <t>Empresa de Promoció i Localització Industrial de Catalunya, SA (AVANÇSA)</t>
  </si>
  <si>
    <t>Equacat, SA</t>
  </si>
  <si>
    <t>Forestal Catalana, SA</t>
  </si>
  <si>
    <t>Intracatalònia, SA</t>
  </si>
  <si>
    <t>Logaritme, Serveis Logístics, AIE</t>
  </si>
  <si>
    <t>Promotora d'Exportacions Catalanes, SA (PRODECA)</t>
  </si>
  <si>
    <t>Sistema d'Emergències Mèdiques, SA (SEMSA)</t>
  </si>
  <si>
    <t>Centre de Recerca en Economia Internacional (CREI)</t>
  </si>
  <si>
    <t>Consorci de Serveis Universitaris de Catalunya (CSUC)</t>
  </si>
  <si>
    <t>Centre de Visió per Computador</t>
  </si>
  <si>
    <t>Centre Internacional de Mètodes Numèrics a l'Enginyeria (CIMNE)</t>
  </si>
  <si>
    <t>Consorci Centre de Ciència i Tecnologia Forestal de Catalunya</t>
  </si>
  <si>
    <t>Consorci d'Atenció Primària de Salut Barcelona Esquerra (CAPSBE)</t>
  </si>
  <si>
    <t>Consorci de l'Aeròdrom de la Cerdanya</t>
  </si>
  <si>
    <t>Consorci del Pla de Rehabilitació i Equipament de Teatres de Barcelona</t>
  </si>
  <si>
    <t>Consorci Parc de Recerca Biomèdica de Barcelona (PRBB)</t>
  </si>
  <si>
    <t>Consorci Patrimoni Mundial de la Vall de Boí</t>
  </si>
  <si>
    <t>Consorci per a la Protecció i la Gestió dels Espais d'Interès Natural del Ripollès</t>
  </si>
  <si>
    <t>C Urbanístic àrees residencials L'Estrella i Sant Crist de Badalona</t>
  </si>
  <si>
    <t>Consorci Corporació de Salut del Maresme i la Selva</t>
  </si>
  <si>
    <t>Fundació Centre Tecnològic de Telecomunicacions de Catalunya (CTTC)</t>
  </si>
  <si>
    <t>Fundació Institut Universitari per a la Recerca a l'Atenció Primària de Salut Jordi Gol i Gurina</t>
  </si>
  <si>
    <t>Fundació Institució dels Centres de Recerca de Catalunya (Fundació I-CERCA)</t>
  </si>
  <si>
    <t>Fundació Institut Hospital del Mar d'Investigacions Mèdiques (IMIM)</t>
  </si>
  <si>
    <t>Fundació Centre de Regulació Genòmica (CRG)</t>
  </si>
  <si>
    <t>Fundació Mediterrània, Fira d'Espectacles d'Arrel Tradicional</t>
  </si>
  <si>
    <t>Fundació Institut Català d'Investigació Química (ICIQ)</t>
  </si>
  <si>
    <t>Fundació Institut de Bioenginyeria de Catalunya (IBEC)</t>
  </si>
  <si>
    <t>Fundació Institut d'Investigació Biomèdica de Girona Dr. Josep Trueta (IdIBGI)</t>
  </si>
  <si>
    <t>Fundació per a l'Escola Superior de Música de Catalunya</t>
  </si>
  <si>
    <t>Fundació Institució Catalana de Recerca i Estudis Avançats (ICREA)</t>
  </si>
  <si>
    <t>Fundació Institut Català de Paleontologia Miquel Crusafont (ICP Miquel Crusafont)</t>
  </si>
  <si>
    <t>Fundació Institut Català de Recerca de l'Aigua (ICRA)</t>
  </si>
  <si>
    <t>Fundació Institut Català de Recerca en Patrimoni Cultural (ICRPC)</t>
  </si>
  <si>
    <t>Fundació Institut de Ciències Fotòniques (ICFO)</t>
  </si>
  <si>
    <t>Institut de Recerca Biomèdica de Lleida, Fundació Dr. Pifarré</t>
  </si>
  <si>
    <t>Fundació Institut d'Investigació en Ciències de la Salut Germans Trias i Pujol (IGTP)</t>
  </si>
  <si>
    <t>Vicepresidència i de Polítiques Digitals i Territori</t>
  </si>
  <si>
    <t>Igualtat i Feminismes</t>
  </si>
  <si>
    <t>Acció Exterior i Govern Obert</t>
  </si>
  <si>
    <t>Recerca i Universitats</t>
  </si>
  <si>
    <t>Acció Climàtica, Alimentació i Agenda Rural</t>
  </si>
  <si>
    <t>Pensions. Classes Passives</t>
  </si>
  <si>
    <t>Per veure una comparació en termes homogenis entre el pressupost de 2022 i el pressupost 2020 es pot consultar la Memòria explicativa del pressupost 2022 (quadre 9.1.1.3)</t>
  </si>
  <si>
    <t>Agència Pública de Formació i Qualificació Professionals de Catalunya</t>
  </si>
  <si>
    <t>IF</t>
  </si>
  <si>
    <r>
      <t xml:space="preserve">2015 </t>
    </r>
    <r>
      <rPr>
        <b/>
        <vertAlign val="superscript"/>
        <sz val="9"/>
        <rFont val="Arial"/>
        <family val="2"/>
      </rPr>
      <t>(2)</t>
    </r>
  </si>
  <si>
    <t>(3) S'ha transformat la forma jurídica de l'EAJA per la de societat mercantil</t>
  </si>
  <si>
    <r>
      <t>2022</t>
    </r>
    <r>
      <rPr>
        <b/>
        <vertAlign val="superscript"/>
        <sz val="9"/>
        <rFont val="Arial"/>
        <family val="2"/>
      </rPr>
      <t xml:space="preserve"> (3)</t>
    </r>
  </si>
  <si>
    <t>Salut Sant Joan de Reus - Baix Camp</t>
  </si>
  <si>
    <t>Salut Catalunya Central</t>
  </si>
  <si>
    <t>Cimne Tecnologia, SA</t>
  </si>
  <si>
    <t>Forest Bioengineering Solutions, SA</t>
  </si>
  <si>
    <t>Laboratori de Referència de Catalunya, SA</t>
  </si>
  <si>
    <t>UR</t>
  </si>
  <si>
    <t>Consorci per a la Protecció i la Gestió de l'Espai d'Interès Natural de l'Alta Garrotxa</t>
  </si>
  <si>
    <t>Consorci del Museu de Lleida, Diocesà i Comarcal</t>
  </si>
  <si>
    <t>Fundació Observatori de l'Ebre</t>
  </si>
  <si>
    <t>Fundació Institut de Recerca Biomèdica (IRB Barcelona)</t>
  </si>
  <si>
    <t>Fundació Institut Català de Paleoecologia Humana i Evolució Social (IPHES)</t>
  </si>
  <si>
    <t>Fundació Institut d'Estudis Espacials de Catalunya (IEEC)</t>
  </si>
  <si>
    <t>Fundació Institut de Recerca en Energia de Catalunya (IREC)</t>
  </si>
  <si>
    <t>Agència de Residus de Catalunya (ARC)</t>
  </si>
  <si>
    <t>Centre d'Atenció i Gestió de Trucades d'Urgència 112 Catalunya</t>
  </si>
  <si>
    <t>Centre de Telecomunicacions i Tecnologies de la Informació de la Generalitat de Catalunya CTTI</t>
  </si>
  <si>
    <t>Consell de l'Audiovisual de Catalunya (CAC)</t>
  </si>
  <si>
    <t>Infraestructures Ferroviàries de Catalunya (IFERCAT)</t>
  </si>
  <si>
    <t>Institut Català de la Salut (ICS)</t>
  </si>
  <si>
    <t>Salut Terres de l'Ebre</t>
  </si>
  <si>
    <t>Agència d’Informació, Avaluació i Qualitat en Salut (3)</t>
  </si>
  <si>
    <t>Aeroports Públics de Catalunya, SL</t>
  </si>
  <si>
    <t>Infraestructures de la Generalitat de Catalunya, SA</t>
  </si>
  <si>
    <t>Institut Català de Finances Capital, SGEIC, SA</t>
  </si>
  <si>
    <t>Instruments Financers per a Empreses Innovadores, SL (IFEM)</t>
  </si>
  <si>
    <t>Catalunya Ràdio SRG, SA (3)</t>
  </si>
  <si>
    <t>Reg Sistema Segarra-Garrigues, SLU (REGSEGA) (2)</t>
  </si>
  <si>
    <t>Regs de Catalunya, SLU (2)</t>
  </si>
  <si>
    <t>Agrupació Europea de Cooperació Territorial Hospital de la Cerdanya (AECT HC)</t>
  </si>
  <si>
    <t>Consorci Administració Oberta de Catalunya</t>
  </si>
  <si>
    <t>Centre de Recerca Matemàtica (CRM)</t>
  </si>
  <si>
    <t>Centre d'Estudis Demogràfics</t>
  </si>
  <si>
    <t>Autoritat del Transport Metropolità, consorci per coordi. sist. metrop. transp. pub. àrea Bcn (ATM)</t>
  </si>
  <si>
    <t>Consorci del Centre de Terminologia Termcat</t>
  </si>
  <si>
    <t>Consorci del Laboratori Intercomarcal de l'Alt Penedès,  l'Anoia i el Garraf</t>
  </si>
  <si>
    <t>Consorci del Museu Memorial de l'Exili</t>
  </si>
  <si>
    <t>Institut Català d'Arqueologia Clàssica</t>
  </si>
  <si>
    <t>Consorci Institut Català d'Avaluació de Polítiques Públiques (Ivàlua)</t>
  </si>
  <si>
    <t>Institut de Física d'Altes Energies (IFAE)</t>
  </si>
  <si>
    <t>Consorci Patronat de la Vall de Núria</t>
  </si>
  <si>
    <t>Consorci Sanitari de l'Alt Penedès i Garraf</t>
  </si>
  <si>
    <t>Consorci Sanitari de l'Anoia</t>
  </si>
  <si>
    <t>Consorci Sanitari Integral (CSI)</t>
  </si>
  <si>
    <t>Consorci Urbanístic per al desenvolupament del Centre Direccional de Cerdanyola del Vallès</t>
  </si>
  <si>
    <t>Consorci Corporació Sanitària Parc Taulí de Sabadell</t>
  </si>
  <si>
    <t>CU Desenvolup. del Sector PPr Entorn de la Colònia Güell, muncipis Sta. Coloma Cervelló i St. Boi</t>
  </si>
  <si>
    <t>Fundació Institut de Recerca contra la Leucèmia Josep Carreras</t>
  </si>
  <si>
    <t>Fundació Catalana per a l'Ensenyament de l'Idioma Anglès i l'Educació en Anglès</t>
  </si>
  <si>
    <t>Fundació Jove Orquestra Nacional de Catalunya</t>
  </si>
  <si>
    <t>Fundació Privada Hospital Transfronterer de la Cerdanya (3)</t>
  </si>
  <si>
    <r>
      <t xml:space="preserve">Agrup.
</t>
    </r>
    <r>
      <rPr>
        <b/>
        <vertAlign val="superscript"/>
        <sz val="8"/>
        <rFont val="Arial"/>
        <family val="2"/>
      </rPr>
      <t>(2)</t>
    </r>
  </si>
  <si>
    <r>
      <t>Entitats</t>
    </r>
    <r>
      <rPr>
        <b/>
        <vertAlign val="superscript"/>
        <sz val="9"/>
        <rFont val="Arial"/>
        <family val="2"/>
      </rPr>
      <t xml:space="preserve"> (2)</t>
    </r>
  </si>
  <si>
    <r>
      <t>Entitats</t>
    </r>
    <r>
      <rPr>
        <b/>
        <vertAlign val="superscript"/>
        <sz val="9"/>
        <rFont val="Arial"/>
        <family val="2"/>
      </rPr>
      <t xml:space="preserve"> (1)</t>
    </r>
  </si>
  <si>
    <r>
      <t>Denominació entitats</t>
    </r>
    <r>
      <rPr>
        <b/>
        <vertAlign val="superscript"/>
        <sz val="9"/>
        <rFont val="Arial"/>
        <family val="2"/>
      </rPr>
      <t xml:space="preserve"> (1)</t>
    </r>
  </si>
  <si>
    <t>(1) El subsector consorcis s'incorpora als pressupostos de la Generalitat a partir de l'any 2006</t>
  </si>
  <si>
    <t>Territori</t>
  </si>
  <si>
    <t>PRESSUPOSTOS DE LA GENERALITAT DE CATALUNYA. 2004-2014</t>
  </si>
  <si>
    <t>Comercial de la Forja, SA</t>
  </si>
  <si>
    <t>Interhospitalia-2, AIE</t>
  </si>
  <si>
    <t>PRESSUPOSTOS DE LA GENERALITAT DE CATALUNYA. 2004-2026</t>
  </si>
  <si>
    <t>Territori, Habitatge i Transició Ecològica</t>
  </si>
  <si>
    <t>Unió Europea i Acció Exterior</t>
  </si>
  <si>
    <t>L'any 2013, 2016, 2018, 2019 i 2021, 2024 i 2025 no s'ha aprovat el pressupost.</t>
  </si>
  <si>
    <t>Sistema d'Emergències Mèdiques (SEM)</t>
  </si>
  <si>
    <t>Consorci per a la Reforma de la Granvia i del Samontà a l'Hospitalet de Llobregat</t>
  </si>
  <si>
    <t>Fundació InnoFAB</t>
  </si>
  <si>
    <r>
      <t xml:space="preserve">Servei Català de la Salut (CatSalut) </t>
    </r>
    <r>
      <rPr>
        <vertAlign val="superscript"/>
        <sz val="9"/>
        <rFont val="Arial"/>
        <family val="2"/>
      </rPr>
      <t>(1)</t>
    </r>
  </si>
  <si>
    <t>(2) La denominació de cada entitat així com la seva agrupació departamental d'adscripció són les vigents al Projecte de pressupostos 2026 o al darrer pressupost aprovat per a l'entitat</t>
  </si>
  <si>
    <t>ES</t>
  </si>
  <si>
    <t>(1) La denominació de cada entitat així com la seva agrupació departamental d'adscripció són les vigents al Projecte de pressupostos 2026 o al darrer pressupost aprovat per a l'entitat</t>
  </si>
  <si>
    <t>(2) L'augment del 116,9% dels ingressos del subsector a l'exercici 2017 no és real sinó que està distorsionat per un canvi de criteri adoptat per l'EAJA, amb la finalitat de reflectir més fidelment la seva activitat en els pressupostos. L'increment homogeni del subsector, respecte 2015, seria del 6,6%.</t>
  </si>
  <si>
    <t>Energies Renovables Públiques de Catalunya, SA</t>
  </si>
  <si>
    <t>FGC MOBILITAT, SA</t>
  </si>
  <si>
    <t>Loteries de Catalunya, SA</t>
  </si>
  <si>
    <t>Corporació Catalana de Mitjans Audiovisuals, SA (3)</t>
  </si>
  <si>
    <t>PRESSUPOSTOS DE LA GENERALITAT DE CATALUNYA. 2006-2026</t>
  </si>
  <si>
    <t>C.Urbanístic Ca n'Alemany, Can Sabadell i Serral Llarg de Viladecans</t>
  </si>
  <si>
    <t>Consorci Centre de Recerca Ecològica i Aplicacions Forestals (CREAF)</t>
  </si>
  <si>
    <t>Consorci del Transport Públic de l'Àrea de Girona, Autoritat Territorial de Mobilitat</t>
  </si>
  <si>
    <t>Consorci del Transport Públic de l'Àrea de Lleida, Autoritat Territorial de Mobilitat</t>
  </si>
  <si>
    <t>Consorci del Transport Públic del Camp de Tarragona, Autoritat Territorial de Mobilitat</t>
  </si>
  <si>
    <t xml:space="preserve">Consorci Catalunya Internacional </t>
  </si>
  <si>
    <t>LI</t>
  </si>
  <si>
    <t>Fundació Hospital Universitari Vall d'Hebron - Institut de Recerca</t>
  </si>
  <si>
    <t>(4) L'any 2023 s'ha dissolt el Consorci Institut d'Investigacions Biomèdiques August Pi i Sunyer (IDIBAPS) i s'han cedit els seus actius i passius a la Fundació Clínic per a la Recerca Biomèdica (FCRB)</t>
  </si>
  <si>
    <t>Fundació de Recerca Clínic Barcelona - Institut d'Investigacions Biomèdiques August Pi i Sunyer (FRCB-IDIBAPS) (4)</t>
  </si>
  <si>
    <t>Fundació Institut d'Investigació i Innovació Parc Taulí (I3PT)</t>
  </si>
  <si>
    <t>Fundació Ticsalut i Social</t>
  </si>
  <si>
    <t>Associació Catalana d’Entitats de Recerca (ACER)</t>
  </si>
  <si>
    <r>
      <t xml:space="preserve">AGREGAT SUBSECTOR ENTITATS AUTÒNOMES ADMINISTRATIVES I CATSALUT </t>
    </r>
    <r>
      <rPr>
        <b/>
        <vertAlign val="superscript"/>
        <sz val="9"/>
        <rFont val="Arial"/>
        <family val="2"/>
      </rPr>
      <t>(1)</t>
    </r>
  </si>
  <si>
    <t>AGREGAT SUBSECTOR ENTITATS AUTÒNOMES COMERCIALS I FINANCERES</t>
  </si>
  <si>
    <t>AGREGAT SUBSECTOR ENTITATS DE DRET PÚBLIC</t>
  </si>
  <si>
    <t>AGREGAT SUBSECTOR SOCIETATS MERCANTILS</t>
  </si>
  <si>
    <r>
      <t xml:space="preserve">AGREGAT SUBSECTOR CONSORCIS </t>
    </r>
    <r>
      <rPr>
        <sz val="8"/>
        <rFont val="Arial"/>
        <family val="2"/>
      </rPr>
      <t>(1)</t>
    </r>
  </si>
  <si>
    <r>
      <t xml:space="preserve">AGREGAT SUBSECTOR FUNDACIONS </t>
    </r>
    <r>
      <rPr>
        <sz val="8"/>
        <rFont val="Arial"/>
        <family val="2"/>
      </rPr>
      <t>(1)</t>
    </r>
  </si>
  <si>
    <t>Agrup. (2)</t>
  </si>
  <si>
    <t>Denominació entitats (2)</t>
  </si>
  <si>
    <t>(4) la societat mercantil Sistema d'Emergències Mèdiques, SA va ser transformada en l'entitat de dret públic Sistema d'Emergències Mèdiques (SEM) mitjançant l'Acord de Govern GOV/251/2023, de 28 de novembre.</t>
  </si>
  <si>
    <t>2023h</t>
  </si>
  <si>
    <t>2023h: pressupost del 2023 en termes de competències homogènies i sense NGEU</t>
  </si>
  <si>
    <t>Comerç, Turisme i Consum</t>
  </si>
  <si>
    <t>Treball i Indústria</t>
  </si>
  <si>
    <t>Igualtat i Feminisme</t>
  </si>
  <si>
    <t>Acció Exterior i Unió Europea</t>
  </si>
  <si>
    <t>Agricultura, Alimentació i Acció Rural</t>
  </si>
  <si>
    <r>
      <t>SUBSECTOR GENERALITAT</t>
    </r>
    <r>
      <rPr>
        <b/>
        <vertAlign val="superscript"/>
        <sz val="9"/>
        <rFont val="Arial"/>
        <family val="2"/>
      </rPr>
      <t>(1)</t>
    </r>
  </si>
  <si>
    <t>(1) Inclou òrgans superiors i altres, departaments i fons no departamentals</t>
  </si>
  <si>
    <t xml:space="preserve">(2) A l'exercici 2010, el Consell de l'Audiovisual de Catalunya es dóna de baixa com a secció del subsector Generalitat i s'incorpora al subsector Entitats de Dret públic com a nova entitat. </t>
  </si>
  <si>
    <t>(3) A l'exercici 2011, l'Agència Catalana de Protecció de Dades es dóna de baixa com a secció del subsector Generalitat i s'incorpora al Subsector Entitats de Dret públic.</t>
  </si>
  <si>
    <t>(4) El Consell de Treball, Econòmic i Social de Catalunya ha passat a ser una entitat de dret públic adscrita al Departament d'Empresa i Ocupació a l'exercici 2013.</t>
  </si>
  <si>
    <t>(5) El pressupost del Departament de Benestar i Família 2015 inclou el pressupost de l'Institut Català d'Assistència i Serveis Socials que fins a aquell exercici, estava classificat al subsector CatSalut, ICS i ICASS</t>
  </si>
  <si>
    <t>(6) 2023h: pressupost del 2023 en termes de competències homogènies, centralització de CTTI i sense NGEU</t>
  </si>
  <si>
    <t>(7) Projecte 2026 amb fons transversals aplicats als departaments. S'habilitaran durant l'execució.</t>
  </si>
  <si>
    <t xml:space="preserve">(8) Projecte de Pressupost 2026 incloent les despeses TIC als departaments, per poder-se comparar amb els anys 2006-2023.  Projecte 2026: s'aplica el nou model de relació entre la Generalitat i el CTTI. La despesa TIC recurrent dels departaments s'ha centralitzat a la DD08. </t>
  </si>
  <si>
    <t>(9) L'any 2023 era Interior</t>
  </si>
  <si>
    <t>(10) L'any 2023 era Justícia Drets i Memòria</t>
  </si>
  <si>
    <t>(11) L'any 2026 incorpora Formació Professional</t>
  </si>
  <si>
    <t>(12) L'any 2022 es constitueix el Departament d'Igualtat i Feminismes i incorpora les competències d'habitatge. L'any 2023 les competències d'Habitatge es traspassen al Departament de Territori, habitatge i Transició Ecològica</t>
  </si>
  <si>
    <t>(13) L'any 2017 les competències d'ocupació van al departament de Drets Socials i Inclusió i assumeix les competències d'Universitats i Recerca. L'any 2022 recupera la competència de treball i perd les d'Universitats i Recerca</t>
  </si>
  <si>
    <t>(14) L'any 2024 es crea el Departament d'Esports</t>
  </si>
  <si>
    <t>(15) L'any 2024 es crea el Departament de Política Lingüística</t>
  </si>
  <si>
    <t>Política Lingüística (15)</t>
  </si>
  <si>
    <r>
      <t xml:space="preserve">2010 </t>
    </r>
    <r>
      <rPr>
        <sz val="8"/>
        <rFont val="Arial"/>
        <family val="2"/>
      </rPr>
      <t>(2)</t>
    </r>
  </si>
  <si>
    <r>
      <t>2011</t>
    </r>
    <r>
      <rPr>
        <sz val="8"/>
        <rFont val="Arial"/>
        <family val="2"/>
      </rPr>
      <t xml:space="preserve"> (3)</t>
    </r>
  </si>
  <si>
    <r>
      <t>2014</t>
    </r>
    <r>
      <rPr>
        <sz val="8"/>
        <rFont val="Arial"/>
        <family val="2"/>
      </rPr>
      <t xml:space="preserve"> (4)</t>
    </r>
  </si>
  <si>
    <r>
      <t>2015</t>
    </r>
    <r>
      <rPr>
        <sz val="8"/>
        <rFont val="Arial"/>
        <family val="2"/>
      </rPr>
      <t xml:space="preserve"> (5)</t>
    </r>
  </si>
  <si>
    <r>
      <t xml:space="preserve">2023h </t>
    </r>
    <r>
      <rPr>
        <sz val="8"/>
        <rFont val="Arial"/>
        <family val="2"/>
      </rPr>
      <t>(6)</t>
    </r>
  </si>
  <si>
    <t>Interior i Seguretat Pública (9)</t>
  </si>
  <si>
    <t>Justícia i Qualitat Democràtica (10)</t>
  </si>
  <si>
    <t>Educació i Formació Professional (11)</t>
  </si>
  <si>
    <t>Drets Socials (12)</t>
  </si>
  <si>
    <t>Drets Socials i Inclusió (12)</t>
  </si>
  <si>
    <t>Empresa i Coneixement (13)</t>
  </si>
  <si>
    <t>Empresa i Treball (13)</t>
  </si>
  <si>
    <t>Esports (14)</t>
  </si>
  <si>
    <t>Cultura (15)</t>
  </si>
  <si>
    <t>Presidència (14)</t>
  </si>
  <si>
    <t>Institut Català del Sòl  (INCASÒL)</t>
  </si>
  <si>
    <t xml:space="preserve">(3) El 2013 l'Agència d’Informació, Avaluació i Qualitat en Salut es va integrar dins de l'Agència de Qualitat i Avaluació Sanitàries de Catalunya. </t>
  </si>
  <si>
    <t>Institut Cartogràfic de Catalunya (ICC) (4)</t>
  </si>
  <si>
    <t>(4) El Decret llei 5/2013 fusiona l'Institiut Cartografic amb l'Institut Geològic de Catalunya i crea una nova EDP Institut Cartogràfic i Geològic de Catalunya</t>
  </si>
  <si>
    <t>Institut Geològic de Catalunya (4)</t>
  </si>
  <si>
    <t>Institut Cartogràfic i Geològic de Catalunya (4)</t>
  </si>
  <si>
    <t>Centre d'Innovació i Desenvolupament Empresarial (CIDEM) (5)</t>
  </si>
  <si>
    <t>Institut Català de les Empreses Culturals (ICEC) (5)</t>
  </si>
  <si>
    <t>Agència per a la Competitivitat de l'Empresa (6)</t>
  </si>
  <si>
    <t>Agència d'Avaluació i Prospectiva de l'Educació (7)</t>
  </si>
  <si>
    <t>(5) El 2013 l'Institut Català de les Indústries Culturals pasa a anomenar -se Institut Català de les Empreses Culturals</t>
  </si>
  <si>
    <t xml:space="preserve">(6) El 2015 l'Agència de Suport a l'Empresa Catalana, creada el 2010 per la integració del CIDEM i el COPCA, passa a anomenar -se Agència per a la Competitivitat de l'Empresa     </t>
  </si>
  <si>
    <t>(7) El 2026 es dona d'alta l'Agència d'Avaluació i Prospectiva de l'Educació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</si>
</sst>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2" formatCode="_-* #,##0\ &quot;€&quot;_-;\-* #,##0\ &quot;€&quot;_-;_-* &quot;-&quot;\ &quot;€&quot;_-;_-@_-"/>
    <numFmt numFmtId="43" formatCode="_-* #,##0.00_-;\-* #,##0.00_-;_-* &quot;-&quot;??_-;_-@_-"/>
    <numFmt numFmtId="164" formatCode="_-* #,##0.00\ _P_t_s_-;\-* #,##0.00\ _P_t_s_-;_-* &quot;-&quot;??\ _P_t_s_-;_-@_-"/>
    <numFmt numFmtId="165" formatCode="#\ ##0.0;;\-"/>
    <numFmt numFmtId="166" formatCode="###0"/>
    <numFmt numFmtId="167" formatCode="#\ ###\ ##0.0;;\-"/>
    <numFmt numFmtId="168" formatCode="#,##0.00,,"/>
    <numFmt numFmtId="169" formatCode="#,##0.0,,"/>
    <numFmt numFmtId="170" formatCode="#\ ##0.00,,;\-#\ ##0.00,,;\-"/>
    <numFmt numFmtId="171" formatCode="#,##0.0,,;\-#,##0.0,,;&quot;-  &quot;"/>
    <numFmt numFmtId="172" formatCode="_-* #,##0.00\ [$€-1]_-;\-* #,##0.00\ [$€-1]_-;_-* &quot;-&quot;??\ [$€-1]_-"/>
    <numFmt numFmtId="173" formatCode="#,##0.0,,;0.00,,;\-"/>
    <numFmt numFmtId="174" formatCode="#,##0.0,,;\-0.00,,;\-"/>
    <numFmt numFmtId="175" formatCode="#\ ##0.0,,;\-#\ ##0.0,,;\-"/>
    <numFmt numFmtId="176" formatCode="#,##0.0_ ;\-#,##0.0\ "/>
    <numFmt numFmtId="177" formatCode="#,##0.0"/>
  </numFmts>
  <fonts count="30">
    <font>
      <sz val="10"/>
      <name val="Arial"/>
    </font>
    <font>
      <sz val="10"/>
      <color theme="1"/>
      <name val="Arial"/>
      <family val="2"/>
    </font>
    <font>
      <sz val="10"/>
      <name val="Arial"/>
      <family val="2"/>
    </font>
    <font>
      <sz val="9"/>
      <name val="R Frutiger Roman"/>
    </font>
    <font>
      <u/>
      <sz val="10"/>
      <color indexed="12"/>
      <name val="Arial"/>
      <family val="2"/>
    </font>
    <font>
      <sz val="8"/>
      <name val="Arial"/>
      <family val="2"/>
    </font>
    <font>
      <sz val="9"/>
      <name val="Arial"/>
      <family val="2"/>
    </font>
    <font>
      <sz val="9"/>
      <name val="Frutiger 55 Roman"/>
      <family val="2"/>
    </font>
    <font>
      <sz val="9"/>
      <color indexed="10"/>
      <name val="Frutiger 55 Roman"/>
      <family val="2"/>
    </font>
    <font>
      <b/>
      <sz val="9"/>
      <name val="Arial"/>
      <family val="2"/>
    </font>
    <font>
      <sz val="9"/>
      <name val="Arial"/>
      <family val="2"/>
    </font>
    <font>
      <sz val="9"/>
      <color indexed="10"/>
      <name val="Arial"/>
      <family val="2"/>
    </font>
    <font>
      <i/>
      <sz val="9"/>
      <name val="Arial"/>
      <family val="2"/>
    </font>
    <font>
      <b/>
      <sz val="9"/>
      <name val="Frutiger 55 Roman"/>
      <family val="2"/>
    </font>
    <font>
      <b/>
      <sz val="9"/>
      <color indexed="10"/>
      <name val="Frutiger 55 Roman"/>
      <family val="2"/>
    </font>
    <font>
      <b/>
      <sz val="9"/>
      <color indexed="10"/>
      <name val="Arial"/>
      <family val="2"/>
    </font>
    <font>
      <u/>
      <sz val="10"/>
      <color indexed="12"/>
      <name val="Arial"/>
      <family val="2"/>
    </font>
    <font>
      <sz val="10"/>
      <color rgb="FF000000"/>
      <name val="Arial"/>
      <family val="2"/>
    </font>
    <font>
      <b/>
      <vertAlign val="superscript"/>
      <sz val="9"/>
      <name val="Arial"/>
      <family val="2"/>
    </font>
    <font>
      <vertAlign val="superscript"/>
      <sz val="9"/>
      <name val="Arial"/>
      <family val="2"/>
    </font>
    <font>
      <sz val="9"/>
      <color rgb="FFFF0000"/>
      <name val="Arial"/>
      <family val="2"/>
    </font>
    <font>
      <b/>
      <vertAlign val="superscript"/>
      <sz val="8"/>
      <name val="Arial"/>
      <family val="2"/>
    </font>
    <font>
      <b/>
      <sz val="8"/>
      <name val="Arial"/>
      <family val="2"/>
    </font>
    <font>
      <sz val="9"/>
      <color theme="1"/>
      <name val="Arial"/>
      <family val="2"/>
    </font>
    <font>
      <sz val="8"/>
      <color indexed="10"/>
      <name val="Arial"/>
      <family val="2"/>
    </font>
    <font>
      <sz val="8"/>
      <name val="Frutiger 55 Roman"/>
      <family val="2"/>
    </font>
    <font>
      <sz val="10"/>
      <name val="Arial"/>
      <family val="2"/>
    </font>
    <font>
      <sz val="11"/>
      <color theme="1"/>
      <name val="Calibri"/>
      <family val="2"/>
      <scheme val="minor"/>
    </font>
    <font>
      <u/>
      <sz val="11"/>
      <color theme="10"/>
      <name val="Calibri"/>
      <family val="2"/>
      <scheme val="minor"/>
    </font>
    <font>
      <i/>
      <sz val="8"/>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s>
  <cellStyleXfs count="34">
    <xf numFmtId="0" fontId="0" fillId="0" borderId="0"/>
    <xf numFmtId="2" fontId="3" fillId="0" borderId="0"/>
    <xf numFmtId="0" fontId="4" fillId="0" borderId="0" applyNumberFormat="0" applyFill="0" applyBorder="0" applyAlignment="0" applyProtection="0">
      <alignment vertical="top"/>
      <protection locked="0"/>
    </xf>
    <xf numFmtId="172"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2" fillId="0" borderId="0"/>
    <xf numFmtId="0" fontId="26" fillId="0" borderId="0"/>
    <xf numFmtId="0" fontId="27" fillId="0" borderId="0"/>
    <xf numFmtId="42" fontId="27" fillId="0" borderId="0" applyFont="0" applyFill="0" applyBorder="0" applyAlignment="0" applyProtection="0"/>
    <xf numFmtId="9" fontId="27" fillId="0" borderId="0" applyFont="0" applyFill="0" applyBorder="0" applyAlignment="0" applyProtection="0"/>
    <xf numFmtId="0" fontId="27" fillId="0" borderId="0"/>
    <xf numFmtId="0" fontId="2" fillId="0" borderId="0"/>
    <xf numFmtId="0" fontId="2" fillId="0" borderId="0"/>
    <xf numFmtId="0" fontId="27" fillId="0" borderId="0"/>
    <xf numFmtId="0" fontId="2" fillId="0" borderId="0"/>
    <xf numFmtId="0" fontId="27" fillId="0" borderId="0"/>
    <xf numFmtId="172"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7" fillId="0" borderId="0"/>
    <xf numFmtId="9" fontId="27" fillId="0" borderId="0" applyFont="0" applyFill="0" applyBorder="0" applyAlignment="0" applyProtection="0"/>
    <xf numFmtId="9" fontId="2" fillId="0" borderId="0" applyFont="0" applyFill="0" applyBorder="0" applyAlignment="0" applyProtection="0"/>
    <xf numFmtId="43" fontId="27" fillId="0" borderId="0" applyFont="0" applyFill="0" applyBorder="0" applyAlignment="0" applyProtection="0"/>
    <xf numFmtId="0" fontId="27" fillId="0" borderId="0"/>
    <xf numFmtId="0" fontId="2" fillId="0" borderId="0"/>
    <xf numFmtId="0" fontId="2" fillId="0" borderId="0"/>
    <xf numFmtId="0" fontId="28" fillId="0" borderId="0" applyNumberFormat="0" applyFill="0" applyBorder="0" applyAlignment="0" applyProtection="0"/>
    <xf numFmtId="9" fontId="1" fillId="0" borderId="0" applyFont="0" applyFill="0" applyBorder="0" applyAlignment="0" applyProtection="0"/>
    <xf numFmtId="0" fontId="1" fillId="0" borderId="0"/>
    <xf numFmtId="0" fontId="27" fillId="0" borderId="0"/>
  </cellStyleXfs>
  <cellXfs count="236">
    <xf numFmtId="0" fontId="0" fillId="0" borderId="0" xfId="0"/>
    <xf numFmtId="0" fontId="6" fillId="0" borderId="0" xfId="0" applyFont="1" applyFill="1" applyBorder="1" applyAlignment="1" applyProtection="1">
      <alignment horizontal="left" vertical="center"/>
    </xf>
    <xf numFmtId="0" fontId="6" fillId="0" borderId="0" xfId="0" applyFont="1" applyAlignment="1" applyProtection="1">
      <alignment vertical="center"/>
    </xf>
    <xf numFmtId="0" fontId="7" fillId="0" borderId="0" xfId="0" applyFont="1" applyFill="1"/>
    <xf numFmtId="0" fontId="8" fillId="0" borderId="0" xfId="0" applyFont="1" applyFill="1"/>
    <xf numFmtId="172" fontId="6" fillId="0" borderId="0" xfId="3" applyFont="1" applyFill="1" applyBorder="1" applyAlignment="1" applyProtection="1">
      <alignment horizontal="left" vertical="center"/>
    </xf>
    <xf numFmtId="0" fontId="9" fillId="0" borderId="1" xfId="0" applyFont="1" applyFill="1" applyBorder="1" applyAlignment="1" applyProtection="1">
      <alignment vertical="center"/>
    </xf>
    <xf numFmtId="166" fontId="9" fillId="0" borderId="2" xfId="0" applyNumberFormat="1" applyFont="1" applyFill="1" applyBorder="1" applyAlignment="1">
      <alignment horizontal="center" vertical="center"/>
    </xf>
    <xf numFmtId="0" fontId="6" fillId="0" borderId="3" xfId="0" applyFont="1" applyBorder="1" applyAlignment="1" applyProtection="1">
      <alignment horizontal="left" vertical="center"/>
    </xf>
    <xf numFmtId="0" fontId="6" fillId="0" borderId="1" xfId="0" applyFont="1" applyFill="1" applyBorder="1" applyAlignment="1" applyProtection="1">
      <alignment vertical="center"/>
    </xf>
    <xf numFmtId="0" fontId="7" fillId="0" borderId="4" xfId="0" applyFont="1" applyFill="1" applyBorder="1"/>
    <xf numFmtId="0" fontId="6" fillId="0" borderId="4" xfId="0" applyFont="1" applyBorder="1" applyAlignment="1" applyProtection="1">
      <alignment vertical="center"/>
    </xf>
    <xf numFmtId="0" fontId="8" fillId="0" borderId="4" xfId="0" applyFont="1" applyFill="1" applyBorder="1"/>
    <xf numFmtId="0" fontId="6" fillId="0" borderId="4" xfId="0" applyFont="1" applyFill="1" applyBorder="1" applyAlignment="1" applyProtection="1">
      <alignment horizontal="center" vertical="center"/>
    </xf>
    <xf numFmtId="0" fontId="6" fillId="0" borderId="4" xfId="0" applyFont="1" applyBorder="1" applyAlignment="1" applyProtection="1">
      <alignment horizontal="left" vertical="center"/>
    </xf>
    <xf numFmtId="171" fontId="10" fillId="0" borderId="4" xfId="3" applyNumberFormat="1" applyFont="1" applyBorder="1" applyAlignment="1" applyProtection="1">
      <alignment horizontal="right" vertical="center"/>
    </xf>
    <xf numFmtId="0" fontId="6" fillId="0" borderId="4" xfId="0" applyFont="1" applyFill="1" applyBorder="1" applyAlignment="1" applyProtection="1">
      <alignment horizontal="left" vertical="center"/>
    </xf>
    <xf numFmtId="0" fontId="9" fillId="0" borderId="5" xfId="0" applyFont="1" applyBorder="1" applyAlignment="1" applyProtection="1">
      <alignment vertical="center"/>
    </xf>
    <xf numFmtId="0" fontId="6" fillId="0" borderId="6" xfId="0" applyFont="1" applyBorder="1" applyAlignment="1" applyProtection="1">
      <alignment vertical="center"/>
    </xf>
    <xf numFmtId="0" fontId="6" fillId="0" borderId="7" xfId="0" applyFont="1" applyBorder="1" applyAlignment="1" applyProtection="1">
      <alignment vertical="center"/>
    </xf>
    <xf numFmtId="171" fontId="9" fillId="0" borderId="2" xfId="3" applyNumberFormat="1" applyFont="1" applyBorder="1" applyAlignment="1" applyProtection="1">
      <alignment horizontal="right" vertical="center"/>
    </xf>
    <xf numFmtId="0" fontId="6" fillId="0" borderId="5" xfId="0" applyFont="1" applyBorder="1" applyAlignment="1" applyProtection="1">
      <alignment vertical="center"/>
    </xf>
    <xf numFmtId="171" fontId="10" fillId="0" borderId="2" xfId="3" applyNumberFormat="1" applyFont="1" applyBorder="1" applyAlignment="1" applyProtection="1">
      <alignment horizontal="right" vertical="center"/>
    </xf>
    <xf numFmtId="0" fontId="6" fillId="0" borderId="6" xfId="0" applyFont="1" applyFill="1" applyBorder="1" applyAlignment="1" applyProtection="1">
      <alignment vertical="center"/>
    </xf>
    <xf numFmtId="0" fontId="6" fillId="0" borderId="7" xfId="0" applyFont="1" applyFill="1" applyBorder="1" applyAlignment="1" applyProtection="1">
      <alignment vertical="center"/>
    </xf>
    <xf numFmtId="171" fontId="9" fillId="0" borderId="8" xfId="3" applyNumberFormat="1" applyFont="1" applyBorder="1" applyAlignment="1" applyProtection="1">
      <alignment horizontal="right" vertical="center"/>
    </xf>
    <xf numFmtId="3" fontId="7" fillId="0" borderId="0" xfId="0" applyNumberFormat="1" applyFont="1" applyFill="1"/>
    <xf numFmtId="0" fontId="6" fillId="0" borderId="0" xfId="0" applyFont="1" applyFill="1"/>
    <xf numFmtId="167" fontId="9" fillId="0" borderId="0" xfId="0" applyNumberFormat="1" applyFont="1" applyFill="1" applyAlignment="1"/>
    <xf numFmtId="0" fontId="11" fillId="0" borderId="0" xfId="0" applyFont="1" applyFill="1"/>
    <xf numFmtId="167" fontId="6" fillId="0" borderId="0" xfId="0" applyNumberFormat="1" applyFont="1" applyFill="1"/>
    <xf numFmtId="167" fontId="12" fillId="0" borderId="0" xfId="0" applyNumberFormat="1" applyFont="1" applyFill="1" applyAlignment="1">
      <alignment horizontal="right"/>
    </xf>
    <xf numFmtId="167" fontId="9" fillId="0" borderId="2" xfId="0" applyNumberFormat="1" applyFont="1" applyFill="1" applyBorder="1" applyAlignment="1">
      <alignment vertical="center"/>
    </xf>
    <xf numFmtId="0" fontId="6" fillId="0" borderId="4" xfId="0" applyFont="1" applyFill="1" applyBorder="1"/>
    <xf numFmtId="0" fontId="6" fillId="0" borderId="4" xfId="0" applyFont="1" applyFill="1" applyBorder="1" applyAlignment="1">
      <alignment horizontal="center"/>
    </xf>
    <xf numFmtId="167" fontId="9" fillId="0" borderId="0" xfId="0" applyNumberFormat="1" applyFont="1" applyFill="1"/>
    <xf numFmtId="168" fontId="9" fillId="0" borderId="0" xfId="0" applyNumberFormat="1" applyFont="1" applyFill="1"/>
    <xf numFmtId="166" fontId="9" fillId="0" borderId="3" xfId="0" applyNumberFormat="1" applyFont="1" applyFill="1" applyBorder="1" applyAlignment="1">
      <alignment horizontal="center" vertical="center"/>
    </xf>
    <xf numFmtId="0" fontId="6" fillId="0" borderId="3" xfId="0" applyFont="1" applyFill="1" applyBorder="1"/>
    <xf numFmtId="167" fontId="9" fillId="0" borderId="3" xfId="0" applyNumberFormat="1" applyFont="1" applyFill="1" applyBorder="1"/>
    <xf numFmtId="4" fontId="6" fillId="0" borderId="4" xfId="0" applyNumberFormat="1" applyFont="1" applyBorder="1"/>
    <xf numFmtId="0" fontId="6" fillId="0" borderId="8" xfId="0" applyFont="1" applyFill="1" applyBorder="1" applyAlignment="1">
      <alignment horizontal="center"/>
    </xf>
    <xf numFmtId="0" fontId="6" fillId="0" borderId="8" xfId="0" applyFont="1" applyFill="1" applyBorder="1"/>
    <xf numFmtId="167" fontId="6" fillId="0" borderId="4" xfId="0" applyNumberFormat="1" applyFont="1" applyFill="1" applyBorder="1"/>
    <xf numFmtId="0" fontId="6" fillId="0" borderId="4" xfId="0" applyNumberFormat="1" applyFont="1" applyFill="1" applyBorder="1" applyAlignment="1">
      <alignment horizontal="center"/>
    </xf>
    <xf numFmtId="0" fontId="6" fillId="0" borderId="0" xfId="0" applyFont="1" applyFill="1" applyAlignment="1"/>
    <xf numFmtId="0" fontId="6" fillId="0" borderId="2" xfId="0" applyFont="1" applyFill="1" applyBorder="1"/>
    <xf numFmtId="167" fontId="6" fillId="0" borderId="4" xfId="0" applyNumberFormat="1" applyFont="1" applyFill="1" applyBorder="1" applyAlignment="1"/>
    <xf numFmtId="0" fontId="6" fillId="0" borderId="4" xfId="0" applyFont="1" applyFill="1" applyBorder="1" applyAlignment="1"/>
    <xf numFmtId="167" fontId="9" fillId="0" borderId="2" xfId="0" applyNumberFormat="1" applyFont="1" applyFill="1" applyBorder="1" applyAlignment="1"/>
    <xf numFmtId="0" fontId="6" fillId="0" borderId="2" xfId="0" applyFont="1" applyFill="1" applyBorder="1" applyAlignment="1"/>
    <xf numFmtId="0" fontId="6" fillId="0" borderId="0" xfId="0" applyFont="1" applyFill="1" applyBorder="1" applyAlignment="1"/>
    <xf numFmtId="2" fontId="6" fillId="0" borderId="0" xfId="0" applyNumberFormat="1" applyFont="1" applyFill="1"/>
    <xf numFmtId="169" fontId="6" fillId="0" borderId="4" xfId="0" applyNumberFormat="1" applyFont="1" applyFill="1" applyBorder="1" applyAlignment="1">
      <alignment horizontal="right"/>
    </xf>
    <xf numFmtId="169" fontId="6" fillId="0" borderId="8" xfId="0" applyNumberFormat="1" applyFont="1" applyFill="1" applyBorder="1" applyAlignment="1">
      <alignment horizontal="right"/>
    </xf>
    <xf numFmtId="0" fontId="11" fillId="0" borderId="0" xfId="0" applyFont="1" applyFill="1" applyAlignment="1"/>
    <xf numFmtId="0" fontId="6" fillId="0" borderId="0" xfId="0" applyFont="1" applyFill="1" applyBorder="1"/>
    <xf numFmtId="167" fontId="9" fillId="0" borderId="0" xfId="0" applyNumberFormat="1" applyFont="1" applyFill="1" applyAlignment="1">
      <alignment vertical="justify"/>
    </xf>
    <xf numFmtId="165" fontId="6" fillId="0" borderId="0" xfId="0" applyNumberFormat="1" applyFont="1" applyFill="1" applyBorder="1"/>
    <xf numFmtId="165" fontId="6" fillId="0" borderId="4" xfId="0" applyNumberFormat="1" applyFont="1" applyFill="1" applyBorder="1" applyAlignment="1">
      <alignment horizontal="right"/>
    </xf>
    <xf numFmtId="0" fontId="9" fillId="0" borderId="0" xfId="0" applyFont="1" applyFill="1" applyBorder="1" applyAlignment="1" applyProtection="1">
      <alignment horizontal="left" vertical="center"/>
    </xf>
    <xf numFmtId="172" fontId="9" fillId="0" borderId="0" xfId="3" applyFont="1" applyFill="1" applyBorder="1" applyAlignment="1" applyProtection="1">
      <alignment horizontal="left" vertical="center"/>
    </xf>
    <xf numFmtId="0" fontId="9" fillId="0" borderId="0" xfId="0" applyFont="1" applyAlignment="1" applyProtection="1">
      <alignment vertical="center"/>
    </xf>
    <xf numFmtId="164" fontId="13" fillId="0" borderId="0" xfId="4" applyNumberFormat="1" applyFont="1" applyFill="1" applyAlignment="1">
      <alignment horizontal="right"/>
    </xf>
    <xf numFmtId="0" fontId="13" fillId="0" borderId="0" xfId="0" applyFont="1" applyFill="1"/>
    <xf numFmtId="0" fontId="14" fillId="0" borderId="0" xfId="0" applyFont="1" applyFill="1"/>
    <xf numFmtId="0" fontId="9" fillId="0" borderId="0" xfId="0" applyFont="1" applyFill="1"/>
    <xf numFmtId="0" fontId="9" fillId="0" borderId="0" xfId="0" applyFont="1" applyFill="1" applyBorder="1"/>
    <xf numFmtId="0" fontId="15" fillId="0" borderId="0" xfId="0" applyFont="1" applyFill="1"/>
    <xf numFmtId="0" fontId="9" fillId="0" borderId="0" xfId="0" applyFont="1" applyFill="1" applyAlignment="1"/>
    <xf numFmtId="1" fontId="9" fillId="0" borderId="2" xfId="0" applyNumberFormat="1" applyFont="1" applyFill="1" applyBorder="1" applyAlignment="1">
      <alignment horizontal="center"/>
    </xf>
    <xf numFmtId="0" fontId="16" fillId="0" borderId="0" xfId="2" applyFont="1" applyAlignment="1" applyProtection="1">
      <alignment horizontal="left" indent="1"/>
    </xf>
    <xf numFmtId="0" fontId="0" fillId="0" borderId="0" xfId="0" applyAlignment="1">
      <alignment horizontal="left" indent="1"/>
    </xf>
    <xf numFmtId="167" fontId="9" fillId="0" borderId="2" xfId="0" applyNumberFormat="1" applyFont="1" applyFill="1" applyBorder="1" applyAlignment="1">
      <alignment horizontal="center" vertical="center" wrapText="1"/>
    </xf>
    <xf numFmtId="0" fontId="9" fillId="0" borderId="3" xfId="0" applyFont="1" applyBorder="1" applyAlignment="1" applyProtection="1">
      <alignment horizontal="center" vertical="center"/>
    </xf>
    <xf numFmtId="167" fontId="9" fillId="0" borderId="2" xfId="0" applyNumberFormat="1" applyFont="1" applyFill="1" applyBorder="1" applyAlignment="1">
      <alignment horizontal="center" vertical="center"/>
    </xf>
    <xf numFmtId="169" fontId="6" fillId="0" borderId="4" xfId="0" applyNumberFormat="1" applyFont="1" applyFill="1" applyBorder="1" applyAlignment="1">
      <alignment horizontal="center"/>
    </xf>
    <xf numFmtId="170" fontId="6" fillId="0" borderId="4" xfId="0" applyNumberFormat="1" applyFont="1" applyFill="1" applyBorder="1" applyAlignment="1">
      <alignment horizontal="center"/>
    </xf>
    <xf numFmtId="174" fontId="6" fillId="0" borderId="4" xfId="0" applyNumberFormat="1" applyFont="1" applyFill="1" applyBorder="1" applyAlignment="1">
      <alignment horizontal="right"/>
    </xf>
    <xf numFmtId="174" fontId="9" fillId="0" borderId="2" xfId="0" applyNumberFormat="1" applyFont="1" applyFill="1" applyBorder="1" applyAlignment="1">
      <alignment horizontal="right"/>
    </xf>
    <xf numFmtId="167" fontId="9" fillId="0" borderId="0" xfId="0" applyNumberFormat="1" applyFont="1" applyFill="1" applyBorder="1" applyAlignment="1"/>
    <xf numFmtId="174" fontId="9" fillId="0" borderId="0" xfId="0" applyNumberFormat="1" applyFont="1" applyFill="1" applyBorder="1" applyAlignment="1">
      <alignment horizontal="right"/>
    </xf>
    <xf numFmtId="169" fontId="9" fillId="0" borderId="0" xfId="0" applyNumberFormat="1" applyFont="1" applyFill="1" applyBorder="1" applyAlignment="1">
      <alignment horizontal="right"/>
    </xf>
    <xf numFmtId="171" fontId="0" fillId="0" borderId="4" xfId="3" applyNumberFormat="1" applyFont="1" applyBorder="1" applyAlignment="1" applyProtection="1">
      <alignment horizontal="right" vertical="center"/>
    </xf>
    <xf numFmtId="0" fontId="5" fillId="0" borderId="0" xfId="0" applyFont="1" applyFill="1"/>
    <xf numFmtId="174" fontId="9" fillId="0" borderId="0" xfId="0" applyNumberFormat="1" applyFont="1" applyFill="1" applyBorder="1" applyAlignment="1" applyProtection="1">
      <alignment horizontal="left" vertical="center"/>
    </xf>
    <xf numFmtId="174" fontId="9" fillId="0" borderId="0" xfId="0" applyNumberFormat="1" applyFont="1" applyFill="1"/>
    <xf numFmtId="174" fontId="9" fillId="0" borderId="0" xfId="3" applyNumberFormat="1" applyFont="1" applyFill="1" applyBorder="1" applyAlignment="1" applyProtection="1">
      <alignment horizontal="left" vertical="center"/>
    </xf>
    <xf numFmtId="174" fontId="9" fillId="0" borderId="0" xfId="0" applyNumberFormat="1" applyFont="1" applyFill="1" applyAlignment="1"/>
    <xf numFmtId="174" fontId="6" fillId="0" borderId="0" xfId="3" applyNumberFormat="1" applyFont="1" applyFill="1" applyBorder="1" applyAlignment="1" applyProtection="1">
      <alignment horizontal="left" vertical="center"/>
    </xf>
    <xf numFmtId="174" fontId="6" fillId="0" borderId="0" xfId="0" applyNumberFormat="1" applyFont="1" applyFill="1"/>
    <xf numFmtId="174" fontId="9" fillId="0" borderId="2" xfId="0" applyNumberFormat="1" applyFont="1" applyFill="1" applyBorder="1" applyAlignment="1">
      <alignment horizontal="center" vertical="center" wrapText="1"/>
    </xf>
    <xf numFmtId="174" fontId="9" fillId="0" borderId="2" xfId="0" applyNumberFormat="1" applyFont="1" applyFill="1" applyBorder="1" applyAlignment="1">
      <alignment vertical="center"/>
    </xf>
    <xf numFmtId="174" fontId="6" fillId="0" borderId="4" xfId="0" applyNumberFormat="1" applyFont="1" applyFill="1" applyBorder="1"/>
    <xf numFmtId="174" fontId="11" fillId="0" borderId="4" xfId="0" applyNumberFormat="1" applyFont="1" applyFill="1" applyBorder="1"/>
    <xf numFmtId="174" fontId="6" fillId="0" borderId="4" xfId="0" applyNumberFormat="1" applyFont="1" applyFill="1" applyBorder="1" applyAlignment="1">
      <alignment horizontal="center"/>
    </xf>
    <xf numFmtId="174" fontId="6" fillId="0" borderId="4" xfId="0" quotePrefix="1" applyNumberFormat="1" applyFont="1" applyFill="1" applyBorder="1" applyAlignment="1">
      <alignment horizontal="right"/>
    </xf>
    <xf numFmtId="174" fontId="6" fillId="0" borderId="4" xfId="0" applyNumberFormat="1" applyFont="1" applyFill="1" applyBorder="1" applyAlignment="1">
      <alignment horizontal="left"/>
    </xf>
    <xf numFmtId="174" fontId="9" fillId="0" borderId="2" xfId="0" applyNumberFormat="1" applyFont="1" applyFill="1" applyBorder="1" applyAlignment="1"/>
    <xf numFmtId="0" fontId="9" fillId="0" borderId="0" xfId="0" applyNumberFormat="1" applyFont="1" applyFill="1"/>
    <xf numFmtId="0" fontId="6" fillId="0" borderId="0" xfId="0" applyNumberFormat="1" applyFont="1" applyFill="1"/>
    <xf numFmtId="0" fontId="9" fillId="0" borderId="2" xfId="0" applyNumberFormat="1" applyFont="1" applyFill="1" applyBorder="1" applyAlignment="1">
      <alignment horizontal="center" vertical="center"/>
    </xf>
    <xf numFmtId="0" fontId="6" fillId="0" borderId="4" xfId="0" applyNumberFormat="1" applyFont="1" applyFill="1" applyBorder="1"/>
    <xf numFmtId="174" fontId="6" fillId="0" borderId="4" xfId="0" applyNumberFormat="1" applyFont="1" applyFill="1" applyBorder="1" applyAlignment="1"/>
    <xf numFmtId="0" fontId="5" fillId="0" borderId="0" xfId="0" applyFont="1" applyFill="1" applyAlignment="1">
      <alignment horizontal="left"/>
    </xf>
    <xf numFmtId="0" fontId="17" fillId="0" borderId="0" xfId="0" applyFont="1"/>
    <xf numFmtId="0" fontId="20" fillId="0" borderId="0" xfId="0" applyFont="1" applyFill="1" applyAlignment="1"/>
    <xf numFmtId="0" fontId="6" fillId="0" borderId="0" xfId="0" applyNumberFormat="1" applyFont="1" applyFill="1" applyBorder="1"/>
    <xf numFmtId="174" fontId="9" fillId="0" borderId="0" xfId="0" applyNumberFormat="1" applyFont="1" applyFill="1" applyBorder="1"/>
    <xf numFmtId="174" fontId="9" fillId="0" borderId="0" xfId="0" applyNumberFormat="1" applyFont="1" applyFill="1" applyBorder="1" applyAlignment="1"/>
    <xf numFmtId="166" fontId="9" fillId="0" borderId="2" xfId="0" applyNumberFormat="1" applyFont="1" applyFill="1" applyBorder="1" applyAlignment="1">
      <alignment horizontal="center" vertical="center" wrapText="1"/>
    </xf>
    <xf numFmtId="0" fontId="5" fillId="0" borderId="0" xfId="0" applyFont="1" applyFill="1" applyAlignment="1">
      <alignment vertical="top" wrapText="1"/>
    </xf>
    <xf numFmtId="0" fontId="5" fillId="0" borderId="0" xfId="0" applyFont="1" applyFill="1" applyBorder="1" applyAlignment="1"/>
    <xf numFmtId="0" fontId="5" fillId="0" borderId="0" xfId="0" applyFont="1" applyFill="1" applyBorder="1" applyAlignment="1">
      <alignment wrapText="1"/>
    </xf>
    <xf numFmtId="174" fontId="5" fillId="0" borderId="0" xfId="0" applyNumberFormat="1" applyFont="1" applyFill="1" applyAlignment="1">
      <alignment vertical="center"/>
    </xf>
    <xf numFmtId="167" fontId="5" fillId="0" borderId="0" xfId="0" applyNumberFormat="1" applyFont="1" applyFill="1" applyAlignment="1">
      <alignment vertical="center"/>
    </xf>
    <xf numFmtId="170" fontId="9" fillId="0" borderId="0" xfId="0" applyNumberFormat="1" applyFont="1" applyFill="1"/>
    <xf numFmtId="170" fontId="6" fillId="0" borderId="0" xfId="0" applyNumberFormat="1" applyFont="1" applyFill="1"/>
    <xf numFmtId="170" fontId="6" fillId="0" borderId="4" xfId="0" applyNumberFormat="1" applyFont="1" applyFill="1" applyBorder="1"/>
    <xf numFmtId="175" fontId="6" fillId="0" borderId="4" xfId="0" quotePrefix="1" applyNumberFormat="1" applyFont="1" applyFill="1" applyBorder="1" applyAlignment="1">
      <alignment horizontal="right"/>
    </xf>
    <xf numFmtId="175" fontId="6" fillId="0" borderId="4" xfId="0" applyNumberFormat="1" applyFont="1" applyFill="1" applyBorder="1" applyAlignment="1">
      <alignment horizontal="right"/>
    </xf>
    <xf numFmtId="0" fontId="5" fillId="0" borderId="0" xfId="0" applyFont="1" applyFill="1" applyAlignment="1"/>
    <xf numFmtId="170" fontId="6" fillId="0" borderId="0" xfId="0" applyNumberFormat="1" applyFont="1" applyFill="1" applyAlignment="1"/>
    <xf numFmtId="175" fontId="9" fillId="0" borderId="0" xfId="0" applyNumberFormat="1" applyFont="1" applyFill="1" applyBorder="1" applyAlignment="1" applyProtection="1">
      <alignment horizontal="left" vertical="center"/>
    </xf>
    <xf numFmtId="175" fontId="9" fillId="0" borderId="0" xfId="0" applyNumberFormat="1" applyFont="1" applyFill="1"/>
    <xf numFmtId="175" fontId="9" fillId="0" borderId="0" xfId="0" applyNumberFormat="1" applyFont="1" applyFill="1" applyAlignment="1"/>
    <xf numFmtId="175" fontId="15" fillId="0" borderId="0" xfId="0" applyNumberFormat="1" applyFont="1" applyFill="1"/>
    <xf numFmtId="175" fontId="9" fillId="0" borderId="0" xfId="3" applyNumberFormat="1" applyFont="1" applyFill="1" applyBorder="1" applyAlignment="1" applyProtection="1">
      <alignment horizontal="left" vertical="center"/>
    </xf>
    <xf numFmtId="175" fontId="6" fillId="0" borderId="0" xfId="3" applyNumberFormat="1" applyFont="1" applyFill="1" applyBorder="1" applyAlignment="1" applyProtection="1">
      <alignment horizontal="left" vertical="center"/>
    </xf>
    <xf numFmtId="175" fontId="6" fillId="0" borderId="0" xfId="0" applyNumberFormat="1" applyFont="1" applyFill="1"/>
    <xf numFmtId="175" fontId="6" fillId="0" borderId="0" xfId="0" applyNumberFormat="1" applyFont="1" applyFill="1" applyBorder="1"/>
    <xf numFmtId="175" fontId="11" fillId="0" borderId="0" xfId="0" applyNumberFormat="1" applyFont="1" applyFill="1" applyBorder="1"/>
    <xf numFmtId="175" fontId="9" fillId="0" borderId="2" xfId="0" applyNumberFormat="1" applyFont="1" applyFill="1" applyBorder="1" applyAlignment="1">
      <alignment horizontal="center" vertical="center" wrapText="1"/>
    </xf>
    <xf numFmtId="175" fontId="9" fillId="0" borderId="2" xfId="0" applyNumberFormat="1" applyFont="1" applyFill="1" applyBorder="1" applyAlignment="1">
      <alignment horizontal="center" vertical="center"/>
    </xf>
    <xf numFmtId="175" fontId="9" fillId="0" borderId="2" xfId="0" applyNumberFormat="1" applyFont="1" applyFill="1" applyBorder="1" applyAlignment="1">
      <alignment vertical="center"/>
    </xf>
    <xf numFmtId="175" fontId="9" fillId="0" borderId="4" xfId="0" applyNumberFormat="1" applyFont="1" applyFill="1" applyBorder="1"/>
    <xf numFmtId="175" fontId="6" fillId="0" borderId="4" xfId="0" applyNumberFormat="1" applyFont="1" applyFill="1" applyBorder="1"/>
    <xf numFmtId="175" fontId="6" fillId="0" borderId="4" xfId="0" applyNumberFormat="1" applyFont="1" applyFill="1" applyBorder="1" applyAlignment="1">
      <alignment horizontal="center"/>
    </xf>
    <xf numFmtId="175" fontId="6" fillId="0" borderId="4" xfId="3" applyNumberFormat="1" applyFont="1" applyBorder="1" applyAlignment="1" applyProtection="1">
      <alignment horizontal="right" vertical="center"/>
    </xf>
    <xf numFmtId="175" fontId="6" fillId="0" borderId="4" xfId="3" applyNumberFormat="1" applyFont="1" applyFill="1" applyBorder="1" applyAlignment="1" applyProtection="1">
      <alignment horizontal="right" vertical="center"/>
    </xf>
    <xf numFmtId="175" fontId="5" fillId="0" borderId="0" xfId="0" applyNumberFormat="1" applyFont="1" applyFill="1"/>
    <xf numFmtId="175" fontId="11" fillId="0" borderId="0" xfId="0" applyNumberFormat="1" applyFont="1" applyFill="1"/>
    <xf numFmtId="175" fontId="5" fillId="0" borderId="0" xfId="0" applyNumberFormat="1" applyFont="1" applyFill="1" applyBorder="1" applyAlignment="1"/>
    <xf numFmtId="166" fontId="9" fillId="0" borderId="3" xfId="0" applyNumberFormat="1" applyFont="1" applyFill="1" applyBorder="1" applyAlignment="1">
      <alignment horizontal="center" vertical="center" wrapText="1"/>
    </xf>
    <xf numFmtId="1" fontId="6" fillId="0" borderId="4" xfId="0" applyNumberFormat="1" applyFont="1" applyFill="1" applyBorder="1" applyAlignment="1">
      <alignment horizontal="center"/>
    </xf>
    <xf numFmtId="166" fontId="22" fillId="0" borderId="2" xfId="0" applyNumberFormat="1" applyFont="1" applyFill="1" applyBorder="1" applyAlignment="1">
      <alignment horizontal="center" vertical="center" wrapText="1"/>
    </xf>
    <xf numFmtId="171" fontId="23" fillId="0" borderId="4" xfId="5" quotePrefix="1" applyNumberFormat="1" applyFont="1" applyFill="1" applyBorder="1" applyAlignment="1" applyProtection="1">
      <alignment horizontal="right" vertical="center" wrapText="1"/>
    </xf>
    <xf numFmtId="171" fontId="23" fillId="0" borderId="4" xfId="5" applyNumberFormat="1" applyFont="1" applyFill="1" applyBorder="1" applyAlignment="1" applyProtection="1">
      <alignment horizontal="right" vertical="center" wrapText="1"/>
    </xf>
    <xf numFmtId="170" fontId="6" fillId="0" borderId="9" xfId="0" applyNumberFormat="1" applyFont="1" applyFill="1" applyBorder="1" applyAlignment="1"/>
    <xf numFmtId="170" fontId="6" fillId="0" borderId="0" xfId="0" applyNumberFormat="1" applyFont="1" applyFill="1" applyBorder="1" applyAlignment="1"/>
    <xf numFmtId="175" fontId="6" fillId="0" borderId="9" xfId="0" quotePrefix="1" applyNumberFormat="1" applyFont="1" applyFill="1" applyBorder="1" applyAlignment="1">
      <alignment horizontal="right"/>
    </xf>
    <xf numFmtId="175" fontId="6" fillId="0" borderId="0" xfId="0" quotePrefix="1" applyNumberFormat="1" applyFont="1" applyFill="1" applyBorder="1" applyAlignment="1">
      <alignment horizontal="right"/>
    </xf>
    <xf numFmtId="0" fontId="5" fillId="0" borderId="0" xfId="0" applyFont="1" applyFill="1" applyBorder="1" applyAlignment="1">
      <alignment horizontal="left" wrapText="1"/>
    </xf>
    <xf numFmtId="176" fontId="6" fillId="0" borderId="0" xfId="0" applyNumberFormat="1" applyFont="1" applyFill="1" applyBorder="1"/>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6" fillId="0" borderId="4" xfId="0" applyFont="1" applyBorder="1" applyAlignment="1">
      <alignment horizontal="left" vertical="center" wrapText="1"/>
    </xf>
    <xf numFmtId="1" fontId="22" fillId="0" borderId="2" xfId="0" applyNumberFormat="1" applyFont="1" applyFill="1" applyBorder="1" applyAlignment="1">
      <alignment horizontal="center" vertical="center"/>
    </xf>
    <xf numFmtId="175" fontId="5" fillId="0" borderId="9" xfId="0" applyNumberFormat="1" applyFont="1" applyFill="1" applyBorder="1"/>
    <xf numFmtId="173" fontId="22" fillId="0" borderId="0" xfId="0" applyNumberFormat="1" applyFont="1" applyFill="1" applyBorder="1"/>
    <xf numFmtId="0" fontId="24" fillId="0" borderId="0" xfId="0" applyFont="1" applyFill="1"/>
    <xf numFmtId="0" fontId="5" fillId="0" borderId="9" xfId="0" applyFont="1" applyFill="1" applyBorder="1" applyAlignment="1" applyProtection="1">
      <alignment vertical="center"/>
    </xf>
    <xf numFmtId="171" fontId="22" fillId="0" borderId="0" xfId="3" applyNumberFormat="1" applyFont="1" applyBorder="1" applyAlignment="1" applyProtection="1">
      <alignment horizontal="right" vertical="center"/>
    </xf>
    <xf numFmtId="0" fontId="25" fillId="0" borderId="0" xfId="0" applyFont="1" applyFill="1"/>
    <xf numFmtId="3" fontId="25" fillId="0" borderId="0" xfId="0" applyNumberFormat="1" applyFont="1" applyFill="1"/>
    <xf numFmtId="175" fontId="22" fillId="0" borderId="9" xfId="0" applyNumberFormat="1" applyFont="1" applyFill="1" applyBorder="1"/>
    <xf numFmtId="175" fontId="22" fillId="0" borderId="9" xfId="0" applyNumberFormat="1" applyFont="1" applyFill="1" applyBorder="1" applyAlignment="1" applyProtection="1">
      <alignment vertical="center"/>
    </xf>
    <xf numFmtId="175" fontId="22" fillId="0" borderId="0" xfId="0" applyNumberFormat="1" applyFont="1" applyFill="1" applyBorder="1" applyAlignment="1" applyProtection="1">
      <alignment vertical="center"/>
    </xf>
    <xf numFmtId="175" fontId="24" fillId="0" borderId="0" xfId="0" applyNumberFormat="1" applyFont="1" applyFill="1"/>
    <xf numFmtId="175" fontId="5" fillId="0" borderId="0" xfId="0" applyNumberFormat="1" applyFont="1" applyFill="1" applyAlignment="1">
      <alignment vertical="center"/>
    </xf>
    <xf numFmtId="167" fontId="22" fillId="0" borderId="0" xfId="0" applyNumberFormat="1" applyFont="1" applyFill="1" applyBorder="1"/>
    <xf numFmtId="169" fontId="22" fillId="0" borderId="0" xfId="0" applyNumberFormat="1" applyFont="1" applyFill="1" applyBorder="1"/>
    <xf numFmtId="0" fontId="24" fillId="0" borderId="0" xfId="0" applyFont="1" applyFill="1" applyAlignment="1">
      <alignment vertical="center"/>
    </xf>
    <xf numFmtId="0" fontId="9" fillId="0" borderId="6" xfId="0" applyFont="1" applyFill="1" applyBorder="1" applyAlignment="1"/>
    <xf numFmtId="167" fontId="9" fillId="0" borderId="5" xfId="0" applyNumberFormat="1" applyFont="1" applyFill="1" applyBorder="1" applyAlignment="1"/>
    <xf numFmtId="0" fontId="6" fillId="0" borderId="7" xfId="0" applyFont="1" applyFill="1" applyBorder="1" applyAlignment="1"/>
    <xf numFmtId="174" fontId="9" fillId="0" borderId="6" xfId="0" applyNumberFormat="1" applyFont="1" applyFill="1" applyBorder="1"/>
    <xf numFmtId="174" fontId="6" fillId="0" borderId="5" xfId="0" applyNumberFormat="1" applyFont="1" applyFill="1" applyBorder="1"/>
    <xf numFmtId="0" fontId="6" fillId="0" borderId="7" xfId="0" applyNumberFormat="1" applyFont="1" applyFill="1" applyBorder="1"/>
    <xf numFmtId="167" fontId="9" fillId="0" borderId="10" xfId="0" applyNumberFormat="1" applyFont="1" applyFill="1" applyBorder="1"/>
    <xf numFmtId="167" fontId="9" fillId="0" borderId="5" xfId="0" applyNumberFormat="1" applyFont="1" applyFill="1" applyBorder="1"/>
    <xf numFmtId="167" fontId="9" fillId="0" borderId="7" xfId="0" applyNumberFormat="1" applyFont="1" applyFill="1" applyBorder="1"/>
    <xf numFmtId="175" fontId="9" fillId="0" borderId="6" xfId="0" applyNumberFormat="1" applyFont="1" applyFill="1" applyBorder="1"/>
    <xf numFmtId="175" fontId="9" fillId="0" borderId="5" xfId="0" applyNumberFormat="1" applyFont="1" applyFill="1" applyBorder="1"/>
    <xf numFmtId="175" fontId="9" fillId="0" borderId="7" xfId="0" applyNumberFormat="1" applyFont="1" applyFill="1" applyBorder="1"/>
    <xf numFmtId="0" fontId="5" fillId="0" borderId="0" xfId="7" applyFont="1"/>
    <xf numFmtId="173" fontId="22" fillId="0" borderId="5" xfId="0" applyNumberFormat="1" applyFont="1" applyFill="1" applyBorder="1" applyAlignment="1">
      <alignment vertical="center"/>
    </xf>
    <xf numFmtId="0" fontId="22" fillId="0" borderId="0" xfId="0" applyFont="1" applyFill="1" applyBorder="1" applyAlignment="1" applyProtection="1">
      <alignment horizontal="left" vertical="center"/>
    </xf>
    <xf numFmtId="167" fontId="5" fillId="0" borderId="0" xfId="0" applyNumberFormat="1" applyFont="1" applyFill="1"/>
    <xf numFmtId="49" fontId="22" fillId="0" borderId="0" xfId="0" applyNumberFormat="1" applyFont="1" applyFill="1" applyAlignment="1" applyProtection="1">
      <alignment vertical="center"/>
    </xf>
    <xf numFmtId="167" fontId="29" fillId="0" borderId="0" xfId="0" applyNumberFormat="1" applyFont="1" applyFill="1" applyAlignment="1">
      <alignment horizontal="right"/>
    </xf>
    <xf numFmtId="2" fontId="5" fillId="0" borderId="0" xfId="0" applyNumberFormat="1" applyFont="1" applyFill="1"/>
    <xf numFmtId="172" fontId="5" fillId="0" borderId="0" xfId="3" applyFont="1" applyFill="1" applyBorder="1" applyAlignment="1" applyProtection="1">
      <alignment horizontal="left" vertical="center"/>
    </xf>
    <xf numFmtId="167" fontId="5" fillId="0" borderId="0" xfId="0" applyNumberFormat="1" applyFont="1" applyFill="1" applyBorder="1"/>
    <xf numFmtId="173" fontId="5" fillId="0" borderId="11" xfId="0" applyNumberFormat="1" applyFont="1" applyFill="1" applyBorder="1"/>
    <xf numFmtId="173" fontId="5" fillId="0" borderId="4" xfId="0" applyNumberFormat="1" applyFont="1" applyFill="1" applyBorder="1"/>
    <xf numFmtId="173" fontId="5" fillId="0" borderId="11" xfId="0" applyNumberFormat="1" applyFont="1" applyBorder="1" applyAlignment="1" applyProtection="1">
      <alignment vertical="center"/>
    </xf>
    <xf numFmtId="173" fontId="5" fillId="0" borderId="4" xfId="3" applyNumberFormat="1" applyFont="1" applyFill="1" applyBorder="1" applyAlignment="1" applyProtection="1">
      <alignment horizontal="right" vertical="center"/>
    </xf>
    <xf numFmtId="173" fontId="5" fillId="0" borderId="4" xfId="0" applyNumberFormat="1" applyFont="1" applyFill="1" applyBorder="1" applyAlignment="1">
      <alignment horizontal="right"/>
    </xf>
    <xf numFmtId="173" fontId="5" fillId="0" borderId="4" xfId="0" quotePrefix="1" applyNumberFormat="1" applyFont="1" applyFill="1" applyBorder="1" applyAlignment="1">
      <alignment horizontal="right"/>
    </xf>
    <xf numFmtId="173" fontId="5" fillId="0" borderId="11" xfId="0" applyNumberFormat="1" applyFont="1" applyFill="1" applyBorder="1" applyAlignment="1">
      <alignment horizontal="left"/>
    </xf>
    <xf numFmtId="173" fontId="22" fillId="0" borderId="11" xfId="0" applyNumberFormat="1" applyFont="1" applyFill="1" applyBorder="1"/>
    <xf numFmtId="173" fontId="22" fillId="0" borderId="4" xfId="0" applyNumberFormat="1" applyFont="1" applyFill="1" applyBorder="1"/>
    <xf numFmtId="173" fontId="22" fillId="0" borderId="4" xfId="3" applyNumberFormat="1" applyFont="1" applyFill="1" applyBorder="1" applyAlignment="1" applyProtection="1">
      <alignment horizontal="right" vertical="center"/>
    </xf>
    <xf numFmtId="171" fontId="5" fillId="0" borderId="4" xfId="5" applyNumberFormat="1" applyFont="1" applyFill="1" applyBorder="1" applyAlignment="1" applyProtection="1">
      <alignment horizontal="right" vertical="center" wrapText="1"/>
    </xf>
    <xf numFmtId="173" fontId="5" fillId="0" borderId="4" xfId="7" applyNumberFormat="1" applyFont="1" applyBorder="1"/>
    <xf numFmtId="173" fontId="5" fillId="0" borderId="4" xfId="7" quotePrefix="1" applyNumberFormat="1" applyFont="1" applyBorder="1" applyAlignment="1">
      <alignment horizontal="right"/>
    </xf>
    <xf numFmtId="173" fontId="5" fillId="0" borderId="4" xfId="7" applyNumberFormat="1" applyFont="1" applyBorder="1" applyAlignment="1">
      <alignment horizontal="right"/>
    </xf>
    <xf numFmtId="0" fontId="5" fillId="0" borderId="0" xfId="7" applyFont="1" applyFill="1"/>
    <xf numFmtId="169" fontId="5" fillId="0" borderId="4" xfId="7" applyNumberFormat="1" applyFont="1" applyFill="1" applyBorder="1"/>
    <xf numFmtId="169" fontId="5" fillId="0" borderId="4" xfId="3" applyNumberFormat="1" applyFont="1" applyFill="1" applyBorder="1" applyAlignment="1" applyProtection="1">
      <alignment horizontal="right" vertical="center"/>
    </xf>
    <xf numFmtId="177" fontId="5" fillId="0" borderId="0" xfId="0" applyNumberFormat="1" applyFont="1" applyFill="1"/>
    <xf numFmtId="173" fontId="22" fillId="0" borderId="5" xfId="0" applyNumberFormat="1" applyFont="1" applyFill="1" applyBorder="1"/>
    <xf numFmtId="173" fontId="22" fillId="0" borderId="2" xfId="0" applyNumberFormat="1" applyFont="1" applyFill="1" applyBorder="1"/>
    <xf numFmtId="0" fontId="24" fillId="0" borderId="0" xfId="7" applyFont="1"/>
    <xf numFmtId="49" fontId="5" fillId="0" borderId="11" xfId="0" applyNumberFormat="1" applyFont="1" applyBorder="1" applyAlignment="1" applyProtection="1">
      <alignment vertical="center"/>
    </xf>
    <xf numFmtId="49" fontId="5" fillId="0" borderId="11" xfId="0" applyNumberFormat="1" applyFont="1" applyFill="1" applyBorder="1" applyAlignment="1" applyProtection="1">
      <alignment vertical="center"/>
    </xf>
    <xf numFmtId="49" fontId="5" fillId="0" borderId="0" xfId="7" applyNumberFormat="1" applyFont="1" applyFill="1" applyBorder="1" applyAlignment="1">
      <alignment vertical="center"/>
    </xf>
    <xf numFmtId="49" fontId="5" fillId="0" borderId="0" xfId="7" applyNumberFormat="1" applyFont="1" applyFill="1" applyBorder="1"/>
    <xf numFmtId="49" fontId="5" fillId="0" borderId="0" xfId="0" applyNumberFormat="1" applyFont="1" applyFill="1"/>
    <xf numFmtId="177" fontId="0" fillId="0" borderId="0" xfId="0" applyNumberFormat="1"/>
    <xf numFmtId="177" fontId="6" fillId="0" borderId="0" xfId="0" applyNumberFormat="1" applyFont="1" applyFill="1"/>
    <xf numFmtId="176" fontId="6" fillId="0" borderId="0" xfId="0" applyNumberFormat="1" applyFont="1" applyFill="1"/>
    <xf numFmtId="49" fontId="20" fillId="0" borderId="0" xfId="0" applyNumberFormat="1" applyFont="1" applyFill="1"/>
    <xf numFmtId="176" fontId="6" fillId="0" borderId="0" xfId="0" applyNumberFormat="1" applyFont="1" applyFill="1" applyAlignment="1"/>
    <xf numFmtId="0" fontId="9" fillId="0" borderId="0" xfId="0" applyFont="1" applyAlignment="1">
      <alignment horizontal="left" vertical="center"/>
    </xf>
    <xf numFmtId="167" fontId="5" fillId="0" borderId="0" xfId="0" applyNumberFormat="1" applyFont="1" applyAlignment="1">
      <alignment vertical="center"/>
    </xf>
    <xf numFmtId="169" fontId="9" fillId="0" borderId="0" xfId="0" applyNumberFormat="1" applyFont="1" applyAlignment="1">
      <alignment vertical="center"/>
    </xf>
    <xf numFmtId="167" fontId="9" fillId="0" borderId="0" xfId="0" applyNumberFormat="1" applyFont="1" applyAlignment="1">
      <alignment vertical="center"/>
    </xf>
    <xf numFmtId="175" fontId="5" fillId="0" borderId="0" xfId="0" applyNumberFormat="1" applyFont="1" applyFill="1" applyBorder="1"/>
    <xf numFmtId="175" fontId="5" fillId="0" borderId="0" xfId="0" applyNumberFormat="1" applyFont="1" applyFill="1" applyBorder="1" applyAlignment="1">
      <alignment vertical="center"/>
    </xf>
    <xf numFmtId="0" fontId="5" fillId="0" borderId="0" xfId="0" applyFont="1" applyFill="1" applyAlignment="1">
      <alignment horizontal="left" wrapText="1"/>
    </xf>
    <xf numFmtId="0" fontId="5" fillId="0" borderId="0" xfId="0" applyFont="1" applyFill="1" applyBorder="1" applyAlignment="1">
      <alignment horizontal="left" wrapText="1"/>
    </xf>
    <xf numFmtId="175" fontId="5" fillId="0" borderId="0" xfId="0" applyNumberFormat="1" applyFont="1" applyFill="1" applyBorder="1" applyAlignment="1">
      <alignment horizontal="left" wrapText="1"/>
    </xf>
    <xf numFmtId="0" fontId="5" fillId="0" borderId="0" xfId="0" applyFont="1" applyFill="1" applyAlignment="1">
      <alignment horizontal="left" vertical="center" wrapText="1"/>
    </xf>
  </cellXfs>
  <cellStyles count="34">
    <cellStyle name="Anuari" xfId="1" xr:uid="{00000000-0005-0000-0000-000000000000}"/>
    <cellStyle name="Coma" xfId="4" builtinId="3"/>
    <cellStyle name="Coma 2" xfId="26" xr:uid="{418033AC-02D4-43A4-9587-D87F88CDE387}"/>
    <cellStyle name="Enllaç" xfId="2" builtinId="8"/>
    <cellStyle name="Enllaç 2" xfId="30" xr:uid="{8D577561-6134-413E-99A4-4D6091890D07}"/>
    <cellStyle name="Euro" xfId="3" xr:uid="{00000000-0005-0000-0000-000003000000}"/>
    <cellStyle name="Euro 2 2" xfId="5" xr:uid="{00000000-0005-0000-0000-000004000000}"/>
    <cellStyle name="Euro 3" xfId="17" xr:uid="{5AF17E14-1DCB-445E-9F18-085E177EDBEF}"/>
    <cellStyle name="Moneda [0] 2" xfId="9" xr:uid="{A1FA46F4-96AA-45E3-82BC-074AF7FC7135}"/>
    <cellStyle name="Normal" xfId="0" builtinId="0"/>
    <cellStyle name="Normal 10 2" xfId="18" xr:uid="{2717E0ED-B238-4729-B9BF-F629B1FDE90F}"/>
    <cellStyle name="Normal 10 2 2" xfId="22" xr:uid="{262E4B4B-FF55-4107-B1D5-BFF25FF6366F}"/>
    <cellStyle name="Normal 13" xfId="6" xr:uid="{D457ACD6-83AB-483B-8A8A-DD242D5CAE4A}"/>
    <cellStyle name="Normal 152" xfId="23" xr:uid="{E88BC5D1-486E-4A2F-9967-8B38B66F10F9}"/>
    <cellStyle name="Normal 2" xfId="7" xr:uid="{66B863C5-2A8F-4A97-A170-A9040112889F}"/>
    <cellStyle name="Normal 2 10" xfId="15" xr:uid="{B64223F1-7A10-44BE-9419-B3503DE85D99}"/>
    <cellStyle name="Normal 2 2" xfId="28" xr:uid="{C24E55CA-5608-430A-BE96-0017CA205BAC}"/>
    <cellStyle name="Normal 2 3" xfId="29" xr:uid="{B39F33B6-CA99-4999-A18F-CB038445B8C1}"/>
    <cellStyle name="Normal 20" xfId="11" xr:uid="{4446B79D-6B65-403F-ADE6-33643A26A5A3}"/>
    <cellStyle name="Normal 20 11" xfId="14" xr:uid="{F8528C52-A378-4E6F-BEF6-0D95481F37B7}"/>
    <cellStyle name="Normal 20 17" xfId="33" xr:uid="{D41F643A-B18B-4C93-8771-3F649CD5271B}"/>
    <cellStyle name="Normal 20 18" xfId="27" xr:uid="{CF348338-4484-4C34-9355-298ACF8250E1}"/>
    <cellStyle name="Normal 23" xfId="16" xr:uid="{62430CD4-76B4-4541-BB35-A1F5E14D1CD8}"/>
    <cellStyle name="Normal 26" xfId="19" xr:uid="{457D4EFE-7A57-45AE-9C25-A4A0CDF77D8D}"/>
    <cellStyle name="Normal 3" xfId="8" xr:uid="{FBB52FFD-B600-4AC9-86D4-03881CE7DD90}"/>
    <cellStyle name="Normal 3 10" xfId="12" xr:uid="{CADDBF74-7AD2-4964-99A2-E2C9CADF436F}"/>
    <cellStyle name="Normal 3 2" xfId="20" xr:uid="{15953292-7425-4BC4-9B9A-0AE79BDC6629}"/>
    <cellStyle name="Normal 3 3" xfId="32" xr:uid="{1115D773-F7F1-407F-BB1E-50F5E9B0B40E}"/>
    <cellStyle name="Normal 7 2" xfId="13" xr:uid="{70D99CC6-ECA0-4235-96B0-C65198C06267}"/>
    <cellStyle name="Percentatge 2" xfId="25" xr:uid="{0368062D-82DA-4CBC-9EDB-EBC1393F96C7}"/>
    <cellStyle name="Percentatge 2 2" xfId="31" xr:uid="{E564CAEC-257E-414F-B036-97D28763AEBD}"/>
    <cellStyle name="Percentatge 3" xfId="10" xr:uid="{201E86E1-F2A0-4A85-AE98-992F37129779}"/>
    <cellStyle name="Percentatge 4" xfId="24" xr:uid="{92187218-6D21-4D2E-9B75-278758DB7CCA}"/>
    <cellStyle name="Percentual 2 2" xfId="21" xr:uid="{09E0FC0A-AF77-4B05-A3D8-6533D99D7374}"/>
  </cellStyles>
  <dxfs count="3">
    <dxf>
      <font>
        <condense val="0"/>
        <extend val="0"/>
        <color indexed="46"/>
      </font>
    </dxf>
    <dxf>
      <font>
        <condense val="0"/>
        <extend val="0"/>
        <color indexed="44"/>
      </font>
    </dxf>
    <dxf>
      <font>
        <condense val="0"/>
        <extend val="0"/>
        <color indexed="52"/>
      </font>
    </dxf>
  </dxfs>
  <tableStyles count="1" defaultTableStyle="TableStyleMedium9" defaultPivotStyle="PivotStyleLight16">
    <tableStyle name="Invisible" pivot="0" table="0" count="0" xr9:uid="{CF883635-565E-464D-8755-21BBA846CBD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03.fitxers.ctti.intranet.gencat.cat\0301_eifbcn001w_dgpres$\COORD\Pressup2023\Mem&#242;ria%20explicativa%202023\2022%2011%2029%20Quadres%20mem&#242;ria%202023%20definiti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2.1"/>
      <sheetName val="2.3.2.2"/>
      <sheetName val="2.3.2.3"/>
      <sheetName val="2.3.2.4"/>
      <sheetName val="3.1.2.1"/>
      <sheetName val="3.1.2.2"/>
      <sheetName val="3.1.2.3"/>
      <sheetName val="3.2.1"/>
      <sheetName val="3.2.2"/>
      <sheetName val="3.2.3"/>
      <sheetName val="8.1.1."/>
      <sheetName val="8.1.2."/>
      <sheetName val="8.1.1.1."/>
      <sheetName val="8.1.2.1."/>
      <sheetName val="8.2.1.1."/>
      <sheetName val="8.2.2.1."/>
      <sheetName val="8.2.3.1"/>
      <sheetName val="8.2.3.2."/>
      <sheetName val="8.2.3.3."/>
      <sheetName val="8.2.3.4."/>
      <sheetName val="8.2.3.5."/>
      <sheetName val="9.1.1."/>
      <sheetName val="9.1.2."/>
      <sheetName val="9.1.3."/>
      <sheetName val="9.1.4."/>
      <sheetName val="9.2.1."/>
      <sheetName val="9.2.2."/>
      <sheetName val="9.2.3."/>
      <sheetName val="9.2.4."/>
      <sheetName val="9.3.1."/>
      <sheetName val="9.3.2."/>
      <sheetName val="9.3.3."/>
      <sheetName val="9.3.4."/>
      <sheetName val="9.4.1."/>
      <sheetName val="9.4.2."/>
      <sheetName val="9.4.3."/>
      <sheetName val="9.4.4."/>
      <sheetName val="9.5.1."/>
      <sheetName val="9.5.2."/>
      <sheetName val="9.5.3."/>
      <sheetName val="9.5.4."/>
      <sheetName val="9.6.1."/>
      <sheetName val="9.6.2."/>
      <sheetName val="9.6.3."/>
      <sheetName val="9.6.4."/>
      <sheetName val="10.1.1."/>
      <sheetName val="10.1.2."/>
      <sheetName val="10.2.1."/>
      <sheetName val="10.2.2."/>
      <sheetName val="10.3.1."/>
      <sheetName val="10.4.1"/>
      <sheetName val="10.4.2"/>
      <sheetName val="10.4.3"/>
      <sheetName val="10.4.4"/>
      <sheetName val="10.4.5"/>
      <sheetName val="10.4.6"/>
      <sheetName val="10.4.7"/>
      <sheetName val="10.4.8"/>
      <sheetName val="10.4.9"/>
      <sheetName val="10.4.10"/>
      <sheetName val="10.4.11"/>
      <sheetName val="10.5.1."/>
      <sheetName val="10.5.2."/>
      <sheetName val="10.5.3."/>
      <sheetName val="10.6.1"/>
      <sheetName val="10.6.2"/>
      <sheetName val="10.6.3"/>
      <sheetName val="10.6.4"/>
      <sheetName val="10.6.5"/>
      <sheetName val="10.6.6"/>
      <sheetName val="10.6.7"/>
      <sheetName val="10.6.8"/>
      <sheetName val="Padró "/>
      <sheetName val="10.6.9"/>
      <sheetName val="10.7.1.1."/>
      <sheetName val="10.7.1.2."/>
      <sheetName val="10.7.2.1."/>
      <sheetName val="10.10.1.1."/>
      <sheetName val="10.8.1.1"/>
      <sheetName val="10.8.1.2"/>
      <sheetName val="10.8.1.3"/>
      <sheetName val="10.8.2.1"/>
      <sheetName val="10.8.2.2"/>
      <sheetName val="Annex 1.1."/>
      <sheetName val="Annex 1.2."/>
      <sheetName val="Annex 2.1."/>
      <sheetName val="Annex 2.2."/>
      <sheetName val="Annex 3.1."/>
      <sheetName val="Annex 3.2."/>
      <sheetName val="TD ALV1"/>
      <sheetName val="TD ALV2"/>
      <sheetName val="alv1"/>
      <sheetName val="al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0">
          <cell r="A10" t="str">
            <v>Parlament de Catalunya</v>
          </cell>
        </row>
        <row r="20">
          <cell r="E20">
            <v>100089260</v>
          </cell>
        </row>
        <row r="25">
          <cell r="E25">
            <v>2421640774.0900006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
  <sheetViews>
    <sheetView zoomScaleNormal="100" workbookViewId="0">
      <selection activeCell="A9" sqref="A9"/>
    </sheetView>
  </sheetViews>
  <sheetFormatPr defaultColWidth="9.1796875" defaultRowHeight="12.5"/>
  <cols>
    <col min="1" max="1" width="94" customWidth="1"/>
  </cols>
  <sheetData>
    <row r="1" spans="1:8" s="27" customFormat="1" ht="11.5">
      <c r="A1" s="60" t="s">
        <v>409</v>
      </c>
      <c r="B1" s="30"/>
      <c r="C1" s="30"/>
      <c r="D1" s="30"/>
      <c r="E1" s="30"/>
      <c r="F1" s="30"/>
      <c r="G1" s="29"/>
    </row>
    <row r="2" spans="1:8" s="27" customFormat="1" ht="12">
      <c r="A2" s="60" t="s">
        <v>239</v>
      </c>
      <c r="B2" s="30"/>
      <c r="C2" s="30"/>
      <c r="D2" s="30"/>
      <c r="E2" s="31"/>
      <c r="F2" s="31"/>
      <c r="G2" s="29"/>
      <c r="H2" s="52"/>
    </row>
    <row r="3" spans="1:8" s="27" customFormat="1" ht="12">
      <c r="A3" s="60"/>
      <c r="B3" s="30"/>
      <c r="C3" s="30"/>
      <c r="D3" s="30"/>
      <c r="E3" s="31"/>
      <c r="F3" s="31"/>
      <c r="G3" s="29"/>
      <c r="H3" s="52"/>
    </row>
    <row r="4" spans="1:8" ht="20.25" customHeight="1">
      <c r="A4" s="71" t="s">
        <v>222</v>
      </c>
    </row>
    <row r="5" spans="1:8" ht="20.25" customHeight="1">
      <c r="A5" s="71" t="s">
        <v>206</v>
      </c>
    </row>
    <row r="6" spans="1:8" ht="20.25" customHeight="1">
      <c r="A6" s="71" t="s">
        <v>207</v>
      </c>
    </row>
    <row r="7" spans="1:8" ht="20.25" customHeight="1">
      <c r="A7" s="71" t="s">
        <v>208</v>
      </c>
    </row>
    <row r="8" spans="1:8" ht="20.25" customHeight="1">
      <c r="A8" s="71" t="s">
        <v>209</v>
      </c>
    </row>
    <row r="9" spans="1:8" ht="20.25" customHeight="1">
      <c r="A9" s="71" t="s">
        <v>211</v>
      </c>
    </row>
    <row r="10" spans="1:8" ht="20.25" customHeight="1">
      <c r="A10" s="71" t="s">
        <v>210</v>
      </c>
    </row>
    <row r="11" spans="1:8" ht="20.25" customHeight="1">
      <c r="A11" s="71" t="s">
        <v>221</v>
      </c>
    </row>
    <row r="12" spans="1:8">
      <c r="A12" s="72"/>
    </row>
    <row r="13" spans="1:8">
      <c r="A13" s="72"/>
    </row>
  </sheetData>
  <hyperlinks>
    <hyperlink ref="A4" location="Generalitat!A1" display="1. Subsector Generalitat (detall per departaments, òrgans superiors i altres i fons no departamentals)" xr:uid="{00000000-0004-0000-0000-000000000000}"/>
    <hyperlink ref="A5" location="SCSE!A1" display="2. Subsector SCSE: CatSalut, ICS i ICASS" xr:uid="{00000000-0004-0000-0000-000001000000}"/>
    <hyperlink ref="A6" location="EAA!A1" display="3. Subsector EAA: Entitats autònomes administratives" xr:uid="{00000000-0004-0000-0000-000002000000}"/>
    <hyperlink ref="A7" location="EACF!A1" display="4. Subsector EACF: Entitats autònomes comercials i financeres" xr:uid="{00000000-0004-0000-0000-000003000000}"/>
    <hyperlink ref="A8" location="EDP!A1" display="5. Subsector EDP: Entitats de dret públic" xr:uid="{00000000-0004-0000-0000-000004000000}"/>
    <hyperlink ref="A9" location="SM!A1" display="6. Subsector SM: Societats mercantils amb participació total o majoritària de la Generalitat de Catalunya " xr:uid="{00000000-0004-0000-0000-000005000000}"/>
    <hyperlink ref="A10" location="Cons!A1" display="7. Subsector Consorcis: Consorcis amb participació majoritària de la Generalitat de Catalunya" xr:uid="{00000000-0004-0000-0000-000006000000}"/>
    <hyperlink ref="A11" location="Fund!A1" display="8: Subsector Fundacions: Fundacions amb participació majoritària de la Generalitat de Catalunya" xr:uid="{00000000-0004-0000-0000-000007000000}"/>
  </hyperlinks>
  <pageMargins left="0.27559055118110237" right="0" top="0.19685039370078741" bottom="0.19685039370078741" header="0" footer="0"/>
  <pageSetup paperSize="9" orientation="landscape"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2"/>
  <sheetViews>
    <sheetView tabSelected="1" zoomScale="110" zoomScaleNormal="110" workbookViewId="0">
      <selection activeCell="T16" sqref="T16"/>
    </sheetView>
  </sheetViews>
  <sheetFormatPr defaultColWidth="11.54296875" defaultRowHeight="10"/>
  <cols>
    <col min="1" max="1" width="40.1796875" style="84" customWidth="1"/>
    <col min="2" max="6" width="9" style="84" customWidth="1"/>
    <col min="7" max="7" width="9" style="161" customWidth="1"/>
    <col min="8" max="18" width="9" style="84" customWidth="1"/>
    <col min="19" max="20" width="12.81640625" style="84" bestFit="1" customWidth="1"/>
    <col min="21" max="16384" width="11.54296875" style="84"/>
  </cols>
  <sheetData>
    <row r="1" spans="1:20" ht="12" customHeight="1">
      <c r="A1" s="188" t="s">
        <v>409</v>
      </c>
      <c r="B1" s="189"/>
      <c r="C1" s="189"/>
      <c r="D1" s="189"/>
      <c r="E1" s="189"/>
      <c r="F1" s="189"/>
    </row>
    <row r="2" spans="1:20" ht="12" customHeight="1">
      <c r="A2" s="226" t="s">
        <v>455</v>
      </c>
      <c r="B2" s="189"/>
      <c r="C2" s="189"/>
      <c r="D2" s="189"/>
      <c r="E2" s="191"/>
      <c r="F2" s="191"/>
      <c r="H2" s="192"/>
      <c r="I2" s="192"/>
      <c r="J2" s="192"/>
    </row>
    <row r="3" spans="1:20" ht="12" customHeight="1">
      <c r="A3" s="190"/>
      <c r="B3" s="189"/>
      <c r="C3" s="189"/>
      <c r="D3" s="189"/>
      <c r="E3" s="191"/>
      <c r="F3" s="191"/>
      <c r="H3" s="192"/>
      <c r="I3" s="192"/>
      <c r="J3" s="192"/>
    </row>
    <row r="4" spans="1:20" ht="12" customHeight="1">
      <c r="A4" s="193" t="s">
        <v>1</v>
      </c>
      <c r="B4" s="194"/>
      <c r="C4" s="194"/>
      <c r="D4" s="194"/>
      <c r="E4" s="194"/>
      <c r="F4" s="194"/>
      <c r="G4" s="194"/>
      <c r="H4" s="194"/>
      <c r="I4" s="194"/>
      <c r="J4" s="194"/>
    </row>
    <row r="5" spans="1:20" ht="27.5" customHeight="1">
      <c r="A5" s="187" t="s">
        <v>181</v>
      </c>
      <c r="B5" s="158">
        <v>2004</v>
      </c>
      <c r="C5" s="158">
        <v>2005</v>
      </c>
      <c r="D5" s="158">
        <v>2006</v>
      </c>
      <c r="E5" s="158">
        <v>2007</v>
      </c>
      <c r="F5" s="158">
        <v>2008</v>
      </c>
      <c r="G5" s="158">
        <v>2009</v>
      </c>
      <c r="H5" s="158" t="s">
        <v>472</v>
      </c>
      <c r="I5" s="158" t="s">
        <v>473</v>
      </c>
      <c r="J5" s="158">
        <v>2012</v>
      </c>
      <c r="K5" s="158" t="s">
        <v>474</v>
      </c>
      <c r="L5" s="158" t="s">
        <v>475</v>
      </c>
      <c r="M5" s="158">
        <v>2017</v>
      </c>
      <c r="N5" s="158">
        <v>2020</v>
      </c>
      <c r="O5" s="158">
        <v>2022</v>
      </c>
      <c r="P5" s="145">
        <v>2023</v>
      </c>
      <c r="Q5" s="145" t="s">
        <v>476</v>
      </c>
      <c r="R5" s="145">
        <v>2026</v>
      </c>
    </row>
    <row r="6" spans="1:20" ht="12" customHeight="1">
      <c r="A6" s="195"/>
      <c r="B6" s="196"/>
      <c r="C6" s="196"/>
      <c r="D6" s="196"/>
      <c r="E6" s="196"/>
      <c r="F6" s="196"/>
      <c r="G6" s="196"/>
      <c r="H6" s="196"/>
      <c r="I6" s="196"/>
      <c r="J6" s="196"/>
      <c r="K6" s="196"/>
      <c r="L6" s="196"/>
      <c r="M6" s="196"/>
      <c r="N6" s="196"/>
      <c r="O6" s="196"/>
      <c r="P6" s="196"/>
      <c r="Q6" s="196"/>
      <c r="R6" s="196"/>
    </row>
    <row r="7" spans="1:20" ht="12" customHeight="1">
      <c r="A7" s="197" t="s">
        <v>182</v>
      </c>
      <c r="B7" s="196">
        <v>50960000</v>
      </c>
      <c r="C7" s="196">
        <v>63112000</v>
      </c>
      <c r="D7" s="196">
        <v>75595000</v>
      </c>
      <c r="E7" s="196">
        <v>79587000</v>
      </c>
      <c r="F7" s="196">
        <v>81380000</v>
      </c>
      <c r="G7" s="196">
        <v>77220000</v>
      </c>
      <c r="H7" s="196">
        <v>74417493.930000007</v>
      </c>
      <c r="I7" s="198">
        <v>67597986.839999989</v>
      </c>
      <c r="J7" s="198">
        <v>59295485.57</v>
      </c>
      <c r="K7" s="198">
        <v>56899957.86999999</v>
      </c>
      <c r="L7" s="198">
        <v>57883679.220000006</v>
      </c>
      <c r="M7" s="198">
        <v>59931796.829999998</v>
      </c>
      <c r="N7" s="198">
        <v>69797481.239999995</v>
      </c>
      <c r="O7" s="198">
        <v>72623582.109999985</v>
      </c>
      <c r="P7" s="198">
        <v>74116126.149999991</v>
      </c>
      <c r="Q7" s="198">
        <v>65131954.260000013</v>
      </c>
      <c r="R7" s="199">
        <v>73085283.930000007</v>
      </c>
    </row>
    <row r="8" spans="1:20" ht="12" customHeight="1">
      <c r="A8" s="197" t="s">
        <v>212</v>
      </c>
      <c r="B8" s="196">
        <v>2664000</v>
      </c>
      <c r="C8" s="196">
        <v>2545000</v>
      </c>
      <c r="D8" s="196">
        <v>2818000</v>
      </c>
      <c r="E8" s="196">
        <v>3535000</v>
      </c>
      <c r="F8" s="196">
        <v>4150000</v>
      </c>
      <c r="G8" s="196">
        <v>4150000</v>
      </c>
      <c r="H8" s="196">
        <v>4146550.28</v>
      </c>
      <c r="I8" s="198">
        <v>3646085.1699999995</v>
      </c>
      <c r="J8" s="198">
        <v>3463216.1300000008</v>
      </c>
      <c r="K8" s="198">
        <v>3142125.9400000004</v>
      </c>
      <c r="L8" s="198">
        <v>3288996.85</v>
      </c>
      <c r="M8" s="198">
        <v>3281841.2099999995</v>
      </c>
      <c r="N8" s="198">
        <v>3418389.0299999993</v>
      </c>
      <c r="O8" s="198">
        <v>3420030.0100000002</v>
      </c>
      <c r="P8" s="198">
        <v>3459391</v>
      </c>
      <c r="Q8" s="198">
        <v>3459391</v>
      </c>
      <c r="R8" s="199">
        <v>3646330.63</v>
      </c>
    </row>
    <row r="9" spans="1:20" ht="12" customHeight="1">
      <c r="A9" s="197" t="s">
        <v>183</v>
      </c>
      <c r="B9" s="196">
        <v>7125000</v>
      </c>
      <c r="C9" s="196">
        <v>10329000</v>
      </c>
      <c r="D9" s="196">
        <v>12305000</v>
      </c>
      <c r="E9" s="196">
        <v>12625700</v>
      </c>
      <c r="F9" s="196">
        <v>13070000</v>
      </c>
      <c r="G9" s="196">
        <v>13350000</v>
      </c>
      <c r="H9" s="196">
        <v>13339508.91</v>
      </c>
      <c r="I9" s="198">
        <v>12004195.17</v>
      </c>
      <c r="J9" s="198">
        <v>11157436.710000001</v>
      </c>
      <c r="K9" s="198">
        <v>9943982.3900000006</v>
      </c>
      <c r="L9" s="198">
        <v>11121602.049999999</v>
      </c>
      <c r="M9" s="198">
        <v>10889712.369999999</v>
      </c>
      <c r="N9" s="198">
        <v>12068286.9</v>
      </c>
      <c r="O9" s="198">
        <v>12920066.130000001</v>
      </c>
      <c r="P9" s="198">
        <v>13683154.51</v>
      </c>
      <c r="Q9" s="198">
        <v>13683154.51</v>
      </c>
      <c r="R9" s="199">
        <v>16212197.619999999</v>
      </c>
    </row>
    <row r="10" spans="1:20" ht="12" customHeight="1">
      <c r="A10" s="197" t="s">
        <v>213</v>
      </c>
      <c r="B10" s="200" t="s">
        <v>18</v>
      </c>
      <c r="C10" s="200" t="s">
        <v>18</v>
      </c>
      <c r="D10" s="200" t="s">
        <v>18</v>
      </c>
      <c r="E10" s="200" t="s">
        <v>18</v>
      </c>
      <c r="F10" s="200" t="s">
        <v>18</v>
      </c>
      <c r="G10" s="200" t="s">
        <v>18</v>
      </c>
      <c r="H10" s="196">
        <v>5987405</v>
      </c>
      <c r="I10" s="198">
        <v>5399876.7999999998</v>
      </c>
      <c r="J10" s="198">
        <v>4993573.25</v>
      </c>
      <c r="K10" s="198">
        <v>4699972.9100000011</v>
      </c>
      <c r="L10" s="198">
        <v>4699993.42</v>
      </c>
      <c r="M10" s="198">
        <v>5295693.58</v>
      </c>
      <c r="N10" s="198">
        <v>6366755.5699999994</v>
      </c>
      <c r="O10" s="198">
        <v>6817208.46</v>
      </c>
      <c r="P10" s="198">
        <v>6957216.5600000015</v>
      </c>
      <c r="Q10" s="198">
        <v>6957216.5600000015</v>
      </c>
      <c r="R10" s="199">
        <v>10718431.039999999</v>
      </c>
    </row>
    <row r="11" spans="1:20" ht="12" customHeight="1">
      <c r="A11" s="197" t="s">
        <v>184</v>
      </c>
      <c r="B11" s="196">
        <v>1850000</v>
      </c>
      <c r="C11" s="196">
        <v>1884000</v>
      </c>
      <c r="D11" s="196">
        <v>2423000</v>
      </c>
      <c r="E11" s="196">
        <v>3103000</v>
      </c>
      <c r="F11" s="196">
        <v>3640000</v>
      </c>
      <c r="G11" s="196">
        <v>3740000</v>
      </c>
      <c r="H11" s="196">
        <v>3916132.46</v>
      </c>
      <c r="I11" s="198">
        <v>3498247.59</v>
      </c>
      <c r="J11" s="198">
        <v>3072736.99</v>
      </c>
      <c r="K11" s="198">
        <v>2611166.15</v>
      </c>
      <c r="L11" s="198">
        <v>2751306.5700000003</v>
      </c>
      <c r="M11" s="198">
        <v>2866424.25</v>
      </c>
      <c r="N11" s="198">
        <v>3179650.4299999997</v>
      </c>
      <c r="O11" s="198">
        <v>3284372.3899999997</v>
      </c>
      <c r="P11" s="198">
        <v>3561426.91</v>
      </c>
      <c r="Q11" s="198">
        <v>3561426.91</v>
      </c>
      <c r="R11" s="199">
        <v>4249131.8599999994</v>
      </c>
    </row>
    <row r="12" spans="1:20" ht="12" customHeight="1">
      <c r="A12" s="195" t="s">
        <v>69</v>
      </c>
      <c r="B12" s="196">
        <v>6628000</v>
      </c>
      <c r="C12" s="196">
        <v>7121000</v>
      </c>
      <c r="D12" s="196">
        <v>7550000</v>
      </c>
      <c r="E12" s="196">
        <v>9389000</v>
      </c>
      <c r="F12" s="196">
        <v>9930000</v>
      </c>
      <c r="G12" s="196">
        <v>9580000</v>
      </c>
      <c r="H12" s="200" t="s">
        <v>18</v>
      </c>
      <c r="I12" s="200" t="s">
        <v>18</v>
      </c>
      <c r="J12" s="200" t="s">
        <v>18</v>
      </c>
      <c r="K12" s="200" t="s">
        <v>18</v>
      </c>
      <c r="L12" s="199" t="s">
        <v>18</v>
      </c>
      <c r="M12" s="199" t="s">
        <v>18</v>
      </c>
      <c r="N12" s="199" t="s">
        <v>18</v>
      </c>
      <c r="O12" s="199" t="s">
        <v>18</v>
      </c>
      <c r="P12" s="199" t="s">
        <v>18</v>
      </c>
      <c r="Q12" s="199" t="s">
        <v>18</v>
      </c>
      <c r="R12" s="199" t="s">
        <v>18</v>
      </c>
    </row>
    <row r="13" spans="1:20" ht="12" customHeight="1">
      <c r="A13" s="195" t="s">
        <v>185</v>
      </c>
      <c r="B13" s="196">
        <v>3581000</v>
      </c>
      <c r="C13" s="196">
        <v>3129000</v>
      </c>
      <c r="D13" s="196">
        <v>3324000</v>
      </c>
      <c r="E13" s="196">
        <v>3420000</v>
      </c>
      <c r="F13" s="196">
        <v>3420000</v>
      </c>
      <c r="G13" s="196">
        <v>3310000</v>
      </c>
      <c r="H13" s="196">
        <v>3304413.79</v>
      </c>
      <c r="I13" s="198">
        <v>2941057.3</v>
      </c>
      <c r="J13" s="198">
        <v>2646517.2999999998</v>
      </c>
      <c r="K13" s="198">
        <v>0</v>
      </c>
      <c r="L13" s="198" t="s">
        <v>18</v>
      </c>
      <c r="M13" s="198" t="s">
        <v>18</v>
      </c>
      <c r="N13" s="198" t="s">
        <v>18</v>
      </c>
      <c r="O13" s="198" t="s">
        <v>18</v>
      </c>
      <c r="P13" s="198" t="s">
        <v>18</v>
      </c>
      <c r="Q13" s="198" t="s">
        <v>18</v>
      </c>
      <c r="R13" s="199" t="s">
        <v>18</v>
      </c>
    </row>
    <row r="14" spans="1:20" ht="12" customHeight="1">
      <c r="A14" s="201" t="s">
        <v>244</v>
      </c>
      <c r="B14" s="196">
        <v>2737000</v>
      </c>
      <c r="C14" s="196">
        <v>2782000</v>
      </c>
      <c r="D14" s="196">
        <v>3061000</v>
      </c>
      <c r="E14" s="196">
        <v>3260000</v>
      </c>
      <c r="F14" s="196">
        <v>3600000</v>
      </c>
      <c r="G14" s="196">
        <v>3710000</v>
      </c>
      <c r="H14" s="196">
        <v>3785116.37</v>
      </c>
      <c r="I14" s="198">
        <v>0</v>
      </c>
      <c r="J14" s="198" t="s">
        <v>18</v>
      </c>
      <c r="K14" s="198" t="s">
        <v>18</v>
      </c>
      <c r="L14" s="198" t="s">
        <v>18</v>
      </c>
      <c r="M14" s="198" t="s">
        <v>18</v>
      </c>
      <c r="N14" s="198" t="s">
        <v>18</v>
      </c>
      <c r="O14" s="198" t="s">
        <v>18</v>
      </c>
      <c r="P14" s="198" t="s">
        <v>18</v>
      </c>
      <c r="Q14" s="198" t="s">
        <v>18</v>
      </c>
      <c r="R14" s="199" t="s">
        <v>18</v>
      </c>
    </row>
    <row r="15" spans="1:20" ht="12" customHeight="1">
      <c r="A15" s="202" t="s">
        <v>186</v>
      </c>
      <c r="B15" s="203">
        <v>75545000</v>
      </c>
      <c r="C15" s="203">
        <v>90902000</v>
      </c>
      <c r="D15" s="203">
        <v>107076000</v>
      </c>
      <c r="E15" s="203">
        <v>114919700</v>
      </c>
      <c r="F15" s="203">
        <v>119190000</v>
      </c>
      <c r="G15" s="203">
        <v>115060000</v>
      </c>
      <c r="H15" s="203">
        <v>108896620.74000001</v>
      </c>
      <c r="I15" s="203">
        <v>95087448.86999999</v>
      </c>
      <c r="J15" s="203">
        <v>84628965.949999988</v>
      </c>
      <c r="K15" s="203">
        <v>77297205.25999999</v>
      </c>
      <c r="L15" s="203">
        <f>SUM(L7:L14)</f>
        <v>79745578.110000014</v>
      </c>
      <c r="M15" s="203">
        <v>82265468.239999995</v>
      </c>
      <c r="N15" s="203">
        <v>94830563.169999987</v>
      </c>
      <c r="O15" s="203">
        <v>99065259.099999979</v>
      </c>
      <c r="P15" s="204">
        <f>SUM(P7:P14)</f>
        <v>101777315.13</v>
      </c>
      <c r="Q15" s="204">
        <f t="shared" ref="Q15:R15" si="0">SUM(Q7:Q14)</f>
        <v>92793143.240000024</v>
      </c>
      <c r="R15" s="204">
        <f t="shared" si="0"/>
        <v>107911375.08</v>
      </c>
    </row>
    <row r="16" spans="1:20" ht="12" customHeight="1">
      <c r="A16" s="216" t="s">
        <v>486</v>
      </c>
      <c r="B16" s="198">
        <v>347206000</v>
      </c>
      <c r="C16" s="198">
        <v>449250000</v>
      </c>
      <c r="D16" s="198">
        <v>576342000</v>
      </c>
      <c r="E16" s="198">
        <v>113000000</v>
      </c>
      <c r="F16" s="198">
        <v>111600000</v>
      </c>
      <c r="G16" s="198">
        <v>104000000</v>
      </c>
      <c r="H16" s="198">
        <v>100547999.99999997</v>
      </c>
      <c r="I16" s="198">
        <v>544674276.11999989</v>
      </c>
      <c r="J16" s="198">
        <v>481540100.94</v>
      </c>
      <c r="K16" s="198">
        <v>404523370.83000004</v>
      </c>
      <c r="L16" s="198">
        <v>415010072.88999999</v>
      </c>
      <c r="M16" s="198">
        <v>411724549.07999992</v>
      </c>
      <c r="N16" s="198">
        <v>610466479.53000009</v>
      </c>
      <c r="O16" s="198">
        <v>701437162.80999994</v>
      </c>
      <c r="P16" s="198">
        <v>1017271779.78</v>
      </c>
      <c r="Q16" s="198">
        <v>807244276.98000014</v>
      </c>
      <c r="R16" s="205">
        <v>1012823787.4999998</v>
      </c>
      <c r="S16" s="220"/>
      <c r="T16" s="220"/>
    </row>
    <row r="17" spans="1:20" ht="12" customHeight="1">
      <c r="A17" s="216" t="s">
        <v>286</v>
      </c>
      <c r="B17" s="198"/>
      <c r="C17" s="198"/>
      <c r="D17" s="198"/>
      <c r="E17" s="198"/>
      <c r="F17" s="198"/>
      <c r="G17" s="198"/>
      <c r="H17" s="198"/>
      <c r="I17" s="198"/>
      <c r="J17" s="198"/>
      <c r="K17" s="198"/>
      <c r="L17" s="198"/>
      <c r="M17" s="198"/>
      <c r="N17" s="198">
        <v>139414718.70000002</v>
      </c>
      <c r="O17" s="198">
        <v>0</v>
      </c>
      <c r="P17" s="198">
        <v>0</v>
      </c>
      <c r="Q17" s="199" t="s">
        <v>18</v>
      </c>
      <c r="R17" s="199" t="s">
        <v>18</v>
      </c>
      <c r="S17" s="220"/>
      <c r="T17" s="220"/>
    </row>
    <row r="18" spans="1:20" ht="12" customHeight="1">
      <c r="A18" s="216" t="s">
        <v>190</v>
      </c>
      <c r="B18" s="206">
        <v>223409000</v>
      </c>
      <c r="C18" s="206">
        <v>291699000</v>
      </c>
      <c r="D18" s="206">
        <v>361649000</v>
      </c>
      <c r="E18" s="206">
        <v>430660000</v>
      </c>
      <c r="F18" s="206">
        <v>475240000</v>
      </c>
      <c r="G18" s="206">
        <v>476600000</v>
      </c>
      <c r="H18" s="206">
        <v>502330457.68999994</v>
      </c>
      <c r="I18" s="206">
        <v>0</v>
      </c>
      <c r="J18" s="206">
        <v>0</v>
      </c>
      <c r="K18" s="206">
        <v>0</v>
      </c>
      <c r="L18" s="206">
        <v>0</v>
      </c>
      <c r="M18" s="206">
        <v>0</v>
      </c>
      <c r="N18" s="206">
        <v>0</v>
      </c>
      <c r="O18" s="206">
        <v>0</v>
      </c>
      <c r="P18" s="198">
        <v>0</v>
      </c>
      <c r="Q18" s="199" t="s">
        <v>18</v>
      </c>
      <c r="R18" s="199" t="s">
        <v>18</v>
      </c>
      <c r="S18" s="220"/>
      <c r="T18" s="220"/>
    </row>
    <row r="19" spans="1:20" ht="12" customHeight="1">
      <c r="A19" s="216" t="s">
        <v>197</v>
      </c>
      <c r="B19" s="206">
        <v>12986000</v>
      </c>
      <c r="C19" s="206">
        <v>18441000</v>
      </c>
      <c r="D19" s="206">
        <v>24300000</v>
      </c>
      <c r="E19" s="207" t="s">
        <v>18</v>
      </c>
      <c r="F19" s="207" t="s">
        <v>18</v>
      </c>
      <c r="G19" s="207" t="s">
        <v>18</v>
      </c>
      <c r="H19" s="207" t="s">
        <v>18</v>
      </c>
      <c r="I19" s="207" t="s">
        <v>18</v>
      </c>
      <c r="J19" s="207" t="s">
        <v>18</v>
      </c>
      <c r="K19" s="207" t="s">
        <v>18</v>
      </c>
      <c r="L19" s="207" t="s">
        <v>18</v>
      </c>
      <c r="M19" s="207" t="s">
        <v>18</v>
      </c>
      <c r="N19" s="207" t="s">
        <v>18</v>
      </c>
      <c r="O19" s="207" t="s">
        <v>18</v>
      </c>
      <c r="P19" s="198">
        <v>0</v>
      </c>
      <c r="Q19" s="199" t="s">
        <v>18</v>
      </c>
      <c r="R19" s="199" t="s">
        <v>18</v>
      </c>
      <c r="S19" s="220"/>
      <c r="T19" s="220"/>
    </row>
    <row r="20" spans="1:20" ht="12" customHeight="1">
      <c r="A20" s="216" t="s">
        <v>187</v>
      </c>
      <c r="B20" s="198">
        <v>0</v>
      </c>
      <c r="C20" s="198">
        <v>0</v>
      </c>
      <c r="D20" s="198">
        <v>0</v>
      </c>
      <c r="E20" s="198">
        <v>249800000</v>
      </c>
      <c r="F20" s="198">
        <v>277190000</v>
      </c>
      <c r="G20" s="198">
        <v>268970000</v>
      </c>
      <c r="H20" s="198">
        <v>268750000</v>
      </c>
      <c r="I20" s="198">
        <v>0</v>
      </c>
      <c r="J20" s="198">
        <v>0</v>
      </c>
      <c r="K20" s="198">
        <v>0</v>
      </c>
      <c r="L20" s="198">
        <v>0</v>
      </c>
      <c r="M20" s="198">
        <v>0</v>
      </c>
      <c r="N20" s="198">
        <v>0</v>
      </c>
      <c r="O20" s="198">
        <v>0</v>
      </c>
      <c r="P20" s="198">
        <v>0</v>
      </c>
      <c r="Q20" s="199" t="s">
        <v>18</v>
      </c>
      <c r="R20" s="199" t="s">
        <v>18</v>
      </c>
      <c r="S20" s="220"/>
      <c r="T20" s="220"/>
    </row>
    <row r="21" spans="1:20" ht="12" customHeight="1">
      <c r="A21" s="216" t="s">
        <v>214</v>
      </c>
      <c r="B21" s="207" t="s">
        <v>18</v>
      </c>
      <c r="C21" s="207" t="s">
        <v>18</v>
      </c>
      <c r="D21" s="207" t="s">
        <v>18</v>
      </c>
      <c r="E21" s="207" t="s">
        <v>18</v>
      </c>
      <c r="F21" s="207" t="s">
        <v>18</v>
      </c>
      <c r="G21" s="207" t="s">
        <v>18</v>
      </c>
      <c r="H21" s="207" t="s">
        <v>18</v>
      </c>
      <c r="I21" s="198">
        <v>342669341.95999992</v>
      </c>
      <c r="J21" s="198">
        <v>316374665.90999997</v>
      </c>
      <c r="K21" s="198">
        <v>241609888.37000003</v>
      </c>
      <c r="L21" s="198">
        <v>244613886.53999999</v>
      </c>
      <c r="M21" s="207" t="s">
        <v>18</v>
      </c>
      <c r="N21" s="207" t="s">
        <v>18</v>
      </c>
      <c r="O21" s="207" t="s">
        <v>18</v>
      </c>
      <c r="P21" s="198">
        <v>0</v>
      </c>
      <c r="Q21" s="199" t="s">
        <v>18</v>
      </c>
      <c r="R21" s="199" t="s">
        <v>18</v>
      </c>
      <c r="S21" s="220"/>
      <c r="T21" s="220"/>
    </row>
    <row r="22" spans="1:20" ht="12" customHeight="1">
      <c r="A22" s="216" t="s">
        <v>272</v>
      </c>
      <c r="B22" s="199" t="s">
        <v>18</v>
      </c>
      <c r="C22" s="199" t="s">
        <v>18</v>
      </c>
      <c r="D22" s="199" t="s">
        <v>18</v>
      </c>
      <c r="E22" s="199" t="s">
        <v>18</v>
      </c>
      <c r="F22" s="199" t="s">
        <v>18</v>
      </c>
      <c r="G22" s="199" t="s">
        <v>18</v>
      </c>
      <c r="H22" s="199" t="s">
        <v>18</v>
      </c>
      <c r="I22" s="199" t="s">
        <v>18</v>
      </c>
      <c r="J22" s="199" t="s">
        <v>18</v>
      </c>
      <c r="K22" s="199" t="s">
        <v>18</v>
      </c>
      <c r="L22" s="199" t="s">
        <v>18</v>
      </c>
      <c r="M22" s="198">
        <v>429513180.31</v>
      </c>
      <c r="N22" s="207" t="s">
        <v>18</v>
      </c>
      <c r="O22" s="207" t="s">
        <v>18</v>
      </c>
      <c r="P22" s="198">
        <v>0</v>
      </c>
      <c r="Q22" s="199" t="s">
        <v>18</v>
      </c>
      <c r="R22" s="199" t="s">
        <v>18</v>
      </c>
      <c r="S22" s="220"/>
      <c r="T22" s="220"/>
    </row>
    <row r="23" spans="1:20" ht="12" customHeight="1">
      <c r="A23" s="216" t="s">
        <v>189</v>
      </c>
      <c r="B23" s="206">
        <v>66239999.999999993</v>
      </c>
      <c r="C23" s="206">
        <v>77859000</v>
      </c>
      <c r="D23" s="206">
        <v>173746000</v>
      </c>
      <c r="E23" s="206">
        <v>241677000</v>
      </c>
      <c r="F23" s="206">
        <v>248410000</v>
      </c>
      <c r="G23" s="206">
        <v>241010000</v>
      </c>
      <c r="H23" s="206">
        <v>430098882.84999996</v>
      </c>
      <c r="I23" s="206">
        <v>0</v>
      </c>
      <c r="J23" s="206">
        <v>0</v>
      </c>
      <c r="K23" s="206">
        <v>0</v>
      </c>
      <c r="L23" s="206">
        <v>0</v>
      </c>
      <c r="M23" s="206">
        <v>0</v>
      </c>
      <c r="N23" s="206">
        <v>0</v>
      </c>
      <c r="O23" s="198">
        <v>183765255.98999998</v>
      </c>
      <c r="P23" s="198">
        <v>193707022.16000003</v>
      </c>
      <c r="Q23" s="198">
        <v>184005324.74999997</v>
      </c>
      <c r="R23" s="205">
        <v>239598564.66</v>
      </c>
      <c r="S23" s="220"/>
      <c r="T23" s="220"/>
    </row>
    <row r="24" spans="1:20" ht="12" customHeight="1">
      <c r="A24" s="216" t="s">
        <v>215</v>
      </c>
      <c r="B24" s="207" t="s">
        <v>18</v>
      </c>
      <c r="C24" s="207" t="s">
        <v>18</v>
      </c>
      <c r="D24" s="207" t="s">
        <v>18</v>
      </c>
      <c r="E24" s="207" t="s">
        <v>18</v>
      </c>
      <c r="F24" s="207" t="s">
        <v>18</v>
      </c>
      <c r="G24" s="207" t="s">
        <v>18</v>
      </c>
      <c r="H24" s="207" t="s">
        <v>18</v>
      </c>
      <c r="I24" s="198">
        <v>1279878602.97</v>
      </c>
      <c r="J24" s="198">
        <v>1183326603.1399996</v>
      </c>
      <c r="K24" s="198">
        <v>1038684545.2299995</v>
      </c>
      <c r="L24" s="198">
        <v>1093103150.3599997</v>
      </c>
      <c r="M24" s="207" t="s">
        <v>18</v>
      </c>
      <c r="N24" s="207" t="s">
        <v>18</v>
      </c>
      <c r="O24" s="207" t="s">
        <v>18</v>
      </c>
      <c r="P24" s="198">
        <v>0</v>
      </c>
      <c r="Q24" s="198"/>
      <c r="R24" s="198"/>
      <c r="S24" s="220"/>
      <c r="T24" s="220"/>
    </row>
    <row r="25" spans="1:20" ht="12" customHeight="1">
      <c r="A25" s="216" t="s">
        <v>271</v>
      </c>
      <c r="B25" s="198" t="s">
        <v>18</v>
      </c>
      <c r="C25" s="198" t="s">
        <v>18</v>
      </c>
      <c r="D25" s="198" t="s">
        <v>18</v>
      </c>
      <c r="E25" s="198" t="s">
        <v>18</v>
      </c>
      <c r="F25" s="198" t="s">
        <v>18</v>
      </c>
      <c r="G25" s="198" t="s">
        <v>18</v>
      </c>
      <c r="H25" s="198" t="s">
        <v>18</v>
      </c>
      <c r="I25" s="198" t="s">
        <v>18</v>
      </c>
      <c r="J25" s="198" t="s">
        <v>18</v>
      </c>
      <c r="K25" s="198" t="s">
        <v>18</v>
      </c>
      <c r="L25" s="198" t="s">
        <v>18</v>
      </c>
      <c r="M25" s="198">
        <v>197304100.00000003</v>
      </c>
      <c r="N25" s="198">
        <v>211621705.72999999</v>
      </c>
      <c r="O25" s="198">
        <v>0</v>
      </c>
      <c r="P25" s="198">
        <v>0</v>
      </c>
      <c r="Q25" s="198"/>
      <c r="R25" s="198"/>
      <c r="S25" s="220"/>
      <c r="T25" s="220"/>
    </row>
    <row r="26" spans="1:20" ht="12" customHeight="1">
      <c r="A26" s="216" t="s">
        <v>477</v>
      </c>
      <c r="B26" s="198">
        <v>629039000</v>
      </c>
      <c r="C26" s="198">
        <v>727903639.38</v>
      </c>
      <c r="D26" s="198">
        <v>835168838.54000008</v>
      </c>
      <c r="E26" s="198" t="s">
        <v>18</v>
      </c>
      <c r="F26" s="198" t="s">
        <v>18</v>
      </c>
      <c r="G26" s="198" t="s">
        <v>18</v>
      </c>
      <c r="H26" s="198" t="s">
        <v>18</v>
      </c>
      <c r="I26" s="198">
        <v>1203031897.9999998</v>
      </c>
      <c r="J26" s="198">
        <v>1147564800</v>
      </c>
      <c r="K26" s="198">
        <v>1110620000</v>
      </c>
      <c r="L26" s="198">
        <v>1160878883.21</v>
      </c>
      <c r="M26" s="198">
        <v>1246416927.3400002</v>
      </c>
      <c r="N26" s="198">
        <v>1430850144.4099998</v>
      </c>
      <c r="O26" s="198">
        <v>1599438071.1400001</v>
      </c>
      <c r="P26" s="198">
        <v>1813638588.0099998</v>
      </c>
      <c r="Q26" s="198">
        <v>1748586725.3199999</v>
      </c>
      <c r="R26" s="198">
        <v>2276066619.7700005</v>
      </c>
      <c r="S26" s="220"/>
      <c r="T26" s="220"/>
    </row>
    <row r="27" spans="1:20" ht="12" customHeight="1">
      <c r="A27" s="216" t="s">
        <v>188</v>
      </c>
      <c r="B27" s="206"/>
      <c r="C27" s="206"/>
      <c r="D27" s="206"/>
      <c r="E27" s="206">
        <v>1020000000</v>
      </c>
      <c r="F27" s="206">
        <v>1146150000</v>
      </c>
      <c r="G27" s="206">
        <v>1245070000</v>
      </c>
      <c r="H27" s="206">
        <v>1333164958.4400003</v>
      </c>
      <c r="I27" s="206">
        <v>0</v>
      </c>
      <c r="J27" s="206">
        <v>0</v>
      </c>
      <c r="K27" s="206">
        <v>0</v>
      </c>
      <c r="L27" s="206">
        <v>0</v>
      </c>
      <c r="M27" s="206">
        <v>0</v>
      </c>
      <c r="N27" s="206">
        <v>0</v>
      </c>
      <c r="O27" s="206">
        <v>0</v>
      </c>
      <c r="P27" s="198">
        <v>0</v>
      </c>
      <c r="Q27" s="198"/>
      <c r="R27" s="198"/>
      <c r="S27" s="220"/>
      <c r="T27" s="220"/>
    </row>
    <row r="28" spans="1:20" ht="12" customHeight="1">
      <c r="A28" s="216" t="s">
        <v>478</v>
      </c>
      <c r="B28" s="198">
        <v>530813000</v>
      </c>
      <c r="C28" s="198">
        <v>600608000</v>
      </c>
      <c r="D28" s="198">
        <v>676905000</v>
      </c>
      <c r="E28" s="198">
        <v>770753000</v>
      </c>
      <c r="F28" s="198">
        <v>898020000</v>
      </c>
      <c r="G28" s="198">
        <v>927630000</v>
      </c>
      <c r="H28" s="198">
        <v>1007332222.9499998</v>
      </c>
      <c r="I28" s="198">
        <v>917761800</v>
      </c>
      <c r="J28" s="198">
        <v>886788300.38999987</v>
      </c>
      <c r="K28" s="198">
        <v>799600000.00000012</v>
      </c>
      <c r="L28" s="198">
        <v>818142477.90999997</v>
      </c>
      <c r="M28" s="198">
        <v>950993529.69000006</v>
      </c>
      <c r="N28" s="198">
        <v>1053612574.1999999</v>
      </c>
      <c r="O28" s="198">
        <v>1092280951.49</v>
      </c>
      <c r="P28" s="198">
        <v>1205163715.2</v>
      </c>
      <c r="Q28" s="198">
        <v>1137854516.6900005</v>
      </c>
      <c r="R28" s="205">
        <v>1348373187.47</v>
      </c>
      <c r="S28" s="220"/>
      <c r="T28" s="220"/>
    </row>
    <row r="29" spans="1:20" ht="12" customHeight="1">
      <c r="A29" s="216" t="s">
        <v>191</v>
      </c>
      <c r="B29" s="206">
        <v>857880000</v>
      </c>
      <c r="C29" s="206">
        <v>1227806000</v>
      </c>
      <c r="D29" s="206">
        <v>1358786000</v>
      </c>
      <c r="E29" s="206">
        <v>1410686000</v>
      </c>
      <c r="F29" s="206">
        <v>1500360000</v>
      </c>
      <c r="G29" s="206">
        <v>1524000000</v>
      </c>
      <c r="H29" s="206">
        <v>1487697800.0000002</v>
      </c>
      <c r="I29" s="206">
        <v>0</v>
      </c>
      <c r="J29" s="206">
        <v>0</v>
      </c>
      <c r="K29" s="206">
        <v>0</v>
      </c>
      <c r="L29" s="206">
        <v>0</v>
      </c>
      <c r="M29" s="206">
        <v>0</v>
      </c>
      <c r="N29" s="206">
        <v>0</v>
      </c>
      <c r="O29" s="206">
        <v>0</v>
      </c>
      <c r="P29" s="198">
        <v>0</v>
      </c>
      <c r="Q29" s="198">
        <v>0</v>
      </c>
      <c r="R29" s="198">
        <v>0</v>
      </c>
      <c r="S29" s="220"/>
      <c r="T29" s="220"/>
    </row>
    <row r="30" spans="1:20" ht="12" customHeight="1">
      <c r="A30" s="216" t="s">
        <v>196</v>
      </c>
      <c r="B30" s="206">
        <v>234291000</v>
      </c>
      <c r="C30" s="206">
        <v>303860000</v>
      </c>
      <c r="D30" s="206">
        <v>372154000</v>
      </c>
      <c r="E30" s="206">
        <v>425216000</v>
      </c>
      <c r="F30" s="206">
        <v>520309999.99999994</v>
      </c>
      <c r="G30" s="206">
        <v>530539999.99999994</v>
      </c>
      <c r="H30" s="206">
        <v>645759330.00000012</v>
      </c>
      <c r="I30" s="206">
        <v>0</v>
      </c>
      <c r="J30" s="206">
        <v>0</v>
      </c>
      <c r="K30" s="206">
        <v>0</v>
      </c>
      <c r="L30" s="206">
        <v>0</v>
      </c>
      <c r="M30" s="206">
        <v>0</v>
      </c>
      <c r="N30" s="206">
        <v>0</v>
      </c>
      <c r="O30" s="206">
        <v>0</v>
      </c>
      <c r="P30" s="198">
        <v>0</v>
      </c>
      <c r="Q30" s="198">
        <v>0</v>
      </c>
      <c r="R30" s="198">
        <v>0</v>
      </c>
      <c r="S30" s="220"/>
      <c r="T30" s="220"/>
    </row>
    <row r="31" spans="1:20" ht="12" customHeight="1">
      <c r="A31" s="216" t="s">
        <v>216</v>
      </c>
      <c r="B31" s="208" t="s">
        <v>18</v>
      </c>
      <c r="C31" s="208" t="s">
        <v>18</v>
      </c>
      <c r="D31" s="208" t="s">
        <v>18</v>
      </c>
      <c r="E31" s="208" t="s">
        <v>18</v>
      </c>
      <c r="F31" s="208" t="s">
        <v>18</v>
      </c>
      <c r="G31" s="208" t="s">
        <v>18</v>
      </c>
      <c r="H31" s="208" t="s">
        <v>18</v>
      </c>
      <c r="I31" s="208">
        <v>1389489200.0000005</v>
      </c>
      <c r="J31" s="208">
        <v>1563106814.2600002</v>
      </c>
      <c r="K31" s="208">
        <v>1368809417</v>
      </c>
      <c r="L31" s="208">
        <v>1619674417.8400006</v>
      </c>
      <c r="M31" s="208">
        <v>1668862073.1900001</v>
      </c>
      <c r="N31" s="208">
        <v>2064216831.8700004</v>
      </c>
      <c r="O31" s="208">
        <v>0</v>
      </c>
      <c r="P31" s="198">
        <v>0</v>
      </c>
      <c r="Q31" s="198">
        <v>0</v>
      </c>
      <c r="R31" s="198">
        <v>0</v>
      </c>
      <c r="S31" s="220"/>
      <c r="T31" s="220"/>
    </row>
    <row r="32" spans="1:20" ht="12" customHeight="1">
      <c r="A32" s="216" t="s">
        <v>338</v>
      </c>
      <c r="B32" s="208">
        <v>0</v>
      </c>
      <c r="C32" s="208">
        <v>0</v>
      </c>
      <c r="D32" s="208">
        <v>0</v>
      </c>
      <c r="E32" s="208">
        <v>0</v>
      </c>
      <c r="F32" s="208">
        <v>0</v>
      </c>
      <c r="G32" s="208">
        <v>0</v>
      </c>
      <c r="H32" s="208">
        <v>0</v>
      </c>
      <c r="I32" s="208">
        <v>0</v>
      </c>
      <c r="J32" s="208">
        <v>0</v>
      </c>
      <c r="K32" s="208">
        <v>0</v>
      </c>
      <c r="L32" s="208">
        <v>0</v>
      </c>
      <c r="M32" s="208">
        <v>0</v>
      </c>
      <c r="N32" s="208">
        <v>0</v>
      </c>
      <c r="O32" s="208">
        <v>2269744072.9699998</v>
      </c>
      <c r="P32" s="198">
        <v>0</v>
      </c>
      <c r="Q32" s="198">
        <v>0</v>
      </c>
      <c r="R32" s="198">
        <v>0</v>
      </c>
      <c r="S32" s="220"/>
      <c r="T32" s="220"/>
    </row>
    <row r="33" spans="1:20" ht="12" customHeight="1">
      <c r="A33" s="216" t="s">
        <v>405</v>
      </c>
      <c r="B33" s="199" t="s">
        <v>18</v>
      </c>
      <c r="C33" s="199" t="s">
        <v>18</v>
      </c>
      <c r="D33" s="199" t="s">
        <v>18</v>
      </c>
      <c r="E33" s="199" t="s">
        <v>18</v>
      </c>
      <c r="F33" s="199" t="s">
        <v>18</v>
      </c>
      <c r="G33" s="199" t="s">
        <v>18</v>
      </c>
      <c r="H33" s="199" t="s">
        <v>18</v>
      </c>
      <c r="I33" s="199" t="s">
        <v>18</v>
      </c>
      <c r="J33" s="199" t="s">
        <v>18</v>
      </c>
      <c r="K33" s="199" t="s">
        <v>18</v>
      </c>
      <c r="L33" s="199" t="s">
        <v>18</v>
      </c>
      <c r="M33" s="199" t="s">
        <v>18</v>
      </c>
      <c r="N33" s="199" t="s">
        <v>18</v>
      </c>
      <c r="O33" s="208" t="s">
        <v>18</v>
      </c>
      <c r="P33" s="198">
        <f>'[1]8.2.1.1.'!$E$25</f>
        <v>2421640774.0900006</v>
      </c>
      <c r="Q33" s="198">
        <v>0</v>
      </c>
      <c r="R33" s="198">
        <v>0</v>
      </c>
      <c r="S33" s="220"/>
      <c r="T33" s="220"/>
    </row>
    <row r="34" spans="1:20" ht="12" customHeight="1">
      <c r="A34" s="216" t="s">
        <v>410</v>
      </c>
      <c r="B34" s="199" t="s">
        <v>18</v>
      </c>
      <c r="C34" s="199" t="s">
        <v>18</v>
      </c>
      <c r="D34" s="199" t="s">
        <v>18</v>
      </c>
      <c r="E34" s="199" t="s">
        <v>18</v>
      </c>
      <c r="F34" s="199" t="s">
        <v>18</v>
      </c>
      <c r="G34" s="199" t="s">
        <v>18</v>
      </c>
      <c r="H34" s="199" t="s">
        <v>18</v>
      </c>
      <c r="I34" s="199" t="s">
        <v>18</v>
      </c>
      <c r="J34" s="199" t="s">
        <v>18</v>
      </c>
      <c r="K34" s="199" t="s">
        <v>18</v>
      </c>
      <c r="L34" s="199" t="s">
        <v>18</v>
      </c>
      <c r="M34" s="199" t="s">
        <v>18</v>
      </c>
      <c r="N34" s="199" t="s">
        <v>18</v>
      </c>
      <c r="O34" s="199" t="s">
        <v>18</v>
      </c>
      <c r="P34" s="199" t="s">
        <v>18</v>
      </c>
      <c r="Q34" s="198">
        <v>2558239181.5000005</v>
      </c>
      <c r="R34" s="198">
        <v>3398059455.190001</v>
      </c>
      <c r="S34" s="220"/>
      <c r="T34" s="220"/>
    </row>
    <row r="35" spans="1:20" s="186" customFormat="1" ht="12" customHeight="1">
      <c r="A35" s="216" t="s">
        <v>193</v>
      </c>
      <c r="B35" s="198">
        <v>6502486000</v>
      </c>
      <c r="C35" s="198">
        <v>7112717000</v>
      </c>
      <c r="D35" s="198">
        <v>7835025000</v>
      </c>
      <c r="E35" s="198">
        <v>8552639999.999999</v>
      </c>
      <c r="F35" s="198">
        <v>8968840000</v>
      </c>
      <c r="G35" s="198">
        <v>9246740000</v>
      </c>
      <c r="H35" s="198">
        <v>9709389100</v>
      </c>
      <c r="I35" s="198">
        <v>9127907800</v>
      </c>
      <c r="J35" s="198">
        <v>8685006400.6500015</v>
      </c>
      <c r="K35" s="198">
        <v>8220614510.7400017</v>
      </c>
      <c r="L35" s="198">
        <v>8399194236.2199974</v>
      </c>
      <c r="M35" s="198">
        <v>8806714525.4799995</v>
      </c>
      <c r="N35" s="198">
        <v>9716001716.5199928</v>
      </c>
      <c r="O35" s="198">
        <v>10614101447.92</v>
      </c>
      <c r="P35" s="198">
        <v>11635658328.350008</v>
      </c>
      <c r="Q35" s="198">
        <v>11412035735.790009</v>
      </c>
      <c r="R35" s="198">
        <v>13383620376.029993</v>
      </c>
      <c r="S35" s="220"/>
      <c r="T35" s="220"/>
    </row>
    <row r="36" spans="1:20" s="186" customFormat="1" ht="12" customHeight="1">
      <c r="A36" s="216" t="s">
        <v>479</v>
      </c>
      <c r="B36" s="198">
        <v>3375999000</v>
      </c>
      <c r="C36" s="198">
        <v>3759313000</v>
      </c>
      <c r="D36" s="198">
        <v>4177006999.9999995</v>
      </c>
      <c r="E36" s="198">
        <v>4540220000</v>
      </c>
      <c r="F36" s="198">
        <v>4881330000</v>
      </c>
      <c r="G36" s="198">
        <v>5122010000</v>
      </c>
      <c r="H36" s="198">
        <v>5317611671.3499994</v>
      </c>
      <c r="I36" s="198">
        <v>4894303498.3999996</v>
      </c>
      <c r="J36" s="198">
        <v>4610988901.6400003</v>
      </c>
      <c r="K36" s="198">
        <v>4157477475.1400008</v>
      </c>
      <c r="L36" s="198">
        <v>4442580654.3800001</v>
      </c>
      <c r="M36" s="198">
        <v>4821144709.2399988</v>
      </c>
      <c r="N36" s="198">
        <v>5671855817.6500006</v>
      </c>
      <c r="O36" s="198">
        <v>6555555555.5600004</v>
      </c>
      <c r="P36" s="198">
        <v>6960448510.0999994</v>
      </c>
      <c r="Q36" s="198">
        <v>6713278775.7599993</v>
      </c>
      <c r="R36" s="198">
        <v>7954837242.6599989</v>
      </c>
      <c r="S36" s="220"/>
      <c r="T36" s="220"/>
    </row>
    <row r="37" spans="1:20" ht="12" customHeight="1">
      <c r="A37" s="216" t="s">
        <v>249</v>
      </c>
      <c r="B37" s="198">
        <v>956075000</v>
      </c>
      <c r="C37" s="198">
        <v>1082472000</v>
      </c>
      <c r="D37" s="198">
        <v>1284999000</v>
      </c>
      <c r="E37" s="198">
        <v>1467153000</v>
      </c>
      <c r="F37" s="198">
        <v>1568850000</v>
      </c>
      <c r="G37" s="198">
        <v>1706240000</v>
      </c>
      <c r="H37" s="198">
        <v>2147979199.9900002</v>
      </c>
      <c r="I37" s="198">
        <v>2085533867.5200002</v>
      </c>
      <c r="J37" s="198">
        <v>2086517668.6800003</v>
      </c>
      <c r="K37" s="198">
        <v>1825114046.980001</v>
      </c>
      <c r="L37" s="198">
        <v>1999499470.6099994</v>
      </c>
      <c r="M37" s="198" t="s">
        <v>18</v>
      </c>
      <c r="N37" s="198" t="s">
        <v>18</v>
      </c>
      <c r="O37" s="198" t="s">
        <v>18</v>
      </c>
      <c r="P37" s="198">
        <v>0</v>
      </c>
      <c r="Q37" s="199" t="s">
        <v>18</v>
      </c>
      <c r="R37" s="198">
        <v>0</v>
      </c>
      <c r="S37" s="220"/>
      <c r="T37" s="220"/>
    </row>
    <row r="38" spans="1:20" ht="12" customHeight="1">
      <c r="A38" s="216" t="s">
        <v>273</v>
      </c>
      <c r="B38" s="198" t="s">
        <v>18</v>
      </c>
      <c r="C38" s="198" t="s">
        <v>18</v>
      </c>
      <c r="D38" s="198" t="s">
        <v>18</v>
      </c>
      <c r="E38" s="198" t="s">
        <v>18</v>
      </c>
      <c r="F38" s="198" t="s">
        <v>18</v>
      </c>
      <c r="G38" s="198" t="s">
        <v>18</v>
      </c>
      <c r="H38" s="198" t="s">
        <v>18</v>
      </c>
      <c r="I38" s="198" t="s">
        <v>18</v>
      </c>
      <c r="J38" s="198" t="s">
        <v>18</v>
      </c>
      <c r="K38" s="198" t="s">
        <v>18</v>
      </c>
      <c r="L38" s="198">
        <v>0</v>
      </c>
      <c r="M38" s="198">
        <v>2872027743.0799994</v>
      </c>
      <c r="N38" s="198">
        <v>3411451557.3700008</v>
      </c>
      <c r="O38" s="198">
        <v>0</v>
      </c>
      <c r="P38" s="198">
        <v>0</v>
      </c>
      <c r="Q38" s="199" t="s">
        <v>18</v>
      </c>
      <c r="R38" s="198">
        <v>0</v>
      </c>
      <c r="S38" s="220"/>
      <c r="T38" s="220"/>
    </row>
    <row r="39" spans="1:20" ht="12" customHeight="1">
      <c r="A39" s="216" t="s">
        <v>480</v>
      </c>
      <c r="B39" s="196">
        <v>0</v>
      </c>
      <c r="C39" s="196">
        <v>0</v>
      </c>
      <c r="D39" s="196">
        <v>0</v>
      </c>
      <c r="E39" s="196">
        <v>0</v>
      </c>
      <c r="F39" s="196">
        <v>0</v>
      </c>
      <c r="G39" s="196">
        <v>0</v>
      </c>
      <c r="H39" s="196">
        <v>0</v>
      </c>
      <c r="I39" s="196">
        <v>0</v>
      </c>
      <c r="J39" s="196">
        <v>0</v>
      </c>
      <c r="K39" s="196">
        <v>0</v>
      </c>
      <c r="L39" s="196">
        <v>0</v>
      </c>
      <c r="M39" s="196">
        <v>0</v>
      </c>
      <c r="N39" s="196">
        <v>0</v>
      </c>
      <c r="O39" s="196">
        <v>3860973697.5000033</v>
      </c>
      <c r="P39" s="198">
        <v>3470483688.250001</v>
      </c>
      <c r="Q39" s="199" t="s">
        <v>18</v>
      </c>
      <c r="R39" s="198">
        <v>0</v>
      </c>
      <c r="S39" s="220"/>
      <c r="T39" s="220"/>
    </row>
    <row r="40" spans="1:20" ht="12" customHeight="1">
      <c r="A40" s="216" t="s">
        <v>481</v>
      </c>
      <c r="B40" s="199" t="s">
        <v>18</v>
      </c>
      <c r="C40" s="199" t="s">
        <v>18</v>
      </c>
      <c r="D40" s="199" t="s">
        <v>18</v>
      </c>
      <c r="E40" s="199" t="s">
        <v>18</v>
      </c>
      <c r="F40" s="199" t="s">
        <v>18</v>
      </c>
      <c r="G40" s="199" t="s">
        <v>18</v>
      </c>
      <c r="H40" s="199" t="s">
        <v>18</v>
      </c>
      <c r="I40" s="199" t="s">
        <v>18</v>
      </c>
      <c r="J40" s="199" t="s">
        <v>18</v>
      </c>
      <c r="K40" s="199" t="s">
        <v>18</v>
      </c>
      <c r="L40" s="199" t="s">
        <v>18</v>
      </c>
      <c r="M40" s="199" t="s">
        <v>18</v>
      </c>
      <c r="N40" s="199" t="s">
        <v>18</v>
      </c>
      <c r="O40" s="199" t="s">
        <v>18</v>
      </c>
      <c r="P40" s="199" t="s">
        <v>18</v>
      </c>
      <c r="Q40" s="198">
        <v>3318017625.4899998</v>
      </c>
      <c r="R40" s="198">
        <v>4044082981.8000002</v>
      </c>
      <c r="S40" s="220"/>
      <c r="T40" s="220"/>
    </row>
    <row r="41" spans="1:20" s="186" customFormat="1">
      <c r="A41" s="216" t="s">
        <v>450</v>
      </c>
      <c r="B41" s="206">
        <v>116592000</v>
      </c>
      <c r="C41" s="206">
        <v>126189000</v>
      </c>
      <c r="D41" s="206">
        <v>140189000</v>
      </c>
      <c r="E41" s="199" t="s">
        <v>18</v>
      </c>
      <c r="F41" s="199" t="s">
        <v>18</v>
      </c>
      <c r="G41" s="199" t="s">
        <v>18</v>
      </c>
      <c r="H41" s="199" t="s">
        <v>18</v>
      </c>
      <c r="I41" s="199" t="s">
        <v>18</v>
      </c>
      <c r="J41" s="199" t="s">
        <v>18</v>
      </c>
      <c r="K41" s="199" t="s">
        <v>18</v>
      </c>
      <c r="L41" s="199" t="s">
        <v>18</v>
      </c>
      <c r="M41" s="199" t="s">
        <v>18</v>
      </c>
      <c r="N41" s="199" t="s">
        <v>18</v>
      </c>
      <c r="O41" s="199" t="s">
        <v>18</v>
      </c>
      <c r="P41" s="199" t="s">
        <v>18</v>
      </c>
      <c r="Q41" s="199" t="s">
        <v>18</v>
      </c>
      <c r="R41" s="198">
        <v>0</v>
      </c>
      <c r="S41" s="84"/>
      <c r="T41" s="84"/>
    </row>
    <row r="42" spans="1:20" s="186" customFormat="1" ht="12" customHeight="1">
      <c r="A42" s="216" t="s">
        <v>451</v>
      </c>
      <c r="B42" s="206">
        <v>402392000</v>
      </c>
      <c r="C42" s="206">
        <v>517812000</v>
      </c>
      <c r="D42" s="206">
        <v>574086000</v>
      </c>
      <c r="E42" s="199" t="s">
        <v>18</v>
      </c>
      <c r="F42" s="199" t="s">
        <v>18</v>
      </c>
      <c r="G42" s="199" t="s">
        <v>18</v>
      </c>
      <c r="H42" s="199" t="s">
        <v>18</v>
      </c>
      <c r="I42" s="206">
        <v>0</v>
      </c>
      <c r="J42" s="206">
        <v>0</v>
      </c>
      <c r="K42" s="206">
        <v>0</v>
      </c>
      <c r="L42" s="206">
        <v>0</v>
      </c>
      <c r="M42" s="206">
        <v>0</v>
      </c>
      <c r="N42" s="206">
        <v>0</v>
      </c>
      <c r="O42" s="206">
        <v>0</v>
      </c>
      <c r="P42" s="206">
        <v>0</v>
      </c>
      <c r="Q42" s="199" t="s">
        <v>18</v>
      </c>
      <c r="R42" s="198">
        <v>0</v>
      </c>
      <c r="S42" s="84"/>
      <c r="T42" s="84"/>
    </row>
    <row r="43" spans="1:20" s="186" customFormat="1" ht="12" customHeight="1">
      <c r="A43" s="216" t="s">
        <v>194</v>
      </c>
      <c r="B43" s="199" t="s">
        <v>18</v>
      </c>
      <c r="C43" s="199" t="s">
        <v>18</v>
      </c>
      <c r="D43" s="199" t="s">
        <v>18</v>
      </c>
      <c r="E43" s="206">
        <v>481500000</v>
      </c>
      <c r="F43" s="206">
        <v>516500000</v>
      </c>
      <c r="G43" s="206">
        <v>683290000</v>
      </c>
      <c r="H43" s="206">
        <v>876077905.80999994</v>
      </c>
      <c r="I43" s="199" t="s">
        <v>18</v>
      </c>
      <c r="J43" s="199" t="s">
        <v>18</v>
      </c>
      <c r="K43" s="199" t="s">
        <v>18</v>
      </c>
      <c r="L43" s="199" t="s">
        <v>18</v>
      </c>
      <c r="M43" s="199" t="s">
        <v>18</v>
      </c>
      <c r="N43" s="199" t="s">
        <v>18</v>
      </c>
      <c r="O43" s="199" t="s">
        <v>18</v>
      </c>
      <c r="P43" s="199" t="s">
        <v>18</v>
      </c>
      <c r="Q43" s="199" t="s">
        <v>18</v>
      </c>
      <c r="R43" s="198">
        <v>0</v>
      </c>
      <c r="S43" s="84"/>
      <c r="T43" s="84"/>
    </row>
    <row r="44" spans="1:20" s="186" customFormat="1" ht="12" customHeight="1">
      <c r="A44" s="216" t="s">
        <v>195</v>
      </c>
      <c r="B44" s="199" t="s">
        <v>18</v>
      </c>
      <c r="C44" s="199" t="s">
        <v>18</v>
      </c>
      <c r="D44" s="199" t="s">
        <v>18</v>
      </c>
      <c r="E44" s="206">
        <v>1320075000</v>
      </c>
      <c r="F44" s="206">
        <v>1521560000</v>
      </c>
      <c r="G44" s="206">
        <v>1589070000</v>
      </c>
      <c r="H44" s="206">
        <v>1720180561.1100004</v>
      </c>
      <c r="I44" s="206">
        <v>0</v>
      </c>
      <c r="J44" s="206">
        <v>0</v>
      </c>
      <c r="K44" s="206">
        <v>0</v>
      </c>
      <c r="L44" s="206">
        <v>0</v>
      </c>
      <c r="M44" s="206">
        <v>0</v>
      </c>
      <c r="N44" s="206">
        <v>0</v>
      </c>
      <c r="O44" s="206">
        <v>0</v>
      </c>
      <c r="P44" s="206">
        <v>0</v>
      </c>
      <c r="Q44" s="199" t="s">
        <v>18</v>
      </c>
      <c r="R44" s="198">
        <v>0</v>
      </c>
      <c r="S44" s="84"/>
      <c r="T44" s="84"/>
    </row>
    <row r="45" spans="1:20" s="186" customFormat="1" ht="12" customHeight="1">
      <c r="A45" s="216" t="s">
        <v>219</v>
      </c>
      <c r="B45" s="207" t="s">
        <v>18</v>
      </c>
      <c r="C45" s="207" t="s">
        <v>18</v>
      </c>
      <c r="D45" s="207" t="s">
        <v>18</v>
      </c>
      <c r="E45" s="207" t="s">
        <v>18</v>
      </c>
      <c r="F45" s="207" t="s">
        <v>18</v>
      </c>
      <c r="G45" s="207" t="s">
        <v>18</v>
      </c>
      <c r="H45" s="207" t="s">
        <v>18</v>
      </c>
      <c r="I45" s="207">
        <v>1126902473.9899998</v>
      </c>
      <c r="J45" s="207">
        <v>1119374183.25</v>
      </c>
      <c r="K45" s="207">
        <v>776780670.03999996</v>
      </c>
      <c r="L45" s="207">
        <v>969135194.29999983</v>
      </c>
      <c r="M45" s="207" t="s">
        <v>18</v>
      </c>
      <c r="N45" s="207" t="s">
        <v>18</v>
      </c>
      <c r="O45" s="207" t="s">
        <v>18</v>
      </c>
      <c r="P45" s="207">
        <v>0</v>
      </c>
      <c r="Q45" s="199" t="s">
        <v>18</v>
      </c>
      <c r="R45" s="198">
        <v>0</v>
      </c>
      <c r="S45" s="84"/>
      <c r="T45" s="84"/>
    </row>
    <row r="46" spans="1:20" s="186" customFormat="1" ht="12" customHeight="1">
      <c r="A46" s="216" t="s">
        <v>482</v>
      </c>
      <c r="B46" s="198" t="s">
        <v>18</v>
      </c>
      <c r="C46" s="198" t="s">
        <v>18</v>
      </c>
      <c r="D46" s="198" t="s">
        <v>18</v>
      </c>
      <c r="E46" s="198" t="s">
        <v>18</v>
      </c>
      <c r="F46" s="198" t="s">
        <v>18</v>
      </c>
      <c r="G46" s="198" t="s">
        <v>18</v>
      </c>
      <c r="H46" s="198" t="s">
        <v>18</v>
      </c>
      <c r="I46" s="198" t="s">
        <v>18</v>
      </c>
      <c r="J46" s="198" t="s">
        <v>18</v>
      </c>
      <c r="K46" s="198" t="s">
        <v>18</v>
      </c>
      <c r="L46" s="198" t="s">
        <v>18</v>
      </c>
      <c r="M46" s="198">
        <v>1370337520.1299999</v>
      </c>
      <c r="N46" s="198">
        <v>1591999900.0200009</v>
      </c>
      <c r="O46" s="198">
        <v>0</v>
      </c>
      <c r="P46" s="198">
        <v>0</v>
      </c>
      <c r="Q46" s="199" t="s">
        <v>18</v>
      </c>
      <c r="R46" s="198">
        <v>0</v>
      </c>
      <c r="S46" s="84"/>
      <c r="T46" s="84"/>
    </row>
    <row r="47" spans="1:20" s="186" customFormat="1" ht="12" customHeight="1">
      <c r="A47" s="216" t="s">
        <v>483</v>
      </c>
      <c r="B47" s="198">
        <v>0</v>
      </c>
      <c r="C47" s="198">
        <v>0</v>
      </c>
      <c r="D47" s="198">
        <v>0</v>
      </c>
      <c r="E47" s="198">
        <v>0</v>
      </c>
      <c r="F47" s="198">
        <v>0</v>
      </c>
      <c r="G47" s="198">
        <v>0</v>
      </c>
      <c r="H47" s="198">
        <v>0</v>
      </c>
      <c r="I47" s="198">
        <v>0</v>
      </c>
      <c r="J47" s="198">
        <v>0</v>
      </c>
      <c r="K47" s="198">
        <v>0</v>
      </c>
      <c r="L47" s="198">
        <v>0</v>
      </c>
      <c r="M47" s="198">
        <v>0</v>
      </c>
      <c r="N47" s="198">
        <v>0</v>
      </c>
      <c r="O47" s="198">
        <v>1224570867.27</v>
      </c>
      <c r="P47" s="198">
        <v>1472209304.27</v>
      </c>
      <c r="Q47" s="198">
        <v>1336461258.3399999</v>
      </c>
      <c r="R47" s="198">
        <v>1498143366.3199999</v>
      </c>
      <c r="S47" s="84"/>
      <c r="T47" s="84"/>
    </row>
    <row r="48" spans="1:20" s="186" customFormat="1" ht="12" customHeight="1">
      <c r="A48" s="216" t="s">
        <v>339</v>
      </c>
      <c r="B48" s="198">
        <v>0</v>
      </c>
      <c r="C48" s="198">
        <v>0</v>
      </c>
      <c r="D48" s="198">
        <v>0</v>
      </c>
      <c r="E48" s="198">
        <v>0</v>
      </c>
      <c r="F48" s="198">
        <v>0</v>
      </c>
      <c r="G48" s="198">
        <v>0</v>
      </c>
      <c r="H48" s="198">
        <v>0</v>
      </c>
      <c r="I48" s="198">
        <v>0</v>
      </c>
      <c r="J48" s="198">
        <v>0</v>
      </c>
      <c r="K48" s="198">
        <v>0</v>
      </c>
      <c r="L48" s="198">
        <v>0</v>
      </c>
      <c r="M48" s="198">
        <v>0</v>
      </c>
      <c r="N48" s="198">
        <v>0</v>
      </c>
      <c r="O48" s="198">
        <v>91567773.040000007</v>
      </c>
      <c r="P48" s="198">
        <v>116141698.01000001</v>
      </c>
      <c r="Q48" s="199" t="s">
        <v>18</v>
      </c>
      <c r="R48" s="198">
        <v>0</v>
      </c>
      <c r="S48" s="84"/>
      <c r="T48" s="84"/>
    </row>
    <row r="49" spans="1:20" s="186" customFormat="1">
      <c r="A49" s="216" t="s">
        <v>452</v>
      </c>
      <c r="B49" s="199" t="s">
        <v>18</v>
      </c>
      <c r="C49" s="199" t="s">
        <v>18</v>
      </c>
      <c r="D49" s="199" t="s">
        <v>18</v>
      </c>
      <c r="E49" s="199" t="s">
        <v>18</v>
      </c>
      <c r="F49" s="199" t="s">
        <v>18</v>
      </c>
      <c r="G49" s="199" t="s">
        <v>18</v>
      </c>
      <c r="H49" s="199" t="s">
        <v>18</v>
      </c>
      <c r="I49" s="199" t="s">
        <v>18</v>
      </c>
      <c r="J49" s="199" t="s">
        <v>18</v>
      </c>
      <c r="K49" s="199" t="s">
        <v>18</v>
      </c>
      <c r="L49" s="199" t="s">
        <v>18</v>
      </c>
      <c r="M49" s="199" t="s">
        <v>18</v>
      </c>
      <c r="N49" s="199" t="s">
        <v>18</v>
      </c>
      <c r="O49" s="199" t="s">
        <v>18</v>
      </c>
      <c r="P49" s="199" t="s">
        <v>18</v>
      </c>
      <c r="Q49" s="198">
        <v>96692581.420000017</v>
      </c>
      <c r="R49" s="198">
        <v>112231733.65000001</v>
      </c>
      <c r="S49" s="84"/>
      <c r="T49" s="84"/>
    </row>
    <row r="50" spans="1:20" s="186" customFormat="1" ht="12" customHeight="1">
      <c r="A50" s="216" t="s">
        <v>285</v>
      </c>
      <c r="B50" s="198" t="s">
        <v>18</v>
      </c>
      <c r="C50" s="198" t="s">
        <v>18</v>
      </c>
      <c r="D50" s="198" t="s">
        <v>18</v>
      </c>
      <c r="E50" s="198" t="s">
        <v>18</v>
      </c>
      <c r="F50" s="198" t="s">
        <v>18</v>
      </c>
      <c r="G50" s="198" t="s">
        <v>18</v>
      </c>
      <c r="H50" s="198" t="s">
        <v>18</v>
      </c>
      <c r="I50" s="198" t="s">
        <v>18</v>
      </c>
      <c r="J50" s="198" t="s">
        <v>18</v>
      </c>
      <c r="K50" s="198" t="s">
        <v>18</v>
      </c>
      <c r="L50" s="198" t="s">
        <v>18</v>
      </c>
      <c r="M50" s="198">
        <v>64049887.230000004</v>
      </c>
      <c r="N50" s="198">
        <v>76196020.50999999</v>
      </c>
      <c r="O50" s="198">
        <v>0</v>
      </c>
      <c r="P50" s="198">
        <v>0</v>
      </c>
      <c r="Q50" s="199" t="s">
        <v>18</v>
      </c>
      <c r="R50" s="198">
        <v>0</v>
      </c>
      <c r="S50" s="84"/>
      <c r="T50" s="84"/>
    </row>
    <row r="51" spans="1:20" s="186" customFormat="1" ht="12" customHeight="1">
      <c r="A51" s="216" t="s">
        <v>340</v>
      </c>
      <c r="B51" s="198">
        <v>0</v>
      </c>
      <c r="C51" s="198">
        <v>0</v>
      </c>
      <c r="D51" s="198">
        <v>0</v>
      </c>
      <c r="E51" s="198">
        <v>0</v>
      </c>
      <c r="F51" s="198">
        <v>0</v>
      </c>
      <c r="G51" s="198">
        <v>0</v>
      </c>
      <c r="H51" s="198">
        <v>0</v>
      </c>
      <c r="I51" s="198">
        <v>0</v>
      </c>
      <c r="J51" s="198">
        <v>0</v>
      </c>
      <c r="K51" s="198">
        <v>0</v>
      </c>
      <c r="L51" s="198">
        <v>0</v>
      </c>
      <c r="M51" s="198">
        <v>0</v>
      </c>
      <c r="N51" s="198">
        <v>0</v>
      </c>
      <c r="O51" s="198">
        <v>94270484.909999996</v>
      </c>
      <c r="P51" s="199" t="s">
        <v>18</v>
      </c>
      <c r="Q51" s="199" t="s">
        <v>18</v>
      </c>
      <c r="R51" s="198">
        <v>0</v>
      </c>
      <c r="S51" s="84"/>
      <c r="T51" s="84"/>
    </row>
    <row r="52" spans="1:20" s="186" customFormat="1" ht="12" customHeight="1">
      <c r="A52" s="216" t="s">
        <v>453</v>
      </c>
      <c r="B52" s="199" t="s">
        <v>18</v>
      </c>
      <c r="C52" s="199" t="s">
        <v>18</v>
      </c>
      <c r="D52" s="199" t="s">
        <v>18</v>
      </c>
      <c r="E52" s="199" t="s">
        <v>18</v>
      </c>
      <c r="F52" s="199" t="s">
        <v>18</v>
      </c>
      <c r="G52" s="199" t="s">
        <v>18</v>
      </c>
      <c r="H52" s="199" t="s">
        <v>18</v>
      </c>
      <c r="I52" s="199" t="s">
        <v>18</v>
      </c>
      <c r="J52" s="199" t="s">
        <v>18</v>
      </c>
      <c r="K52" s="199" t="s">
        <v>18</v>
      </c>
      <c r="L52" s="199" t="s">
        <v>18</v>
      </c>
      <c r="M52" s="199" t="s">
        <v>18</v>
      </c>
      <c r="N52" s="199" t="s">
        <v>18</v>
      </c>
      <c r="O52" s="199" t="s">
        <v>18</v>
      </c>
      <c r="P52" s="198">
        <f>'[1]8.2.1.1.'!$E$20</f>
        <v>100089260</v>
      </c>
      <c r="Q52" s="199" t="s">
        <v>18</v>
      </c>
      <c r="R52" s="198">
        <v>0</v>
      </c>
      <c r="S52" s="84"/>
      <c r="T52" s="84"/>
    </row>
    <row r="53" spans="1:20" s="186" customFormat="1" ht="12" customHeight="1">
      <c r="A53" s="216" t="s">
        <v>411</v>
      </c>
      <c r="B53" s="207" t="s">
        <v>18</v>
      </c>
      <c r="C53" s="207" t="s">
        <v>18</v>
      </c>
      <c r="D53" s="207" t="s">
        <v>18</v>
      </c>
      <c r="E53" s="207" t="s">
        <v>18</v>
      </c>
      <c r="F53" s="207" t="s">
        <v>18</v>
      </c>
      <c r="G53" s="207" t="s">
        <v>18</v>
      </c>
      <c r="H53" s="207" t="s">
        <v>18</v>
      </c>
      <c r="I53" s="207" t="s">
        <v>18</v>
      </c>
      <c r="J53" s="207" t="s">
        <v>18</v>
      </c>
      <c r="K53" s="207" t="s">
        <v>18</v>
      </c>
      <c r="L53" s="207" t="s">
        <v>18</v>
      </c>
      <c r="M53" s="207" t="s">
        <v>18</v>
      </c>
      <c r="N53" s="207" t="s">
        <v>18</v>
      </c>
      <c r="O53" s="207" t="s">
        <v>18</v>
      </c>
      <c r="P53" s="199" t="s">
        <v>18</v>
      </c>
      <c r="Q53" s="198">
        <v>93071667.309999987</v>
      </c>
      <c r="R53" s="198">
        <v>142766711.74999997</v>
      </c>
      <c r="S53" s="84"/>
      <c r="T53" s="84"/>
    </row>
    <row r="54" spans="1:20" s="186" customFormat="1" ht="12" customHeight="1">
      <c r="A54" s="216" t="s">
        <v>198</v>
      </c>
      <c r="B54" s="206">
        <v>757680000</v>
      </c>
      <c r="C54" s="206">
        <v>859721000</v>
      </c>
      <c r="D54" s="206">
        <v>959575000</v>
      </c>
      <c r="E54" s="207" t="s">
        <v>18</v>
      </c>
      <c r="F54" s="207" t="s">
        <v>18</v>
      </c>
      <c r="G54" s="207" t="s">
        <v>18</v>
      </c>
      <c r="H54" s="207" t="s">
        <v>18</v>
      </c>
      <c r="I54" s="207" t="s">
        <v>18</v>
      </c>
      <c r="J54" s="207" t="s">
        <v>18</v>
      </c>
      <c r="K54" s="207" t="s">
        <v>18</v>
      </c>
      <c r="L54" s="207" t="s">
        <v>18</v>
      </c>
      <c r="M54" s="207" t="s">
        <v>18</v>
      </c>
      <c r="N54" s="207" t="s">
        <v>18</v>
      </c>
      <c r="O54" s="207" t="s">
        <v>18</v>
      </c>
      <c r="P54" s="198">
        <v>0</v>
      </c>
      <c r="Q54" s="199" t="s">
        <v>18</v>
      </c>
      <c r="R54" s="198">
        <v>0</v>
      </c>
      <c r="S54" s="84"/>
      <c r="T54" s="84"/>
    </row>
    <row r="55" spans="1:20" s="186" customFormat="1" ht="12" customHeight="1">
      <c r="A55" s="216" t="s">
        <v>341</v>
      </c>
      <c r="B55" s="198">
        <v>0</v>
      </c>
      <c r="C55" s="198">
        <v>0</v>
      </c>
      <c r="D55" s="198">
        <v>0</v>
      </c>
      <c r="E55" s="198">
        <v>0</v>
      </c>
      <c r="F55" s="198">
        <v>0</v>
      </c>
      <c r="G55" s="198">
        <v>0</v>
      </c>
      <c r="H55" s="198">
        <v>0</v>
      </c>
      <c r="I55" s="198">
        <v>0</v>
      </c>
      <c r="J55" s="198">
        <v>0</v>
      </c>
      <c r="K55" s="198">
        <v>0</v>
      </c>
      <c r="L55" s="198">
        <v>0</v>
      </c>
      <c r="M55" s="198">
        <v>0</v>
      </c>
      <c r="N55" s="198">
        <v>0</v>
      </c>
      <c r="O55" s="198">
        <v>1476704126.6600003</v>
      </c>
      <c r="P55" s="198">
        <v>1588991103.2699995</v>
      </c>
      <c r="Q55" s="198">
        <v>1576655673.0799994</v>
      </c>
      <c r="R55" s="198">
        <v>1873126455.6899998</v>
      </c>
      <c r="S55" s="84"/>
      <c r="T55" s="84"/>
    </row>
    <row r="56" spans="1:20" s="186" customFormat="1" ht="12" customHeight="1">
      <c r="A56" s="216" t="s">
        <v>454</v>
      </c>
      <c r="B56" s="206">
        <v>231490000</v>
      </c>
      <c r="C56" s="206">
        <v>277670000</v>
      </c>
      <c r="D56" s="206">
        <v>318870000</v>
      </c>
      <c r="E56" s="206">
        <v>344508000</v>
      </c>
      <c r="F56" s="206">
        <v>434080000</v>
      </c>
      <c r="G56" s="206">
        <v>454720000</v>
      </c>
      <c r="H56" s="206">
        <v>455598699.99999988</v>
      </c>
      <c r="I56" s="199" t="s">
        <v>18</v>
      </c>
      <c r="J56" s="199" t="s">
        <v>18</v>
      </c>
      <c r="K56" s="199" t="s">
        <v>18</v>
      </c>
      <c r="L56" s="199" t="s">
        <v>18</v>
      </c>
      <c r="M56" s="207" t="s">
        <v>18</v>
      </c>
      <c r="N56" s="207" t="s">
        <v>18</v>
      </c>
      <c r="O56" s="207" t="s">
        <v>18</v>
      </c>
      <c r="P56" s="198">
        <v>0</v>
      </c>
      <c r="Q56" s="199" t="s">
        <v>18</v>
      </c>
      <c r="R56" s="198">
        <v>0</v>
      </c>
      <c r="S56" s="84"/>
      <c r="T56" s="84"/>
    </row>
    <row r="57" spans="1:20" s="186" customFormat="1" ht="12" customHeight="1">
      <c r="A57" s="216" t="s">
        <v>218</v>
      </c>
      <c r="B57" s="199" t="s">
        <v>18</v>
      </c>
      <c r="C57" s="199" t="s">
        <v>18</v>
      </c>
      <c r="D57" s="199" t="s">
        <v>18</v>
      </c>
      <c r="E57" s="199" t="s">
        <v>18</v>
      </c>
      <c r="F57" s="199" t="s">
        <v>18</v>
      </c>
      <c r="G57" s="199" t="s">
        <v>18</v>
      </c>
      <c r="H57" s="199" t="s">
        <v>18</v>
      </c>
      <c r="I57" s="198">
        <v>429731636.0199998</v>
      </c>
      <c r="J57" s="198">
        <v>501682792.28000003</v>
      </c>
      <c r="K57" s="198">
        <v>314898301.5</v>
      </c>
      <c r="L57" s="198">
        <v>316981790.8599999</v>
      </c>
      <c r="M57" s="207" t="s">
        <v>18</v>
      </c>
      <c r="N57" s="207" t="s">
        <v>18</v>
      </c>
      <c r="O57" s="207" t="s">
        <v>18</v>
      </c>
      <c r="P57" s="198">
        <v>0</v>
      </c>
      <c r="Q57" s="199" t="s">
        <v>18</v>
      </c>
      <c r="R57" s="198">
        <v>0</v>
      </c>
      <c r="S57" s="84"/>
      <c r="T57" s="84"/>
    </row>
    <row r="58" spans="1:20" s="209" customFormat="1" ht="12" customHeight="1">
      <c r="A58" s="217" t="s">
        <v>274</v>
      </c>
      <c r="B58" s="199" t="s">
        <v>18</v>
      </c>
      <c r="C58" s="199" t="s">
        <v>18</v>
      </c>
      <c r="D58" s="199" t="s">
        <v>18</v>
      </c>
      <c r="E58" s="199" t="s">
        <v>18</v>
      </c>
      <c r="F58" s="199" t="s">
        <v>18</v>
      </c>
      <c r="G58" s="199" t="s">
        <v>18</v>
      </c>
      <c r="H58" s="199" t="s">
        <v>18</v>
      </c>
      <c r="I58" s="198" t="s">
        <v>18</v>
      </c>
      <c r="J58" s="198" t="s">
        <v>18</v>
      </c>
      <c r="K58" s="198" t="s">
        <v>18</v>
      </c>
      <c r="L58" s="198" t="s">
        <v>18</v>
      </c>
      <c r="M58" s="198">
        <v>634994550.98000014</v>
      </c>
      <c r="N58" s="198">
        <v>726314944.71999991</v>
      </c>
      <c r="O58" s="198">
        <v>0</v>
      </c>
      <c r="P58" s="198">
        <v>0</v>
      </c>
      <c r="Q58" s="199" t="s">
        <v>18</v>
      </c>
      <c r="R58" s="198">
        <v>0</v>
      </c>
      <c r="S58" s="84"/>
      <c r="T58" s="84"/>
    </row>
    <row r="59" spans="1:20" s="209" customFormat="1" ht="12" customHeight="1">
      <c r="A59" s="217" t="s">
        <v>342</v>
      </c>
      <c r="B59" s="199" t="s">
        <v>18</v>
      </c>
      <c r="C59" s="199" t="s">
        <v>18</v>
      </c>
      <c r="D59" s="199" t="s">
        <v>18</v>
      </c>
      <c r="E59" s="199" t="s">
        <v>18</v>
      </c>
      <c r="F59" s="199" t="s">
        <v>18</v>
      </c>
      <c r="G59" s="199" t="s">
        <v>18</v>
      </c>
      <c r="H59" s="199" t="s">
        <v>18</v>
      </c>
      <c r="I59" s="198">
        <v>0</v>
      </c>
      <c r="J59" s="198">
        <v>0</v>
      </c>
      <c r="K59" s="198">
        <v>0</v>
      </c>
      <c r="L59" s="198">
        <v>0</v>
      </c>
      <c r="M59" s="198">
        <v>0</v>
      </c>
      <c r="N59" s="198">
        <v>0</v>
      </c>
      <c r="O59" s="198">
        <v>1177661949.3299997</v>
      </c>
      <c r="P59" s="198">
        <v>1412054777.7</v>
      </c>
      <c r="Q59" s="199" t="s">
        <v>18</v>
      </c>
      <c r="R59" s="198">
        <v>0</v>
      </c>
      <c r="S59" s="84"/>
      <c r="T59" s="84"/>
    </row>
    <row r="60" spans="1:20" s="209" customFormat="1" ht="12" customHeight="1">
      <c r="A60" s="217" t="s">
        <v>274</v>
      </c>
      <c r="B60" s="199" t="s">
        <v>18</v>
      </c>
      <c r="C60" s="199" t="s">
        <v>18</v>
      </c>
      <c r="D60" s="199" t="s">
        <v>18</v>
      </c>
      <c r="E60" s="199" t="s">
        <v>18</v>
      </c>
      <c r="F60" s="199" t="s">
        <v>18</v>
      </c>
      <c r="G60" s="199" t="s">
        <v>18</v>
      </c>
      <c r="H60" s="199" t="s">
        <v>18</v>
      </c>
      <c r="I60" s="199" t="s">
        <v>18</v>
      </c>
      <c r="J60" s="199" t="s">
        <v>18</v>
      </c>
      <c r="K60" s="199" t="s">
        <v>18</v>
      </c>
      <c r="L60" s="199" t="s">
        <v>18</v>
      </c>
      <c r="M60" s="199" t="s">
        <v>18</v>
      </c>
      <c r="N60" s="199" t="s">
        <v>18</v>
      </c>
      <c r="O60" s="199" t="s">
        <v>18</v>
      </c>
      <c r="P60" s="199" t="s">
        <v>18</v>
      </c>
      <c r="Q60" s="198">
        <v>825481415.46999991</v>
      </c>
      <c r="R60" s="198">
        <v>994355189.01999998</v>
      </c>
      <c r="S60" s="84"/>
      <c r="T60" s="84"/>
    </row>
    <row r="61" spans="1:20" s="209" customFormat="1" ht="12" customHeight="1">
      <c r="A61" s="217" t="s">
        <v>484</v>
      </c>
      <c r="B61" s="199" t="s">
        <v>18</v>
      </c>
      <c r="C61" s="199" t="s">
        <v>18</v>
      </c>
      <c r="D61" s="199" t="s">
        <v>18</v>
      </c>
      <c r="E61" s="199" t="s">
        <v>18</v>
      </c>
      <c r="F61" s="199" t="s">
        <v>18</v>
      </c>
      <c r="G61" s="199" t="s">
        <v>18</v>
      </c>
      <c r="H61" s="199" t="s">
        <v>18</v>
      </c>
      <c r="I61" s="199" t="s">
        <v>18</v>
      </c>
      <c r="J61" s="199" t="s">
        <v>18</v>
      </c>
      <c r="K61" s="199" t="s">
        <v>18</v>
      </c>
      <c r="L61" s="199" t="s">
        <v>18</v>
      </c>
      <c r="M61" s="199" t="s">
        <v>18</v>
      </c>
      <c r="N61" s="199" t="s">
        <v>18</v>
      </c>
      <c r="O61" s="199" t="s">
        <v>18</v>
      </c>
      <c r="P61" s="199" t="s">
        <v>18</v>
      </c>
      <c r="Q61" s="198">
        <v>83016305.140000001</v>
      </c>
      <c r="R61" s="198">
        <v>127740513.05999999</v>
      </c>
      <c r="S61" s="84"/>
      <c r="T61" s="84"/>
    </row>
    <row r="62" spans="1:20" s="209" customFormat="1" ht="12" customHeight="1">
      <c r="A62" s="218" t="s">
        <v>217</v>
      </c>
      <c r="B62" s="210">
        <v>194876500</v>
      </c>
      <c r="C62" s="210">
        <v>239839000</v>
      </c>
      <c r="D62" s="210">
        <v>275366000</v>
      </c>
      <c r="E62" s="210" t="s">
        <v>18</v>
      </c>
      <c r="F62" s="210" t="s">
        <v>18</v>
      </c>
      <c r="G62" s="210" t="s">
        <v>18</v>
      </c>
      <c r="H62" s="210" t="s">
        <v>18</v>
      </c>
      <c r="I62" s="210">
        <v>302393799.99999994</v>
      </c>
      <c r="J62" s="210">
        <v>301517110.19</v>
      </c>
      <c r="K62" s="210">
        <v>225747100.0099999</v>
      </c>
      <c r="L62" s="210">
        <v>238753636.89999998</v>
      </c>
      <c r="M62" s="210">
        <v>261023255.94000003</v>
      </c>
      <c r="N62" s="210">
        <v>298115086.14000005</v>
      </c>
      <c r="O62" s="210">
        <v>384965600.67000002</v>
      </c>
      <c r="P62" s="210">
        <v>476827749.27999997</v>
      </c>
      <c r="Q62" s="198">
        <v>0</v>
      </c>
      <c r="R62" s="198">
        <v>0</v>
      </c>
      <c r="S62" s="84"/>
      <c r="T62" s="84"/>
    </row>
    <row r="63" spans="1:20" s="209" customFormat="1" ht="12" customHeight="1">
      <c r="A63" s="219" t="s">
        <v>192</v>
      </c>
      <c r="B63" s="199" t="s">
        <v>18</v>
      </c>
      <c r="C63" s="199" t="s">
        <v>18</v>
      </c>
      <c r="D63" s="199" t="s">
        <v>18</v>
      </c>
      <c r="E63" s="211">
        <v>607478000</v>
      </c>
      <c r="F63" s="211">
        <v>628350000</v>
      </c>
      <c r="G63" s="211">
        <v>650710000</v>
      </c>
      <c r="H63" s="211">
        <v>695763999.99999988</v>
      </c>
      <c r="I63" s="198">
        <v>0</v>
      </c>
      <c r="J63" s="198">
        <v>0</v>
      </c>
      <c r="K63" s="198">
        <v>0</v>
      </c>
      <c r="L63" s="198">
        <v>0</v>
      </c>
      <c r="M63" s="198">
        <v>0</v>
      </c>
      <c r="N63" s="198">
        <v>0</v>
      </c>
      <c r="O63" s="198">
        <v>0</v>
      </c>
      <c r="P63" s="198">
        <v>0</v>
      </c>
      <c r="Q63" s="198">
        <v>0</v>
      </c>
      <c r="R63" s="198">
        <v>0</v>
      </c>
      <c r="S63" s="84"/>
      <c r="T63" s="84"/>
    </row>
    <row r="64" spans="1:20" s="209" customFormat="1">
      <c r="A64" s="219" t="s">
        <v>485</v>
      </c>
      <c r="B64" s="199" t="s">
        <v>18</v>
      </c>
      <c r="C64" s="199" t="s">
        <v>18</v>
      </c>
      <c r="D64" s="199" t="s">
        <v>18</v>
      </c>
      <c r="E64" s="199" t="s">
        <v>18</v>
      </c>
      <c r="F64" s="199" t="s">
        <v>18</v>
      </c>
      <c r="G64" s="199" t="s">
        <v>18</v>
      </c>
      <c r="H64" s="199" t="s">
        <v>18</v>
      </c>
      <c r="I64" s="199" t="s">
        <v>18</v>
      </c>
      <c r="J64" s="199" t="s">
        <v>18</v>
      </c>
      <c r="K64" s="199" t="s">
        <v>18</v>
      </c>
      <c r="L64" s="199" t="s">
        <v>18</v>
      </c>
      <c r="M64" s="199" t="s">
        <v>18</v>
      </c>
      <c r="N64" s="199" t="s">
        <v>18</v>
      </c>
      <c r="O64" s="199" t="s">
        <v>18</v>
      </c>
      <c r="P64" s="199" t="s">
        <v>18</v>
      </c>
      <c r="Q64" s="198">
        <v>405899502.77000004</v>
      </c>
      <c r="R64" s="198">
        <v>521695956.1500001</v>
      </c>
      <c r="S64" s="84"/>
      <c r="T64" s="84"/>
    </row>
    <row r="65" spans="1:20" s="209" customFormat="1" ht="12" customHeight="1">
      <c r="A65" s="218" t="s">
        <v>471</v>
      </c>
      <c r="B65" s="199" t="s">
        <v>18</v>
      </c>
      <c r="C65" s="199" t="s">
        <v>18</v>
      </c>
      <c r="D65" s="199" t="s">
        <v>18</v>
      </c>
      <c r="E65" s="199" t="s">
        <v>18</v>
      </c>
      <c r="F65" s="199" t="s">
        <v>18</v>
      </c>
      <c r="G65" s="199" t="s">
        <v>18</v>
      </c>
      <c r="H65" s="199" t="s">
        <v>18</v>
      </c>
      <c r="I65" s="199" t="s">
        <v>18</v>
      </c>
      <c r="J65" s="199" t="s">
        <v>18</v>
      </c>
      <c r="K65" s="199" t="s">
        <v>18</v>
      </c>
      <c r="L65" s="199" t="s">
        <v>18</v>
      </c>
      <c r="M65" s="199" t="s">
        <v>18</v>
      </c>
      <c r="N65" s="199" t="s">
        <v>18</v>
      </c>
      <c r="O65" s="199" t="s">
        <v>18</v>
      </c>
      <c r="P65" s="199" t="s">
        <v>18</v>
      </c>
      <c r="Q65" s="198">
        <v>59195231.069999993</v>
      </c>
      <c r="R65" s="198">
        <v>84568192.610000014</v>
      </c>
      <c r="S65" s="84"/>
      <c r="T65" s="84"/>
    </row>
    <row r="66" spans="1:20" ht="12" customHeight="1">
      <c r="A66" s="202" t="s">
        <v>199</v>
      </c>
      <c r="B66" s="203">
        <f>SUM(B16:B65)</f>
        <v>15439454500</v>
      </c>
      <c r="C66" s="203">
        <f t="shared" ref="C66:Q66" si="1">SUM(C16:C65)</f>
        <v>17673159639.380001</v>
      </c>
      <c r="D66" s="203">
        <f t="shared" si="1"/>
        <v>19944167838.540001</v>
      </c>
      <c r="E66" s="203">
        <f t="shared" si="1"/>
        <v>21975366000</v>
      </c>
      <c r="F66" s="203">
        <f t="shared" si="1"/>
        <v>23696790000</v>
      </c>
      <c r="G66" s="203">
        <f t="shared" si="1"/>
        <v>24770600000</v>
      </c>
      <c r="H66" s="203">
        <f t="shared" si="1"/>
        <v>26698282790.190002</v>
      </c>
      <c r="I66" s="203">
        <f t="shared" si="1"/>
        <v>23644278194.98</v>
      </c>
      <c r="J66" s="203">
        <f t="shared" si="1"/>
        <v>22883788341.329998</v>
      </c>
      <c r="K66" s="203">
        <f t="shared" si="1"/>
        <v>20484479325.84</v>
      </c>
      <c r="L66" s="203">
        <f t="shared" si="1"/>
        <v>21717567872.02</v>
      </c>
      <c r="M66" s="203">
        <f t="shared" si="1"/>
        <v>23735106551.689995</v>
      </c>
      <c r="N66" s="203">
        <f t="shared" si="1"/>
        <v>27002117497.369995</v>
      </c>
      <c r="O66" s="203">
        <f t="shared" si="1"/>
        <v>31327037017.260002</v>
      </c>
      <c r="P66" s="203">
        <f t="shared" si="1"/>
        <v>33884326298.470005</v>
      </c>
      <c r="Q66" s="203">
        <f t="shared" si="1"/>
        <v>32355735796.880005</v>
      </c>
      <c r="R66" s="203">
        <f>SUM(R16:R65)</f>
        <v>39012090333.329994</v>
      </c>
      <c r="S66" s="212"/>
      <c r="T66" s="212"/>
    </row>
    <row r="67" spans="1:20" ht="12" customHeight="1">
      <c r="A67" s="195" t="s">
        <v>343</v>
      </c>
      <c r="B67" s="196">
        <v>58134000</v>
      </c>
      <c r="C67" s="196">
        <v>6270000</v>
      </c>
      <c r="D67" s="196">
        <v>6375000</v>
      </c>
      <c r="E67" s="196">
        <v>6483000</v>
      </c>
      <c r="F67" s="196">
        <v>6590000</v>
      </c>
      <c r="G67" s="196">
        <v>4580000</v>
      </c>
      <c r="H67" s="196">
        <v>4585725</v>
      </c>
      <c r="I67" s="198">
        <v>4085725</v>
      </c>
      <c r="J67" s="198">
        <v>3435725</v>
      </c>
      <c r="K67" s="198">
        <v>2200000</v>
      </c>
      <c r="L67" s="198">
        <v>2200000</v>
      </c>
      <c r="M67" s="198">
        <v>1600000</v>
      </c>
      <c r="N67" s="198">
        <v>1600000</v>
      </c>
      <c r="O67" s="198">
        <v>1600000</v>
      </c>
      <c r="P67" s="198">
        <v>1600000</v>
      </c>
      <c r="Q67" s="198">
        <v>1600000</v>
      </c>
      <c r="R67" s="198">
        <v>400000</v>
      </c>
    </row>
    <row r="68" spans="1:20" ht="12" customHeight="1">
      <c r="A68" s="195" t="s">
        <v>200</v>
      </c>
      <c r="B68" s="196">
        <v>866492000</v>
      </c>
      <c r="C68" s="196">
        <v>1318661000</v>
      </c>
      <c r="D68" s="196">
        <v>1115803000</v>
      </c>
      <c r="E68" s="196">
        <v>1626750000</v>
      </c>
      <c r="F68" s="196">
        <v>1253540000</v>
      </c>
      <c r="G68" s="196">
        <v>1614180000</v>
      </c>
      <c r="H68" s="196">
        <v>2914726574.4999995</v>
      </c>
      <c r="I68" s="198">
        <v>5975506388.5100002</v>
      </c>
      <c r="J68" s="198">
        <v>3674428938.75</v>
      </c>
      <c r="K68" s="198">
        <v>7876337216.0900002</v>
      </c>
      <c r="L68" s="198">
        <v>7004746797.7699995</v>
      </c>
      <c r="M68" s="198">
        <v>5996122665.0400009</v>
      </c>
      <c r="N68" s="198">
        <v>10539633491.899998</v>
      </c>
      <c r="O68" s="198">
        <v>11389543313.99</v>
      </c>
      <c r="P68" s="198">
        <v>11417954423.880001</v>
      </c>
      <c r="Q68" s="198">
        <v>11417954423.880001</v>
      </c>
      <c r="R68" s="198">
        <v>9395147299.5</v>
      </c>
    </row>
    <row r="69" spans="1:20" ht="12" customHeight="1">
      <c r="A69" s="195" t="s">
        <v>201</v>
      </c>
      <c r="B69" s="196">
        <v>169940000</v>
      </c>
      <c r="C69" s="196">
        <v>196590000</v>
      </c>
      <c r="D69" s="196">
        <v>134468000</v>
      </c>
      <c r="E69" s="196">
        <v>161713000</v>
      </c>
      <c r="F69" s="196">
        <v>168930000</v>
      </c>
      <c r="G69" s="196">
        <v>199160000</v>
      </c>
      <c r="H69" s="196">
        <v>255980911.09999999</v>
      </c>
      <c r="I69" s="198">
        <v>201872603.79999998</v>
      </c>
      <c r="J69" s="198">
        <v>160843265.69</v>
      </c>
      <c r="K69" s="198">
        <v>279036806.67000008</v>
      </c>
      <c r="L69" s="198">
        <v>320807806.63</v>
      </c>
      <c r="M69" s="198">
        <v>616064483.91999996</v>
      </c>
      <c r="N69" s="198">
        <v>762586211.12999988</v>
      </c>
      <c r="O69" s="198">
        <v>1622066479.9300001</v>
      </c>
      <c r="P69" s="198">
        <v>1587626116.7600002</v>
      </c>
      <c r="Q69" s="198">
        <v>2135856059.499999</v>
      </c>
      <c r="R69" s="198">
        <v>3129045082.29</v>
      </c>
    </row>
    <row r="70" spans="1:20" ht="12" customHeight="1">
      <c r="A70" s="195" t="s">
        <v>202</v>
      </c>
      <c r="B70" s="196">
        <v>2063924000</v>
      </c>
      <c r="C70" s="196">
        <v>2193951000</v>
      </c>
      <c r="D70" s="196">
        <v>2524359000</v>
      </c>
      <c r="E70" s="196">
        <v>2704400000</v>
      </c>
      <c r="F70" s="196">
        <v>2888300000</v>
      </c>
      <c r="G70" s="196">
        <v>2917180000</v>
      </c>
      <c r="H70" s="196">
        <v>2386254876</v>
      </c>
      <c r="I70" s="198">
        <v>2670219200</v>
      </c>
      <c r="J70" s="198">
        <v>2670219200</v>
      </c>
      <c r="K70" s="198">
        <v>3097716000</v>
      </c>
      <c r="L70" s="198">
        <v>3158017891.3800001</v>
      </c>
      <c r="M70" s="198">
        <v>3268548000</v>
      </c>
      <c r="N70" s="198">
        <v>3528436789</v>
      </c>
      <c r="O70" s="198">
        <v>4123960425.1300001</v>
      </c>
      <c r="P70" s="198">
        <v>4346654288.0799999</v>
      </c>
      <c r="Q70" s="198">
        <v>4346654288.0799999</v>
      </c>
      <c r="R70" s="198">
        <v>4992457588</v>
      </c>
    </row>
    <row r="71" spans="1:20" ht="12" customHeight="1">
      <c r="A71" s="195" t="s">
        <v>203</v>
      </c>
      <c r="B71" s="196">
        <v>37335000</v>
      </c>
      <c r="C71" s="196">
        <v>37335000</v>
      </c>
      <c r="D71" s="196">
        <v>92200000</v>
      </c>
      <c r="E71" s="196">
        <v>95000000</v>
      </c>
      <c r="F71" s="196">
        <v>110000000</v>
      </c>
      <c r="G71" s="199">
        <v>110000000</v>
      </c>
      <c r="H71" s="199">
        <v>150000000</v>
      </c>
      <c r="I71" s="198">
        <v>39000000</v>
      </c>
      <c r="J71" s="198">
        <v>250000000</v>
      </c>
      <c r="K71" s="198">
        <v>45000000</v>
      </c>
      <c r="L71" s="198">
        <v>200000000</v>
      </c>
      <c r="M71" s="198">
        <v>330000000</v>
      </c>
      <c r="N71" s="198">
        <v>250000000</v>
      </c>
      <c r="O71" s="198">
        <v>300000000</v>
      </c>
      <c r="P71" s="198">
        <v>300000000</v>
      </c>
      <c r="Q71" s="198">
        <v>300000000</v>
      </c>
      <c r="R71" s="198">
        <v>300000000</v>
      </c>
    </row>
    <row r="72" spans="1:20" ht="12" customHeight="1">
      <c r="A72" s="202" t="s">
        <v>204</v>
      </c>
      <c r="B72" s="203">
        <v>3195825000</v>
      </c>
      <c r="C72" s="203">
        <v>3752807000</v>
      </c>
      <c r="D72" s="203">
        <v>3873205000</v>
      </c>
      <c r="E72" s="203">
        <v>4594346000</v>
      </c>
      <c r="F72" s="203">
        <v>4427360000</v>
      </c>
      <c r="G72" s="203">
        <v>4845100000</v>
      </c>
      <c r="H72" s="203">
        <v>5711548086.5999994</v>
      </c>
      <c r="I72" s="203">
        <v>8890683917.3100014</v>
      </c>
      <c r="J72" s="203">
        <v>6758927129.4400005</v>
      </c>
      <c r="K72" s="203">
        <v>11300290022.76</v>
      </c>
      <c r="L72" s="203">
        <f>SUM(L67:L71)</f>
        <v>10685772495.779999</v>
      </c>
      <c r="M72" s="203">
        <v>10212335148.960001</v>
      </c>
      <c r="N72" s="203">
        <v>15082256492.029997</v>
      </c>
      <c r="O72" s="203">
        <v>17437170219.049999</v>
      </c>
      <c r="P72" s="204">
        <f>SUM(P67:P71)</f>
        <v>17653834828.720001</v>
      </c>
      <c r="Q72" s="204">
        <f>SUM(Q67:Q71)</f>
        <v>18202064771.459999</v>
      </c>
      <c r="R72" s="204">
        <f>SUM(R67:R71)</f>
        <v>17817049969.790001</v>
      </c>
      <c r="S72" s="212"/>
      <c r="T72" s="212"/>
    </row>
    <row r="73" spans="1:20" ht="12" customHeight="1">
      <c r="A73" s="213" t="s">
        <v>220</v>
      </c>
      <c r="B73" s="214">
        <v>18710824500</v>
      </c>
      <c r="C73" s="214">
        <v>21516869000</v>
      </c>
      <c r="D73" s="214">
        <v>23924448000</v>
      </c>
      <c r="E73" s="214">
        <v>26684631700</v>
      </c>
      <c r="F73" s="214">
        <v>28243340000</v>
      </c>
      <c r="G73" s="214">
        <v>29730760000</v>
      </c>
      <c r="H73" s="214">
        <v>32518727497.529999</v>
      </c>
      <c r="I73" s="214">
        <v>32630049561.159996</v>
      </c>
      <c r="J73" s="214">
        <v>29727344436.720001</v>
      </c>
      <c r="K73" s="214">
        <v>31862066553.860001</v>
      </c>
      <c r="L73" s="214">
        <f>+L72+L66+L15+0</f>
        <v>32483085945.91</v>
      </c>
      <c r="M73" s="214">
        <v>34029707168.889999</v>
      </c>
      <c r="N73" s="214">
        <v>42179204552.569992</v>
      </c>
      <c r="O73" s="214">
        <v>48863272495.409996</v>
      </c>
      <c r="P73" s="214">
        <f>+P72+P66+P15</f>
        <v>51639938442.32</v>
      </c>
      <c r="Q73" s="214">
        <f>+Q72+Q66+Q15</f>
        <v>50650593711.580002</v>
      </c>
      <c r="R73" s="214">
        <f>+R72+R66+R15</f>
        <v>56937051678.199997</v>
      </c>
      <c r="S73" s="212"/>
      <c r="T73" s="212"/>
    </row>
    <row r="74" spans="1:20" ht="12" customHeight="1">
      <c r="B74" s="160"/>
      <c r="C74" s="160"/>
      <c r="D74" s="160"/>
      <c r="E74" s="160"/>
      <c r="F74" s="160"/>
      <c r="G74" s="160"/>
      <c r="H74" s="160"/>
      <c r="I74" s="160"/>
      <c r="J74" s="160"/>
      <c r="K74" s="160"/>
      <c r="L74" s="160"/>
      <c r="M74" s="160"/>
      <c r="N74" s="160"/>
      <c r="O74" s="160"/>
      <c r="P74" s="160"/>
      <c r="Q74" s="160"/>
      <c r="R74" s="160"/>
    </row>
    <row r="75" spans="1:20" s="229" customFormat="1" ht="12" customHeight="1">
      <c r="A75" s="227" t="s">
        <v>456</v>
      </c>
      <c r="B75" s="228"/>
      <c r="C75" s="228"/>
      <c r="D75" s="228"/>
      <c r="E75" s="228"/>
      <c r="F75" s="228"/>
      <c r="G75" s="228"/>
      <c r="H75" s="228"/>
      <c r="I75" s="228"/>
      <c r="J75" s="228"/>
      <c r="K75" s="228"/>
      <c r="L75" s="228"/>
      <c r="M75" s="228"/>
      <c r="N75" s="228"/>
      <c r="O75" s="228"/>
      <c r="P75" s="228"/>
      <c r="Q75" s="228"/>
      <c r="R75" s="228"/>
    </row>
    <row r="76" spans="1:20">
      <c r="A76" s="104" t="s">
        <v>457</v>
      </c>
      <c r="B76" s="104"/>
      <c r="C76" s="104"/>
      <c r="D76" s="104"/>
      <c r="E76" s="104"/>
      <c r="F76" s="104"/>
      <c r="G76" s="104"/>
      <c r="H76" s="104"/>
      <c r="I76" s="104"/>
      <c r="R76" s="212"/>
    </row>
    <row r="77" spans="1:20">
      <c r="A77" s="232" t="s">
        <v>458</v>
      </c>
      <c r="B77" s="232"/>
      <c r="C77" s="232"/>
      <c r="D77" s="232"/>
      <c r="E77" s="232"/>
      <c r="F77" s="232"/>
      <c r="G77" s="232"/>
      <c r="H77" s="232"/>
      <c r="I77" s="232"/>
      <c r="J77" s="232"/>
      <c r="K77" s="232"/>
      <c r="L77" s="232"/>
      <c r="M77" s="232"/>
    </row>
    <row r="78" spans="1:20">
      <c r="A78" s="232" t="s">
        <v>459</v>
      </c>
      <c r="B78" s="232"/>
      <c r="C78" s="232"/>
      <c r="D78" s="232"/>
      <c r="E78" s="232"/>
      <c r="F78" s="232"/>
      <c r="G78" s="232"/>
      <c r="H78" s="232"/>
      <c r="I78" s="232"/>
    </row>
    <row r="79" spans="1:20">
      <c r="A79" s="104" t="s">
        <v>460</v>
      </c>
      <c r="B79" s="104"/>
      <c r="C79" s="104"/>
      <c r="D79" s="104"/>
      <c r="E79" s="104"/>
      <c r="F79" s="104"/>
      <c r="G79" s="104"/>
      <c r="H79" s="104"/>
      <c r="I79" s="104"/>
    </row>
    <row r="80" spans="1:20">
      <c r="A80" s="104" t="s">
        <v>461</v>
      </c>
      <c r="B80" s="104"/>
      <c r="C80" s="104"/>
      <c r="D80" s="104"/>
      <c r="E80" s="104"/>
      <c r="F80" s="104"/>
      <c r="G80" s="104"/>
      <c r="H80" s="104"/>
      <c r="I80" s="104"/>
    </row>
    <row r="81" spans="1:13">
      <c r="A81" s="104" t="s">
        <v>462</v>
      </c>
      <c r="B81" s="104"/>
      <c r="C81" s="104"/>
      <c r="D81" s="104"/>
      <c r="E81" s="104"/>
      <c r="F81" s="104"/>
      <c r="G81" s="104"/>
      <c r="H81" s="104"/>
      <c r="I81" s="104"/>
    </row>
    <row r="82" spans="1:13">
      <c r="A82" s="104" t="s">
        <v>463</v>
      </c>
      <c r="B82" s="104"/>
      <c r="C82" s="104"/>
      <c r="D82" s="104"/>
      <c r="E82" s="104"/>
      <c r="F82" s="104"/>
      <c r="G82" s="104"/>
      <c r="H82" s="104"/>
      <c r="I82" s="104"/>
    </row>
    <row r="83" spans="1:13">
      <c r="A83" s="104" t="s">
        <v>464</v>
      </c>
      <c r="B83" s="104"/>
      <c r="C83" s="104"/>
      <c r="D83" s="104"/>
      <c r="E83" s="104"/>
      <c r="F83" s="104"/>
      <c r="G83" s="104"/>
      <c r="H83" s="104"/>
      <c r="I83" s="104"/>
    </row>
    <row r="84" spans="1:13">
      <c r="A84" s="186" t="s">
        <v>465</v>
      </c>
    </row>
    <row r="85" spans="1:13">
      <c r="A85" s="186" t="s">
        <v>466</v>
      </c>
    </row>
    <row r="86" spans="1:13" s="186" customFormat="1">
      <c r="A86" s="186" t="s">
        <v>467</v>
      </c>
      <c r="G86" s="215"/>
    </row>
    <row r="87" spans="1:13">
      <c r="A87" s="186" t="s">
        <v>468</v>
      </c>
    </row>
    <row r="88" spans="1:13">
      <c r="A88" s="186" t="s">
        <v>469</v>
      </c>
    </row>
    <row r="89" spans="1:13">
      <c r="A89" s="186" t="s">
        <v>470</v>
      </c>
    </row>
    <row r="90" spans="1:13" ht="12" customHeight="1">
      <c r="A90" s="232" t="s">
        <v>344</v>
      </c>
      <c r="B90" s="232"/>
      <c r="C90" s="232"/>
      <c r="D90" s="232"/>
      <c r="E90" s="232"/>
      <c r="F90" s="232"/>
      <c r="G90" s="232"/>
      <c r="H90" s="232"/>
      <c r="I90" s="232"/>
      <c r="J90" s="232"/>
      <c r="K90" s="232"/>
      <c r="L90" s="232"/>
      <c r="M90" s="232"/>
    </row>
    <row r="91" spans="1:13">
      <c r="A91" s="232" t="s">
        <v>412</v>
      </c>
      <c r="B91" s="232"/>
      <c r="C91" s="232"/>
      <c r="D91" s="232"/>
      <c r="E91" s="232"/>
      <c r="F91" s="232"/>
      <c r="G91" s="232"/>
      <c r="H91" s="232"/>
      <c r="I91" s="232"/>
      <c r="J91" s="232"/>
      <c r="K91" s="232"/>
      <c r="L91" s="232"/>
      <c r="M91" s="232"/>
    </row>
    <row r="92" spans="1:13">
      <c r="A92" s="115" t="s">
        <v>13</v>
      </c>
    </row>
  </sheetData>
  <mergeCells count="4">
    <mergeCell ref="A78:I78"/>
    <mergeCell ref="A90:M90"/>
    <mergeCell ref="A77:M77"/>
    <mergeCell ref="A91:M91"/>
  </mergeCells>
  <phoneticPr fontId="0" type="noConversion"/>
  <pageMargins left="0.27559055118110237" right="0" top="0.19685039370078741" bottom="0.19685039370078741" header="0" footer="0"/>
  <pageSetup paperSize="9" scale="52" orientation="landscape"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43"/>
  <sheetViews>
    <sheetView zoomScaleNormal="100" workbookViewId="0">
      <selection activeCell="G29" sqref="G29"/>
    </sheetView>
  </sheetViews>
  <sheetFormatPr defaultColWidth="11.54296875" defaultRowHeight="11.5"/>
  <cols>
    <col min="1" max="1" width="6.7265625" style="3" customWidth="1"/>
    <col min="2" max="2" width="5.54296875" style="3" bestFit="1" customWidth="1"/>
    <col min="3" max="3" width="43" style="3" customWidth="1"/>
    <col min="4" max="7" width="9.1796875" style="3" customWidth="1"/>
    <col min="8" max="8" width="9.1796875" style="4" customWidth="1"/>
    <col min="9" max="13" width="9.1796875" style="3" customWidth="1"/>
    <col min="14" max="14" width="8.453125" style="3" bestFit="1" customWidth="1"/>
    <col min="15" max="16384" width="11.54296875" style="3"/>
  </cols>
  <sheetData>
    <row r="1" spans="1:14" s="64" customFormat="1">
      <c r="A1" s="60" t="s">
        <v>406</v>
      </c>
      <c r="B1" s="62"/>
      <c r="C1" s="62"/>
      <c r="D1" s="60"/>
      <c r="E1" s="60"/>
      <c r="F1" s="62"/>
      <c r="G1" s="62"/>
      <c r="H1" s="63"/>
    </row>
    <row r="2" spans="1:14" s="64" customFormat="1">
      <c r="A2" s="60" t="s">
        <v>0</v>
      </c>
      <c r="B2" s="62"/>
      <c r="C2" s="62"/>
      <c r="D2" s="60"/>
      <c r="E2" s="60"/>
      <c r="F2" s="62"/>
      <c r="G2" s="62"/>
      <c r="H2" s="65"/>
    </row>
    <row r="3" spans="1:14" s="64" customFormat="1">
      <c r="A3" s="60"/>
      <c r="B3" s="62"/>
      <c r="C3" s="62"/>
      <c r="D3" s="60"/>
      <c r="E3" s="60"/>
      <c r="F3" s="62"/>
      <c r="G3" s="62"/>
      <c r="H3" s="65"/>
    </row>
    <row r="4" spans="1:14">
      <c r="A4" s="5" t="s">
        <v>1</v>
      </c>
      <c r="B4" s="2"/>
      <c r="C4" s="2"/>
      <c r="D4" s="1"/>
      <c r="E4" s="1"/>
      <c r="F4" s="2"/>
      <c r="G4" s="2"/>
    </row>
    <row r="5" spans="1:14">
      <c r="A5" s="74" t="s">
        <v>2</v>
      </c>
      <c r="B5" s="74" t="s">
        <v>3</v>
      </c>
      <c r="C5" s="6" t="s">
        <v>4</v>
      </c>
      <c r="D5" s="7">
        <v>2004</v>
      </c>
      <c r="E5" s="7">
        <v>2005</v>
      </c>
      <c r="F5" s="7">
        <v>2006</v>
      </c>
      <c r="G5" s="7">
        <v>2007</v>
      </c>
      <c r="H5" s="7">
        <v>2008</v>
      </c>
      <c r="I5" s="7">
        <v>2009</v>
      </c>
      <c r="J5" s="7">
        <v>2010</v>
      </c>
      <c r="K5" s="7">
        <v>2011</v>
      </c>
      <c r="L5" s="7">
        <v>2012</v>
      </c>
      <c r="M5" s="7">
        <v>2014</v>
      </c>
      <c r="N5" s="70" t="s">
        <v>248</v>
      </c>
    </row>
    <row r="6" spans="1:14">
      <c r="A6" s="8"/>
      <c r="B6" s="8"/>
      <c r="C6" s="9"/>
      <c r="D6" s="10"/>
      <c r="E6" s="10"/>
      <c r="F6" s="11"/>
      <c r="G6" s="11"/>
      <c r="H6" s="12"/>
      <c r="I6" s="13"/>
      <c r="J6" s="13"/>
      <c r="K6" s="13"/>
      <c r="L6" s="13"/>
      <c r="M6" s="13"/>
      <c r="N6" s="13"/>
    </row>
    <row r="7" spans="1:14">
      <c r="A7" s="14" t="s">
        <v>5</v>
      </c>
      <c r="B7" s="14">
        <v>5100</v>
      </c>
      <c r="C7" s="11" t="s">
        <v>6</v>
      </c>
      <c r="D7" s="15">
        <v>6448779171.5200005</v>
      </c>
      <c r="E7" s="15">
        <v>7034839479.1100006</v>
      </c>
      <c r="F7" s="15">
        <v>7728348403.5699997</v>
      </c>
      <c r="G7" s="15">
        <v>8422694858.1999989</v>
      </c>
      <c r="H7" s="15">
        <v>8887090653.8599987</v>
      </c>
      <c r="I7" s="15">
        <v>9098019628.0199966</v>
      </c>
      <c r="J7" s="15">
        <v>9547806378.9499989</v>
      </c>
      <c r="K7" s="15">
        <v>8931643881.5999985</v>
      </c>
      <c r="L7" s="15">
        <v>8506556660.5300016</v>
      </c>
      <c r="M7" s="15">
        <v>8044464615.7600021</v>
      </c>
      <c r="N7" s="15" t="s">
        <v>18</v>
      </c>
    </row>
    <row r="8" spans="1:14">
      <c r="A8" s="14" t="s">
        <v>5</v>
      </c>
      <c r="B8" s="14">
        <v>5200</v>
      </c>
      <c r="C8" s="11" t="s">
        <v>7</v>
      </c>
      <c r="D8" s="15">
        <v>2022838484</v>
      </c>
      <c r="E8" s="15">
        <v>2187760000</v>
      </c>
      <c r="F8" s="15">
        <v>2335713000</v>
      </c>
      <c r="G8" s="15">
        <v>2496903000</v>
      </c>
      <c r="H8" s="15">
        <v>2642330000.0000005</v>
      </c>
      <c r="I8" s="15">
        <v>2702084190.2400002</v>
      </c>
      <c r="J8" s="15">
        <v>2915506799.9999995</v>
      </c>
      <c r="K8" s="15">
        <v>2771845219.5799999</v>
      </c>
      <c r="L8" s="15">
        <v>2727868315.1900001</v>
      </c>
      <c r="M8" s="15">
        <v>2518650000.0000005</v>
      </c>
      <c r="N8" s="15" t="s">
        <v>18</v>
      </c>
    </row>
    <row r="9" spans="1:14">
      <c r="A9" s="16" t="s">
        <v>8</v>
      </c>
      <c r="B9" s="14">
        <v>5000</v>
      </c>
      <c r="C9" s="11" t="s">
        <v>9</v>
      </c>
      <c r="D9" s="15">
        <v>631337131.78999984</v>
      </c>
      <c r="E9" s="15">
        <v>739993646.35000002</v>
      </c>
      <c r="F9" s="15">
        <v>917242797.41000009</v>
      </c>
      <c r="G9" s="15">
        <v>1097811131.1299999</v>
      </c>
      <c r="H9" s="15">
        <v>1163045731.6299999</v>
      </c>
      <c r="I9" s="15">
        <v>1233204816.51</v>
      </c>
      <c r="J9" s="15">
        <v>1624453799.2</v>
      </c>
      <c r="K9" s="15">
        <v>1733212153.1700001</v>
      </c>
      <c r="L9" s="15">
        <v>1746547960.0799999</v>
      </c>
      <c r="M9" s="15">
        <v>1580523799.2799997</v>
      </c>
      <c r="N9" s="15" t="s">
        <v>18</v>
      </c>
    </row>
    <row r="10" spans="1:14">
      <c r="A10" s="17" t="s">
        <v>10</v>
      </c>
      <c r="B10" s="18"/>
      <c r="C10" s="19"/>
      <c r="D10" s="20">
        <f>+SUM(D7:D9)</f>
        <v>9102954787.3099995</v>
      </c>
      <c r="E10" s="20">
        <f t="shared" ref="E10:J10" si="0">+SUM(E7:E9)</f>
        <v>9962593125.460001</v>
      </c>
      <c r="F10" s="20">
        <f t="shared" si="0"/>
        <v>10981304200.98</v>
      </c>
      <c r="G10" s="20">
        <f t="shared" si="0"/>
        <v>12017408989.329998</v>
      </c>
      <c r="H10" s="20">
        <f t="shared" si="0"/>
        <v>12692466385.489998</v>
      </c>
      <c r="I10" s="20">
        <f t="shared" si="0"/>
        <v>13033308634.769997</v>
      </c>
      <c r="J10" s="20">
        <f t="shared" si="0"/>
        <v>14087766978.15</v>
      </c>
      <c r="K10" s="20">
        <v>13436701254.349998</v>
      </c>
      <c r="L10" s="20">
        <v>12980972935.800001</v>
      </c>
      <c r="M10" s="20">
        <v>12143638415.040001</v>
      </c>
      <c r="N10" s="20" t="s">
        <v>18</v>
      </c>
    </row>
    <row r="11" spans="1:14">
      <c r="A11" s="21" t="s">
        <v>11</v>
      </c>
      <c r="B11" s="18"/>
      <c r="C11" s="19"/>
      <c r="D11" s="22">
        <v>1969865241.8599999</v>
      </c>
      <c r="E11" s="22">
        <v>2134404059.6400001</v>
      </c>
      <c r="F11" s="22">
        <v>2286313000</v>
      </c>
      <c r="G11" s="22">
        <v>2449403000</v>
      </c>
      <c r="H11" s="22">
        <v>2587830000</v>
      </c>
      <c r="I11" s="22">
        <v>2606084190.2399998</v>
      </c>
      <c r="J11" s="22">
        <v>2819506800</v>
      </c>
      <c r="K11" s="22">
        <v>2715705003.52</v>
      </c>
      <c r="L11" s="22">
        <v>2661737521.6300001</v>
      </c>
      <c r="M11" s="22">
        <v>2453650000</v>
      </c>
      <c r="N11" s="22" t="s">
        <v>18</v>
      </c>
    </row>
    <row r="12" spans="1:14">
      <c r="A12" s="17" t="s">
        <v>12</v>
      </c>
      <c r="B12" s="23"/>
      <c r="C12" s="24"/>
      <c r="D12" s="25">
        <f>+D10-D11</f>
        <v>7133089545.4499998</v>
      </c>
      <c r="E12" s="25">
        <f t="shared" ref="E12:J12" si="1">+E10-E11</f>
        <v>7828189065.8200006</v>
      </c>
      <c r="F12" s="25">
        <f t="shared" si="1"/>
        <v>8694991200.9799995</v>
      </c>
      <c r="G12" s="25">
        <f t="shared" si="1"/>
        <v>9568005989.329998</v>
      </c>
      <c r="H12" s="25">
        <f t="shared" si="1"/>
        <v>10104636385.489998</v>
      </c>
      <c r="I12" s="25">
        <f t="shared" si="1"/>
        <v>10427224444.529997</v>
      </c>
      <c r="J12" s="25">
        <f t="shared" si="1"/>
        <v>11268260178.15</v>
      </c>
      <c r="K12" s="25">
        <v>10720996250.829998</v>
      </c>
      <c r="L12" s="25">
        <v>10319235414.170002</v>
      </c>
      <c r="M12" s="25">
        <v>9689988415.0400009</v>
      </c>
      <c r="N12" s="25" t="s">
        <v>18</v>
      </c>
    </row>
    <row r="13" spans="1:14">
      <c r="A13" s="159" t="s">
        <v>449</v>
      </c>
      <c r="B13" s="162"/>
      <c r="C13" s="162"/>
      <c r="D13" s="163"/>
      <c r="E13" s="163"/>
      <c r="F13" s="163"/>
      <c r="G13" s="163"/>
      <c r="H13" s="163"/>
      <c r="I13" s="163"/>
      <c r="J13" s="163"/>
      <c r="K13" s="163"/>
      <c r="L13" s="163"/>
      <c r="M13" s="163"/>
      <c r="N13" s="163"/>
    </row>
    <row r="14" spans="1:14" s="104" customFormat="1" ht="23.25" customHeight="1">
      <c r="A14" s="233" t="s">
        <v>253</v>
      </c>
      <c r="B14" s="233"/>
      <c r="C14" s="233"/>
      <c r="D14" s="233"/>
      <c r="E14" s="233"/>
      <c r="F14" s="233"/>
      <c r="G14" s="233"/>
      <c r="H14" s="233"/>
      <c r="I14" s="233"/>
      <c r="J14" s="233"/>
      <c r="K14" s="233"/>
      <c r="L14" s="233"/>
      <c r="M14" s="233"/>
      <c r="N14" s="233"/>
    </row>
    <row r="15" spans="1:14" s="104" customFormat="1" ht="10">
      <c r="A15" s="233" t="s">
        <v>287</v>
      </c>
      <c r="B15" s="233"/>
      <c r="C15" s="233"/>
      <c r="D15" s="233"/>
      <c r="E15" s="233"/>
      <c r="F15" s="233"/>
      <c r="G15" s="233"/>
      <c r="H15" s="233"/>
      <c r="I15" s="233"/>
      <c r="J15" s="233"/>
      <c r="K15" s="233"/>
      <c r="L15" s="233"/>
      <c r="M15" s="233"/>
      <c r="N15" s="233"/>
    </row>
    <row r="16" spans="1:14" s="104" customFormat="1" ht="10">
      <c r="A16" s="152"/>
      <c r="B16" s="152"/>
      <c r="C16" s="152"/>
      <c r="D16" s="152"/>
      <c r="E16" s="152"/>
      <c r="F16" s="152"/>
      <c r="G16" s="152"/>
      <c r="H16" s="152"/>
      <c r="I16" s="152"/>
      <c r="J16" s="152"/>
      <c r="K16" s="152"/>
      <c r="L16" s="152"/>
      <c r="M16" s="152"/>
      <c r="N16" s="152"/>
    </row>
    <row r="17" spans="1:14">
      <c r="A17" s="115" t="s">
        <v>13</v>
      </c>
      <c r="B17" s="164"/>
      <c r="C17" s="164"/>
      <c r="D17" s="165"/>
      <c r="E17" s="165"/>
      <c r="F17" s="165"/>
      <c r="G17" s="165"/>
      <c r="H17" s="165"/>
      <c r="I17" s="165"/>
      <c r="J17" s="165"/>
      <c r="K17" s="165"/>
      <c r="L17" s="164"/>
      <c r="M17" s="164"/>
      <c r="N17" s="164"/>
    </row>
    <row r="18" spans="1:14">
      <c r="A18" s="164"/>
      <c r="B18" s="164"/>
      <c r="C18" s="164"/>
      <c r="D18" s="165"/>
      <c r="E18" s="165"/>
      <c r="F18" s="165"/>
      <c r="G18" s="165"/>
      <c r="H18" s="165"/>
      <c r="I18" s="165"/>
      <c r="J18" s="165"/>
      <c r="K18" s="165"/>
      <c r="L18" s="164"/>
      <c r="M18" s="164"/>
      <c r="N18" s="164"/>
    </row>
    <row r="19" spans="1:14">
      <c r="A19" s="104"/>
      <c r="D19" s="26"/>
      <c r="E19" s="26"/>
      <c r="F19" s="26"/>
      <c r="G19" s="26"/>
      <c r="H19" s="26"/>
      <c r="I19" s="26"/>
      <c r="J19" s="26"/>
      <c r="K19" s="26"/>
    </row>
    <row r="20" spans="1:14" ht="12.5">
      <c r="C20" s="105"/>
      <c r="D20" s="26"/>
      <c r="E20" s="26"/>
      <c r="F20" s="26"/>
      <c r="G20" s="26"/>
      <c r="H20" s="26"/>
      <c r="I20" s="26"/>
      <c r="J20" s="26"/>
      <c r="K20" s="26"/>
    </row>
    <row r="21" spans="1:14">
      <c r="D21" s="26"/>
      <c r="E21" s="26"/>
      <c r="F21" s="26"/>
      <c r="G21" s="26"/>
      <c r="H21" s="26"/>
      <c r="I21" s="26"/>
      <c r="J21" s="26"/>
      <c r="K21" s="26"/>
    </row>
    <row r="22" spans="1:14">
      <c r="D22" s="26"/>
      <c r="E22" s="26"/>
      <c r="F22" s="26"/>
      <c r="G22" s="26"/>
      <c r="H22" s="26"/>
      <c r="I22" s="26"/>
      <c r="J22" s="26"/>
      <c r="K22" s="26"/>
    </row>
    <row r="24" spans="1:14">
      <c r="D24" s="26"/>
      <c r="E24" s="26"/>
      <c r="F24" s="26"/>
      <c r="G24" s="26"/>
      <c r="H24" s="26"/>
    </row>
    <row r="142" spans="1:1">
      <c r="A142" s="3" t="s">
        <v>251</v>
      </c>
    </row>
    <row r="143" spans="1:1">
      <c r="A143" s="3" t="s">
        <v>251</v>
      </c>
    </row>
  </sheetData>
  <mergeCells count="2">
    <mergeCell ref="A14:N14"/>
    <mergeCell ref="A15:N15"/>
  </mergeCells>
  <phoneticPr fontId="5" type="noConversion"/>
  <pageMargins left="0.27559055118110237" right="0" top="0.19685039370078741" bottom="0.19685039370078741" header="0" footer="0"/>
  <pageSetup paperSize="9" scale="88" orientation="landscape"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2"/>
  <sheetViews>
    <sheetView zoomScale="110" zoomScaleNormal="110" workbookViewId="0">
      <selection activeCell="V16" sqref="V16"/>
    </sheetView>
  </sheetViews>
  <sheetFormatPr defaultColWidth="11.54296875" defaultRowHeight="11.5"/>
  <cols>
    <col min="1" max="1" width="6.7265625" style="129" customWidth="1"/>
    <col min="2" max="2" width="6" style="129" customWidth="1"/>
    <col min="3" max="3" width="59.7265625" style="129" customWidth="1"/>
    <col min="4" max="8" width="7.1796875" style="129" customWidth="1"/>
    <col min="9" max="10" width="7.1796875" style="141" customWidth="1"/>
    <col min="11" max="20" width="7.1796875" style="129" customWidth="1"/>
    <col min="21" max="21" width="11.54296875" style="129" customWidth="1"/>
    <col min="22" max="22" width="16.54296875" style="129" customWidth="1"/>
    <col min="23" max="16384" width="11.54296875" style="129"/>
  </cols>
  <sheetData>
    <row r="1" spans="1:20" s="124" customFormat="1" ht="12" customHeight="1">
      <c r="A1" s="123" t="s">
        <v>409</v>
      </c>
      <c r="D1" s="125"/>
      <c r="E1" s="125"/>
      <c r="F1" s="125"/>
      <c r="G1" s="125"/>
      <c r="H1" s="125"/>
      <c r="I1" s="126"/>
      <c r="J1" s="126"/>
    </row>
    <row r="2" spans="1:20" s="124" customFormat="1" ht="12" customHeight="1">
      <c r="A2" s="127" t="s">
        <v>439</v>
      </c>
      <c r="D2" s="125"/>
      <c r="E2" s="125"/>
      <c r="F2" s="125"/>
      <c r="G2" s="125"/>
      <c r="H2" s="125"/>
      <c r="I2" s="126"/>
      <c r="J2" s="126"/>
    </row>
    <row r="3" spans="1:20" s="124" customFormat="1" ht="12" customHeight="1">
      <c r="A3" s="127"/>
      <c r="D3" s="125"/>
      <c r="E3" s="125"/>
      <c r="F3" s="125"/>
      <c r="G3" s="125"/>
      <c r="H3" s="125"/>
      <c r="I3" s="126"/>
      <c r="J3" s="126"/>
    </row>
    <row r="4" spans="1:20" ht="12.75" customHeight="1">
      <c r="A4" s="128" t="s">
        <v>1</v>
      </c>
      <c r="D4" s="130"/>
      <c r="E4" s="130"/>
      <c r="F4" s="130"/>
      <c r="G4" s="130"/>
      <c r="H4" s="130"/>
      <c r="I4" s="131"/>
      <c r="J4" s="131"/>
    </row>
    <row r="5" spans="1:20" ht="24">
      <c r="A5" s="132" t="s">
        <v>400</v>
      </c>
      <c r="B5" s="133" t="s">
        <v>3</v>
      </c>
      <c r="C5" s="134" t="s">
        <v>401</v>
      </c>
      <c r="D5" s="101">
        <v>2004</v>
      </c>
      <c r="E5" s="101">
        <v>2005</v>
      </c>
      <c r="F5" s="101">
        <v>2006</v>
      </c>
      <c r="G5" s="101">
        <v>2007</v>
      </c>
      <c r="H5" s="101">
        <v>2008</v>
      </c>
      <c r="I5" s="101">
        <v>2009</v>
      </c>
      <c r="J5" s="101">
        <v>2010</v>
      </c>
      <c r="K5" s="101">
        <v>2011</v>
      </c>
      <c r="L5" s="101">
        <v>2012</v>
      </c>
      <c r="M5" s="101">
        <v>2014</v>
      </c>
      <c r="N5" s="101" t="s">
        <v>347</v>
      </c>
      <c r="O5" s="101">
        <v>2017</v>
      </c>
      <c r="P5" s="101">
        <v>2020</v>
      </c>
      <c r="Q5" s="101">
        <v>2022</v>
      </c>
      <c r="R5" s="110">
        <v>2023</v>
      </c>
      <c r="S5" s="110" t="s">
        <v>448</v>
      </c>
      <c r="T5" s="110">
        <v>2026</v>
      </c>
    </row>
    <row r="6" spans="1:20" ht="12" customHeight="1">
      <c r="A6" s="135"/>
      <c r="B6" s="135"/>
      <c r="C6" s="135"/>
      <c r="D6" s="136"/>
      <c r="E6" s="136"/>
      <c r="F6" s="136"/>
      <c r="G6" s="136"/>
      <c r="H6" s="136"/>
      <c r="I6" s="136"/>
      <c r="J6" s="136"/>
      <c r="K6" s="136"/>
      <c r="L6" s="136"/>
      <c r="M6" s="136"/>
      <c r="N6" s="136"/>
      <c r="O6" s="136"/>
      <c r="P6" s="136"/>
      <c r="Q6" s="136"/>
      <c r="R6" s="136"/>
      <c r="S6" s="136"/>
      <c r="T6" s="136"/>
    </row>
    <row r="7" spans="1:20" ht="12" customHeight="1">
      <c r="A7" s="137" t="s">
        <v>5</v>
      </c>
      <c r="B7" s="44">
        <v>5100</v>
      </c>
      <c r="C7" s="136" t="s">
        <v>416</v>
      </c>
      <c r="D7" s="120" t="s">
        <v>18</v>
      </c>
      <c r="E7" s="120" t="s">
        <v>18</v>
      </c>
      <c r="F7" s="120" t="s">
        <v>18</v>
      </c>
      <c r="G7" s="120" t="s">
        <v>18</v>
      </c>
      <c r="H7" s="120" t="s">
        <v>18</v>
      </c>
      <c r="I7" s="120" t="s">
        <v>18</v>
      </c>
      <c r="J7" s="120" t="s">
        <v>18</v>
      </c>
      <c r="K7" s="120" t="s">
        <v>18</v>
      </c>
      <c r="L7" s="138" t="s">
        <v>18</v>
      </c>
      <c r="M7" s="138">
        <v>0</v>
      </c>
      <c r="N7" s="139">
        <v>8203989744.9000015</v>
      </c>
      <c r="O7" s="138">
        <v>8568114525.4800034</v>
      </c>
      <c r="P7" s="138">
        <v>9458466886.1999989</v>
      </c>
      <c r="Q7" s="138">
        <v>10316336979.929995</v>
      </c>
      <c r="R7" s="138">
        <v>11294046568.400002</v>
      </c>
      <c r="S7" s="138">
        <v>11081663605.25</v>
      </c>
      <c r="T7" s="138">
        <v>12977257318.559999</v>
      </c>
    </row>
    <row r="8" spans="1:20" ht="12" customHeight="1">
      <c r="A8" s="137" t="s">
        <v>46</v>
      </c>
      <c r="B8" s="44">
        <v>6000</v>
      </c>
      <c r="C8" s="136" t="s">
        <v>47</v>
      </c>
      <c r="D8" s="120">
        <v>3089305</v>
      </c>
      <c r="E8" s="120">
        <v>3124018</v>
      </c>
      <c r="F8" s="120">
        <v>3190300</v>
      </c>
      <c r="G8" s="120">
        <v>3565400</v>
      </c>
      <c r="H8" s="136">
        <v>3805420</v>
      </c>
      <c r="I8" s="136">
        <v>3924745</v>
      </c>
      <c r="J8" s="136">
        <v>3914020</v>
      </c>
      <c r="K8" s="136">
        <v>3045000</v>
      </c>
      <c r="L8" s="138">
        <v>2954490</v>
      </c>
      <c r="M8" s="138">
        <v>2857000</v>
      </c>
      <c r="N8" s="138">
        <v>3188915</v>
      </c>
      <c r="O8" s="138">
        <v>4120358.87</v>
      </c>
      <c r="P8" s="138">
        <v>4244638.87</v>
      </c>
      <c r="Q8" s="138">
        <v>4390000</v>
      </c>
      <c r="R8" s="138">
        <v>4592759.79</v>
      </c>
      <c r="S8" s="138">
        <v>4592759.79</v>
      </c>
      <c r="T8" s="138">
        <v>5235000</v>
      </c>
    </row>
    <row r="9" spans="1:20" ht="12" customHeight="1">
      <c r="A9" s="137" t="s">
        <v>346</v>
      </c>
      <c r="B9" s="44">
        <v>6010</v>
      </c>
      <c r="C9" s="136" t="s">
        <v>34</v>
      </c>
      <c r="D9" s="120">
        <v>4933673</v>
      </c>
      <c r="E9" s="120">
        <v>7910924</v>
      </c>
      <c r="F9" s="120">
        <v>11252970</v>
      </c>
      <c r="G9" s="120">
        <v>12171190.710000001</v>
      </c>
      <c r="H9" s="120">
        <v>12260000</v>
      </c>
      <c r="I9" s="120">
        <v>11275749.09</v>
      </c>
      <c r="J9" s="136">
        <v>11711605.370000001</v>
      </c>
      <c r="K9" s="136">
        <v>9875300.1999999993</v>
      </c>
      <c r="L9" s="138">
        <v>9704860</v>
      </c>
      <c r="M9" s="138">
        <v>7447488.8799999999</v>
      </c>
      <c r="N9" s="138">
        <v>7508007.5700000003</v>
      </c>
      <c r="O9" s="138">
        <v>8011945.46</v>
      </c>
      <c r="P9" s="138">
        <v>10594354.699999999</v>
      </c>
      <c r="Q9" s="138">
        <v>10594374.699999999</v>
      </c>
      <c r="R9" s="138">
        <v>12392099.26</v>
      </c>
      <c r="S9" s="138">
        <v>12392099.26</v>
      </c>
      <c r="T9" s="138">
        <v>5392525.7899999991</v>
      </c>
    </row>
    <row r="10" spans="1:20" ht="12" customHeight="1">
      <c r="A10" s="137" t="s">
        <v>46</v>
      </c>
      <c r="B10" s="44">
        <v>6030</v>
      </c>
      <c r="C10" s="136" t="s">
        <v>28</v>
      </c>
      <c r="D10" s="120">
        <v>4761046</v>
      </c>
      <c r="E10" s="120">
        <v>4837176.55</v>
      </c>
      <c r="F10" s="120">
        <v>10252129.220000001</v>
      </c>
      <c r="G10" s="120">
        <v>10631474.720000003</v>
      </c>
      <c r="H10" s="136">
        <v>11215880.49</v>
      </c>
      <c r="I10" s="136">
        <v>10175288.65</v>
      </c>
      <c r="J10" s="136">
        <v>10429341.219999999</v>
      </c>
      <c r="K10" s="136">
        <v>10148463.85</v>
      </c>
      <c r="L10" s="138">
        <v>9030633.8599999994</v>
      </c>
      <c r="M10" s="138">
        <v>8993036.5499999989</v>
      </c>
      <c r="N10" s="138">
        <v>9891141.4199999999</v>
      </c>
      <c r="O10" s="138">
        <v>10353884.779999999</v>
      </c>
      <c r="P10" s="138">
        <v>13094458.170000002</v>
      </c>
      <c r="Q10" s="138">
        <v>13959413.080000002</v>
      </c>
      <c r="R10" s="138">
        <v>15028542.58</v>
      </c>
      <c r="S10" s="138">
        <v>15138042.630000001</v>
      </c>
      <c r="T10" s="138">
        <v>16379139.350000001</v>
      </c>
    </row>
    <row r="11" spans="1:20" ht="12" customHeight="1">
      <c r="A11" s="137" t="s">
        <v>15</v>
      </c>
      <c r="B11" s="44">
        <v>6040</v>
      </c>
      <c r="C11" s="136" t="s">
        <v>36</v>
      </c>
      <c r="D11" s="120">
        <v>7854398.8899999997</v>
      </c>
      <c r="E11" s="120">
        <v>8422308</v>
      </c>
      <c r="F11" s="120">
        <v>9696647</v>
      </c>
      <c r="G11" s="120">
        <v>11760832</v>
      </c>
      <c r="H11" s="136">
        <v>11465590.190000001</v>
      </c>
      <c r="I11" s="136">
        <v>11335369.09</v>
      </c>
      <c r="J11" s="136">
        <v>10226424</v>
      </c>
      <c r="K11" s="136">
        <v>8789026.5099999979</v>
      </c>
      <c r="L11" s="138">
        <v>8192831.3600000003</v>
      </c>
      <c r="M11" s="138">
        <v>6781206.5200000005</v>
      </c>
      <c r="N11" s="138">
        <v>7176025.0199999996</v>
      </c>
      <c r="O11" s="138">
        <v>7176025.0199999996</v>
      </c>
      <c r="P11" s="138">
        <v>7975465.6100000003</v>
      </c>
      <c r="Q11" s="138">
        <v>8272169.2999999998</v>
      </c>
      <c r="R11" s="138">
        <v>8940178.8499999996</v>
      </c>
      <c r="S11" s="138">
        <v>8940178.8499999996</v>
      </c>
      <c r="T11" s="138">
        <v>10781890.75</v>
      </c>
    </row>
    <row r="12" spans="1:20" ht="12" customHeight="1">
      <c r="A12" s="137" t="s">
        <v>20</v>
      </c>
      <c r="B12" s="44">
        <v>6050</v>
      </c>
      <c r="C12" s="136" t="s">
        <v>31</v>
      </c>
      <c r="D12" s="136">
        <v>1303005.6399999999</v>
      </c>
      <c r="E12" s="136">
        <v>2556877.2999999998</v>
      </c>
      <c r="F12" s="136">
        <v>2774946.25</v>
      </c>
      <c r="G12" s="136">
        <v>2818569.39</v>
      </c>
      <c r="H12" s="136">
        <v>3099962.1</v>
      </c>
      <c r="I12" s="136">
        <v>2764337.35</v>
      </c>
      <c r="J12" s="136">
        <v>3247040</v>
      </c>
      <c r="K12" s="136">
        <v>2856209.31</v>
      </c>
      <c r="L12" s="138">
        <v>2506424.38</v>
      </c>
      <c r="M12" s="138">
        <v>1158458.1199999999</v>
      </c>
      <c r="N12" s="138">
        <v>1208128.71</v>
      </c>
      <c r="O12" s="138">
        <v>1325146.97</v>
      </c>
      <c r="P12" s="138">
        <v>1330869.9099999999</v>
      </c>
      <c r="Q12" s="138">
        <v>3419449.27</v>
      </c>
      <c r="R12" s="138">
        <v>4273159.2699999996</v>
      </c>
      <c r="S12" s="138">
        <v>4273159.2699999996</v>
      </c>
      <c r="T12" s="138">
        <v>5554840.2999999998</v>
      </c>
    </row>
    <row r="13" spans="1:20" ht="12" customHeight="1">
      <c r="A13" s="137" t="s">
        <v>20</v>
      </c>
      <c r="B13" s="44">
        <v>6060</v>
      </c>
      <c r="C13" s="136" t="s">
        <v>44</v>
      </c>
      <c r="D13" s="120">
        <v>2736074.99</v>
      </c>
      <c r="E13" s="120">
        <v>3235007.99</v>
      </c>
      <c r="F13" s="120">
        <v>3835539.17</v>
      </c>
      <c r="G13" s="120">
        <v>4056930.07</v>
      </c>
      <c r="H13" s="136">
        <v>4446483.8499999996</v>
      </c>
      <c r="I13" s="136">
        <v>4378944.62</v>
      </c>
      <c r="J13" s="136">
        <v>4031794.59</v>
      </c>
      <c r="K13" s="136">
        <v>3374905.66</v>
      </c>
      <c r="L13" s="138">
        <v>3444905.53</v>
      </c>
      <c r="M13" s="138">
        <v>0</v>
      </c>
      <c r="N13" s="138">
        <v>0</v>
      </c>
      <c r="O13" s="138">
        <v>0</v>
      </c>
      <c r="P13" s="138">
        <v>0</v>
      </c>
      <c r="Q13" s="138">
        <v>0</v>
      </c>
      <c r="R13" s="138">
        <v>0</v>
      </c>
      <c r="S13" s="138">
        <v>0</v>
      </c>
      <c r="T13" s="138">
        <v>0</v>
      </c>
    </row>
    <row r="14" spans="1:20" ht="12" customHeight="1">
      <c r="A14" s="137" t="s">
        <v>20</v>
      </c>
      <c r="B14" s="44">
        <v>6070</v>
      </c>
      <c r="C14" s="136" t="s">
        <v>45</v>
      </c>
      <c r="D14" s="120">
        <v>5116096.07</v>
      </c>
      <c r="E14" s="120">
        <v>5812919.2800000003</v>
      </c>
      <c r="F14" s="120">
        <v>7467685.8300000001</v>
      </c>
      <c r="G14" s="120">
        <v>7775766.6999999993</v>
      </c>
      <c r="H14" s="136">
        <v>7386775.5600000005</v>
      </c>
      <c r="I14" s="136">
        <v>6415888.6599999983</v>
      </c>
      <c r="J14" s="136">
        <v>6415888.6599999992</v>
      </c>
      <c r="K14" s="136">
        <v>4912969.34</v>
      </c>
      <c r="L14" s="138">
        <v>5142969.34</v>
      </c>
      <c r="M14" s="138">
        <v>0</v>
      </c>
      <c r="N14" s="138">
        <v>0</v>
      </c>
      <c r="O14" s="138">
        <v>0</v>
      </c>
      <c r="P14" s="138">
        <v>0</v>
      </c>
      <c r="Q14" s="138">
        <v>0</v>
      </c>
      <c r="R14" s="138">
        <v>0</v>
      </c>
      <c r="S14" s="138">
        <v>0</v>
      </c>
      <c r="T14" s="138">
        <v>0</v>
      </c>
    </row>
    <row r="15" spans="1:20" ht="12" customHeight="1">
      <c r="A15" s="137" t="s">
        <v>20</v>
      </c>
      <c r="B15" s="44">
        <v>6080</v>
      </c>
      <c r="C15" s="136" t="s">
        <v>21</v>
      </c>
      <c r="D15" s="136">
        <v>7533405.8500000006</v>
      </c>
      <c r="E15" s="136">
        <v>9033998.0900000017</v>
      </c>
      <c r="F15" s="136">
        <v>11539729.220000001</v>
      </c>
      <c r="G15" s="136">
        <v>11885921.1</v>
      </c>
      <c r="H15" s="136">
        <v>12405207.25</v>
      </c>
      <c r="I15" s="136">
        <v>11105207.249999998</v>
      </c>
      <c r="J15" s="136">
        <v>11190273.250000002</v>
      </c>
      <c r="K15" s="136">
        <v>9033642.9499999993</v>
      </c>
      <c r="L15" s="138">
        <v>8165578.6499999985</v>
      </c>
      <c r="M15" s="138">
        <v>6901100.0000000009</v>
      </c>
      <c r="N15" s="138">
        <v>7141099.9999999991</v>
      </c>
      <c r="O15" s="138">
        <v>7256629.9999999991</v>
      </c>
      <c r="P15" s="138">
        <v>7837130</v>
      </c>
      <c r="Q15" s="138">
        <v>10371109.950000001</v>
      </c>
      <c r="R15" s="138">
        <v>11684706.359999999</v>
      </c>
      <c r="S15" s="138">
        <v>11684706.359999999</v>
      </c>
      <c r="T15" s="138">
        <v>13817653.43</v>
      </c>
    </row>
    <row r="16" spans="1:20" ht="12" customHeight="1">
      <c r="A16" s="137" t="s">
        <v>418</v>
      </c>
      <c r="B16" s="44">
        <v>6090</v>
      </c>
      <c r="C16" s="136" t="s">
        <v>39</v>
      </c>
      <c r="D16" s="120">
        <v>10610777.74</v>
      </c>
      <c r="E16" s="120">
        <v>10532644.130000001</v>
      </c>
      <c r="F16" s="120">
        <v>12073934.130000001</v>
      </c>
      <c r="G16" s="120">
        <v>12663641.629999999</v>
      </c>
      <c r="H16" s="136">
        <v>12919992.050000001</v>
      </c>
      <c r="I16" s="136">
        <v>12436517.810000001</v>
      </c>
      <c r="J16" s="136">
        <v>12721355.949999999</v>
      </c>
      <c r="K16" s="136">
        <v>11970000.49</v>
      </c>
      <c r="L16" s="138">
        <v>11698161.000000002</v>
      </c>
      <c r="M16" s="138">
        <v>10739209.619999999</v>
      </c>
      <c r="N16" s="138">
        <v>11306622.939999999</v>
      </c>
      <c r="O16" s="138">
        <v>11513430.399999999</v>
      </c>
      <c r="P16" s="138">
        <v>13865585.850000001</v>
      </c>
      <c r="Q16" s="138">
        <v>14798347.85</v>
      </c>
      <c r="R16" s="138">
        <v>15389940.860000001</v>
      </c>
      <c r="S16" s="138">
        <v>15389940.860000001</v>
      </c>
      <c r="T16" s="138">
        <v>19766818.569999997</v>
      </c>
    </row>
    <row r="17" spans="1:20" ht="12" customHeight="1">
      <c r="A17" s="137" t="s">
        <v>418</v>
      </c>
      <c r="B17" s="44">
        <v>6100</v>
      </c>
      <c r="C17" s="136" t="s">
        <v>26</v>
      </c>
      <c r="D17" s="120">
        <v>37486551.490000002</v>
      </c>
      <c r="E17" s="120">
        <v>45678937.300000012</v>
      </c>
      <c r="F17" s="120">
        <v>56326904.019999996</v>
      </c>
      <c r="G17" s="120">
        <v>65261901</v>
      </c>
      <c r="H17" s="136">
        <v>77213003.840000004</v>
      </c>
      <c r="I17" s="136">
        <v>75146963.620000005</v>
      </c>
      <c r="J17" s="136">
        <v>71622390.850000009</v>
      </c>
      <c r="K17" s="136">
        <v>55949399.860000007</v>
      </c>
      <c r="L17" s="138">
        <v>55697286.180000007</v>
      </c>
      <c r="M17" s="138">
        <v>38075352.140000001</v>
      </c>
      <c r="N17" s="138">
        <v>40838614.090000004</v>
      </c>
      <c r="O17" s="138">
        <v>47464200.310000002</v>
      </c>
      <c r="P17" s="138">
        <v>49705896.790000007</v>
      </c>
      <c r="Q17" s="138">
        <v>52856920.680000007</v>
      </c>
      <c r="R17" s="138">
        <v>67619805.159999996</v>
      </c>
      <c r="S17" s="138">
        <v>62811753.209999993</v>
      </c>
      <c r="T17" s="138">
        <v>95091080.49000001</v>
      </c>
    </row>
    <row r="18" spans="1:20" ht="12" customHeight="1">
      <c r="A18" s="137" t="s">
        <v>5</v>
      </c>
      <c r="B18" s="44">
        <v>6110</v>
      </c>
      <c r="C18" s="136" t="s">
        <v>37</v>
      </c>
      <c r="D18" s="120">
        <v>4283409.28</v>
      </c>
      <c r="E18" s="120">
        <v>5984771.4399999995</v>
      </c>
      <c r="F18" s="120">
        <v>6245910.1100000003</v>
      </c>
      <c r="G18" s="120">
        <v>6656897</v>
      </c>
      <c r="H18" s="136">
        <v>6677381.0299999993</v>
      </c>
      <c r="I18" s="136">
        <v>5924106.5300000012</v>
      </c>
      <c r="J18" s="136">
        <v>5574126.5299999993</v>
      </c>
      <c r="K18" s="136">
        <v>5046345.25</v>
      </c>
      <c r="L18" s="138">
        <v>4761669.7300000004</v>
      </c>
      <c r="M18" s="138">
        <v>0</v>
      </c>
      <c r="N18" s="138">
        <v>0</v>
      </c>
      <c r="O18" s="138">
        <v>0</v>
      </c>
      <c r="P18" s="138">
        <v>0</v>
      </c>
      <c r="Q18" s="138">
        <v>0</v>
      </c>
      <c r="R18" s="138">
        <v>0</v>
      </c>
      <c r="S18" s="138">
        <v>0</v>
      </c>
      <c r="T18" s="138">
        <v>0</v>
      </c>
    </row>
    <row r="19" spans="1:20" ht="12" customHeight="1">
      <c r="A19" s="137" t="s">
        <v>57</v>
      </c>
      <c r="B19" s="44">
        <v>6120</v>
      </c>
      <c r="C19" s="136" t="s">
        <v>42</v>
      </c>
      <c r="D19" s="120">
        <v>1911975.57</v>
      </c>
      <c r="E19" s="120">
        <v>1961303.2</v>
      </c>
      <c r="F19" s="120">
        <v>1810164.4</v>
      </c>
      <c r="G19" s="120">
        <v>1864276.65</v>
      </c>
      <c r="H19" s="136">
        <v>1923029.83</v>
      </c>
      <c r="I19" s="136">
        <v>1917447.25</v>
      </c>
      <c r="J19" s="136">
        <v>1777584.27</v>
      </c>
      <c r="K19" s="136">
        <v>1412107.26</v>
      </c>
      <c r="L19" s="138">
        <v>1342838.9400000002</v>
      </c>
      <c r="M19" s="138">
        <v>1007129.21</v>
      </c>
      <c r="N19" s="138">
        <v>1628206.53</v>
      </c>
      <c r="O19" s="138">
        <v>1628206.5300000003</v>
      </c>
      <c r="P19" s="138">
        <v>1963137.8900000001</v>
      </c>
      <c r="Q19" s="138">
        <v>1961763.8900000001</v>
      </c>
      <c r="R19" s="138">
        <v>2072212.7800000003</v>
      </c>
      <c r="S19" s="138">
        <v>2072212.7800000003</v>
      </c>
      <c r="T19" s="138">
        <v>2372212.7799999998</v>
      </c>
    </row>
    <row r="20" spans="1:20">
      <c r="A20" s="137" t="s">
        <v>32</v>
      </c>
      <c r="B20" s="44">
        <v>6130</v>
      </c>
      <c r="C20" s="136" t="s">
        <v>33</v>
      </c>
      <c r="D20" s="120">
        <v>3548472</v>
      </c>
      <c r="E20" s="120">
        <v>3216340</v>
      </c>
      <c r="F20" s="120">
        <v>3513215</v>
      </c>
      <c r="G20" s="120">
        <v>5173134</v>
      </c>
      <c r="H20" s="136">
        <v>5264135.24</v>
      </c>
      <c r="I20" s="136">
        <v>5121779.1500000004</v>
      </c>
      <c r="J20" s="136">
        <v>5026914.5199999996</v>
      </c>
      <c r="K20" s="136">
        <v>4147559.8200000003</v>
      </c>
      <c r="L20" s="138">
        <v>3597245.8900000006</v>
      </c>
      <c r="M20" s="138">
        <v>1984132.32</v>
      </c>
      <c r="N20" s="138">
        <v>2077153.33</v>
      </c>
      <c r="O20" s="138">
        <v>2423560.6800000002</v>
      </c>
      <c r="P20" s="138">
        <v>2701560.68</v>
      </c>
      <c r="Q20" s="138">
        <v>2982560.68</v>
      </c>
      <c r="R20" s="138">
        <v>3982560.6799999997</v>
      </c>
      <c r="S20" s="138">
        <v>3982560.6799999997</v>
      </c>
      <c r="T20" s="138">
        <v>4188460.6799999992</v>
      </c>
    </row>
    <row r="21" spans="1:20" ht="12" customHeight="1">
      <c r="A21" s="137" t="s">
        <v>8</v>
      </c>
      <c r="B21" s="44">
        <v>6140</v>
      </c>
      <c r="C21" s="136" t="s">
        <v>40</v>
      </c>
      <c r="D21" s="120">
        <v>573600</v>
      </c>
      <c r="E21" s="120">
        <v>690442</v>
      </c>
      <c r="F21" s="120">
        <v>710149.17</v>
      </c>
      <c r="G21" s="120">
        <v>731449.14</v>
      </c>
      <c r="H21" s="136">
        <v>456967.87</v>
      </c>
      <c r="I21" s="136">
        <v>576944.73</v>
      </c>
      <c r="J21" s="136">
        <v>567121.80000000005</v>
      </c>
      <c r="K21" s="136">
        <v>0</v>
      </c>
      <c r="L21" s="138" t="s">
        <v>18</v>
      </c>
      <c r="M21" s="138">
        <v>0</v>
      </c>
      <c r="N21" s="138">
        <v>0</v>
      </c>
      <c r="O21" s="138">
        <v>0</v>
      </c>
      <c r="P21" s="138">
        <v>0</v>
      </c>
      <c r="Q21" s="138">
        <v>0</v>
      </c>
      <c r="R21" s="138">
        <v>0</v>
      </c>
      <c r="S21" s="138">
        <v>0</v>
      </c>
      <c r="T21" s="138">
        <v>0</v>
      </c>
    </row>
    <row r="22" spans="1:20" ht="12" customHeight="1">
      <c r="A22" s="137" t="s">
        <v>23</v>
      </c>
      <c r="B22" s="44">
        <v>6150</v>
      </c>
      <c r="C22" s="136" t="s">
        <v>24</v>
      </c>
      <c r="D22" s="120">
        <v>3928699.79</v>
      </c>
      <c r="E22" s="120">
        <v>4171420.34</v>
      </c>
      <c r="F22" s="120">
        <v>4704580.1500000004</v>
      </c>
      <c r="G22" s="120">
        <v>5353879</v>
      </c>
      <c r="H22" s="136">
        <v>5575895.0000000009</v>
      </c>
      <c r="I22" s="136">
        <v>5602692.9999999981</v>
      </c>
      <c r="J22" s="136">
        <v>5533783</v>
      </c>
      <c r="K22" s="136">
        <v>4561924.34</v>
      </c>
      <c r="L22" s="138">
        <v>4397998.04</v>
      </c>
      <c r="M22" s="138">
        <v>3372289.66</v>
      </c>
      <c r="N22" s="138">
        <v>3596718.86</v>
      </c>
      <c r="O22" s="138">
        <v>3882282.8600000003</v>
      </c>
      <c r="P22" s="138">
        <v>4676582.1500000004</v>
      </c>
      <c r="Q22" s="138">
        <v>5252160.3600000003</v>
      </c>
      <c r="R22" s="138">
        <v>6260250.46</v>
      </c>
      <c r="S22" s="138">
        <v>6260250.46</v>
      </c>
      <c r="T22" s="138">
        <v>7347345.9400000004</v>
      </c>
    </row>
    <row r="23" spans="1:20" ht="12" customHeight="1">
      <c r="A23" s="137" t="s">
        <v>8</v>
      </c>
      <c r="B23" s="44">
        <v>6160</v>
      </c>
      <c r="C23" s="136" t="s">
        <v>264</v>
      </c>
      <c r="D23" s="120">
        <v>8118111.2599999998</v>
      </c>
      <c r="E23" s="120">
        <v>8398391.2800000012</v>
      </c>
      <c r="F23" s="120">
        <v>10738694.039999999</v>
      </c>
      <c r="G23" s="120">
        <v>11084162.390000001</v>
      </c>
      <c r="H23" s="136">
        <v>12105945.489999998</v>
      </c>
      <c r="I23" s="136">
        <v>12308525.01</v>
      </c>
      <c r="J23" s="136">
        <v>15947765.01</v>
      </c>
      <c r="K23" s="136">
        <v>15643866.59</v>
      </c>
      <c r="L23" s="138">
        <v>15981947.370000001</v>
      </c>
      <c r="M23" s="138">
        <v>13840699.99</v>
      </c>
      <c r="N23" s="138">
        <v>13856001.73</v>
      </c>
      <c r="O23" s="138">
        <v>16519162.949999999</v>
      </c>
      <c r="P23" s="138">
        <v>17148931.640000001</v>
      </c>
      <c r="Q23" s="138">
        <v>18369304.73</v>
      </c>
      <c r="R23" s="138">
        <v>20134945.23</v>
      </c>
      <c r="S23" s="138">
        <v>20134945.23</v>
      </c>
      <c r="T23" s="138">
        <v>21671379.440000001</v>
      </c>
    </row>
    <row r="24" spans="1:20" ht="12" customHeight="1">
      <c r="A24" s="137" t="s">
        <v>57</v>
      </c>
      <c r="B24" s="44">
        <v>6170</v>
      </c>
      <c r="C24" s="136" t="s">
        <v>16</v>
      </c>
      <c r="D24" s="136">
        <v>2543148</v>
      </c>
      <c r="E24" s="136">
        <v>2704522.88</v>
      </c>
      <c r="F24" s="136">
        <v>8414029.4700000007</v>
      </c>
      <c r="G24" s="136">
        <v>14129496.969999995</v>
      </c>
      <c r="H24" s="136">
        <v>14653326.73</v>
      </c>
      <c r="I24" s="136">
        <v>15591498.919999998</v>
      </c>
      <c r="J24" s="136">
        <v>14949905.6</v>
      </c>
      <c r="K24" s="136">
        <v>9862380.9199999999</v>
      </c>
      <c r="L24" s="138">
        <v>10254199.999999998</v>
      </c>
      <c r="M24" s="138">
        <v>8145849.9999999991</v>
      </c>
      <c r="N24" s="138">
        <v>9350982.7400000002</v>
      </c>
      <c r="O24" s="138">
        <v>9947719.3299999982</v>
      </c>
      <c r="P24" s="138">
        <v>10592743.74</v>
      </c>
      <c r="Q24" s="138">
        <v>12064771.099999998</v>
      </c>
      <c r="R24" s="138">
        <v>11459013.24</v>
      </c>
      <c r="S24" s="138">
        <v>11459013.24</v>
      </c>
      <c r="T24" s="138">
        <v>12361013.239999998</v>
      </c>
    </row>
    <row r="25" spans="1:20" ht="12" customHeight="1">
      <c r="A25" s="137" t="s">
        <v>138</v>
      </c>
      <c r="B25" s="44">
        <v>6175</v>
      </c>
      <c r="C25" s="136" t="s">
        <v>345</v>
      </c>
      <c r="D25" s="120">
        <v>0</v>
      </c>
      <c r="E25" s="120">
        <v>0</v>
      </c>
      <c r="F25" s="120">
        <v>0</v>
      </c>
      <c r="G25" s="120">
        <v>0</v>
      </c>
      <c r="H25" s="120">
        <v>0</v>
      </c>
      <c r="I25" s="136">
        <v>0</v>
      </c>
      <c r="J25" s="136">
        <v>0</v>
      </c>
      <c r="K25" s="136">
        <v>0</v>
      </c>
      <c r="L25" s="138">
        <v>0</v>
      </c>
      <c r="M25" s="138">
        <v>0</v>
      </c>
      <c r="N25" s="138">
        <v>0</v>
      </c>
      <c r="O25" s="138">
        <v>0</v>
      </c>
      <c r="P25" s="138">
        <v>0</v>
      </c>
      <c r="Q25" s="138">
        <v>1210000</v>
      </c>
      <c r="R25" s="138">
        <v>3187623.46</v>
      </c>
      <c r="S25" s="138">
        <v>3187623.46</v>
      </c>
      <c r="T25" s="138">
        <v>2696286.08</v>
      </c>
    </row>
    <row r="26" spans="1:20" ht="12" customHeight="1">
      <c r="A26" s="137" t="s">
        <v>8</v>
      </c>
      <c r="B26" s="44">
        <v>6180</v>
      </c>
      <c r="C26" s="136" t="s">
        <v>35</v>
      </c>
      <c r="D26" s="120">
        <v>1584662.01</v>
      </c>
      <c r="E26" s="120" t="s">
        <v>18</v>
      </c>
      <c r="F26" s="120" t="s">
        <v>18</v>
      </c>
      <c r="G26" s="120" t="s">
        <v>18</v>
      </c>
      <c r="H26" s="120" t="s">
        <v>18</v>
      </c>
      <c r="I26" s="120" t="s">
        <v>18</v>
      </c>
      <c r="J26" s="120" t="s">
        <v>18</v>
      </c>
      <c r="K26" s="120" t="s">
        <v>18</v>
      </c>
      <c r="L26" s="138" t="s">
        <v>18</v>
      </c>
      <c r="M26" s="138">
        <v>0</v>
      </c>
      <c r="N26" s="138">
        <v>0</v>
      </c>
      <c r="O26" s="138">
        <v>0</v>
      </c>
      <c r="P26" s="138">
        <v>0</v>
      </c>
      <c r="Q26" s="138">
        <v>0</v>
      </c>
      <c r="R26" s="138">
        <v>0</v>
      </c>
      <c r="S26" s="138">
        <v>0</v>
      </c>
      <c r="T26" s="138">
        <v>0</v>
      </c>
    </row>
    <row r="27" spans="1:20" ht="12" customHeight="1">
      <c r="A27" s="137" t="s">
        <v>29</v>
      </c>
      <c r="B27" s="44">
        <v>6190</v>
      </c>
      <c r="C27" s="136" t="s">
        <v>30</v>
      </c>
      <c r="D27" s="120">
        <v>10563945</v>
      </c>
      <c r="E27" s="120">
        <v>12555083.630000001</v>
      </c>
      <c r="F27" s="120">
        <v>15976206.379999999</v>
      </c>
      <c r="G27" s="120">
        <v>17376050.079999998</v>
      </c>
      <c r="H27" s="120" t="s">
        <v>18</v>
      </c>
      <c r="I27" s="120" t="s">
        <v>18</v>
      </c>
      <c r="J27" s="120" t="s">
        <v>18</v>
      </c>
      <c r="K27" s="120" t="s">
        <v>18</v>
      </c>
      <c r="L27" s="138" t="s">
        <v>18</v>
      </c>
      <c r="M27" s="138">
        <v>0</v>
      </c>
      <c r="N27" s="138">
        <v>0</v>
      </c>
      <c r="O27" s="138">
        <v>0</v>
      </c>
      <c r="P27" s="138">
        <v>0</v>
      </c>
      <c r="Q27" s="138">
        <v>0</v>
      </c>
      <c r="R27" s="138">
        <v>0</v>
      </c>
      <c r="S27" s="138">
        <v>0</v>
      </c>
      <c r="T27" s="138">
        <v>0</v>
      </c>
    </row>
    <row r="28" spans="1:20" ht="12" customHeight="1">
      <c r="A28" s="137" t="s">
        <v>29</v>
      </c>
      <c r="B28" s="44">
        <v>6200</v>
      </c>
      <c r="C28" s="136" t="s">
        <v>48</v>
      </c>
      <c r="D28" s="120">
        <v>48587450.289999999</v>
      </c>
      <c r="E28" s="120">
        <v>60218805.119999997</v>
      </c>
      <c r="F28" s="120">
        <v>73127669.310000002</v>
      </c>
      <c r="G28" s="120">
        <v>79986756.129999995</v>
      </c>
      <c r="H28" s="136">
        <v>88136193.340000004</v>
      </c>
      <c r="I28" s="136">
        <v>94518360.680000007</v>
      </c>
      <c r="J28" s="136">
        <v>126403449.41</v>
      </c>
      <c r="K28" s="136">
        <v>96564991.439999998</v>
      </c>
      <c r="L28" s="138">
        <v>91750660.030000001</v>
      </c>
      <c r="M28" s="138">
        <v>96397853.019999996</v>
      </c>
      <c r="N28" s="138">
        <v>96392838</v>
      </c>
      <c r="O28" s="138">
        <v>101411591.90000001</v>
      </c>
      <c r="P28" s="138">
        <v>116096424.32000001</v>
      </c>
      <c r="Q28" s="138">
        <v>131258000</v>
      </c>
      <c r="R28" s="138">
        <v>168890034.31999999</v>
      </c>
      <c r="S28" s="138">
        <v>168890034.31999999</v>
      </c>
      <c r="T28" s="138">
        <v>183185813.81</v>
      </c>
    </row>
    <row r="29" spans="1:20" ht="12" customHeight="1">
      <c r="A29" s="137" t="s">
        <v>41</v>
      </c>
      <c r="B29" s="44">
        <v>6201</v>
      </c>
      <c r="C29" s="136" t="s">
        <v>43</v>
      </c>
      <c r="D29" s="120">
        <v>150000</v>
      </c>
      <c r="E29" s="120">
        <v>352503</v>
      </c>
      <c r="F29" s="120">
        <v>308553</v>
      </c>
      <c r="G29" s="120">
        <v>415133</v>
      </c>
      <c r="H29" s="136">
        <v>494957.4</v>
      </c>
      <c r="I29" s="136">
        <v>700000</v>
      </c>
      <c r="J29" s="136">
        <v>997140</v>
      </c>
      <c r="K29" s="136">
        <v>788946.76</v>
      </c>
      <c r="L29" s="138">
        <v>750836.46000000008</v>
      </c>
      <c r="M29" s="138">
        <v>563127.35</v>
      </c>
      <c r="N29" s="138">
        <v>563127.35</v>
      </c>
      <c r="O29" s="138">
        <v>1063127.3500000001</v>
      </c>
      <c r="P29" s="138">
        <v>1063127.3500000001</v>
      </c>
      <c r="Q29" s="138">
        <v>2270055.6</v>
      </c>
      <c r="R29" s="138">
        <v>2500000</v>
      </c>
      <c r="S29" s="138">
        <v>2500000</v>
      </c>
      <c r="T29" s="138">
        <v>1370441.45</v>
      </c>
    </row>
    <row r="30" spans="1:20" ht="12" customHeight="1">
      <c r="A30" s="137" t="s">
        <v>5</v>
      </c>
      <c r="B30" s="44">
        <v>6202</v>
      </c>
      <c r="C30" s="136" t="s">
        <v>14</v>
      </c>
      <c r="D30" s="136">
        <v>1316388.1000000001</v>
      </c>
      <c r="E30" s="136">
        <v>1341704.53</v>
      </c>
      <c r="F30" s="136">
        <v>1365097.03</v>
      </c>
      <c r="G30" s="136">
        <v>1403299.2</v>
      </c>
      <c r="H30" s="136">
        <v>1403299.2</v>
      </c>
      <c r="I30" s="136">
        <v>1341672.96</v>
      </c>
      <c r="J30" s="136">
        <v>1211895.57</v>
      </c>
      <c r="K30" s="136">
        <v>700528.89</v>
      </c>
      <c r="L30" s="138">
        <v>0</v>
      </c>
      <c r="M30" s="138">
        <v>0</v>
      </c>
      <c r="N30" s="138">
        <v>0</v>
      </c>
      <c r="O30" s="138">
        <v>0</v>
      </c>
      <c r="P30" s="138">
        <v>0</v>
      </c>
      <c r="Q30" s="138">
        <v>0</v>
      </c>
      <c r="R30" s="138"/>
      <c r="S30" s="138"/>
      <c r="T30" s="138">
        <v>0</v>
      </c>
    </row>
    <row r="31" spans="1:20" ht="12" customHeight="1">
      <c r="A31" s="137" t="s">
        <v>15</v>
      </c>
      <c r="B31" s="44">
        <v>6203</v>
      </c>
      <c r="C31" s="136" t="s">
        <v>50</v>
      </c>
      <c r="D31" s="120">
        <v>1010383.32</v>
      </c>
      <c r="E31" s="120">
        <v>1115194</v>
      </c>
      <c r="F31" s="120">
        <v>1365569.36</v>
      </c>
      <c r="G31" s="120">
        <v>1406148.49</v>
      </c>
      <c r="H31" s="136">
        <v>1307017.27</v>
      </c>
      <c r="I31" s="136">
        <v>1280017.27</v>
      </c>
      <c r="J31" s="120" t="s">
        <v>18</v>
      </c>
      <c r="K31" s="120" t="s">
        <v>18</v>
      </c>
      <c r="L31" s="138" t="s">
        <v>18</v>
      </c>
      <c r="M31" s="138">
        <v>0</v>
      </c>
      <c r="N31" s="138">
        <v>0</v>
      </c>
      <c r="O31" s="138">
        <v>0</v>
      </c>
      <c r="P31" s="138">
        <v>0</v>
      </c>
      <c r="Q31" s="138">
        <v>0</v>
      </c>
      <c r="R31" s="138">
        <v>0</v>
      </c>
      <c r="S31" s="138">
        <v>0</v>
      </c>
      <c r="T31" s="138">
        <v>0</v>
      </c>
    </row>
    <row r="32" spans="1:20" ht="12" customHeight="1">
      <c r="A32" s="137" t="s">
        <v>57</v>
      </c>
      <c r="B32" s="44">
        <v>6204</v>
      </c>
      <c r="C32" s="136" t="s">
        <v>49</v>
      </c>
      <c r="D32" s="120">
        <v>175690224.53</v>
      </c>
      <c r="E32" s="120">
        <v>271958004.51999998</v>
      </c>
      <c r="F32" s="120">
        <v>298729000</v>
      </c>
      <c r="G32" s="120">
        <v>304100000</v>
      </c>
      <c r="H32" s="136">
        <v>329719187.67999995</v>
      </c>
      <c r="I32" s="136">
        <v>387810282.64999998</v>
      </c>
      <c r="J32" s="136">
        <v>526305022.88999999</v>
      </c>
      <c r="K32" s="136">
        <v>456134586.96999991</v>
      </c>
      <c r="L32" s="138">
        <v>445035266.65999997</v>
      </c>
      <c r="M32" s="138">
        <v>247758099.78000003</v>
      </c>
      <c r="N32" s="138">
        <v>324152948.41000003</v>
      </c>
      <c r="O32" s="138">
        <v>386117677.90999997</v>
      </c>
      <c r="P32" s="138">
        <v>403558088.52999997</v>
      </c>
      <c r="Q32" s="138">
        <v>496460467.11000001</v>
      </c>
      <c r="R32" s="138">
        <v>598600230.80999994</v>
      </c>
      <c r="S32" s="138">
        <v>543300648.92000008</v>
      </c>
      <c r="T32" s="138">
        <v>569915494.18999994</v>
      </c>
    </row>
    <row r="33" spans="1:20" ht="12" customHeight="1">
      <c r="A33" s="137" t="s">
        <v>5</v>
      </c>
      <c r="B33" s="44">
        <v>6205</v>
      </c>
      <c r="C33" s="136" t="s">
        <v>263</v>
      </c>
      <c r="D33" s="120" t="s">
        <v>18</v>
      </c>
      <c r="E33" s="120" t="s">
        <v>18</v>
      </c>
      <c r="F33" s="120">
        <v>2111161</v>
      </c>
      <c r="G33" s="120">
        <v>3535511</v>
      </c>
      <c r="H33" s="136">
        <v>3589697</v>
      </c>
      <c r="I33" s="136">
        <v>3591074.3</v>
      </c>
      <c r="J33" s="136">
        <v>3780100</v>
      </c>
      <c r="K33" s="136">
        <v>3756900</v>
      </c>
      <c r="L33" s="138">
        <v>3780100</v>
      </c>
      <c r="M33" s="138">
        <v>0</v>
      </c>
      <c r="N33" s="138">
        <v>0</v>
      </c>
      <c r="O33" s="138">
        <v>0</v>
      </c>
      <c r="P33" s="138">
        <v>0</v>
      </c>
      <c r="Q33" s="138">
        <v>0</v>
      </c>
      <c r="R33" s="138">
        <v>0</v>
      </c>
      <c r="S33" s="138">
        <v>0</v>
      </c>
      <c r="T33" s="138">
        <v>0</v>
      </c>
    </row>
    <row r="34" spans="1:20">
      <c r="A34" s="137" t="s">
        <v>5</v>
      </c>
      <c r="B34" s="44">
        <v>6206</v>
      </c>
      <c r="C34" s="136" t="s">
        <v>17</v>
      </c>
      <c r="D34" s="120" t="s">
        <v>18</v>
      </c>
      <c r="E34" s="120" t="s">
        <v>18</v>
      </c>
      <c r="F34" s="120" t="s">
        <v>18</v>
      </c>
      <c r="G34" s="120" t="s">
        <v>18</v>
      </c>
      <c r="H34" s="120" t="s">
        <v>18</v>
      </c>
      <c r="I34" s="136">
        <v>15978288.5</v>
      </c>
      <c r="J34" s="136">
        <v>50138000.000000007</v>
      </c>
      <c r="K34" s="136">
        <v>49286222.5</v>
      </c>
      <c r="L34" s="138">
        <v>0</v>
      </c>
      <c r="M34" s="138">
        <v>0</v>
      </c>
      <c r="N34" s="138">
        <v>0</v>
      </c>
      <c r="O34" s="138">
        <v>0</v>
      </c>
      <c r="P34" s="138">
        <v>0</v>
      </c>
      <c r="Q34" s="138">
        <v>0</v>
      </c>
      <c r="R34" s="138">
        <v>0</v>
      </c>
      <c r="S34" s="138">
        <v>0</v>
      </c>
      <c r="T34" s="138">
        <v>0</v>
      </c>
    </row>
    <row r="35" spans="1:20" ht="12" customHeight="1">
      <c r="A35" s="137" t="s">
        <v>46</v>
      </c>
      <c r="B35" s="44">
        <v>6207</v>
      </c>
      <c r="C35" s="136" t="s">
        <v>22</v>
      </c>
      <c r="D35" s="120" t="s">
        <v>18</v>
      </c>
      <c r="E35" s="120" t="s">
        <v>18</v>
      </c>
      <c r="F35" s="120" t="s">
        <v>18</v>
      </c>
      <c r="G35" s="120" t="s">
        <v>18</v>
      </c>
      <c r="H35" s="136">
        <v>2032548.27</v>
      </c>
      <c r="I35" s="136">
        <v>2059438.42</v>
      </c>
      <c r="J35" s="136">
        <v>1950388.55</v>
      </c>
      <c r="K35" s="136">
        <v>1357961.1099999999</v>
      </c>
      <c r="L35" s="138">
        <v>1226333</v>
      </c>
      <c r="M35" s="138">
        <v>1310000</v>
      </c>
      <c r="N35" s="138">
        <v>1452999.9999999998</v>
      </c>
      <c r="O35" s="138">
        <v>1453000.0000000002</v>
      </c>
      <c r="P35" s="138">
        <v>1453000</v>
      </c>
      <c r="Q35" s="138">
        <v>1603000</v>
      </c>
      <c r="R35" s="138">
        <v>1673000</v>
      </c>
      <c r="S35" s="138">
        <v>1673000</v>
      </c>
      <c r="T35" s="138">
        <v>2198000</v>
      </c>
    </row>
    <row r="36" spans="1:20" ht="12" customHeight="1">
      <c r="A36" s="137" t="s">
        <v>29</v>
      </c>
      <c r="B36" s="44">
        <v>6208</v>
      </c>
      <c r="C36" s="136" t="s">
        <v>38</v>
      </c>
      <c r="D36" s="120" t="s">
        <v>18</v>
      </c>
      <c r="E36" s="120" t="s">
        <v>18</v>
      </c>
      <c r="F36" s="120" t="s">
        <v>18</v>
      </c>
      <c r="G36" s="120" t="s">
        <v>18</v>
      </c>
      <c r="H36" s="136">
        <v>17313797.300000001</v>
      </c>
      <c r="I36" s="136">
        <v>17502953.57</v>
      </c>
      <c r="J36" s="136">
        <v>18302933.370000001</v>
      </c>
      <c r="K36" s="136">
        <v>14285020.000000002</v>
      </c>
      <c r="L36" s="138">
        <v>13503020.000000002</v>
      </c>
      <c r="M36" s="138">
        <v>8722050</v>
      </c>
      <c r="N36" s="138">
        <v>7570510</v>
      </c>
      <c r="O36" s="138">
        <v>12539587.719999999</v>
      </c>
      <c r="P36" s="138">
        <v>18444346.739999998</v>
      </c>
      <c r="Q36" s="138">
        <v>18087068.359999999</v>
      </c>
      <c r="R36" s="138">
        <v>29725499.139999993</v>
      </c>
      <c r="S36" s="138">
        <v>29725499.139999993</v>
      </c>
      <c r="T36" s="138">
        <v>44590545.420000002</v>
      </c>
    </row>
    <row r="37" spans="1:20" ht="12" customHeight="1">
      <c r="A37" s="137" t="s">
        <v>15</v>
      </c>
      <c r="B37" s="44">
        <v>6209</v>
      </c>
      <c r="C37" s="136" t="s">
        <v>19</v>
      </c>
      <c r="D37" s="120" t="s">
        <v>18</v>
      </c>
      <c r="E37" s="120" t="s">
        <v>18</v>
      </c>
      <c r="F37" s="120" t="s">
        <v>18</v>
      </c>
      <c r="G37" s="120" t="s">
        <v>18</v>
      </c>
      <c r="H37" s="120" t="s">
        <v>18</v>
      </c>
      <c r="I37" s="120" t="s">
        <v>18</v>
      </c>
      <c r="J37" s="136">
        <v>1979208.64</v>
      </c>
      <c r="K37" s="136">
        <v>1771118</v>
      </c>
      <c r="L37" s="138">
        <v>1601664.47</v>
      </c>
      <c r="M37" s="138">
        <v>1354000</v>
      </c>
      <c r="N37" s="138">
        <v>1465246.94</v>
      </c>
      <c r="O37" s="138">
        <v>1465246.94</v>
      </c>
      <c r="P37" s="138">
        <v>1697324.47</v>
      </c>
      <c r="Q37" s="138">
        <v>1893393.9</v>
      </c>
      <c r="R37" s="138">
        <v>2041064.48</v>
      </c>
      <c r="S37" s="138">
        <v>2041064.48</v>
      </c>
      <c r="T37" s="138">
        <v>2728186.6399999997</v>
      </c>
    </row>
    <row r="38" spans="1:20" ht="12" customHeight="1">
      <c r="A38" s="184"/>
      <c r="B38" s="185"/>
      <c r="C38" s="183" t="s">
        <v>220</v>
      </c>
      <c r="D38" s="214">
        <v>349234803.81999999</v>
      </c>
      <c r="E38" s="214">
        <v>475813296.57999998</v>
      </c>
      <c r="F38" s="214">
        <v>557530783.25999999</v>
      </c>
      <c r="G38" s="214">
        <v>595807820.37</v>
      </c>
      <c r="H38" s="214">
        <v>646871693.98000002</v>
      </c>
      <c r="I38" s="214">
        <v>720784094.07999992</v>
      </c>
      <c r="J38" s="214">
        <v>925955473.05000007</v>
      </c>
      <c r="K38" s="214">
        <v>785275378.01999986</v>
      </c>
      <c r="L38" s="214">
        <v>714520131.71000004</v>
      </c>
      <c r="M38" s="214">
        <v>467408083.15999997</v>
      </c>
      <c r="N38" s="214">
        <f>SUM(N6:N37)</f>
        <v>8754355033.5400009</v>
      </c>
      <c r="O38" s="214">
        <v>9203787311.4600029</v>
      </c>
      <c r="P38" s="214">
        <v>9203787311.4600029</v>
      </c>
      <c r="Q38" s="214">
        <v>11128411310.489996</v>
      </c>
      <c r="R38" s="214">
        <f>SUM(R6:R37)</f>
        <v>12284494195.130001</v>
      </c>
      <c r="S38" s="214">
        <f>SUM(S6:S37)</f>
        <v>12012113098.189999</v>
      </c>
      <c r="T38" s="214">
        <f>SUM(T6:T37)</f>
        <v>14003901446.910002</v>
      </c>
    </row>
    <row r="39" spans="1:20" ht="12" customHeight="1">
      <c r="A39" s="159" t="s">
        <v>449</v>
      </c>
      <c r="B39" s="166"/>
      <c r="C39" s="166"/>
      <c r="D39" s="166"/>
      <c r="E39" s="166"/>
      <c r="F39" s="166"/>
      <c r="G39" s="166"/>
      <c r="H39" s="166"/>
      <c r="I39" s="166"/>
      <c r="J39" s="166"/>
      <c r="K39" s="166"/>
      <c r="L39" s="167"/>
      <c r="M39" s="167"/>
      <c r="N39" s="167"/>
      <c r="O39" s="168"/>
    </row>
    <row r="40" spans="1:20" ht="21.75" customHeight="1">
      <c r="A40" s="234" t="s">
        <v>252</v>
      </c>
      <c r="B40" s="234"/>
      <c r="C40" s="234"/>
      <c r="D40" s="234"/>
      <c r="E40" s="234"/>
      <c r="F40" s="234"/>
      <c r="G40" s="234"/>
      <c r="H40" s="234"/>
      <c r="I40" s="234"/>
      <c r="J40" s="234"/>
      <c r="K40" s="234"/>
      <c r="L40" s="234"/>
      <c r="M40" s="234"/>
      <c r="N40" s="234"/>
      <c r="O40" s="234"/>
    </row>
    <row r="41" spans="1:20" ht="12" customHeight="1">
      <c r="A41" s="140" t="s">
        <v>417</v>
      </c>
      <c r="B41" s="140"/>
      <c r="C41" s="140"/>
      <c r="D41" s="140"/>
      <c r="E41" s="140"/>
      <c r="F41" s="140"/>
      <c r="G41" s="140"/>
      <c r="H41" s="140"/>
      <c r="I41" s="140"/>
      <c r="J41" s="140"/>
      <c r="K41" s="140"/>
      <c r="L41" s="140"/>
      <c r="M41" s="140"/>
      <c r="N41" s="140"/>
      <c r="O41" s="140"/>
    </row>
    <row r="42" spans="1:20" ht="12" customHeight="1">
      <c r="A42" s="230" t="s">
        <v>284</v>
      </c>
      <c r="B42" s="230"/>
      <c r="C42" s="230"/>
      <c r="D42" s="230"/>
      <c r="E42" s="230"/>
      <c r="F42" s="230"/>
      <c r="G42" s="230"/>
      <c r="H42" s="230"/>
      <c r="I42" s="230"/>
      <c r="J42" s="230"/>
      <c r="K42" s="230"/>
      <c r="L42" s="230"/>
      <c r="M42" s="230"/>
      <c r="N42" s="230"/>
      <c r="O42" s="140"/>
    </row>
    <row r="43" spans="1:20" ht="11.5" customHeight="1">
      <c r="A43" s="142" t="s">
        <v>412</v>
      </c>
      <c r="B43" s="142"/>
      <c r="C43" s="142"/>
      <c r="D43" s="142"/>
      <c r="E43" s="142"/>
      <c r="F43" s="142"/>
      <c r="G43" s="142"/>
      <c r="H43" s="142"/>
      <c r="I43" s="142"/>
      <c r="J43" s="142"/>
      <c r="K43" s="142"/>
      <c r="L43" s="142"/>
      <c r="M43" s="142"/>
      <c r="N43" s="142"/>
      <c r="O43" s="140"/>
    </row>
    <row r="44" spans="1:20" ht="12" customHeight="1">
      <c r="A44" s="140"/>
      <c r="B44" s="140"/>
      <c r="C44" s="140"/>
      <c r="D44" s="140"/>
      <c r="E44" s="140"/>
      <c r="F44" s="140"/>
      <c r="G44" s="140"/>
      <c r="H44" s="140"/>
      <c r="I44" s="169"/>
      <c r="J44" s="169"/>
      <c r="K44" s="140"/>
      <c r="L44" s="140"/>
      <c r="M44" s="140"/>
      <c r="N44" s="140"/>
      <c r="O44" s="140"/>
    </row>
    <row r="45" spans="1:20" ht="12" customHeight="1">
      <c r="A45" s="170" t="s">
        <v>13</v>
      </c>
      <c r="B45" s="140"/>
      <c r="C45" s="140"/>
      <c r="D45" s="140"/>
      <c r="E45" s="140"/>
      <c r="F45" s="140"/>
      <c r="G45" s="140"/>
      <c r="H45" s="140"/>
      <c r="I45" s="169"/>
      <c r="J45" s="169"/>
      <c r="K45" s="140"/>
      <c r="L45" s="140"/>
      <c r="M45" s="140"/>
      <c r="N45" s="140"/>
      <c r="O45" s="140"/>
    </row>
    <row r="46" spans="1:20" ht="12" customHeight="1"/>
    <row r="47" spans="1:20" ht="12" customHeight="1"/>
    <row r="48" spans="1:20" ht="12" customHeight="1"/>
    <row r="49" ht="12" customHeight="1"/>
    <row r="50" ht="12" customHeight="1"/>
    <row r="51" ht="12" customHeight="1"/>
    <row r="52" ht="12" customHeight="1"/>
  </sheetData>
  <sortState xmlns:xlrd2="http://schemas.microsoft.com/office/spreadsheetml/2017/richdata2" ref="A7:T37">
    <sortCondition ref="B7:B37"/>
  </sortState>
  <mergeCells count="1">
    <mergeCell ref="A40:O40"/>
  </mergeCells>
  <phoneticPr fontId="5" type="noConversion"/>
  <pageMargins left="0.27559055118110237" right="0" top="0.19685039370078741" bottom="0.19685039370078741" header="0" footer="0"/>
  <pageSetup paperSize="9" scale="66" orientation="landscape" r:id="rId1"/>
  <headerFooter alignWithMargins="0"/>
  <customProperties>
    <customPr name="_pios_id" r:id="rId2"/>
  </customProperties>
  <ignoredErrors>
    <ignoredError sqref="R38:T3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56"/>
  <sheetViews>
    <sheetView zoomScale="110" zoomScaleNormal="110" workbookViewId="0">
      <selection activeCell="O106" sqref="O106"/>
    </sheetView>
  </sheetViews>
  <sheetFormatPr defaultColWidth="11.54296875" defaultRowHeight="11.5"/>
  <cols>
    <col min="1" max="1" width="6.7265625" style="27" customWidth="1"/>
    <col min="2" max="2" width="6" style="27" customWidth="1"/>
    <col min="3" max="3" width="56.1796875" style="27" customWidth="1"/>
    <col min="4" max="8" width="7.26953125" style="27" bestFit="1" customWidth="1"/>
    <col min="9" max="10" width="7.26953125" style="29" bestFit="1" customWidth="1"/>
    <col min="11" max="11" width="7" style="29" bestFit="1" customWidth="1"/>
    <col min="12" max="12" width="6.54296875" style="29" bestFit="1" customWidth="1"/>
    <col min="13" max="13" width="6.54296875" style="27" bestFit="1" customWidth="1"/>
    <col min="14" max="14" width="9.7265625" style="27" bestFit="1" customWidth="1"/>
    <col min="15" max="15" width="6.54296875" style="27" bestFit="1" customWidth="1"/>
    <col min="16" max="16" width="6.81640625" style="27" bestFit="1" customWidth="1"/>
    <col min="17" max="17" width="9.81640625" style="27" bestFit="1" customWidth="1"/>
    <col min="18" max="18" width="6.81640625" style="27" bestFit="1" customWidth="1"/>
    <col min="19" max="19" width="8" style="27" customWidth="1"/>
    <col min="20" max="20" width="6.81640625" style="27" bestFit="1" customWidth="1"/>
    <col min="21" max="16384" width="11.54296875" style="27"/>
  </cols>
  <sheetData>
    <row r="1" spans="1:23" s="66" customFormat="1" ht="12" customHeight="1">
      <c r="A1" s="60" t="s">
        <v>409</v>
      </c>
      <c r="D1" s="36"/>
      <c r="E1" s="36"/>
      <c r="F1" s="36"/>
      <c r="G1" s="36"/>
      <c r="H1" s="36"/>
      <c r="I1" s="36"/>
      <c r="J1" s="36"/>
      <c r="K1" s="36"/>
      <c r="L1" s="36"/>
    </row>
    <row r="2" spans="1:23" s="66" customFormat="1" ht="12" customHeight="1">
      <c r="A2" s="61" t="s">
        <v>440</v>
      </c>
      <c r="D2" s="28"/>
      <c r="E2" s="36"/>
      <c r="F2" s="36"/>
      <c r="G2" s="36"/>
      <c r="H2" s="36"/>
      <c r="I2" s="36"/>
      <c r="J2" s="36"/>
      <c r="K2" s="36"/>
      <c r="L2" s="36"/>
    </row>
    <row r="3" spans="1:23" s="66" customFormat="1" ht="12" customHeight="1">
      <c r="A3" s="61"/>
      <c r="D3" s="28"/>
      <c r="E3" s="36"/>
      <c r="F3" s="36"/>
      <c r="G3" s="36"/>
      <c r="H3" s="36"/>
      <c r="I3" s="36"/>
      <c r="J3" s="36"/>
      <c r="K3" s="36"/>
      <c r="L3" s="36"/>
    </row>
    <row r="4" spans="1:23" ht="12" customHeight="1">
      <c r="A4" s="5" t="s">
        <v>1</v>
      </c>
      <c r="D4" s="36"/>
      <c r="E4" s="36"/>
      <c r="F4" s="36"/>
      <c r="G4" s="36"/>
      <c r="H4" s="36"/>
      <c r="I4" s="36"/>
      <c r="J4" s="36"/>
      <c r="K4" s="36"/>
      <c r="L4" s="36"/>
    </row>
    <row r="5" spans="1:23" ht="30.5" customHeight="1">
      <c r="A5" s="73" t="s">
        <v>223</v>
      </c>
      <c r="B5" s="75" t="s">
        <v>3</v>
      </c>
      <c r="C5" s="32" t="s">
        <v>402</v>
      </c>
      <c r="D5" s="37">
        <v>2004</v>
      </c>
      <c r="E5" s="37">
        <v>2005</v>
      </c>
      <c r="F5" s="37">
        <v>2006</v>
      </c>
      <c r="G5" s="37">
        <v>2007</v>
      </c>
      <c r="H5" s="37">
        <v>2008</v>
      </c>
      <c r="I5" s="37">
        <v>2009</v>
      </c>
      <c r="J5" s="37">
        <v>2010</v>
      </c>
      <c r="K5" s="37">
        <v>2011</v>
      </c>
      <c r="L5" s="37">
        <v>2012</v>
      </c>
      <c r="M5" s="37">
        <v>2014</v>
      </c>
      <c r="N5" s="7" t="s">
        <v>347</v>
      </c>
      <c r="O5" s="37">
        <v>2017</v>
      </c>
      <c r="P5" s="37">
        <v>2020</v>
      </c>
      <c r="Q5" s="37" t="s">
        <v>349</v>
      </c>
      <c r="R5" s="143">
        <v>2023</v>
      </c>
      <c r="S5" s="110" t="s">
        <v>448</v>
      </c>
      <c r="T5" s="143">
        <v>2026</v>
      </c>
    </row>
    <row r="6" spans="1:23" ht="12" customHeight="1">
      <c r="A6" s="38"/>
      <c r="B6" s="38"/>
      <c r="C6" s="39"/>
      <c r="D6" s="38"/>
      <c r="E6" s="38"/>
      <c r="F6" s="38"/>
      <c r="G6" s="38"/>
      <c r="H6" s="38"/>
      <c r="I6" s="38"/>
      <c r="J6" s="38"/>
      <c r="K6" s="38"/>
      <c r="L6" s="38"/>
      <c r="M6" s="38"/>
      <c r="N6" s="38"/>
      <c r="O6" s="38"/>
      <c r="P6" s="38"/>
      <c r="Q6" s="38"/>
      <c r="R6" s="38"/>
      <c r="S6" s="38"/>
      <c r="T6" s="38"/>
    </row>
    <row r="7" spans="1:23" ht="12" customHeight="1">
      <c r="A7" s="34" t="s">
        <v>46</v>
      </c>
      <c r="B7" s="34">
        <v>6210</v>
      </c>
      <c r="C7" s="40" t="s">
        <v>53</v>
      </c>
      <c r="D7" s="53">
        <v>8756854.0000000019</v>
      </c>
      <c r="E7" s="53">
        <v>7931594</v>
      </c>
      <c r="F7" s="53">
        <v>8497930</v>
      </c>
      <c r="G7" s="53">
        <v>9827295</v>
      </c>
      <c r="H7" s="53">
        <v>9215424</v>
      </c>
      <c r="I7" s="53">
        <v>8506381</v>
      </c>
      <c r="J7" s="53">
        <v>8662520</v>
      </c>
      <c r="K7" s="53">
        <v>7860672</v>
      </c>
      <c r="L7" s="53">
        <v>7375620.0000000019</v>
      </c>
      <c r="M7" s="53">
        <v>4936918</v>
      </c>
      <c r="N7" s="53">
        <v>4991709</v>
      </c>
      <c r="O7" s="53">
        <v>6268048</v>
      </c>
      <c r="P7" s="53">
        <v>6743743.3399999999</v>
      </c>
      <c r="Q7" s="53">
        <v>6714006.6899999976</v>
      </c>
      <c r="R7" s="53">
        <v>6986629.120000001</v>
      </c>
      <c r="S7" s="53">
        <v>6986629.120000001</v>
      </c>
      <c r="T7" s="53">
        <v>7450192.2999999998</v>
      </c>
      <c r="V7" s="221"/>
      <c r="W7" s="222"/>
    </row>
    <row r="8" spans="1:23" ht="12" customHeight="1">
      <c r="A8" s="34" t="s">
        <v>15</v>
      </c>
      <c r="B8" s="34">
        <v>6220</v>
      </c>
      <c r="C8" s="33" t="s">
        <v>54</v>
      </c>
      <c r="D8" s="53">
        <v>151047813.54999998</v>
      </c>
      <c r="E8" s="53">
        <v>114226658.30000001</v>
      </c>
      <c r="F8" s="53">
        <v>122607140.74000001</v>
      </c>
      <c r="G8" s="53">
        <v>104434236.25999999</v>
      </c>
      <c r="H8" s="53">
        <v>106908057.34999999</v>
      </c>
      <c r="I8" s="53">
        <v>106908057.34999999</v>
      </c>
      <c r="J8" s="53">
        <v>97100388.309999987</v>
      </c>
      <c r="K8" s="53">
        <v>100297320.23999999</v>
      </c>
      <c r="L8" s="53" t="s">
        <v>18</v>
      </c>
      <c r="M8" s="83">
        <v>0</v>
      </c>
      <c r="N8" s="83">
        <v>0</v>
      </c>
      <c r="O8" s="83">
        <v>0</v>
      </c>
      <c r="P8" s="83">
        <v>0</v>
      </c>
      <c r="Q8" s="83">
        <v>0</v>
      </c>
      <c r="R8" s="83">
        <v>0</v>
      </c>
      <c r="S8" s="83"/>
      <c r="T8" s="83"/>
    </row>
    <row r="9" spans="1:23" ht="12" customHeight="1">
      <c r="A9" s="34" t="s">
        <v>15</v>
      </c>
      <c r="B9" s="34">
        <v>6230</v>
      </c>
      <c r="C9" s="33" t="s">
        <v>275</v>
      </c>
      <c r="D9" s="53">
        <v>19472620</v>
      </c>
      <c r="E9" s="53">
        <v>21486395</v>
      </c>
      <c r="F9" s="53">
        <v>48602106.619999997</v>
      </c>
      <c r="G9" s="53">
        <v>24520860</v>
      </c>
      <c r="H9" s="53">
        <v>24367000</v>
      </c>
      <c r="I9" s="53">
        <v>25043750</v>
      </c>
      <c r="J9" s="53">
        <v>23805034.999999996</v>
      </c>
      <c r="K9" s="53">
        <v>16276000</v>
      </c>
      <c r="L9" s="53">
        <v>15002000</v>
      </c>
      <c r="M9" s="53">
        <v>11887550</v>
      </c>
      <c r="N9" s="53">
        <v>13261550</v>
      </c>
      <c r="O9" s="53">
        <v>36614566</v>
      </c>
      <c r="P9" s="53">
        <v>38524000</v>
      </c>
      <c r="Q9" s="83">
        <v>0</v>
      </c>
      <c r="R9" s="83">
        <v>0</v>
      </c>
      <c r="S9" s="83">
        <v>0</v>
      </c>
      <c r="T9" s="83">
        <v>0</v>
      </c>
    </row>
    <row r="10" spans="1:23" ht="12" customHeight="1">
      <c r="A10" s="34" t="s">
        <v>20</v>
      </c>
      <c r="B10" s="34">
        <v>6240</v>
      </c>
      <c r="C10" s="33" t="s">
        <v>52</v>
      </c>
      <c r="D10" s="53">
        <v>5461382.1200000001</v>
      </c>
      <c r="E10" s="53">
        <v>15249153.440000001</v>
      </c>
      <c r="F10" s="53">
        <v>17262971.599999998</v>
      </c>
      <c r="G10" s="53">
        <v>16467580.449999999</v>
      </c>
      <c r="H10" s="53">
        <v>18501961.050000001</v>
      </c>
      <c r="I10" s="53">
        <v>12990190.000000002</v>
      </c>
      <c r="J10" s="53">
        <v>3336857.66</v>
      </c>
      <c r="K10" s="53">
        <v>2517441.8999999994</v>
      </c>
      <c r="L10" s="53">
        <v>0</v>
      </c>
      <c r="M10" s="83">
        <v>0</v>
      </c>
      <c r="N10" s="83">
        <v>0</v>
      </c>
      <c r="O10" s="83">
        <v>0</v>
      </c>
      <c r="P10" s="83">
        <v>0</v>
      </c>
      <c r="Q10" s="83">
        <v>0</v>
      </c>
      <c r="R10" s="83">
        <v>0</v>
      </c>
      <c r="S10" s="83">
        <v>0</v>
      </c>
      <c r="T10" s="83">
        <v>0</v>
      </c>
    </row>
    <row r="11" spans="1:23" ht="12" customHeight="1">
      <c r="A11" s="41" t="s">
        <v>27</v>
      </c>
      <c r="B11" s="41">
        <v>6988</v>
      </c>
      <c r="C11" s="42" t="s">
        <v>51</v>
      </c>
      <c r="D11" s="54" t="s">
        <v>18</v>
      </c>
      <c r="E11" s="54" t="s">
        <v>18</v>
      </c>
      <c r="F11" s="54" t="s">
        <v>18</v>
      </c>
      <c r="G11" s="54" t="s">
        <v>18</v>
      </c>
      <c r="H11" s="54" t="s">
        <v>18</v>
      </c>
      <c r="I11" s="54" t="s">
        <v>18</v>
      </c>
      <c r="J11" s="54">
        <v>5012000</v>
      </c>
      <c r="K11" s="54">
        <v>4280305.25</v>
      </c>
      <c r="L11" s="54">
        <v>1717999.9999999998</v>
      </c>
      <c r="M11" s="83">
        <v>0</v>
      </c>
      <c r="N11" s="83">
        <v>0</v>
      </c>
      <c r="O11" s="83">
        <v>0</v>
      </c>
      <c r="P11" s="83">
        <v>0</v>
      </c>
      <c r="Q11" s="83">
        <v>0</v>
      </c>
      <c r="R11" s="83">
        <v>0</v>
      </c>
      <c r="S11" s="83">
        <v>0</v>
      </c>
      <c r="T11" s="83">
        <v>0</v>
      </c>
    </row>
    <row r="12" spans="1:23" ht="12" customHeight="1">
      <c r="A12" s="181"/>
      <c r="B12" s="182"/>
      <c r="C12" s="180" t="s">
        <v>220</v>
      </c>
      <c r="D12" s="214">
        <v>184738669.66999999</v>
      </c>
      <c r="E12" s="214">
        <v>158893800.74000001</v>
      </c>
      <c r="F12" s="214">
        <v>196970148.96000001</v>
      </c>
      <c r="G12" s="214">
        <v>155249971.70999998</v>
      </c>
      <c r="H12" s="214">
        <v>158992442.39999998</v>
      </c>
      <c r="I12" s="214">
        <v>153448378.34999999</v>
      </c>
      <c r="J12" s="214">
        <v>137916800.96999997</v>
      </c>
      <c r="K12" s="214">
        <v>131231739.38999999</v>
      </c>
      <c r="L12" s="214">
        <v>24095620</v>
      </c>
      <c r="M12" s="214">
        <v>16824468</v>
      </c>
      <c r="N12" s="214">
        <v>18253259</v>
      </c>
      <c r="O12" s="214">
        <v>42882614</v>
      </c>
      <c r="P12" s="214">
        <v>45267743.340000004</v>
      </c>
      <c r="Q12" s="214">
        <v>6714006.6899999976</v>
      </c>
      <c r="R12" s="214">
        <f>SUM(R6:R11)</f>
        <v>6986629.120000001</v>
      </c>
      <c r="S12" s="214">
        <f>SUM(S6:S11)</f>
        <v>6986629.120000001</v>
      </c>
      <c r="T12" s="214">
        <f>SUM(T6:T11)</f>
        <v>7450192.2999999998</v>
      </c>
    </row>
    <row r="13" spans="1:23" ht="12" customHeight="1">
      <c r="A13" s="159" t="s">
        <v>449</v>
      </c>
      <c r="B13" s="171"/>
      <c r="C13" s="171"/>
      <c r="D13" s="172"/>
      <c r="E13" s="172"/>
      <c r="F13" s="172"/>
      <c r="G13" s="172"/>
      <c r="H13" s="172"/>
      <c r="I13" s="172"/>
      <c r="J13" s="172"/>
      <c r="K13" s="172"/>
      <c r="L13" s="172"/>
      <c r="M13" s="172"/>
      <c r="N13" s="172"/>
      <c r="O13" s="172"/>
    </row>
    <row r="14" spans="1:23">
      <c r="A14" s="154" t="s">
        <v>419</v>
      </c>
      <c r="B14" s="154"/>
      <c r="C14" s="154"/>
      <c r="D14" s="154"/>
      <c r="E14" s="154"/>
      <c r="F14" s="154"/>
      <c r="G14" s="154"/>
      <c r="H14" s="154"/>
      <c r="I14" s="154"/>
      <c r="J14" s="154"/>
      <c r="K14" s="154"/>
      <c r="L14" s="154"/>
      <c r="M14" s="154"/>
      <c r="N14" s="154"/>
      <c r="O14" s="154"/>
    </row>
    <row r="15" spans="1:23" ht="11.5" customHeight="1">
      <c r="A15" s="231" t="s">
        <v>412</v>
      </c>
      <c r="B15" s="154"/>
      <c r="C15" s="154"/>
      <c r="D15" s="154"/>
      <c r="E15" s="154"/>
      <c r="F15" s="154"/>
      <c r="G15" s="154"/>
      <c r="H15" s="154"/>
      <c r="I15" s="154"/>
      <c r="J15" s="154"/>
      <c r="K15" s="154"/>
      <c r="L15" s="154"/>
      <c r="M15" s="154"/>
      <c r="N15" s="154"/>
      <c r="O15" s="154"/>
    </row>
    <row r="16" spans="1:23" ht="22.5" customHeight="1">
      <c r="A16" s="235" t="s">
        <v>420</v>
      </c>
      <c r="B16" s="235"/>
      <c r="C16" s="235"/>
      <c r="D16" s="235"/>
      <c r="E16" s="235"/>
      <c r="F16" s="235"/>
      <c r="G16" s="235"/>
      <c r="H16" s="235"/>
      <c r="I16" s="235"/>
      <c r="J16" s="235"/>
      <c r="K16" s="235"/>
      <c r="L16" s="235"/>
      <c r="M16" s="235"/>
      <c r="N16" s="235"/>
      <c r="O16" s="235"/>
    </row>
    <row r="17" spans="1:15">
      <c r="A17" s="155" t="s">
        <v>348</v>
      </c>
      <c r="B17" s="156"/>
      <c r="C17" s="156"/>
      <c r="D17" s="156"/>
      <c r="E17" s="156"/>
      <c r="F17" s="156"/>
      <c r="G17" s="156"/>
      <c r="H17" s="156"/>
      <c r="I17" s="156"/>
      <c r="J17" s="156"/>
      <c r="K17" s="156"/>
      <c r="L17" s="156"/>
      <c r="M17" s="156"/>
      <c r="N17" s="156"/>
      <c r="O17" s="156"/>
    </row>
    <row r="18" spans="1:15">
      <c r="A18" s="155"/>
      <c r="B18" s="156"/>
      <c r="C18" s="156"/>
      <c r="D18" s="156"/>
      <c r="E18" s="156"/>
      <c r="F18" s="156"/>
      <c r="G18" s="156"/>
      <c r="H18" s="156"/>
      <c r="I18" s="156"/>
      <c r="J18" s="156"/>
      <c r="K18" s="156"/>
      <c r="L18" s="156"/>
      <c r="M18" s="156"/>
      <c r="N18" s="156"/>
      <c r="O18" s="156"/>
    </row>
    <row r="19" spans="1:15" ht="12" customHeight="1">
      <c r="A19" s="115" t="s">
        <v>13</v>
      </c>
      <c r="B19" s="154"/>
      <c r="C19" s="154"/>
      <c r="D19" s="154"/>
      <c r="E19" s="154"/>
      <c r="F19" s="154"/>
      <c r="G19" s="154"/>
      <c r="H19" s="154"/>
      <c r="I19" s="173"/>
      <c r="J19" s="173"/>
      <c r="K19" s="173"/>
      <c r="L19" s="173"/>
      <c r="M19" s="154"/>
      <c r="N19" s="154"/>
      <c r="O19" s="154"/>
    </row>
    <row r="20" spans="1:15" ht="12" customHeight="1">
      <c r="A20" s="84"/>
      <c r="B20" s="84"/>
      <c r="C20" s="84"/>
      <c r="D20" s="84"/>
      <c r="E20" s="84"/>
      <c r="F20" s="84"/>
      <c r="G20" s="84"/>
      <c r="H20" s="84"/>
      <c r="I20" s="161"/>
      <c r="J20" s="161"/>
      <c r="K20" s="161"/>
      <c r="L20" s="161"/>
      <c r="M20" s="84"/>
      <c r="N20" s="84"/>
      <c r="O20" s="84"/>
    </row>
    <row r="21" spans="1:15" ht="12" customHeight="1"/>
    <row r="22" spans="1:15" ht="12" customHeight="1"/>
    <row r="23" spans="1:15" ht="12" customHeight="1"/>
    <row r="24" spans="1:15" ht="12" customHeight="1"/>
    <row r="25" spans="1:15" ht="12" customHeight="1"/>
    <row r="26" spans="1:15" ht="12" customHeight="1"/>
    <row r="27" spans="1:15" ht="12" customHeight="1"/>
    <row r="28" spans="1:15" ht="12" customHeight="1"/>
    <row r="29" spans="1:15" ht="12" customHeight="1"/>
    <row r="30" spans="1:15" ht="12" customHeight="1"/>
    <row r="31" spans="1:15" ht="12" customHeight="1"/>
    <row r="32" spans="1:15"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sheetData>
  <sortState xmlns:xlrd2="http://schemas.microsoft.com/office/spreadsheetml/2017/richdata2" ref="A7:T11">
    <sortCondition ref="B7:B11"/>
  </sortState>
  <mergeCells count="1">
    <mergeCell ref="A16:O16"/>
  </mergeCells>
  <phoneticPr fontId="5" type="noConversion"/>
  <pageMargins left="0.27559055118110237" right="0" top="0.19685039370078741" bottom="0.19685039370078741" header="0" footer="0"/>
  <pageSetup paperSize="9" scale="75" orientation="landscape" r:id="rId1"/>
  <headerFooter alignWithMargins="0"/>
  <customProperties>
    <customPr name="_pios_id" r:id="rId2"/>
  </customProperties>
  <ignoredErrors>
    <ignoredError sqref="R12:T1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92"/>
  <sheetViews>
    <sheetView topLeftCell="A33" zoomScaleNormal="100" workbookViewId="0">
      <selection activeCell="V20" sqref="V20"/>
    </sheetView>
  </sheetViews>
  <sheetFormatPr defaultColWidth="11.54296875" defaultRowHeight="11.5"/>
  <cols>
    <col min="1" max="1" width="6.7265625" style="90" customWidth="1"/>
    <col min="2" max="2" width="6" style="100" customWidth="1"/>
    <col min="3" max="3" width="77.1796875" style="90" customWidth="1"/>
    <col min="4" max="20" width="8.1796875" style="90" customWidth="1"/>
    <col min="21" max="16384" width="11.54296875" style="90"/>
  </cols>
  <sheetData>
    <row r="1" spans="1:20" s="86" customFormat="1" ht="12" customHeight="1">
      <c r="A1" s="85" t="s">
        <v>409</v>
      </c>
      <c r="B1" s="99"/>
    </row>
    <row r="2" spans="1:20" s="86" customFormat="1" ht="12" customHeight="1">
      <c r="A2" s="87" t="s">
        <v>441</v>
      </c>
      <c r="B2" s="99"/>
      <c r="D2" s="88"/>
    </row>
    <row r="3" spans="1:20" s="86" customFormat="1" ht="12" customHeight="1">
      <c r="A3" s="87"/>
      <c r="B3" s="99"/>
      <c r="D3" s="88"/>
    </row>
    <row r="4" spans="1:20" ht="12" customHeight="1">
      <c r="A4" s="89" t="s">
        <v>1</v>
      </c>
    </row>
    <row r="5" spans="1:20" ht="33" customHeight="1">
      <c r="A5" s="91" t="s">
        <v>223</v>
      </c>
      <c r="B5" s="101" t="s">
        <v>3</v>
      </c>
      <c r="C5" s="92" t="s">
        <v>403</v>
      </c>
      <c r="D5" s="101">
        <v>2004</v>
      </c>
      <c r="E5" s="101">
        <v>2005</v>
      </c>
      <c r="F5" s="101">
        <v>2006</v>
      </c>
      <c r="G5" s="101">
        <v>2007</v>
      </c>
      <c r="H5" s="101">
        <v>2008</v>
      </c>
      <c r="I5" s="101">
        <v>2009</v>
      </c>
      <c r="J5" s="101">
        <v>2010</v>
      </c>
      <c r="K5" s="101">
        <v>2011</v>
      </c>
      <c r="L5" s="101">
        <v>2012</v>
      </c>
      <c r="M5" s="101">
        <v>2014</v>
      </c>
      <c r="N5" s="110" t="s">
        <v>288</v>
      </c>
      <c r="O5" s="101">
        <v>2017</v>
      </c>
      <c r="P5" s="101">
        <v>2020</v>
      </c>
      <c r="Q5" s="101">
        <v>2022</v>
      </c>
      <c r="R5" s="101">
        <v>2023</v>
      </c>
      <c r="S5" s="110" t="s">
        <v>448</v>
      </c>
      <c r="T5" s="101">
        <v>2026</v>
      </c>
    </row>
    <row r="6" spans="1:20" ht="12" customHeight="1">
      <c r="A6" s="93"/>
      <c r="B6" s="102"/>
      <c r="C6" s="93"/>
      <c r="D6" s="93"/>
      <c r="E6" s="93"/>
      <c r="F6" s="93"/>
      <c r="G6" s="93"/>
      <c r="H6" s="94"/>
      <c r="I6" s="94"/>
      <c r="J6" s="94"/>
      <c r="K6" s="94"/>
      <c r="L6" s="94"/>
      <c r="M6" s="94"/>
      <c r="N6" s="94"/>
      <c r="O6" s="94"/>
      <c r="P6" s="93"/>
      <c r="Q6" s="93"/>
      <c r="R6" s="93"/>
      <c r="S6" s="93"/>
      <c r="T6" s="93"/>
    </row>
    <row r="7" spans="1:20" ht="12" customHeight="1">
      <c r="A7" s="95" t="s">
        <v>5</v>
      </c>
      <c r="B7" s="144">
        <v>5200</v>
      </c>
      <c r="C7" s="93" t="s">
        <v>368</v>
      </c>
      <c r="D7" s="96" t="s">
        <v>18</v>
      </c>
      <c r="E7" s="96" t="s">
        <v>18</v>
      </c>
      <c r="F7" s="96" t="s">
        <v>18</v>
      </c>
      <c r="G7" s="96" t="s">
        <v>18</v>
      </c>
      <c r="H7" s="96" t="s">
        <v>18</v>
      </c>
      <c r="I7" s="96" t="s">
        <v>18</v>
      </c>
      <c r="J7" s="96" t="s">
        <v>18</v>
      </c>
      <c r="K7" s="96" t="s">
        <v>18</v>
      </c>
      <c r="L7" s="96" t="s">
        <v>18</v>
      </c>
      <c r="M7" s="96" t="s">
        <v>18</v>
      </c>
      <c r="N7" s="78">
        <v>2616870000</v>
      </c>
      <c r="O7" s="78">
        <v>2634300000</v>
      </c>
      <c r="P7" s="93">
        <v>3043121409.73</v>
      </c>
      <c r="Q7" s="93">
        <v>3461820364.8100004</v>
      </c>
      <c r="R7" s="93">
        <v>3741039831.2000003</v>
      </c>
      <c r="S7" s="93">
        <v>3741039831.2000003</v>
      </c>
      <c r="T7" s="93">
        <v>4227891321.9099998</v>
      </c>
    </row>
    <row r="8" spans="1:20" ht="12" customHeight="1">
      <c r="A8" s="95" t="s">
        <v>46</v>
      </c>
      <c r="B8" s="144">
        <v>6250</v>
      </c>
      <c r="C8" s="93" t="s">
        <v>70</v>
      </c>
      <c r="D8" s="78">
        <v>223890857</v>
      </c>
      <c r="E8" s="78">
        <v>267620342</v>
      </c>
      <c r="F8" s="78">
        <v>268340000</v>
      </c>
      <c r="G8" s="78">
        <v>303964008</v>
      </c>
      <c r="H8" s="78">
        <v>311345259</v>
      </c>
      <c r="I8" s="78">
        <v>334989645</v>
      </c>
      <c r="J8" s="78">
        <v>357539235</v>
      </c>
      <c r="K8" s="78">
        <v>324278608</v>
      </c>
      <c r="L8" s="78">
        <v>273441887</v>
      </c>
      <c r="M8" s="78">
        <v>237615619</v>
      </c>
      <c r="N8" s="78">
        <v>240195083.19999999</v>
      </c>
      <c r="O8" s="78">
        <v>236250075</v>
      </c>
      <c r="P8" s="93">
        <v>245189239</v>
      </c>
      <c r="Q8" s="93">
        <v>248368508</v>
      </c>
      <c r="R8" s="93">
        <v>280397260.47000003</v>
      </c>
      <c r="S8" s="93">
        <v>280397260.47000003</v>
      </c>
      <c r="T8" s="93">
        <v>351573882.82999998</v>
      </c>
    </row>
    <row r="9" spans="1:20" ht="12" customHeight="1">
      <c r="A9" s="95" t="s">
        <v>46</v>
      </c>
      <c r="B9" s="144">
        <v>6290</v>
      </c>
      <c r="C9" s="93" t="s">
        <v>365</v>
      </c>
      <c r="D9" s="78">
        <v>188698533.14000002</v>
      </c>
      <c r="E9" s="78">
        <v>175122764.92999998</v>
      </c>
      <c r="F9" s="78">
        <v>295595831.31999999</v>
      </c>
      <c r="G9" s="78">
        <v>244744305.09</v>
      </c>
      <c r="H9" s="78">
        <v>263307216.03</v>
      </c>
      <c r="I9" s="78">
        <v>298896939.10999995</v>
      </c>
      <c r="J9" s="78">
        <v>285785895.44999999</v>
      </c>
      <c r="K9" s="78">
        <v>212924774.40000001</v>
      </c>
      <c r="L9" s="78">
        <v>284533486.94999999</v>
      </c>
      <c r="M9" s="78">
        <v>366854811.48000002</v>
      </c>
      <c r="N9" s="78">
        <v>369884168.99000007</v>
      </c>
      <c r="O9" s="78">
        <v>401828711.92000002</v>
      </c>
      <c r="P9" s="93">
        <v>517427849.81</v>
      </c>
      <c r="Q9" s="93">
        <v>708690790.27999973</v>
      </c>
      <c r="R9" s="93">
        <v>853588342.53999996</v>
      </c>
      <c r="S9" s="93">
        <v>827959854.52999997</v>
      </c>
      <c r="T9" s="93">
        <v>999283369.24000001</v>
      </c>
    </row>
    <row r="10" spans="1:20" ht="12" customHeight="1">
      <c r="A10" s="95" t="s">
        <v>15</v>
      </c>
      <c r="B10" s="144">
        <v>6330</v>
      </c>
      <c r="C10" s="93" t="s">
        <v>74</v>
      </c>
      <c r="D10" s="78">
        <v>876654650</v>
      </c>
      <c r="E10" s="78">
        <v>646201779</v>
      </c>
      <c r="F10" s="78">
        <v>1051116000</v>
      </c>
      <c r="G10" s="78">
        <v>1107103535.79</v>
      </c>
      <c r="H10" s="78">
        <v>1135400724.4499998</v>
      </c>
      <c r="I10" s="78">
        <v>1235148237.0500002</v>
      </c>
      <c r="J10" s="78">
        <v>1628103994.6300001</v>
      </c>
      <c r="K10" s="78">
        <v>1973525835.1500001</v>
      </c>
      <c r="L10" s="78">
        <v>2592361832.4200001</v>
      </c>
      <c r="M10" s="78">
        <v>989050559.50000012</v>
      </c>
      <c r="N10" s="78">
        <v>935930682.04999983</v>
      </c>
      <c r="O10" s="78">
        <v>906177957.00999999</v>
      </c>
      <c r="P10" s="93">
        <v>442851954.23000002</v>
      </c>
      <c r="Q10" s="93">
        <v>855286927.15999997</v>
      </c>
      <c r="R10" s="93">
        <v>1283964748.26</v>
      </c>
      <c r="S10" s="93">
        <v>1283964748.26</v>
      </c>
      <c r="T10" s="93">
        <v>1335462184.3200002</v>
      </c>
    </row>
    <row r="11" spans="1:20" ht="12" customHeight="1">
      <c r="A11" s="95" t="s">
        <v>418</v>
      </c>
      <c r="B11" s="144">
        <v>6350</v>
      </c>
      <c r="C11" s="93" t="s">
        <v>294</v>
      </c>
      <c r="D11" s="78">
        <v>8932416</v>
      </c>
      <c r="E11" s="78">
        <v>13114643</v>
      </c>
      <c r="F11" s="78">
        <v>13764060</v>
      </c>
      <c r="G11" s="78">
        <v>14071548</v>
      </c>
      <c r="H11" s="78">
        <v>11081893</v>
      </c>
      <c r="I11" s="78">
        <v>16008003.999999998</v>
      </c>
      <c r="J11" s="78">
        <v>26130550</v>
      </c>
      <c r="K11" s="78">
        <v>19993194.670000002</v>
      </c>
      <c r="L11" s="78">
        <v>15398875</v>
      </c>
      <c r="M11" s="78">
        <v>10908567</v>
      </c>
      <c r="N11" s="78">
        <v>11193627</v>
      </c>
      <c r="O11" s="78">
        <v>12589050</v>
      </c>
      <c r="P11" s="93">
        <v>15513140.32</v>
      </c>
      <c r="Q11" s="93">
        <v>11368637.84</v>
      </c>
      <c r="R11" s="93">
        <v>15148775.470000001</v>
      </c>
      <c r="S11" s="93">
        <v>12548775.470000001</v>
      </c>
      <c r="T11" s="93">
        <v>13142000</v>
      </c>
    </row>
    <row r="12" spans="1:20" ht="12" customHeight="1">
      <c r="A12" s="95" t="s">
        <v>41</v>
      </c>
      <c r="B12" s="144">
        <v>6360</v>
      </c>
      <c r="C12" s="93" t="s">
        <v>71</v>
      </c>
      <c r="D12" s="78">
        <v>229668268.32999998</v>
      </c>
      <c r="E12" s="78">
        <v>307892542.36000001</v>
      </c>
      <c r="F12" s="78">
        <v>200863450.19</v>
      </c>
      <c r="G12" s="78">
        <v>197673222.63000003</v>
      </c>
      <c r="H12" s="78">
        <v>257265845.27999997</v>
      </c>
      <c r="I12" s="78">
        <v>306960894.16999984</v>
      </c>
      <c r="J12" s="78">
        <v>327528746.94</v>
      </c>
      <c r="K12" s="78">
        <v>383546094.06999999</v>
      </c>
      <c r="L12" s="78">
        <v>398046677.62000006</v>
      </c>
      <c r="M12" s="78">
        <v>296725433.90999997</v>
      </c>
      <c r="N12" s="78">
        <v>331012497.54000002</v>
      </c>
      <c r="O12" s="78">
        <v>344949819.32999998</v>
      </c>
      <c r="P12" s="93">
        <v>345736958.80000001</v>
      </c>
      <c r="Q12" s="93">
        <v>370331573.56</v>
      </c>
      <c r="R12" s="93">
        <v>402812527.75999993</v>
      </c>
      <c r="S12" s="93">
        <v>402812527.75999993</v>
      </c>
      <c r="T12" s="93">
        <v>555894135.28000009</v>
      </c>
    </row>
    <row r="13" spans="1:20" ht="12" customHeight="1">
      <c r="A13" s="95" t="s">
        <v>32</v>
      </c>
      <c r="B13" s="144">
        <v>6430</v>
      </c>
      <c r="C13" s="93" t="s">
        <v>78</v>
      </c>
      <c r="D13" s="78">
        <v>23187190</v>
      </c>
      <c r="E13" s="78">
        <v>25987980</v>
      </c>
      <c r="F13" s="78">
        <v>27043330</v>
      </c>
      <c r="G13" s="78">
        <v>35468187</v>
      </c>
      <c r="H13" s="78">
        <v>37730738.359999999</v>
      </c>
      <c r="I13" s="78">
        <v>37610801.359999999</v>
      </c>
      <c r="J13" s="78">
        <v>42098517.920000002</v>
      </c>
      <c r="K13" s="78">
        <v>41436590.43</v>
      </c>
      <c r="L13" s="78">
        <v>40339590.439999998</v>
      </c>
      <c r="M13" s="78">
        <v>35175624.120000005</v>
      </c>
      <c r="N13" s="78">
        <v>36225571.549999997</v>
      </c>
      <c r="O13" s="78">
        <v>40290230.269999996</v>
      </c>
      <c r="P13" s="93">
        <v>45266167.299999997</v>
      </c>
      <c r="Q13" s="93">
        <v>52451403.160000004</v>
      </c>
      <c r="R13" s="93">
        <v>56695241.660000004</v>
      </c>
      <c r="S13" s="93">
        <v>56695241.660000004</v>
      </c>
      <c r="T13" s="93">
        <v>72080196.260000005</v>
      </c>
    </row>
    <row r="14" spans="1:20" ht="12" customHeight="1">
      <c r="A14" s="95" t="s">
        <v>23</v>
      </c>
      <c r="B14" s="144">
        <v>6460</v>
      </c>
      <c r="C14" s="97" t="s">
        <v>63</v>
      </c>
      <c r="D14" s="78">
        <v>18195881.169999998</v>
      </c>
      <c r="E14" s="78">
        <v>18541026.380000003</v>
      </c>
      <c r="F14" s="78">
        <v>23229630.720000006</v>
      </c>
      <c r="G14" s="78">
        <v>27544349.649999999</v>
      </c>
      <c r="H14" s="78">
        <v>32912804.140000004</v>
      </c>
      <c r="I14" s="78">
        <v>37910309.140000001</v>
      </c>
      <c r="J14" s="78">
        <v>37629080</v>
      </c>
      <c r="K14" s="78">
        <v>35194200</v>
      </c>
      <c r="L14" s="78">
        <v>38462060.000000007</v>
      </c>
      <c r="M14" s="78">
        <v>37846110</v>
      </c>
      <c r="N14" s="78">
        <v>45653625</v>
      </c>
      <c r="O14" s="78">
        <v>51175160</v>
      </c>
      <c r="P14" s="93">
        <v>53231032.370000005</v>
      </c>
      <c r="Q14" s="93">
        <v>51976393.720000006</v>
      </c>
      <c r="R14" s="93">
        <v>61127170.329999991</v>
      </c>
      <c r="S14" s="93">
        <v>61127170.329999991</v>
      </c>
      <c r="T14" s="93">
        <v>82059005.970000014</v>
      </c>
    </row>
    <row r="15" spans="1:20" ht="12" customHeight="1">
      <c r="A15" s="95" t="s">
        <v>57</v>
      </c>
      <c r="B15" s="144">
        <v>6470</v>
      </c>
      <c r="C15" s="93" t="s">
        <v>493</v>
      </c>
      <c r="D15" s="78">
        <v>20106016.230000004</v>
      </c>
      <c r="E15" s="78">
        <v>25258427.530000001</v>
      </c>
      <c r="F15" s="78">
        <v>27777297.530000001</v>
      </c>
      <c r="G15" s="78">
        <v>72030000</v>
      </c>
      <c r="H15" s="78">
        <v>141889732.19999999</v>
      </c>
      <c r="I15" s="78">
        <v>162123992.81</v>
      </c>
      <c r="J15" s="78">
        <v>191142992.81</v>
      </c>
      <c r="K15" s="78" t="s">
        <v>18</v>
      </c>
      <c r="L15" s="78" t="s">
        <v>18</v>
      </c>
      <c r="M15" s="78">
        <v>0</v>
      </c>
      <c r="N15" s="78">
        <v>0</v>
      </c>
      <c r="O15" s="78">
        <v>0</v>
      </c>
      <c r="P15" s="93">
        <v>0</v>
      </c>
      <c r="Q15" s="93">
        <v>0</v>
      </c>
      <c r="R15" s="93">
        <v>0</v>
      </c>
      <c r="S15" s="93">
        <v>0</v>
      </c>
      <c r="T15" s="93">
        <v>0</v>
      </c>
    </row>
    <row r="16" spans="1:20" ht="12" customHeight="1">
      <c r="A16" s="95" t="s">
        <v>57</v>
      </c>
      <c r="B16" s="144">
        <v>6480</v>
      </c>
      <c r="C16" s="93" t="s">
        <v>79</v>
      </c>
      <c r="D16" s="78">
        <v>1500000</v>
      </c>
      <c r="E16" s="78">
        <v>1530000</v>
      </c>
      <c r="F16" s="78">
        <v>1560000</v>
      </c>
      <c r="G16" s="78">
        <v>1600000</v>
      </c>
      <c r="H16" s="78">
        <v>1680000</v>
      </c>
      <c r="I16" s="78">
        <v>3680000</v>
      </c>
      <c r="J16" s="78">
        <v>4680000</v>
      </c>
      <c r="K16" s="78">
        <v>1680000</v>
      </c>
      <c r="L16" s="78">
        <v>1680000</v>
      </c>
      <c r="M16" s="78">
        <v>0</v>
      </c>
      <c r="N16" s="78">
        <v>0</v>
      </c>
      <c r="O16" s="78">
        <v>0</v>
      </c>
      <c r="P16" s="93">
        <v>0</v>
      </c>
      <c r="Q16" s="93">
        <v>0</v>
      </c>
      <c r="R16" s="93">
        <v>0</v>
      </c>
      <c r="S16" s="93">
        <v>0</v>
      </c>
      <c r="T16" s="93">
        <v>0</v>
      </c>
    </row>
    <row r="17" spans="1:21" ht="12" customHeight="1">
      <c r="A17" s="95" t="s">
        <v>57</v>
      </c>
      <c r="B17" s="144">
        <v>6490</v>
      </c>
      <c r="C17" s="93" t="s">
        <v>76</v>
      </c>
      <c r="D17" s="78">
        <v>10619031.65</v>
      </c>
      <c r="E17" s="78">
        <v>10675000</v>
      </c>
      <c r="F17" s="78">
        <v>10840000</v>
      </c>
      <c r="G17" s="78">
        <v>10902000</v>
      </c>
      <c r="H17" s="78">
        <v>11000000</v>
      </c>
      <c r="I17" s="78">
        <v>12564000</v>
      </c>
      <c r="J17" s="78">
        <v>14000000</v>
      </c>
      <c r="K17" s="78">
        <v>8200000</v>
      </c>
      <c r="L17" s="78">
        <v>8280000</v>
      </c>
      <c r="M17" s="78">
        <v>0</v>
      </c>
      <c r="N17" s="78">
        <v>0</v>
      </c>
      <c r="O17" s="78">
        <v>0</v>
      </c>
      <c r="P17" s="93">
        <v>0</v>
      </c>
      <c r="Q17" s="93">
        <v>0</v>
      </c>
      <c r="R17" s="93">
        <v>0</v>
      </c>
      <c r="S17" s="93">
        <v>0</v>
      </c>
      <c r="T17" s="93">
        <v>0</v>
      </c>
    </row>
    <row r="18" spans="1:21">
      <c r="A18" s="95" t="s">
        <v>41</v>
      </c>
      <c r="B18" s="144">
        <v>6500</v>
      </c>
      <c r="C18" s="93" t="s">
        <v>296</v>
      </c>
      <c r="D18" s="78">
        <v>5209952.46</v>
      </c>
      <c r="E18" s="78">
        <v>4856812</v>
      </c>
      <c r="F18" s="78">
        <v>8930447.6799999997</v>
      </c>
      <c r="G18" s="78">
        <v>20856467.359999999</v>
      </c>
      <c r="H18" s="78">
        <v>19510400.350000001</v>
      </c>
      <c r="I18" s="78">
        <v>20881972.199999996</v>
      </c>
      <c r="J18" s="78">
        <v>18967242.899999999</v>
      </c>
      <c r="K18" s="78">
        <v>38169928.030000001</v>
      </c>
      <c r="L18" s="78">
        <v>12529346.08</v>
      </c>
      <c r="M18" s="78">
        <v>4996376.43</v>
      </c>
      <c r="N18" s="78">
        <v>6149684.9499999993</v>
      </c>
      <c r="O18" s="78">
        <v>7007857.7200000007</v>
      </c>
      <c r="P18" s="93">
        <v>7051109.8100000005</v>
      </c>
      <c r="Q18" s="93">
        <v>127822457.81</v>
      </c>
      <c r="R18" s="93">
        <v>145039957.81</v>
      </c>
      <c r="S18" s="93">
        <v>30051109.810000002</v>
      </c>
      <c r="T18" s="93">
        <v>12106637.26</v>
      </c>
    </row>
    <row r="19" spans="1:21" ht="12" customHeight="1">
      <c r="A19" s="95" t="s">
        <v>41</v>
      </c>
      <c r="B19" s="144">
        <v>6540</v>
      </c>
      <c r="C19" s="93" t="s">
        <v>289</v>
      </c>
      <c r="D19" s="78">
        <v>451989165</v>
      </c>
      <c r="E19" s="78">
        <v>600556501</v>
      </c>
      <c r="F19" s="78">
        <v>621376323</v>
      </c>
      <c r="G19" s="78">
        <v>667275779.07000005</v>
      </c>
      <c r="H19" s="78">
        <v>745963254</v>
      </c>
      <c r="I19" s="78">
        <v>964703294</v>
      </c>
      <c r="J19" s="78">
        <v>1117542415</v>
      </c>
      <c r="K19" s="78">
        <v>581902829</v>
      </c>
      <c r="L19" s="78">
        <v>625626540.87000012</v>
      </c>
      <c r="M19" s="78">
        <v>467727238.19999999</v>
      </c>
      <c r="N19" s="78">
        <v>440405510.24000001</v>
      </c>
      <c r="O19" s="78">
        <v>486921344.70000005</v>
      </c>
      <c r="P19" s="93">
        <v>493585110.55000001</v>
      </c>
      <c r="Q19" s="93">
        <v>559745795.31999993</v>
      </c>
      <c r="R19" s="93">
        <v>577581237.29000008</v>
      </c>
      <c r="S19" s="93">
        <v>559116197.28999996</v>
      </c>
      <c r="T19" s="93">
        <v>552669887.44000006</v>
      </c>
    </row>
    <row r="20" spans="1:21" ht="12" customHeight="1">
      <c r="A20" s="95" t="s">
        <v>41</v>
      </c>
      <c r="B20" s="144">
        <v>6550</v>
      </c>
      <c r="C20" s="93" t="s">
        <v>363</v>
      </c>
      <c r="D20" s="78">
        <v>91123921.849999994</v>
      </c>
      <c r="E20" s="78">
        <v>106312444.54000001</v>
      </c>
      <c r="F20" s="78">
        <v>119731120.14</v>
      </c>
      <c r="G20" s="78">
        <v>131806171.09999999</v>
      </c>
      <c r="H20" s="78">
        <v>128899006.52</v>
      </c>
      <c r="I20" s="78">
        <v>124687470.74000001</v>
      </c>
      <c r="J20" s="78">
        <v>125277980.24000001</v>
      </c>
      <c r="K20" s="78">
        <v>107342118.60000001</v>
      </c>
      <c r="L20" s="78">
        <v>100082154.06999999</v>
      </c>
      <c r="M20" s="78">
        <v>106933439.19999999</v>
      </c>
      <c r="N20" s="78">
        <v>94249938.729999989</v>
      </c>
      <c r="O20" s="78">
        <v>139316466.64999998</v>
      </c>
      <c r="P20" s="93">
        <v>191607620.15999994</v>
      </c>
      <c r="Q20" s="93">
        <v>191804306.13999999</v>
      </c>
      <c r="R20" s="93">
        <v>235757853.90000004</v>
      </c>
      <c r="S20" s="93">
        <v>222337212.35000002</v>
      </c>
      <c r="T20" s="93">
        <v>240688026.03</v>
      </c>
    </row>
    <row r="21" spans="1:21" ht="12" customHeight="1">
      <c r="A21" s="95" t="s">
        <v>32</v>
      </c>
      <c r="B21" s="144">
        <v>6570</v>
      </c>
      <c r="C21" s="93" t="s">
        <v>64</v>
      </c>
      <c r="D21" s="78">
        <v>4252832.92</v>
      </c>
      <c r="E21" s="78">
        <v>4004490</v>
      </c>
      <c r="F21" s="78">
        <v>6788790.0499999998</v>
      </c>
      <c r="G21" s="78">
        <v>6992453.7499999991</v>
      </c>
      <c r="H21" s="78">
        <v>7342076.4299999997</v>
      </c>
      <c r="I21" s="78">
        <v>9048037.7200000007</v>
      </c>
      <c r="J21" s="78">
        <v>8778596.5899999999</v>
      </c>
      <c r="K21" s="78">
        <v>7462107.0999999996</v>
      </c>
      <c r="L21" s="78">
        <v>6119287.8199999994</v>
      </c>
      <c r="M21" s="78">
        <v>4923830.26</v>
      </c>
      <c r="N21" s="78">
        <v>5023415.709999999</v>
      </c>
      <c r="O21" s="78">
        <v>6596502.7799999993</v>
      </c>
      <c r="P21" s="93">
        <v>4968977.7899999991</v>
      </c>
      <c r="Q21" s="93">
        <v>9951977.7899999991</v>
      </c>
      <c r="R21" s="93">
        <v>10097082.739999998</v>
      </c>
      <c r="S21" s="93">
        <v>10097082.739999998</v>
      </c>
      <c r="T21" s="93">
        <v>13436056.939999999</v>
      </c>
    </row>
    <row r="22" spans="1:21" ht="12" customHeight="1">
      <c r="A22" s="95" t="s">
        <v>41</v>
      </c>
      <c r="B22" s="144">
        <v>6590</v>
      </c>
      <c r="C22" s="93" t="s">
        <v>61</v>
      </c>
      <c r="D22" s="78">
        <v>107936712.16000001</v>
      </c>
      <c r="E22" s="78">
        <v>140720847.81999999</v>
      </c>
      <c r="F22" s="78">
        <v>71590323.060000002</v>
      </c>
      <c r="G22" s="78">
        <v>265565821.67000002</v>
      </c>
      <c r="H22" s="78">
        <v>368462699.67999995</v>
      </c>
      <c r="I22" s="78">
        <v>485953639.42000002</v>
      </c>
      <c r="J22" s="78">
        <v>347926327.42999995</v>
      </c>
      <c r="K22" s="78">
        <v>153070983.81999999</v>
      </c>
      <c r="L22" s="78">
        <v>106866798.77</v>
      </c>
      <c r="M22" s="78">
        <v>0</v>
      </c>
      <c r="N22" s="78">
        <v>0</v>
      </c>
      <c r="O22" s="78">
        <v>0</v>
      </c>
      <c r="P22" s="78">
        <v>0</v>
      </c>
      <c r="Q22" s="93">
        <v>0</v>
      </c>
      <c r="R22" s="93">
        <v>0</v>
      </c>
      <c r="S22" s="93">
        <v>0</v>
      </c>
      <c r="T22" s="93">
        <v>0</v>
      </c>
    </row>
    <row r="23" spans="1:21" ht="12" customHeight="1">
      <c r="A23" s="95" t="s">
        <v>5</v>
      </c>
      <c r="B23" s="144">
        <v>6600</v>
      </c>
      <c r="C23" s="93" t="s">
        <v>77</v>
      </c>
      <c r="D23" s="78">
        <v>30566849.699999996</v>
      </c>
      <c r="E23" s="78">
        <v>29083345.790000003</v>
      </c>
      <c r="F23" s="78">
        <v>28495664.709999997</v>
      </c>
      <c r="G23" s="78">
        <v>35810810.490000002</v>
      </c>
      <c r="H23" s="78">
        <v>33204644.68</v>
      </c>
      <c r="I23" s="78">
        <v>28068029.200000003</v>
      </c>
      <c r="J23" s="78">
        <v>28766408.770000003</v>
      </c>
      <c r="K23" s="78">
        <v>30984477.98</v>
      </c>
      <c r="L23" s="78">
        <v>31161605.080000002</v>
      </c>
      <c r="M23" s="78">
        <v>36809626.840000004</v>
      </c>
      <c r="N23" s="78">
        <v>43270640.510000005</v>
      </c>
      <c r="O23" s="78">
        <v>54184517.200000003</v>
      </c>
      <c r="P23" s="93">
        <v>63148236.270000011</v>
      </c>
      <c r="Q23" s="93">
        <v>71175516.070000008</v>
      </c>
      <c r="R23" s="93">
        <v>75524218.790000007</v>
      </c>
      <c r="S23" s="93">
        <v>75524218.790000007</v>
      </c>
      <c r="T23" s="93">
        <v>94211260.38000001</v>
      </c>
    </row>
    <row r="24" spans="1:21" ht="12" customHeight="1">
      <c r="A24" s="95" t="s">
        <v>5</v>
      </c>
      <c r="B24" s="144">
        <v>6620</v>
      </c>
      <c r="C24" s="93" t="s">
        <v>72</v>
      </c>
      <c r="D24" s="78">
        <v>32472319.419999998</v>
      </c>
      <c r="E24" s="78">
        <v>34235622.450000003</v>
      </c>
      <c r="F24" s="78">
        <v>40586857.859999977</v>
      </c>
      <c r="G24" s="78">
        <v>47031872.100000001</v>
      </c>
      <c r="H24" s="78">
        <v>52266989.540000007</v>
      </c>
      <c r="I24" s="78">
        <v>55677706.789999992</v>
      </c>
      <c r="J24" s="78">
        <v>58293771.25</v>
      </c>
      <c r="K24" s="78">
        <v>64834494.469999991</v>
      </c>
      <c r="L24" s="78">
        <v>65664969.049999997</v>
      </c>
      <c r="M24" s="78">
        <v>65787578.850000001</v>
      </c>
      <c r="N24" s="78">
        <v>64951151.300000019</v>
      </c>
      <c r="O24" s="78">
        <v>74827872.010000005</v>
      </c>
      <c r="P24" s="93">
        <v>94372760.720000014</v>
      </c>
      <c r="Q24" s="93">
        <v>108432850.37999995</v>
      </c>
      <c r="R24" s="93">
        <v>112698111.70999998</v>
      </c>
      <c r="S24" s="93">
        <v>112698111.70999998</v>
      </c>
      <c r="T24" s="93">
        <v>147542028.98999998</v>
      </c>
    </row>
    <row r="25" spans="1:21" ht="12" customHeight="1">
      <c r="A25" s="95" t="s">
        <v>5</v>
      </c>
      <c r="B25" s="144">
        <v>6630</v>
      </c>
      <c r="C25" s="93" t="s">
        <v>298</v>
      </c>
      <c r="D25" s="78">
        <v>78562923.979999989</v>
      </c>
      <c r="E25" s="78">
        <v>73198191.139999986</v>
      </c>
      <c r="F25" s="78">
        <v>70506976.699999988</v>
      </c>
      <c r="G25" s="78">
        <v>91475244.800000012</v>
      </c>
      <c r="H25" s="78">
        <v>95053169.189999968</v>
      </c>
      <c r="I25" s="78">
        <v>96824459.469999999</v>
      </c>
      <c r="J25" s="78">
        <v>101766515.21000001</v>
      </c>
      <c r="K25" s="78">
        <v>91464453.349999994</v>
      </c>
      <c r="L25" s="78">
        <v>90639847.109999999</v>
      </c>
      <c r="M25" s="78">
        <v>87275096.450000003</v>
      </c>
      <c r="N25" s="78">
        <v>87797068.160000011</v>
      </c>
      <c r="O25" s="78">
        <v>98939914.63000001</v>
      </c>
      <c r="P25" s="93">
        <v>124288710.22000001</v>
      </c>
      <c r="Q25" s="93">
        <v>136912668.33000004</v>
      </c>
      <c r="R25" s="93">
        <v>153037717.75999999</v>
      </c>
      <c r="S25" s="93">
        <v>153037717.75999999</v>
      </c>
      <c r="T25" s="93">
        <v>188291680.15000001</v>
      </c>
    </row>
    <row r="26" spans="1:21" ht="12" customHeight="1">
      <c r="A26" s="95" t="s">
        <v>5</v>
      </c>
      <c r="B26" s="144">
        <v>6640</v>
      </c>
      <c r="C26" s="93" t="s">
        <v>73</v>
      </c>
      <c r="D26" s="78">
        <v>15940451.949999999</v>
      </c>
      <c r="E26" s="78">
        <v>13476315.279999997</v>
      </c>
      <c r="F26" s="78">
        <v>11352770.799999999</v>
      </c>
      <c r="G26" s="78">
        <v>18885065.949999999</v>
      </c>
      <c r="H26" s="78">
        <v>19252266.470000003</v>
      </c>
      <c r="I26" s="78">
        <v>18467871.950000003</v>
      </c>
      <c r="J26" s="78">
        <v>20454955.199999999</v>
      </c>
      <c r="K26" s="78">
        <v>18031041.039999999</v>
      </c>
      <c r="L26" s="78">
        <v>18168655.440000001</v>
      </c>
      <c r="M26" s="78">
        <v>13794064.729999999</v>
      </c>
      <c r="N26" s="78">
        <v>13531417.48</v>
      </c>
      <c r="O26" s="78">
        <v>13272532.649999999</v>
      </c>
      <c r="P26" s="93">
        <v>15625187.25</v>
      </c>
      <c r="Q26" s="93">
        <v>18144641.370000001</v>
      </c>
      <c r="R26" s="93">
        <v>18935273.059999999</v>
      </c>
      <c r="S26" s="93">
        <v>18935273.059999999</v>
      </c>
      <c r="T26" s="93">
        <v>22577344.520000003</v>
      </c>
    </row>
    <row r="27" spans="1:21" ht="12" customHeight="1">
      <c r="A27" s="95" t="s">
        <v>5</v>
      </c>
      <c r="B27" s="144">
        <v>6650</v>
      </c>
      <c r="C27" s="93" t="s">
        <v>413</v>
      </c>
      <c r="D27" s="93">
        <v>0</v>
      </c>
      <c r="E27" s="93">
        <v>0</v>
      </c>
      <c r="F27" s="93">
        <v>0</v>
      </c>
      <c r="G27" s="93">
        <v>0</v>
      </c>
      <c r="H27" s="93">
        <v>0</v>
      </c>
      <c r="I27" s="93">
        <v>0</v>
      </c>
      <c r="J27" s="93">
        <v>0</v>
      </c>
      <c r="K27" s="93">
        <v>0</v>
      </c>
      <c r="L27" s="93">
        <v>0</v>
      </c>
      <c r="M27" s="93">
        <v>0</v>
      </c>
      <c r="N27" s="93">
        <v>0</v>
      </c>
      <c r="O27" s="93">
        <v>0</v>
      </c>
      <c r="P27" s="93">
        <v>0</v>
      </c>
      <c r="Q27" s="93">
        <v>0</v>
      </c>
      <c r="R27" s="93">
        <v>0</v>
      </c>
      <c r="S27" s="146">
        <v>0</v>
      </c>
      <c r="T27" s="147">
        <v>545698681.93999994</v>
      </c>
    </row>
    <row r="28" spans="1:21">
      <c r="A28" s="95" t="s">
        <v>5</v>
      </c>
      <c r="B28" s="144">
        <v>6660</v>
      </c>
      <c r="C28" s="93" t="s">
        <v>370</v>
      </c>
      <c r="D28" s="78">
        <v>2167257</v>
      </c>
      <c r="E28" s="78">
        <v>2449216</v>
      </c>
      <c r="F28" s="78">
        <v>3286543</v>
      </c>
      <c r="G28" s="78">
        <v>6086776.1799999997</v>
      </c>
      <c r="H28" s="78">
        <v>4526190.41</v>
      </c>
      <c r="I28" s="78">
        <v>3910328.42</v>
      </c>
      <c r="J28" s="78">
        <v>4414227.09</v>
      </c>
      <c r="K28" s="78">
        <v>7859771.4100000011</v>
      </c>
      <c r="L28" s="78">
        <v>15603206.600000001</v>
      </c>
      <c r="M28" s="78">
        <v>0</v>
      </c>
      <c r="N28" s="78">
        <v>0</v>
      </c>
      <c r="O28" s="78">
        <v>0</v>
      </c>
      <c r="P28" s="78">
        <v>0</v>
      </c>
      <c r="Q28" s="93">
        <v>0</v>
      </c>
      <c r="R28" s="93">
        <v>0</v>
      </c>
      <c r="S28" s="93">
        <v>0</v>
      </c>
      <c r="T28" s="93">
        <v>0</v>
      </c>
      <c r="U28" s="224"/>
    </row>
    <row r="29" spans="1:21" ht="12" customHeight="1">
      <c r="A29" s="95" t="s">
        <v>5</v>
      </c>
      <c r="B29" s="144">
        <v>6670</v>
      </c>
      <c r="C29" s="93" t="s">
        <v>297</v>
      </c>
      <c r="D29" s="78">
        <v>77816833.100000024</v>
      </c>
      <c r="E29" s="78">
        <v>87908450.659999996</v>
      </c>
      <c r="F29" s="78">
        <v>102778001.09</v>
      </c>
      <c r="G29" s="78">
        <v>125672513.43000001</v>
      </c>
      <c r="H29" s="78">
        <v>145932279.83000001</v>
      </c>
      <c r="I29" s="78">
        <v>168784651.77000001</v>
      </c>
      <c r="J29" s="78">
        <v>164717236.66999996</v>
      </c>
      <c r="K29" s="78">
        <v>153089512.63999999</v>
      </c>
      <c r="L29" s="78">
        <v>142469916.15000001</v>
      </c>
      <c r="M29" s="78">
        <v>156838357.52999994</v>
      </c>
      <c r="N29" s="78">
        <v>160693885.91</v>
      </c>
      <c r="O29" s="78">
        <v>237240675.71000001</v>
      </c>
      <c r="P29" s="93">
        <v>270888531.58999997</v>
      </c>
      <c r="Q29" s="93">
        <v>298531032.16000009</v>
      </c>
      <c r="R29" s="93">
        <v>324032017.47999996</v>
      </c>
      <c r="S29" s="93">
        <v>324032017.47999996</v>
      </c>
      <c r="T29" s="93">
        <v>434922626.72000003</v>
      </c>
    </row>
    <row r="30" spans="1:21" ht="12" customHeight="1">
      <c r="A30" s="95" t="s">
        <v>5</v>
      </c>
      <c r="B30" s="144">
        <v>6680</v>
      </c>
      <c r="C30" s="93" t="s">
        <v>62</v>
      </c>
      <c r="D30" s="78">
        <v>31486320.049999993</v>
      </c>
      <c r="E30" s="78">
        <v>37544357.619999997</v>
      </c>
      <c r="F30" s="78">
        <v>44351243.340000004</v>
      </c>
      <c r="G30" s="78">
        <v>59547090</v>
      </c>
      <c r="H30" s="78">
        <v>62799232.399999984</v>
      </c>
      <c r="I30" s="78">
        <v>71514487.149999991</v>
      </c>
      <c r="J30" s="78">
        <v>73803265</v>
      </c>
      <c r="K30" s="78">
        <v>72128827.409999996</v>
      </c>
      <c r="L30" s="78">
        <v>76586368.079999998</v>
      </c>
      <c r="M30" s="78">
        <v>77813105.090000004</v>
      </c>
      <c r="N30" s="78">
        <v>75502542.559999987</v>
      </c>
      <c r="O30" s="78">
        <v>85432649.899999991</v>
      </c>
      <c r="P30" s="93">
        <v>90291806.659999982</v>
      </c>
      <c r="Q30" s="93">
        <v>95906156.610000014</v>
      </c>
      <c r="R30" s="93">
        <v>101407128.48</v>
      </c>
      <c r="S30" s="93">
        <v>101407128.48</v>
      </c>
      <c r="T30" s="93">
        <v>120105069.72</v>
      </c>
    </row>
    <row r="31" spans="1:21" ht="12" customHeight="1">
      <c r="A31" s="95" t="s">
        <v>41</v>
      </c>
      <c r="B31" s="144">
        <v>6710</v>
      </c>
      <c r="C31" s="93" t="s">
        <v>489</v>
      </c>
      <c r="D31" s="78">
        <v>22882985.98</v>
      </c>
      <c r="E31" s="78">
        <v>25242508.719999999</v>
      </c>
      <c r="F31" s="78">
        <v>26006900.899999999</v>
      </c>
      <c r="G31" s="78">
        <v>26314820.16</v>
      </c>
      <c r="H31" s="78">
        <v>24424665.670000002</v>
      </c>
      <c r="I31" s="78">
        <v>32856515.629999999</v>
      </c>
      <c r="J31" s="78">
        <v>23681904.07</v>
      </c>
      <c r="K31" s="78">
        <v>18796512.749999996</v>
      </c>
      <c r="L31" s="78">
        <v>18251474.52</v>
      </c>
      <c r="M31" s="78">
        <v>0</v>
      </c>
      <c r="N31" s="78">
        <v>0</v>
      </c>
      <c r="O31" s="78">
        <v>0</v>
      </c>
      <c r="P31" s="93">
        <v>0</v>
      </c>
      <c r="Q31" s="93">
        <v>0</v>
      </c>
      <c r="R31" s="93">
        <v>0</v>
      </c>
      <c r="S31" s="93">
        <v>0</v>
      </c>
      <c r="T31" s="93">
        <v>0</v>
      </c>
    </row>
    <row r="32" spans="1:21" ht="12" customHeight="1">
      <c r="A32" s="95" t="s">
        <v>41</v>
      </c>
      <c r="B32" s="144">
        <v>6720</v>
      </c>
      <c r="C32" s="93" t="s">
        <v>82</v>
      </c>
      <c r="D32" s="78">
        <v>22217658.119999997</v>
      </c>
      <c r="E32" s="78">
        <v>27234279.629999999</v>
      </c>
      <c r="F32" s="78">
        <v>16410806.690000001</v>
      </c>
      <c r="G32" s="78">
        <v>35108405.450000003</v>
      </c>
      <c r="H32" s="78">
        <v>33757136.939999998</v>
      </c>
      <c r="I32" s="78">
        <v>23236612.68</v>
      </c>
      <c r="J32" s="78">
        <v>20142123.710000001</v>
      </c>
      <c r="K32" s="78">
        <v>18763441.32</v>
      </c>
      <c r="L32" s="78">
        <v>17809329</v>
      </c>
      <c r="M32" s="78">
        <v>14467262.07</v>
      </c>
      <c r="N32" s="78">
        <v>14647000</v>
      </c>
      <c r="O32" s="78">
        <v>15110000</v>
      </c>
      <c r="P32" s="93">
        <v>15357000</v>
      </c>
      <c r="Q32" s="93">
        <v>15767000</v>
      </c>
      <c r="R32" s="93">
        <v>17187342</v>
      </c>
      <c r="S32" s="93">
        <v>17187342</v>
      </c>
      <c r="T32" s="93">
        <v>20125999.999999996</v>
      </c>
    </row>
    <row r="33" spans="1:20" ht="12" customHeight="1">
      <c r="A33" s="95" t="s">
        <v>41</v>
      </c>
      <c r="B33" s="144">
        <v>6740</v>
      </c>
      <c r="C33" s="93" t="s">
        <v>487</v>
      </c>
      <c r="D33" s="78">
        <v>498704140.86999989</v>
      </c>
      <c r="E33" s="78">
        <v>586236759.62000024</v>
      </c>
      <c r="F33" s="78">
        <v>439297803.17000002</v>
      </c>
      <c r="G33" s="78">
        <v>594605503.04000008</v>
      </c>
      <c r="H33" s="78">
        <v>689027582.89999986</v>
      </c>
      <c r="I33" s="78">
        <v>739419008.07000077</v>
      </c>
      <c r="J33" s="78">
        <v>521837019.0999999</v>
      </c>
      <c r="K33" s="78">
        <v>315423942.08000004</v>
      </c>
      <c r="L33" s="78">
        <v>273673486.25999999</v>
      </c>
      <c r="M33" s="78">
        <v>231805931.39999998</v>
      </c>
      <c r="N33" s="78">
        <v>230738691.34999999</v>
      </c>
      <c r="O33" s="78">
        <v>205942216.30000001</v>
      </c>
      <c r="P33" s="93">
        <v>216476491.95000002</v>
      </c>
      <c r="Q33" s="93">
        <v>339241508.86999995</v>
      </c>
      <c r="R33" s="93">
        <v>193834547.41</v>
      </c>
      <c r="S33" s="93">
        <v>193834547.41</v>
      </c>
      <c r="T33" s="93">
        <v>414538567.28999996</v>
      </c>
    </row>
    <row r="34" spans="1:20" ht="12" customHeight="1">
      <c r="A34" s="95" t="s">
        <v>5</v>
      </c>
      <c r="B34" s="144">
        <v>6750</v>
      </c>
      <c r="C34" s="93" t="s">
        <v>81</v>
      </c>
      <c r="D34" s="78">
        <v>21186179.800000004</v>
      </c>
      <c r="E34" s="78">
        <v>24084778.18</v>
      </c>
      <c r="F34" s="78">
        <v>26250930.719999999</v>
      </c>
      <c r="G34" s="78">
        <v>28626194.420000002</v>
      </c>
      <c r="H34" s="78">
        <v>32552237.109999996</v>
      </c>
      <c r="I34" s="78">
        <v>20083776.529999994</v>
      </c>
      <c r="J34" s="78">
        <v>25340962.419999998</v>
      </c>
      <c r="K34" s="78">
        <v>24993464.789999992</v>
      </c>
      <c r="L34" s="78">
        <v>25239349.789999992</v>
      </c>
      <c r="M34" s="78">
        <v>22833863.759999998</v>
      </c>
      <c r="N34" s="78">
        <v>22872051.779999997</v>
      </c>
      <c r="O34" s="78">
        <v>25075490.049999997</v>
      </c>
      <c r="P34" s="93">
        <v>44613125.200000003</v>
      </c>
      <c r="Q34" s="93">
        <v>56527888.739999995</v>
      </c>
      <c r="R34" s="93">
        <v>60073941.949999988</v>
      </c>
      <c r="S34" s="93">
        <v>60073941.949999988</v>
      </c>
      <c r="T34" s="93">
        <v>68432202.679999962</v>
      </c>
    </row>
    <row r="35" spans="1:20" ht="12" customHeight="1">
      <c r="A35" s="95" t="s">
        <v>20</v>
      </c>
      <c r="B35" s="144">
        <v>6760</v>
      </c>
      <c r="C35" s="93" t="s">
        <v>494</v>
      </c>
      <c r="D35" s="78">
        <v>23642633.939999998</v>
      </c>
      <c r="E35" s="78">
        <v>44489181.039999992</v>
      </c>
      <c r="F35" s="78">
        <v>51781636.039999999</v>
      </c>
      <c r="G35" s="78">
        <v>64478622.669999994</v>
      </c>
      <c r="H35" s="78">
        <v>57032179.170000009</v>
      </c>
      <c r="I35" s="78">
        <v>58311627.800000012</v>
      </c>
      <c r="J35" s="78">
        <v>53666936.599999987</v>
      </c>
      <c r="K35" s="78">
        <v>64672192.329999998</v>
      </c>
      <c r="L35" s="78">
        <v>66535437.700000003</v>
      </c>
      <c r="M35" s="78">
        <v>39687578.649999991</v>
      </c>
      <c r="N35" s="78">
        <v>50354019.360000007</v>
      </c>
      <c r="O35" s="78">
        <v>58663280.220000006</v>
      </c>
      <c r="P35" s="93">
        <v>63658286.920000002</v>
      </c>
      <c r="Q35" s="93">
        <v>84592090.900000006</v>
      </c>
      <c r="R35" s="93">
        <v>103015963.44000001</v>
      </c>
      <c r="S35" s="93">
        <v>101325100.34000002</v>
      </c>
      <c r="T35" s="93">
        <v>132194758.19999999</v>
      </c>
    </row>
    <row r="36" spans="1:20" ht="12" customHeight="1">
      <c r="A36" s="95" t="s">
        <v>355</v>
      </c>
      <c r="B36" s="144">
        <v>6800</v>
      </c>
      <c r="C36" s="93" t="s">
        <v>291</v>
      </c>
      <c r="D36" s="78">
        <v>26690206.75</v>
      </c>
      <c r="E36" s="78">
        <v>38951209.330000006</v>
      </c>
      <c r="F36" s="78">
        <v>40716465.149999999</v>
      </c>
      <c r="G36" s="78">
        <v>43643920.950000003</v>
      </c>
      <c r="H36" s="78">
        <v>43878176.450000003</v>
      </c>
      <c r="I36" s="78">
        <v>49012499.130000003</v>
      </c>
      <c r="J36" s="78">
        <v>48967673.609999999</v>
      </c>
      <c r="K36" s="78">
        <v>42793330.640000001</v>
      </c>
      <c r="L36" s="78">
        <v>38548464.640000008</v>
      </c>
      <c r="M36" s="78">
        <v>35343938.960000001</v>
      </c>
      <c r="N36" s="78">
        <v>35535598.250000007</v>
      </c>
      <c r="O36" s="78">
        <v>121313404.75</v>
      </c>
      <c r="P36" s="93">
        <v>154789133.56</v>
      </c>
      <c r="Q36" s="93">
        <v>201664386.73999998</v>
      </c>
      <c r="R36" s="93">
        <v>216819883.73000002</v>
      </c>
      <c r="S36" s="93">
        <v>208360177.73000002</v>
      </c>
      <c r="T36" s="93">
        <v>247630849.30000004</v>
      </c>
    </row>
    <row r="37" spans="1:20" ht="12" customHeight="1">
      <c r="A37" s="95" t="s">
        <v>41</v>
      </c>
      <c r="B37" s="144">
        <v>6810</v>
      </c>
      <c r="C37" s="93" t="s">
        <v>83</v>
      </c>
      <c r="D37" s="78">
        <v>5761045.2000000002</v>
      </c>
      <c r="E37" s="78">
        <v>7490960</v>
      </c>
      <c r="F37" s="78">
        <v>7667484</v>
      </c>
      <c r="G37" s="78">
        <v>7886909</v>
      </c>
      <c r="H37" s="78">
        <v>8338000</v>
      </c>
      <c r="I37" s="78">
        <v>8040322.8500000006</v>
      </c>
      <c r="J37" s="78">
        <v>7967775.8399999999</v>
      </c>
      <c r="K37" s="78">
        <v>6337585.21</v>
      </c>
      <c r="L37" s="78">
        <v>6126189.6299999999</v>
      </c>
      <c r="M37" s="78">
        <v>5635892.2199999997</v>
      </c>
      <c r="N37" s="78">
        <v>6372392.2199999988</v>
      </c>
      <c r="O37" s="78">
        <v>7147961.5</v>
      </c>
      <c r="P37" s="93">
        <v>7615349.7899999991</v>
      </c>
      <c r="Q37" s="93">
        <v>7586736.5</v>
      </c>
      <c r="R37" s="93">
        <v>9604275.9100000001</v>
      </c>
      <c r="S37" s="93">
        <v>9604275.9100000001</v>
      </c>
      <c r="T37" s="93">
        <v>11519500.689999999</v>
      </c>
    </row>
    <row r="38" spans="1:20" ht="12" customHeight="1">
      <c r="A38" s="95" t="s">
        <v>41</v>
      </c>
      <c r="B38" s="144">
        <v>6830</v>
      </c>
      <c r="C38" s="93" t="s">
        <v>367</v>
      </c>
      <c r="D38" s="78">
        <v>250000</v>
      </c>
      <c r="E38" s="78">
        <v>1082920000</v>
      </c>
      <c r="F38" s="78">
        <v>1031160000</v>
      </c>
      <c r="G38" s="78">
        <v>439310000</v>
      </c>
      <c r="H38" s="78">
        <v>739902000</v>
      </c>
      <c r="I38" s="78">
        <v>931259989.09000003</v>
      </c>
      <c r="J38" s="78">
        <v>802888541.47000003</v>
      </c>
      <c r="K38" s="78">
        <v>327722150.10000002</v>
      </c>
      <c r="L38" s="78">
        <v>245475228.36000001</v>
      </c>
      <c r="M38" s="78">
        <v>268577500</v>
      </c>
      <c r="N38" s="78">
        <v>733558821.64999998</v>
      </c>
      <c r="O38" s="78">
        <v>507722343.33000016</v>
      </c>
      <c r="P38" s="93">
        <v>527358764.69999999</v>
      </c>
      <c r="Q38" s="93">
        <v>608783664.04999983</v>
      </c>
      <c r="R38" s="93">
        <v>649263207.51999986</v>
      </c>
      <c r="S38" s="93">
        <v>636508810.99999988</v>
      </c>
      <c r="T38" s="93">
        <v>561883851.0200001</v>
      </c>
    </row>
    <row r="39" spans="1:20" ht="12" customHeight="1">
      <c r="A39" s="95" t="s">
        <v>278</v>
      </c>
      <c r="B39" s="44">
        <v>6880</v>
      </c>
      <c r="C39" s="93" t="s">
        <v>55</v>
      </c>
      <c r="D39" s="78">
        <v>18998088.57</v>
      </c>
      <c r="E39" s="78">
        <v>28974630</v>
      </c>
      <c r="F39" s="78">
        <v>44015900</v>
      </c>
      <c r="G39" s="78">
        <v>52060000</v>
      </c>
      <c r="H39" s="78">
        <v>67460000</v>
      </c>
      <c r="I39" s="78">
        <v>49785520</v>
      </c>
      <c r="J39" s="78">
        <v>39343700.800000004</v>
      </c>
      <c r="K39" s="78">
        <v>22155000</v>
      </c>
      <c r="L39" s="78">
        <v>15262440.48</v>
      </c>
      <c r="M39" s="78">
        <v>6230100</v>
      </c>
      <c r="N39" s="78">
        <v>8610545</v>
      </c>
      <c r="O39" s="78">
        <v>17400000</v>
      </c>
      <c r="P39" s="93">
        <v>30006628</v>
      </c>
      <c r="Q39" s="93">
        <v>37543883.239999995</v>
      </c>
      <c r="R39" s="93">
        <v>41420000.000000007</v>
      </c>
      <c r="S39" s="93">
        <v>41420000.000000007</v>
      </c>
      <c r="T39" s="93">
        <v>85993513.099999994</v>
      </c>
    </row>
    <row r="40" spans="1:20" ht="12" customHeight="1">
      <c r="A40" s="95" t="s">
        <v>355</v>
      </c>
      <c r="B40" s="144">
        <v>6890</v>
      </c>
      <c r="C40" s="93" t="s">
        <v>59</v>
      </c>
      <c r="D40" s="78">
        <v>2166000</v>
      </c>
      <c r="E40" s="78">
        <v>2302000</v>
      </c>
      <c r="F40" s="78">
        <v>2414560</v>
      </c>
      <c r="G40" s="78">
        <v>3184247.08</v>
      </c>
      <c r="H40" s="78">
        <v>3247932.04</v>
      </c>
      <c r="I40" s="78">
        <v>3327193.26</v>
      </c>
      <c r="J40" s="78">
        <v>3400159.8</v>
      </c>
      <c r="K40" s="78">
        <v>3135360.16</v>
      </c>
      <c r="L40" s="78">
        <v>2934671.7000000007</v>
      </c>
      <c r="M40" s="78">
        <v>2692448.1799999997</v>
      </c>
      <c r="N40" s="78">
        <v>2888828.2099999995</v>
      </c>
      <c r="O40" s="78">
        <v>3377996.8699999996</v>
      </c>
      <c r="P40" s="93">
        <v>4940696.8600000003</v>
      </c>
      <c r="Q40" s="93">
        <v>4866724.7600000016</v>
      </c>
      <c r="R40" s="93">
        <v>5481772.3999999994</v>
      </c>
      <c r="S40" s="93">
        <v>5481772.3999999994</v>
      </c>
      <c r="T40" s="93">
        <v>5857273.7100000009</v>
      </c>
    </row>
    <row r="41" spans="1:20" ht="12" customHeight="1">
      <c r="A41" s="95" t="s">
        <v>57</v>
      </c>
      <c r="B41" s="144">
        <v>7025</v>
      </c>
      <c r="C41" s="93" t="s">
        <v>495</v>
      </c>
      <c r="D41" s="78" t="s">
        <v>18</v>
      </c>
      <c r="E41" s="78" t="s">
        <v>18</v>
      </c>
      <c r="F41" s="78" t="s">
        <v>18</v>
      </c>
      <c r="G41" s="78" t="s">
        <v>18</v>
      </c>
      <c r="H41" s="78" t="s">
        <v>18</v>
      </c>
      <c r="I41" s="78" t="s">
        <v>18</v>
      </c>
      <c r="J41" s="78" t="s">
        <v>18</v>
      </c>
      <c r="K41" s="78">
        <v>47382435.969999999</v>
      </c>
      <c r="L41" s="78">
        <v>168714736.97</v>
      </c>
      <c r="M41" s="78">
        <v>49589344.879999995</v>
      </c>
      <c r="N41" s="78">
        <v>53566136.850000001</v>
      </c>
      <c r="O41" s="78">
        <v>77556860.919999987</v>
      </c>
      <c r="P41" s="93">
        <v>86970647.120000005</v>
      </c>
      <c r="Q41" s="93">
        <v>104074787.25000001</v>
      </c>
      <c r="R41" s="93">
        <v>98377110.879999995</v>
      </c>
      <c r="S41" s="93">
        <v>98377110.879999995</v>
      </c>
      <c r="T41" s="93">
        <v>120601259.61</v>
      </c>
    </row>
    <row r="42" spans="1:20" ht="12" customHeight="1">
      <c r="A42" s="95" t="s">
        <v>46</v>
      </c>
      <c r="B42" s="144">
        <v>7095</v>
      </c>
      <c r="C42" s="93" t="s">
        <v>293</v>
      </c>
      <c r="D42" s="78" t="s">
        <v>18</v>
      </c>
      <c r="E42" s="78" t="s">
        <v>18</v>
      </c>
      <c r="F42" s="78" t="s">
        <v>18</v>
      </c>
      <c r="G42" s="78" t="s">
        <v>18</v>
      </c>
      <c r="H42" s="78" t="s">
        <v>18</v>
      </c>
      <c r="I42" s="78" t="s">
        <v>18</v>
      </c>
      <c r="J42" s="78" t="s">
        <v>18</v>
      </c>
      <c r="K42" s="78">
        <v>3183340.6000000006</v>
      </c>
      <c r="L42" s="78">
        <v>2865028.7000000007</v>
      </c>
      <c r="M42" s="78">
        <v>2673611.9699999997</v>
      </c>
      <c r="N42" s="78">
        <v>2785844.99</v>
      </c>
      <c r="O42" s="78">
        <v>2820352.13</v>
      </c>
      <c r="P42" s="93">
        <v>3023934.4</v>
      </c>
      <c r="Q42" s="93">
        <v>3155595.36</v>
      </c>
      <c r="R42" s="93">
        <v>3686401.47</v>
      </c>
      <c r="S42" s="93">
        <v>3686401.47</v>
      </c>
      <c r="T42" s="93">
        <v>4139158.48</v>
      </c>
    </row>
    <row r="43" spans="1:20" ht="12" customHeight="1">
      <c r="A43" s="95" t="s">
        <v>41</v>
      </c>
      <c r="B43" s="144">
        <v>7215</v>
      </c>
      <c r="C43" s="93" t="s">
        <v>224</v>
      </c>
      <c r="D43" s="78" t="s">
        <v>18</v>
      </c>
      <c r="E43" s="78" t="s">
        <v>18</v>
      </c>
      <c r="F43" s="78" t="s">
        <v>18</v>
      </c>
      <c r="G43" s="78" t="s">
        <v>18</v>
      </c>
      <c r="H43" s="78" t="s">
        <v>18</v>
      </c>
      <c r="I43" s="78" t="s">
        <v>18</v>
      </c>
      <c r="J43" s="78" t="s">
        <v>18</v>
      </c>
      <c r="K43" s="78">
        <v>138465724.13000003</v>
      </c>
      <c r="L43" s="78">
        <v>169420416.59999996</v>
      </c>
      <c r="M43" s="78">
        <v>133804338</v>
      </c>
      <c r="N43" s="78">
        <v>141225498</v>
      </c>
      <c r="O43" s="78">
        <v>159971109.03</v>
      </c>
      <c r="P43" s="93">
        <v>243456275.04999998</v>
      </c>
      <c r="Q43" s="93">
        <v>645825913.10000014</v>
      </c>
      <c r="R43" s="93">
        <v>473340559.61999995</v>
      </c>
      <c r="S43" s="93">
        <v>314110589.61999995</v>
      </c>
      <c r="T43" s="93">
        <v>471461435.14999998</v>
      </c>
    </row>
    <row r="44" spans="1:20">
      <c r="A44" s="95" t="s">
        <v>41</v>
      </c>
      <c r="B44" s="144">
        <v>7250</v>
      </c>
      <c r="C44" s="93" t="s">
        <v>491</v>
      </c>
      <c r="D44" s="96" t="s">
        <v>18</v>
      </c>
      <c r="E44" s="96" t="s">
        <v>18</v>
      </c>
      <c r="F44" s="96" t="s">
        <v>18</v>
      </c>
      <c r="G44" s="78">
        <v>8868930.0899999999</v>
      </c>
      <c r="H44" s="78">
        <v>10095460.859999999</v>
      </c>
      <c r="I44" s="78">
        <v>13069337.5</v>
      </c>
      <c r="J44" s="78">
        <v>12011919.58</v>
      </c>
      <c r="K44" s="78">
        <v>9282222.9399999976</v>
      </c>
      <c r="L44" s="78">
        <v>9358339.1400000006</v>
      </c>
      <c r="M44" s="78">
        <v>0</v>
      </c>
      <c r="N44" s="78">
        <v>0</v>
      </c>
      <c r="O44" s="78">
        <v>0</v>
      </c>
      <c r="P44" s="93">
        <v>0</v>
      </c>
      <c r="Q44" s="93">
        <v>0</v>
      </c>
      <c r="R44" s="93">
        <v>0</v>
      </c>
      <c r="S44" s="93">
        <v>0</v>
      </c>
      <c r="T44" s="93">
        <v>0</v>
      </c>
    </row>
    <row r="45" spans="1:20" ht="12" customHeight="1">
      <c r="A45" s="95" t="s">
        <v>5</v>
      </c>
      <c r="B45" s="144">
        <v>7455</v>
      </c>
      <c r="C45" s="93" t="s">
        <v>241</v>
      </c>
      <c r="D45" s="78">
        <v>0</v>
      </c>
      <c r="E45" s="78">
        <v>0</v>
      </c>
      <c r="F45" s="78">
        <v>0</v>
      </c>
      <c r="G45" s="78">
        <v>0</v>
      </c>
      <c r="H45" s="78">
        <v>0</v>
      </c>
      <c r="I45" s="78">
        <v>0</v>
      </c>
      <c r="J45" s="78">
        <v>0</v>
      </c>
      <c r="K45" s="78">
        <v>0</v>
      </c>
      <c r="L45" s="78">
        <v>86343204.289999992</v>
      </c>
      <c r="M45" s="78">
        <v>0</v>
      </c>
      <c r="N45" s="78">
        <v>0</v>
      </c>
      <c r="O45" s="78">
        <v>0</v>
      </c>
      <c r="P45" s="78">
        <v>0</v>
      </c>
      <c r="Q45" s="93">
        <v>0</v>
      </c>
      <c r="R45" s="93">
        <v>0</v>
      </c>
      <c r="S45" s="93">
        <v>0</v>
      </c>
      <c r="T45" s="93">
        <v>0</v>
      </c>
    </row>
    <row r="46" spans="1:20" ht="12" customHeight="1">
      <c r="A46" s="95" t="s">
        <v>20</v>
      </c>
      <c r="B46" s="144">
        <v>7495</v>
      </c>
      <c r="C46" s="93" t="s">
        <v>245</v>
      </c>
      <c r="D46" s="96">
        <v>0</v>
      </c>
      <c r="E46" s="96">
        <v>0</v>
      </c>
      <c r="F46" s="96">
        <v>0</v>
      </c>
      <c r="G46" s="96">
        <v>0</v>
      </c>
      <c r="H46" s="96">
        <v>0</v>
      </c>
      <c r="I46" s="78">
        <v>0</v>
      </c>
      <c r="J46" s="78">
        <v>0</v>
      </c>
      <c r="K46" s="78">
        <v>0</v>
      </c>
      <c r="L46" s="78">
        <v>0</v>
      </c>
      <c r="M46" s="78">
        <v>18610286.91</v>
      </c>
      <c r="N46" s="78">
        <v>37784860.560000002</v>
      </c>
      <c r="O46" s="78">
        <v>35203304.340000004</v>
      </c>
      <c r="P46" s="93">
        <v>48920162.119999997</v>
      </c>
      <c r="Q46" s="93">
        <v>86229821.25999999</v>
      </c>
      <c r="R46" s="93">
        <v>105337065.37</v>
      </c>
      <c r="S46" s="93">
        <v>104152573.23999999</v>
      </c>
      <c r="T46" s="93">
        <v>142192958.56000003</v>
      </c>
    </row>
    <row r="47" spans="1:20" ht="12" customHeight="1">
      <c r="A47" s="95" t="s">
        <v>5</v>
      </c>
      <c r="B47" s="144">
        <v>7545</v>
      </c>
      <c r="C47" s="93" t="s">
        <v>292</v>
      </c>
      <c r="D47" s="78">
        <v>0</v>
      </c>
      <c r="E47" s="78">
        <v>0</v>
      </c>
      <c r="F47" s="78">
        <v>0</v>
      </c>
      <c r="G47" s="78">
        <v>0</v>
      </c>
      <c r="H47" s="78">
        <v>0</v>
      </c>
      <c r="I47" s="78">
        <v>0</v>
      </c>
      <c r="J47" s="78">
        <v>0</v>
      </c>
      <c r="K47" s="78">
        <v>0</v>
      </c>
      <c r="L47" s="78">
        <v>0</v>
      </c>
      <c r="M47" s="78">
        <v>16329642.929999998</v>
      </c>
      <c r="N47" s="78">
        <v>6151129.4900000002</v>
      </c>
      <c r="O47" s="78">
        <v>6841002.8200000003</v>
      </c>
      <c r="P47" s="93">
        <v>5549378</v>
      </c>
      <c r="Q47" s="93">
        <v>5458052.2400000002</v>
      </c>
      <c r="R47" s="93">
        <v>6326537.2699999996</v>
      </c>
      <c r="S47" s="93">
        <v>6326537.2699999996</v>
      </c>
      <c r="T47" s="93">
        <v>6586268.0200000005</v>
      </c>
    </row>
    <row r="48" spans="1:20" ht="12" customHeight="1">
      <c r="A48" s="95" t="s">
        <v>41</v>
      </c>
      <c r="B48" s="144">
        <v>7565</v>
      </c>
      <c r="C48" s="93" t="s">
        <v>492</v>
      </c>
      <c r="D48" s="78">
        <v>0</v>
      </c>
      <c r="E48" s="78">
        <v>0</v>
      </c>
      <c r="F48" s="78">
        <v>0</v>
      </c>
      <c r="G48" s="78">
        <v>0</v>
      </c>
      <c r="H48" s="78">
        <v>0</v>
      </c>
      <c r="I48" s="78">
        <v>0</v>
      </c>
      <c r="J48" s="78">
        <v>0</v>
      </c>
      <c r="K48" s="78">
        <v>0</v>
      </c>
      <c r="L48" s="78">
        <v>0</v>
      </c>
      <c r="M48" s="78">
        <v>20851895.100000001</v>
      </c>
      <c r="N48" s="78">
        <v>20556045.099999994</v>
      </c>
      <c r="O48" s="78">
        <v>22511377.149999999</v>
      </c>
      <c r="P48" s="93">
        <v>23581343.660000004</v>
      </c>
      <c r="Q48" s="93">
        <v>25243144.699999999</v>
      </c>
      <c r="R48" s="93">
        <v>29675585.490000006</v>
      </c>
      <c r="S48" s="93">
        <v>29675585.490000006</v>
      </c>
      <c r="T48" s="93">
        <v>32741713.989999998</v>
      </c>
    </row>
    <row r="49" spans="1:20">
      <c r="A49" s="95" t="s">
        <v>20</v>
      </c>
      <c r="B49" s="144">
        <v>7575</v>
      </c>
      <c r="C49" s="93" t="s">
        <v>246</v>
      </c>
      <c r="D49" s="78">
        <v>0</v>
      </c>
      <c r="E49" s="78">
        <v>0</v>
      </c>
      <c r="F49" s="78">
        <v>0</v>
      </c>
      <c r="G49" s="78">
        <v>0</v>
      </c>
      <c r="H49" s="78">
        <v>0</v>
      </c>
      <c r="I49" s="78">
        <v>0</v>
      </c>
      <c r="J49" s="78">
        <v>0</v>
      </c>
      <c r="K49" s="78">
        <v>0</v>
      </c>
      <c r="L49" s="78">
        <v>0</v>
      </c>
      <c r="M49" s="78">
        <v>15126394.259999998</v>
      </c>
      <c r="N49" s="78">
        <v>18819393.829999998</v>
      </c>
      <c r="O49" s="78">
        <v>19070212.980000008</v>
      </c>
      <c r="P49" s="93">
        <v>22007349.310000002</v>
      </c>
      <c r="Q49" s="93">
        <v>29090971.149999995</v>
      </c>
      <c r="R49" s="93">
        <v>36383980.910000004</v>
      </c>
      <c r="S49" s="93">
        <v>36383980.910000004</v>
      </c>
      <c r="T49" s="93">
        <v>56107961.26000002</v>
      </c>
    </row>
    <row r="50" spans="1:20" ht="12" customHeight="1">
      <c r="A50" s="95" t="s">
        <v>57</v>
      </c>
      <c r="B50" s="144">
        <v>7585</v>
      </c>
      <c r="C50" s="93" t="s">
        <v>185</v>
      </c>
      <c r="D50" s="96">
        <v>0</v>
      </c>
      <c r="E50" s="96">
        <v>0</v>
      </c>
      <c r="F50" s="96">
        <v>0</v>
      </c>
      <c r="G50" s="96">
        <v>0</v>
      </c>
      <c r="H50" s="96">
        <v>0</v>
      </c>
      <c r="I50" s="96">
        <v>0</v>
      </c>
      <c r="J50" s="78">
        <v>0</v>
      </c>
      <c r="K50" s="78">
        <v>0</v>
      </c>
      <c r="L50" s="78">
        <v>0</v>
      </c>
      <c r="M50" s="78">
        <v>2249559.71</v>
      </c>
      <c r="N50" s="78">
        <v>2313546.9000000004</v>
      </c>
      <c r="O50" s="78">
        <v>2331526.21</v>
      </c>
      <c r="P50" s="93">
        <v>2460115.69</v>
      </c>
      <c r="Q50" s="93">
        <v>2460115.69</v>
      </c>
      <c r="R50" s="93">
        <v>2478190.9500000002</v>
      </c>
      <c r="S50" s="93">
        <v>2478190.9500000002</v>
      </c>
      <c r="T50" s="93">
        <v>3255540.72</v>
      </c>
    </row>
    <row r="51" spans="1:20" ht="12" customHeight="1">
      <c r="A51" s="95" t="s">
        <v>46</v>
      </c>
      <c r="B51" s="144">
        <v>7705</v>
      </c>
      <c r="C51" s="93" t="s">
        <v>366</v>
      </c>
      <c r="D51" s="96" t="s">
        <v>18</v>
      </c>
      <c r="E51" s="96" t="s">
        <v>18</v>
      </c>
      <c r="F51" s="96" t="s">
        <v>18</v>
      </c>
      <c r="G51" s="96" t="s">
        <v>18</v>
      </c>
      <c r="H51" s="96" t="s">
        <v>18</v>
      </c>
      <c r="I51" s="96" t="s">
        <v>18</v>
      </c>
      <c r="J51" s="78">
        <v>10667921.119999997</v>
      </c>
      <c r="K51" s="78">
        <v>6974626.1799999997</v>
      </c>
      <c r="L51" s="78">
        <v>6287464.0499999989</v>
      </c>
      <c r="M51" s="78">
        <v>5264816.7600000007</v>
      </c>
      <c r="N51" s="78">
        <v>5521516.7599999988</v>
      </c>
      <c r="O51" s="78">
        <v>5521516.7599999998</v>
      </c>
      <c r="P51" s="93">
        <v>5879403.8799999999</v>
      </c>
      <c r="Q51" s="93">
        <v>5819403.8799999999</v>
      </c>
      <c r="R51" s="93">
        <v>5974403.8800000008</v>
      </c>
      <c r="S51" s="93">
        <v>5974403.8800000008</v>
      </c>
      <c r="T51" s="93">
        <v>6430708.5199999986</v>
      </c>
    </row>
    <row r="52" spans="1:20" ht="12" customHeight="1">
      <c r="A52" s="95" t="s">
        <v>32</v>
      </c>
      <c r="B52" s="144">
        <v>7790</v>
      </c>
      <c r="C52" s="93" t="s">
        <v>66</v>
      </c>
      <c r="D52" s="96" t="s">
        <v>18</v>
      </c>
      <c r="E52" s="96" t="s">
        <v>18</v>
      </c>
      <c r="F52" s="96" t="s">
        <v>18</v>
      </c>
      <c r="G52" s="78">
        <v>1375200</v>
      </c>
      <c r="H52" s="78">
        <v>927700</v>
      </c>
      <c r="I52" s="78">
        <v>783900</v>
      </c>
      <c r="J52" s="78">
        <v>1173503</v>
      </c>
      <c r="K52" s="78">
        <v>1100700</v>
      </c>
      <c r="L52" s="78">
        <v>933902.9</v>
      </c>
      <c r="M52" s="78">
        <v>0</v>
      </c>
      <c r="N52" s="78">
        <v>0</v>
      </c>
      <c r="O52" s="78">
        <v>0</v>
      </c>
      <c r="P52" s="93">
        <v>0</v>
      </c>
      <c r="Q52" s="93">
        <v>0</v>
      </c>
      <c r="R52" s="93">
        <v>0</v>
      </c>
      <c r="S52" s="93">
        <v>0</v>
      </c>
      <c r="T52" s="93">
        <v>0</v>
      </c>
    </row>
    <row r="53" spans="1:20" ht="12" customHeight="1">
      <c r="A53" s="95" t="s">
        <v>32</v>
      </c>
      <c r="B53" s="144">
        <v>7800</v>
      </c>
      <c r="C53" s="93" t="s">
        <v>65</v>
      </c>
      <c r="D53" s="96" t="s">
        <v>18</v>
      </c>
      <c r="E53" s="96" t="s">
        <v>18</v>
      </c>
      <c r="F53" s="96" t="s">
        <v>18</v>
      </c>
      <c r="G53" s="78">
        <v>1083788.1599999999</v>
      </c>
      <c r="H53" s="78">
        <v>1115805.93</v>
      </c>
      <c r="I53" s="78">
        <v>1154425.6299999999</v>
      </c>
      <c r="J53" s="78">
        <v>1435349.4</v>
      </c>
      <c r="K53" s="78">
        <v>1422657.64</v>
      </c>
      <c r="L53" s="78">
        <v>1233693.94</v>
      </c>
      <c r="M53" s="78">
        <v>0</v>
      </c>
      <c r="N53" s="78">
        <v>0</v>
      </c>
      <c r="O53" s="78">
        <v>0</v>
      </c>
      <c r="P53" s="93">
        <v>0</v>
      </c>
      <c r="Q53" s="93">
        <v>0</v>
      </c>
      <c r="R53" s="93">
        <v>0</v>
      </c>
      <c r="S53" s="93">
        <v>0</v>
      </c>
      <c r="T53" s="93">
        <v>0</v>
      </c>
    </row>
    <row r="54" spans="1:20" ht="12" customHeight="1">
      <c r="A54" s="95" t="s">
        <v>8</v>
      </c>
      <c r="B54" s="144">
        <v>7900</v>
      </c>
      <c r="C54" s="93" t="s">
        <v>67</v>
      </c>
      <c r="D54" s="96" t="s">
        <v>18</v>
      </c>
      <c r="E54" s="96" t="s">
        <v>18</v>
      </c>
      <c r="F54" s="96" t="s">
        <v>18</v>
      </c>
      <c r="G54" s="96" t="s">
        <v>18</v>
      </c>
      <c r="H54" s="78">
        <v>631793.39</v>
      </c>
      <c r="I54" s="78">
        <v>609999.34</v>
      </c>
      <c r="J54" s="78">
        <v>593770.18000000005</v>
      </c>
      <c r="K54" s="78">
        <v>449917.30000000005</v>
      </c>
      <c r="L54" s="78">
        <v>440636</v>
      </c>
      <c r="M54" s="78">
        <v>400031.07</v>
      </c>
      <c r="N54" s="78">
        <v>411828.84000000008</v>
      </c>
      <c r="O54" s="78">
        <v>451201.84</v>
      </c>
      <c r="P54" s="93">
        <v>664610</v>
      </c>
      <c r="Q54" s="93">
        <v>508600</v>
      </c>
      <c r="R54" s="93">
        <v>528046.39</v>
      </c>
      <c r="S54" s="93">
        <v>528046.39</v>
      </c>
      <c r="T54" s="93">
        <v>594221.52</v>
      </c>
    </row>
    <row r="55" spans="1:20" ht="12" customHeight="1">
      <c r="A55" s="95" t="s">
        <v>15</v>
      </c>
      <c r="B55" s="144">
        <v>7910</v>
      </c>
      <c r="C55" s="93" t="s">
        <v>60</v>
      </c>
      <c r="D55" s="96" t="s">
        <v>18</v>
      </c>
      <c r="E55" s="96" t="s">
        <v>18</v>
      </c>
      <c r="F55" s="96" t="s">
        <v>18</v>
      </c>
      <c r="G55" s="96" t="s">
        <v>18</v>
      </c>
      <c r="H55" s="78">
        <v>32805302.16</v>
      </c>
      <c r="I55" s="78">
        <v>33698772.270000011</v>
      </c>
      <c r="J55" s="78">
        <v>33335788.800000004</v>
      </c>
      <c r="K55" s="78">
        <v>26874836.150000002</v>
      </c>
      <c r="L55" s="78">
        <v>25595829.829999998</v>
      </c>
      <c r="M55" s="78">
        <v>28552190.530000001</v>
      </c>
      <c r="N55" s="78">
        <v>35878985.289999992</v>
      </c>
      <c r="O55" s="78">
        <v>93325728.220000014</v>
      </c>
      <c r="P55" s="93">
        <v>82919447.079999998</v>
      </c>
      <c r="Q55" s="93">
        <v>85079468.860000014</v>
      </c>
      <c r="R55" s="93">
        <v>89545898.060000002</v>
      </c>
      <c r="S55" s="93">
        <v>89545898.060000002</v>
      </c>
      <c r="T55" s="93">
        <v>121755597.48</v>
      </c>
    </row>
    <row r="56" spans="1:20" ht="12" customHeight="1">
      <c r="A56" s="95" t="s">
        <v>8</v>
      </c>
      <c r="B56" s="144">
        <v>7940</v>
      </c>
      <c r="C56" s="93" t="s">
        <v>56</v>
      </c>
      <c r="D56" s="96" t="s">
        <v>18</v>
      </c>
      <c r="E56" s="96" t="s">
        <v>18</v>
      </c>
      <c r="F56" s="96" t="s">
        <v>18</v>
      </c>
      <c r="G56" s="96" t="s">
        <v>18</v>
      </c>
      <c r="H56" s="78">
        <v>22324805.710000001</v>
      </c>
      <c r="I56" s="78">
        <v>22179360</v>
      </c>
      <c r="J56" s="78">
        <v>22234112</v>
      </c>
      <c r="K56" s="78">
        <v>20819794.969999999</v>
      </c>
      <c r="L56" s="78">
        <v>20620788.000000004</v>
      </c>
      <c r="M56" s="78">
        <v>16079300</v>
      </c>
      <c r="N56" s="78">
        <v>16064450.000000002</v>
      </c>
      <c r="O56" s="78">
        <v>18356576.999999996</v>
      </c>
      <c r="P56" s="93">
        <v>22361089.940000001</v>
      </c>
      <c r="Q56" s="93">
        <v>22888942.940000001</v>
      </c>
      <c r="R56" s="93">
        <v>26484964.550000001</v>
      </c>
      <c r="S56" s="93">
        <v>26484964.550000001</v>
      </c>
      <c r="T56" s="93">
        <v>33406950.340000015</v>
      </c>
    </row>
    <row r="57" spans="1:20" ht="12" customHeight="1">
      <c r="A57" s="95" t="s">
        <v>20</v>
      </c>
      <c r="B57" s="144">
        <v>7970</v>
      </c>
      <c r="C57" s="93" t="s">
        <v>68</v>
      </c>
      <c r="D57" s="96" t="s">
        <v>18</v>
      </c>
      <c r="E57" s="96" t="s">
        <v>18</v>
      </c>
      <c r="F57" s="96" t="s">
        <v>18</v>
      </c>
      <c r="G57" s="96" t="s">
        <v>18</v>
      </c>
      <c r="H57" s="96" t="s">
        <v>18</v>
      </c>
      <c r="I57" s="78">
        <v>5339810</v>
      </c>
      <c r="J57" s="78">
        <v>15500670.770000001</v>
      </c>
      <c r="K57" s="78">
        <v>11198388.810000001</v>
      </c>
      <c r="L57" s="78">
        <v>9433472.25</v>
      </c>
      <c r="M57" s="78">
        <v>1154961.5200000003</v>
      </c>
      <c r="N57" s="78">
        <v>1213727.49</v>
      </c>
      <c r="O57" s="78">
        <v>1271579.1299999999</v>
      </c>
      <c r="P57" s="93">
        <v>1350579.1300000001</v>
      </c>
      <c r="Q57" s="93">
        <v>1397079.1300000001</v>
      </c>
      <c r="R57" s="93">
        <v>1575399.13</v>
      </c>
      <c r="S57" s="93">
        <v>1575399.13</v>
      </c>
      <c r="T57" s="93">
        <v>1675399.1300000001</v>
      </c>
    </row>
    <row r="58" spans="1:20" ht="12" customHeight="1">
      <c r="A58" s="95" t="s">
        <v>23</v>
      </c>
      <c r="B58" s="144">
        <v>8060</v>
      </c>
      <c r="C58" s="93" t="s">
        <v>80</v>
      </c>
      <c r="D58" s="96" t="s">
        <v>18</v>
      </c>
      <c r="E58" s="96" t="s">
        <v>18</v>
      </c>
      <c r="F58" s="96" t="s">
        <v>18</v>
      </c>
      <c r="G58" s="96" t="s">
        <v>18</v>
      </c>
      <c r="H58" s="96" t="s">
        <v>18</v>
      </c>
      <c r="I58" s="78">
        <v>1749990</v>
      </c>
      <c r="J58" s="78">
        <v>3700000</v>
      </c>
      <c r="K58" s="78">
        <v>2100000</v>
      </c>
      <c r="L58" s="78">
        <v>1845675</v>
      </c>
      <c r="M58" s="78">
        <v>1415799.9999999998</v>
      </c>
      <c r="N58" s="78">
        <v>1415800.0000000002</v>
      </c>
      <c r="O58" s="78">
        <v>1865800.0000000002</v>
      </c>
      <c r="P58" s="93">
        <v>1865800</v>
      </c>
      <c r="Q58" s="93">
        <v>2022800</v>
      </c>
      <c r="R58" s="93">
        <v>2122800</v>
      </c>
      <c r="S58" s="93">
        <v>2122800</v>
      </c>
      <c r="T58" s="93">
        <v>2694500.9899999998</v>
      </c>
    </row>
    <row r="59" spans="1:20" ht="12" customHeight="1">
      <c r="A59" s="95" t="s">
        <v>278</v>
      </c>
      <c r="B59" s="144">
        <v>8140</v>
      </c>
      <c r="C59" s="93" t="s">
        <v>75</v>
      </c>
      <c r="D59" s="96" t="s">
        <v>18</v>
      </c>
      <c r="E59" s="96" t="s">
        <v>18</v>
      </c>
      <c r="F59" s="96" t="s">
        <v>18</v>
      </c>
      <c r="G59" s="96" t="s">
        <v>18</v>
      </c>
      <c r="H59" s="96" t="s">
        <v>18</v>
      </c>
      <c r="I59" s="78">
        <v>1499990</v>
      </c>
      <c r="J59" s="78">
        <v>2300040</v>
      </c>
      <c r="K59" s="78">
        <v>1618000</v>
      </c>
      <c r="L59" s="78">
        <v>1508000</v>
      </c>
      <c r="M59" s="78">
        <v>1139800</v>
      </c>
      <c r="N59" s="78">
        <v>1141850</v>
      </c>
      <c r="O59" s="78">
        <v>1142850</v>
      </c>
      <c r="P59" s="93">
        <v>1440850</v>
      </c>
      <c r="Q59" s="93">
        <v>1380850</v>
      </c>
      <c r="R59" s="93">
        <v>1542150.0000000002</v>
      </c>
      <c r="S59" s="93">
        <v>1542150.0000000002</v>
      </c>
      <c r="T59" s="93">
        <v>1842099.9999999998</v>
      </c>
    </row>
    <row r="60" spans="1:20" ht="12" customHeight="1">
      <c r="A60" s="95" t="s">
        <v>29</v>
      </c>
      <c r="B60" s="144">
        <v>8630</v>
      </c>
      <c r="C60" s="93" t="s">
        <v>364</v>
      </c>
      <c r="D60" s="96" t="s">
        <v>18</v>
      </c>
      <c r="E60" s="96" t="s">
        <v>18</v>
      </c>
      <c r="F60" s="96" t="s">
        <v>18</v>
      </c>
      <c r="G60" s="96" t="s">
        <v>18</v>
      </c>
      <c r="H60" s="96" t="s">
        <v>18</v>
      </c>
      <c r="I60" s="96" t="s">
        <v>18</v>
      </c>
      <c r="J60" s="78">
        <v>9089452.5800000001</v>
      </c>
      <c r="K60" s="78">
        <v>9075118</v>
      </c>
      <c r="L60" s="78">
        <v>9092718.5900000017</v>
      </c>
      <c r="M60" s="78">
        <v>9381943.1900000013</v>
      </c>
      <c r="N60" s="78">
        <v>9121421.9299999997</v>
      </c>
      <c r="O60" s="78">
        <v>10151331.709999999</v>
      </c>
      <c r="P60" s="93">
        <v>11250435.069999998</v>
      </c>
      <c r="Q60" s="93">
        <v>13394977.58</v>
      </c>
      <c r="R60" s="93">
        <v>16569237.43</v>
      </c>
      <c r="S60" s="93">
        <v>16569237.43</v>
      </c>
      <c r="T60" s="93">
        <v>20854830.370000001</v>
      </c>
    </row>
    <row r="61" spans="1:20" ht="12" customHeight="1">
      <c r="A61" s="95" t="s">
        <v>57</v>
      </c>
      <c r="B61" s="144">
        <v>8755</v>
      </c>
      <c r="C61" s="93" t="s">
        <v>58</v>
      </c>
      <c r="D61" s="96" t="s">
        <v>18</v>
      </c>
      <c r="E61" s="96" t="s">
        <v>18</v>
      </c>
      <c r="F61" s="96" t="s">
        <v>18</v>
      </c>
      <c r="G61" s="96" t="s">
        <v>18</v>
      </c>
      <c r="H61" s="96" t="s">
        <v>18</v>
      </c>
      <c r="I61" s="96" t="s">
        <v>18</v>
      </c>
      <c r="J61" s="78">
        <v>22555000</v>
      </c>
      <c r="K61" s="78">
        <v>14955000</v>
      </c>
      <c r="L61" s="78">
        <v>14855000</v>
      </c>
      <c r="M61" s="78">
        <v>19423947.34</v>
      </c>
      <c r="N61" s="78">
        <v>21400000</v>
      </c>
      <c r="O61" s="78">
        <v>23253629</v>
      </c>
      <c r="P61" s="93">
        <v>25420000</v>
      </c>
      <c r="Q61" s="93">
        <v>24300000</v>
      </c>
      <c r="R61" s="93">
        <v>26600000</v>
      </c>
      <c r="S61" s="93">
        <v>26600000</v>
      </c>
      <c r="T61" s="93">
        <v>29074547.409999996</v>
      </c>
    </row>
    <row r="62" spans="1:20" ht="12" customHeight="1">
      <c r="A62" s="95" t="s">
        <v>138</v>
      </c>
      <c r="B62" s="144">
        <v>9214</v>
      </c>
      <c r="C62" s="93" t="s">
        <v>496</v>
      </c>
      <c r="D62" s="96">
        <v>0</v>
      </c>
      <c r="E62" s="96">
        <v>0</v>
      </c>
      <c r="F62" s="96">
        <v>0</v>
      </c>
      <c r="G62" s="96">
        <v>0</v>
      </c>
      <c r="H62" s="96">
        <v>0</v>
      </c>
      <c r="I62" s="96">
        <v>0</v>
      </c>
      <c r="J62" s="96">
        <v>0</v>
      </c>
      <c r="K62" s="96">
        <v>0</v>
      </c>
      <c r="L62" s="96">
        <v>0</v>
      </c>
      <c r="M62" s="96">
        <v>0</v>
      </c>
      <c r="N62" s="96">
        <v>0</v>
      </c>
      <c r="O62" s="96">
        <v>0</v>
      </c>
      <c r="P62" s="96">
        <v>0</v>
      </c>
      <c r="Q62" s="96">
        <v>0</v>
      </c>
      <c r="R62" s="96">
        <v>0</v>
      </c>
      <c r="S62" s="96">
        <v>0</v>
      </c>
      <c r="T62" s="93">
        <v>3100652.6599999997</v>
      </c>
    </row>
    <row r="63" spans="1:20" ht="12" customHeight="1">
      <c r="A63" s="95" t="s">
        <v>46</v>
      </c>
      <c r="B63" s="144">
        <v>9912</v>
      </c>
      <c r="C63" s="93" t="s">
        <v>290</v>
      </c>
      <c r="D63" s="78">
        <v>0</v>
      </c>
      <c r="E63" s="78">
        <v>0</v>
      </c>
      <c r="F63" s="78">
        <v>0</v>
      </c>
      <c r="G63" s="78">
        <v>0</v>
      </c>
      <c r="H63" s="78">
        <v>0</v>
      </c>
      <c r="I63" s="78">
        <v>0</v>
      </c>
      <c r="J63" s="78">
        <v>0</v>
      </c>
      <c r="K63" s="78">
        <v>0</v>
      </c>
      <c r="L63" s="78">
        <v>0</v>
      </c>
      <c r="M63" s="78">
        <v>0</v>
      </c>
      <c r="N63" s="78">
        <v>0</v>
      </c>
      <c r="O63" s="78">
        <v>0</v>
      </c>
      <c r="P63" s="78">
        <v>14710102</v>
      </c>
      <c r="Q63" s="93">
        <v>16817003.400000002</v>
      </c>
      <c r="R63" s="93">
        <v>18430447.370000001</v>
      </c>
      <c r="S63" s="93">
        <v>18430447.370000001</v>
      </c>
      <c r="T63" s="93">
        <v>33153130.080000002</v>
      </c>
    </row>
    <row r="64" spans="1:20" ht="12" customHeight="1">
      <c r="A64" s="95" t="s">
        <v>41</v>
      </c>
      <c r="B64" s="144">
        <v>9947</v>
      </c>
      <c r="C64" s="93" t="s">
        <v>295</v>
      </c>
      <c r="D64" s="78">
        <v>0</v>
      </c>
      <c r="E64" s="78">
        <v>0</v>
      </c>
      <c r="F64" s="78">
        <v>0</v>
      </c>
      <c r="G64" s="78">
        <v>0</v>
      </c>
      <c r="H64" s="78">
        <v>0</v>
      </c>
      <c r="I64" s="78">
        <v>0</v>
      </c>
      <c r="J64" s="78">
        <v>0</v>
      </c>
      <c r="K64" s="78">
        <v>0</v>
      </c>
      <c r="L64" s="78">
        <v>0</v>
      </c>
      <c r="M64" s="78">
        <v>0</v>
      </c>
      <c r="N64" s="78">
        <v>0</v>
      </c>
      <c r="O64" s="78">
        <v>0</v>
      </c>
      <c r="P64" s="93">
        <v>168442887.88000003</v>
      </c>
      <c r="Q64" s="93">
        <v>185268631.09</v>
      </c>
      <c r="R64" s="93">
        <v>181546790.06</v>
      </c>
      <c r="S64" s="93">
        <v>181546790.06</v>
      </c>
      <c r="T64" s="93">
        <v>431057188.47000003</v>
      </c>
    </row>
    <row r="65" spans="1:20" ht="12" customHeight="1">
      <c r="A65" s="95" t="s">
        <v>5</v>
      </c>
      <c r="B65" s="144">
        <v>9955</v>
      </c>
      <c r="C65" s="93" t="s">
        <v>350</v>
      </c>
      <c r="D65" s="78">
        <v>0</v>
      </c>
      <c r="E65" s="78">
        <v>0</v>
      </c>
      <c r="F65" s="78">
        <v>0</v>
      </c>
      <c r="G65" s="78">
        <v>0</v>
      </c>
      <c r="H65" s="78">
        <v>0</v>
      </c>
      <c r="I65" s="78">
        <v>0</v>
      </c>
      <c r="J65" s="78">
        <v>0</v>
      </c>
      <c r="K65" s="78">
        <v>0</v>
      </c>
      <c r="L65" s="78">
        <v>0</v>
      </c>
      <c r="M65" s="78">
        <v>0</v>
      </c>
      <c r="N65" s="78">
        <v>0</v>
      </c>
      <c r="O65" s="78">
        <v>0</v>
      </c>
      <c r="P65" s="78">
        <v>0</v>
      </c>
      <c r="Q65" s="93">
        <v>178466881.43999997</v>
      </c>
      <c r="R65" s="93">
        <v>186499474.17999998</v>
      </c>
      <c r="S65" s="93">
        <v>186499474.17999998</v>
      </c>
      <c r="T65" s="93">
        <v>235085342.53999999</v>
      </c>
    </row>
    <row r="66" spans="1:20" ht="12" customHeight="1">
      <c r="A66" s="95" t="s">
        <v>5</v>
      </c>
      <c r="B66" s="144">
        <v>9956</v>
      </c>
      <c r="C66" s="93" t="s">
        <v>369</v>
      </c>
      <c r="D66" s="78">
        <v>0</v>
      </c>
      <c r="E66" s="78">
        <v>0</v>
      </c>
      <c r="F66" s="78">
        <v>0</v>
      </c>
      <c r="G66" s="78">
        <v>0</v>
      </c>
      <c r="H66" s="78">
        <v>0</v>
      </c>
      <c r="I66" s="78">
        <v>0</v>
      </c>
      <c r="J66" s="78">
        <v>0</v>
      </c>
      <c r="K66" s="78">
        <v>0</v>
      </c>
      <c r="L66" s="78">
        <v>0</v>
      </c>
      <c r="M66" s="78">
        <v>0</v>
      </c>
      <c r="N66" s="78">
        <v>0</v>
      </c>
      <c r="O66" s="78">
        <v>0</v>
      </c>
      <c r="P66" s="78">
        <v>0</v>
      </c>
      <c r="Q66" s="93">
        <v>25283446.409999989</v>
      </c>
      <c r="R66" s="93">
        <v>26783832.919999991</v>
      </c>
      <c r="S66" s="93">
        <v>26783832.919999991</v>
      </c>
      <c r="T66" s="93">
        <v>33863859.560000017</v>
      </c>
    </row>
    <row r="67" spans="1:20" ht="12" customHeight="1">
      <c r="A67" s="95" t="s">
        <v>5</v>
      </c>
      <c r="B67" s="144">
        <v>9960</v>
      </c>
      <c r="C67" s="93" t="s">
        <v>351</v>
      </c>
      <c r="D67" s="78">
        <v>0</v>
      </c>
      <c r="E67" s="78">
        <v>0</v>
      </c>
      <c r="F67" s="78">
        <v>0</v>
      </c>
      <c r="G67" s="78">
        <v>0</v>
      </c>
      <c r="H67" s="78">
        <v>0</v>
      </c>
      <c r="I67" s="78">
        <v>0</v>
      </c>
      <c r="J67" s="78">
        <v>0</v>
      </c>
      <c r="K67" s="78">
        <v>0</v>
      </c>
      <c r="L67" s="78">
        <v>0</v>
      </c>
      <c r="M67" s="78">
        <v>0</v>
      </c>
      <c r="N67" s="78">
        <v>0</v>
      </c>
      <c r="O67" s="78">
        <v>0</v>
      </c>
      <c r="P67" s="78">
        <v>0</v>
      </c>
      <c r="Q67" s="93">
        <v>27946206.050000001</v>
      </c>
      <c r="R67" s="93">
        <v>29663673.339999989</v>
      </c>
      <c r="S67" s="93">
        <v>29663673.339999989</v>
      </c>
      <c r="T67" s="93">
        <v>32950973.130000006</v>
      </c>
    </row>
    <row r="68" spans="1:20" ht="12" customHeight="1">
      <c r="A68" s="178"/>
      <c r="B68" s="179"/>
      <c r="C68" s="177" t="s">
        <v>10</v>
      </c>
      <c r="D68" s="98">
        <v>3173477322.3399997</v>
      </c>
      <c r="E68" s="98">
        <v>4494217406.0200005</v>
      </c>
      <c r="F68" s="98">
        <v>4735627147.8599997</v>
      </c>
      <c r="G68" s="98">
        <v>4798653763.0799999</v>
      </c>
      <c r="H68" s="98">
        <v>5654347200.2899981</v>
      </c>
      <c r="I68" s="98">
        <v>6489833421.2500019</v>
      </c>
      <c r="J68" s="98">
        <v>6667182278.9500008</v>
      </c>
      <c r="K68" s="98">
        <v>5466815583.6399994</v>
      </c>
      <c r="L68" s="98">
        <v>6182444632.8899994</v>
      </c>
      <c r="M68" s="98">
        <v>3966397817.999999</v>
      </c>
      <c r="N68" s="98">
        <v>7059490494.7300005</v>
      </c>
      <c r="O68" s="98">
        <v>7274699989.7400026</v>
      </c>
      <c r="P68" s="98">
        <v>7901255689.8900003</v>
      </c>
      <c r="Q68" s="98">
        <v>10227408575.84</v>
      </c>
      <c r="R68" s="98">
        <f>SUM(R7:R67)</f>
        <v>11115057980.34</v>
      </c>
      <c r="S68" s="98">
        <f>SUM(S7:S67)</f>
        <v>10756635535.029997</v>
      </c>
      <c r="T68" s="98">
        <f t="shared" ref="T68" si="0">SUM(T7:T67)</f>
        <v>13382438209.879997</v>
      </c>
    </row>
    <row r="69" spans="1:20" ht="12" customHeight="1">
      <c r="A69" s="121" t="s">
        <v>449</v>
      </c>
      <c r="B69" s="107"/>
      <c r="C69" s="108"/>
      <c r="D69" s="109"/>
      <c r="E69" s="109"/>
      <c r="F69" s="109"/>
      <c r="G69" s="109"/>
      <c r="H69" s="109"/>
      <c r="I69" s="109"/>
      <c r="J69" s="109"/>
      <c r="K69" s="109"/>
      <c r="L69" s="109"/>
      <c r="M69" s="109"/>
      <c r="N69" s="109"/>
      <c r="O69" s="109"/>
    </row>
    <row r="70" spans="1:20" ht="12" customHeight="1">
      <c r="A70" s="121" t="s">
        <v>419</v>
      </c>
    </row>
    <row r="71" spans="1:20" ht="11.5" customHeight="1">
      <c r="A71" s="121" t="s">
        <v>254</v>
      </c>
      <c r="B71" s="111"/>
      <c r="C71" s="111"/>
      <c r="D71" s="111"/>
      <c r="E71" s="111"/>
      <c r="F71" s="111"/>
      <c r="G71" s="111"/>
      <c r="H71" s="111"/>
      <c r="I71" s="111"/>
      <c r="J71" s="111"/>
      <c r="K71" s="111"/>
    </row>
    <row r="72" spans="1:20" ht="11.5" customHeight="1">
      <c r="A72" s="121" t="s">
        <v>488</v>
      </c>
      <c r="B72" s="111"/>
      <c r="C72" s="111"/>
      <c r="D72" s="111"/>
      <c r="E72" s="111"/>
      <c r="F72" s="111"/>
      <c r="G72" s="111"/>
      <c r="H72" s="111"/>
      <c r="I72" s="111"/>
      <c r="J72" s="111"/>
      <c r="K72" s="111"/>
      <c r="L72" s="111"/>
      <c r="M72" s="111"/>
      <c r="N72" s="111"/>
    </row>
    <row r="73" spans="1:20" ht="12" customHeight="1">
      <c r="A73" s="112" t="s">
        <v>490</v>
      </c>
      <c r="B73" s="111"/>
      <c r="C73" s="111"/>
      <c r="D73" s="111"/>
      <c r="E73" s="111"/>
      <c r="F73" s="111"/>
      <c r="G73" s="111"/>
      <c r="H73" s="111"/>
      <c r="I73" s="111"/>
      <c r="J73" s="111"/>
      <c r="K73" s="111"/>
      <c r="L73" s="111"/>
      <c r="M73" s="111"/>
      <c r="N73" s="111"/>
    </row>
    <row r="74" spans="1:20" ht="12" customHeight="1">
      <c r="A74" s="112" t="s">
        <v>497</v>
      </c>
      <c r="B74" s="111"/>
      <c r="C74" s="111"/>
      <c r="D74" s="111"/>
      <c r="E74" s="111"/>
      <c r="F74" s="111"/>
      <c r="G74" s="111"/>
      <c r="H74" s="111"/>
      <c r="I74" s="111"/>
      <c r="J74" s="111"/>
      <c r="K74" s="111"/>
      <c r="L74" s="111"/>
      <c r="M74" s="111"/>
      <c r="N74" s="111"/>
    </row>
    <row r="75" spans="1:20" ht="12" customHeight="1">
      <c r="A75" s="121" t="s">
        <v>498</v>
      </c>
      <c r="B75" s="111"/>
      <c r="C75" s="111"/>
      <c r="D75" s="111"/>
      <c r="E75" s="111"/>
      <c r="F75" s="111"/>
      <c r="G75" s="111"/>
      <c r="H75" s="111"/>
      <c r="I75" s="111"/>
      <c r="J75" s="111"/>
      <c r="K75" s="111"/>
      <c r="L75" s="111"/>
      <c r="M75" s="111"/>
      <c r="N75" s="111"/>
    </row>
    <row r="76" spans="1:20" ht="12" customHeight="1">
      <c r="A76" s="112" t="s">
        <v>499</v>
      </c>
      <c r="B76" s="111"/>
      <c r="C76" s="111"/>
      <c r="D76" s="111"/>
      <c r="E76" s="111"/>
      <c r="F76" s="111"/>
      <c r="G76" s="111"/>
      <c r="H76" s="111"/>
      <c r="I76" s="111"/>
      <c r="J76" s="111"/>
      <c r="K76" s="111"/>
      <c r="L76" s="111"/>
      <c r="M76" s="111"/>
      <c r="N76" s="111"/>
    </row>
    <row r="77" spans="1:20" ht="11.5" customHeight="1">
      <c r="A77" s="115" t="s">
        <v>412</v>
      </c>
      <c r="B77" s="113"/>
      <c r="C77" s="113"/>
      <c r="D77" s="113"/>
      <c r="E77" s="113"/>
      <c r="F77" s="113"/>
      <c r="G77" s="113"/>
      <c r="H77" s="113"/>
      <c r="I77" s="113"/>
      <c r="J77" s="113"/>
      <c r="K77" s="113"/>
      <c r="L77" s="113"/>
      <c r="M77" s="113"/>
      <c r="N77" s="113"/>
    </row>
    <row r="78" spans="1:20" ht="11.5" customHeight="1">
      <c r="A78" s="112"/>
      <c r="B78" s="113"/>
      <c r="C78" s="113"/>
      <c r="D78" s="113"/>
      <c r="E78" s="113"/>
      <c r="F78" s="113"/>
      <c r="G78" s="113"/>
      <c r="H78" s="113"/>
      <c r="I78" s="113"/>
      <c r="J78" s="113"/>
      <c r="K78" s="113"/>
      <c r="L78" s="113"/>
      <c r="M78" s="113"/>
      <c r="N78" s="113"/>
    </row>
    <row r="79" spans="1:20" ht="12" customHeight="1">
      <c r="A79" s="114" t="s">
        <v>13</v>
      </c>
    </row>
    <row r="80" spans="1:2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sortState xmlns:xlrd2="http://schemas.microsoft.com/office/spreadsheetml/2017/richdata2" ref="A7:T67">
    <sortCondition ref="B7:B67"/>
  </sortState>
  <pageMargins left="0.27559055118110237" right="0" top="0.19685039370078741" bottom="0.19685039370078741" header="0" footer="0"/>
  <pageSetup paperSize="9" scale="58" orientation="landscape" r:id="rId1"/>
  <headerFooter alignWithMargins="0"/>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91"/>
  <sheetViews>
    <sheetView zoomScale="90" zoomScaleNormal="90" workbookViewId="0"/>
  </sheetViews>
  <sheetFormatPr defaultColWidth="11.54296875" defaultRowHeight="11.5"/>
  <cols>
    <col min="1" max="1" width="5.81640625" style="45" customWidth="1"/>
    <col min="2" max="2" width="6" style="45" customWidth="1"/>
    <col min="3" max="3" width="67.54296875" style="45" customWidth="1"/>
    <col min="4" max="5" width="9.453125" style="45" bestFit="1" customWidth="1"/>
    <col min="6" max="7" width="9.1796875" style="45" bestFit="1" customWidth="1"/>
    <col min="8" max="8" width="9.453125" style="45" bestFit="1" customWidth="1"/>
    <col min="9" max="10" width="9.453125" style="55" bestFit="1" customWidth="1"/>
    <col min="11" max="12" width="9.453125" style="45" bestFit="1" customWidth="1"/>
    <col min="13" max="17" width="9.1796875" style="45" bestFit="1" customWidth="1"/>
    <col min="18" max="20" width="9.453125" style="45" bestFit="1" customWidth="1"/>
    <col min="21" max="21" width="11.54296875" style="45"/>
    <col min="22" max="22" width="14.26953125" style="45" bestFit="1" customWidth="1"/>
    <col min="23" max="16384" width="11.54296875" style="45"/>
  </cols>
  <sheetData>
    <row r="1" spans="1:22" s="69" customFormat="1">
      <c r="A1" s="60" t="s">
        <v>409</v>
      </c>
      <c r="B1" s="66"/>
      <c r="C1" s="66"/>
      <c r="D1" s="66"/>
      <c r="E1" s="66"/>
      <c r="F1" s="66"/>
      <c r="G1" s="66"/>
      <c r="H1" s="66"/>
      <c r="I1" s="68"/>
      <c r="J1" s="68"/>
      <c r="K1" s="66"/>
      <c r="L1" s="66"/>
    </row>
    <row r="2" spans="1:22" s="69" customFormat="1">
      <c r="A2" s="61" t="s">
        <v>442</v>
      </c>
      <c r="B2" s="66"/>
      <c r="C2" s="66"/>
      <c r="D2" s="28"/>
      <c r="E2" s="66"/>
      <c r="F2" s="66"/>
      <c r="G2" s="66"/>
      <c r="H2" s="66"/>
      <c r="I2" s="68"/>
      <c r="J2" s="68"/>
      <c r="K2" s="66"/>
      <c r="L2" s="66"/>
    </row>
    <row r="3" spans="1:22" s="69" customFormat="1">
      <c r="A3" s="61"/>
      <c r="B3" s="66"/>
      <c r="C3" s="66"/>
      <c r="D3" s="28"/>
      <c r="E3" s="66"/>
      <c r="F3" s="66"/>
      <c r="G3" s="66"/>
      <c r="H3" s="66"/>
      <c r="I3" s="68"/>
      <c r="J3" s="68"/>
      <c r="K3" s="66"/>
      <c r="L3" s="66"/>
    </row>
    <row r="4" spans="1:22">
      <c r="A4" s="5" t="s">
        <v>1</v>
      </c>
      <c r="B4" s="27"/>
      <c r="C4" s="27"/>
      <c r="D4" s="27"/>
      <c r="E4" s="27"/>
      <c r="F4" s="27"/>
      <c r="G4" s="27"/>
      <c r="H4" s="27"/>
      <c r="I4" s="29"/>
      <c r="J4" s="29"/>
      <c r="K4" s="27"/>
      <c r="L4" s="27"/>
    </row>
    <row r="5" spans="1:22" ht="33">
      <c r="A5" s="73" t="s">
        <v>223</v>
      </c>
      <c r="B5" s="75" t="s">
        <v>3</v>
      </c>
      <c r="C5" s="32" t="s">
        <v>403</v>
      </c>
      <c r="D5" s="7">
        <v>2004</v>
      </c>
      <c r="E5" s="7">
        <v>2005</v>
      </c>
      <c r="F5" s="7">
        <v>2006</v>
      </c>
      <c r="G5" s="7">
        <v>2007</v>
      </c>
      <c r="H5" s="7">
        <v>2008</v>
      </c>
      <c r="I5" s="7">
        <v>2009</v>
      </c>
      <c r="J5" s="7">
        <v>2010</v>
      </c>
      <c r="K5" s="7">
        <v>2011</v>
      </c>
      <c r="L5" s="7">
        <v>2012</v>
      </c>
      <c r="M5" s="7">
        <v>2014</v>
      </c>
      <c r="N5" s="7">
        <v>2015</v>
      </c>
      <c r="O5" s="7">
        <v>2017</v>
      </c>
      <c r="P5" s="7">
        <v>2020</v>
      </c>
      <c r="Q5" s="7">
        <v>2022</v>
      </c>
      <c r="R5" s="110">
        <v>2023</v>
      </c>
      <c r="S5" s="110" t="s">
        <v>448</v>
      </c>
      <c r="T5" s="110">
        <v>2026</v>
      </c>
    </row>
    <row r="6" spans="1:22">
      <c r="A6" s="47"/>
      <c r="B6" s="47"/>
      <c r="C6" s="47"/>
      <c r="D6" s="103"/>
      <c r="E6" s="103"/>
      <c r="F6" s="103"/>
      <c r="G6" s="103"/>
      <c r="H6" s="103"/>
      <c r="I6" s="103"/>
      <c r="J6" s="103"/>
      <c r="K6" s="103"/>
      <c r="L6" s="103"/>
      <c r="M6" s="103"/>
      <c r="N6" s="103"/>
      <c r="O6" s="103"/>
      <c r="P6" s="103"/>
      <c r="Q6" s="103"/>
      <c r="R6" s="103"/>
      <c r="S6" s="103"/>
      <c r="T6" s="103"/>
    </row>
    <row r="7" spans="1:22">
      <c r="A7" s="34" t="s">
        <v>15</v>
      </c>
      <c r="B7" s="34">
        <v>6230</v>
      </c>
      <c r="C7" s="48" t="s">
        <v>423</v>
      </c>
      <c r="D7" s="78">
        <v>0</v>
      </c>
      <c r="E7" s="78">
        <v>0</v>
      </c>
      <c r="F7" s="78">
        <v>0</v>
      </c>
      <c r="G7" s="78">
        <v>0</v>
      </c>
      <c r="H7" s="78">
        <v>0</v>
      </c>
      <c r="I7" s="78">
        <v>0</v>
      </c>
      <c r="J7" s="78">
        <v>0</v>
      </c>
      <c r="K7" s="78">
        <v>0</v>
      </c>
      <c r="L7" s="78">
        <v>0</v>
      </c>
      <c r="M7" s="78">
        <v>0</v>
      </c>
      <c r="N7" s="78">
        <v>0</v>
      </c>
      <c r="O7" s="78">
        <v>0</v>
      </c>
      <c r="P7" s="78">
        <v>0</v>
      </c>
      <c r="Q7" s="96">
        <v>28300999.999999996</v>
      </c>
      <c r="R7" s="96">
        <v>31648000</v>
      </c>
      <c r="S7" s="96">
        <v>31648000</v>
      </c>
      <c r="T7" s="96">
        <v>20429000</v>
      </c>
      <c r="V7" s="225"/>
    </row>
    <row r="8" spans="1:22">
      <c r="A8" s="76" t="s">
        <v>46</v>
      </c>
      <c r="B8" s="34">
        <v>6260</v>
      </c>
      <c r="C8" s="48" t="s">
        <v>424</v>
      </c>
      <c r="D8" s="78">
        <v>404454124</v>
      </c>
      <c r="E8" s="78">
        <v>433311766</v>
      </c>
      <c r="F8" s="78">
        <v>369899629</v>
      </c>
      <c r="G8" s="78">
        <v>398987826</v>
      </c>
      <c r="H8" s="78">
        <v>412524326</v>
      </c>
      <c r="I8" s="78">
        <v>411009364</v>
      </c>
      <c r="J8" s="78">
        <v>405591752</v>
      </c>
      <c r="K8" s="78">
        <v>388878242</v>
      </c>
      <c r="L8" s="78">
        <v>338913643</v>
      </c>
      <c r="M8" s="78">
        <v>258355744</v>
      </c>
      <c r="N8" s="78">
        <v>343867543.19999999</v>
      </c>
      <c r="O8" s="78">
        <v>306910011.12</v>
      </c>
      <c r="P8" s="96">
        <v>297595065</v>
      </c>
      <c r="Q8" s="96">
        <v>300639981</v>
      </c>
      <c r="R8" s="96">
        <v>352767356</v>
      </c>
      <c r="S8" s="96">
        <v>352767356</v>
      </c>
      <c r="T8" s="96">
        <v>409582783.47000009</v>
      </c>
      <c r="V8" s="225"/>
    </row>
    <row r="9" spans="1:22">
      <c r="A9" s="76" t="s">
        <v>46</v>
      </c>
      <c r="B9" s="34">
        <v>6270</v>
      </c>
      <c r="C9" s="48" t="s">
        <v>375</v>
      </c>
      <c r="D9" s="78">
        <v>52959821</v>
      </c>
      <c r="E9" s="78">
        <v>60462961</v>
      </c>
      <c r="F9" s="78">
        <v>40375378</v>
      </c>
      <c r="G9" s="78">
        <v>48795115</v>
      </c>
      <c r="H9" s="78">
        <v>51452783</v>
      </c>
      <c r="I9" s="78">
        <v>53591150</v>
      </c>
      <c r="J9" s="78">
        <v>53789968</v>
      </c>
      <c r="K9" s="78">
        <v>49811842</v>
      </c>
      <c r="L9" s="78">
        <v>43931408</v>
      </c>
      <c r="M9" s="78">
        <v>38190914</v>
      </c>
      <c r="N9" s="78">
        <v>0</v>
      </c>
      <c r="O9" s="78">
        <v>0</v>
      </c>
      <c r="P9" s="96">
        <v>0</v>
      </c>
      <c r="Q9" s="96">
        <v>0</v>
      </c>
      <c r="R9" s="96">
        <v>0</v>
      </c>
      <c r="S9" s="96">
        <v>0</v>
      </c>
      <c r="T9" s="96">
        <v>0</v>
      </c>
      <c r="V9" s="225"/>
    </row>
    <row r="10" spans="1:22">
      <c r="A10" s="34" t="s">
        <v>46</v>
      </c>
      <c r="B10" s="34">
        <v>6280</v>
      </c>
      <c r="C10" s="48" t="s">
        <v>118</v>
      </c>
      <c r="D10" s="78">
        <v>12574331</v>
      </c>
      <c r="E10" s="78">
        <v>14401819</v>
      </c>
      <c r="F10" s="78">
        <v>17820430</v>
      </c>
      <c r="G10" s="78">
        <v>19018476.200000003</v>
      </c>
      <c r="H10" s="96" t="s">
        <v>18</v>
      </c>
      <c r="I10" s="78" t="s">
        <v>18</v>
      </c>
      <c r="J10" s="78" t="s">
        <v>18</v>
      </c>
      <c r="K10" s="96" t="s">
        <v>18</v>
      </c>
      <c r="L10" s="96" t="s">
        <v>18</v>
      </c>
      <c r="M10" s="96">
        <v>0</v>
      </c>
      <c r="N10" s="78" t="s">
        <v>18</v>
      </c>
      <c r="O10" s="78">
        <v>0</v>
      </c>
      <c r="P10" s="96">
        <v>0</v>
      </c>
      <c r="Q10" s="96">
        <v>0</v>
      </c>
      <c r="R10" s="96">
        <v>0</v>
      </c>
      <c r="S10" s="96">
        <v>0</v>
      </c>
      <c r="T10" s="96">
        <v>0</v>
      </c>
      <c r="V10" s="225"/>
    </row>
    <row r="11" spans="1:22">
      <c r="A11" s="34" t="s">
        <v>46</v>
      </c>
      <c r="B11" s="34">
        <v>6300</v>
      </c>
      <c r="C11" s="48" t="s">
        <v>119</v>
      </c>
      <c r="D11" s="78">
        <v>120000</v>
      </c>
      <c r="E11" s="78">
        <v>120000</v>
      </c>
      <c r="F11" s="78">
        <v>140000</v>
      </c>
      <c r="G11" s="78">
        <v>144900</v>
      </c>
      <c r="H11" s="78">
        <v>1036700</v>
      </c>
      <c r="I11" s="78">
        <v>1033900</v>
      </c>
      <c r="J11" s="78">
        <v>709526</v>
      </c>
      <c r="K11" s="78">
        <v>1196634</v>
      </c>
      <c r="L11" s="78">
        <v>1283454</v>
      </c>
      <c r="M11" s="78">
        <v>0</v>
      </c>
      <c r="N11" s="78" t="s">
        <v>18</v>
      </c>
      <c r="O11" s="78">
        <v>0</v>
      </c>
      <c r="P11" s="96">
        <v>0</v>
      </c>
      <c r="Q11" s="96">
        <v>0</v>
      </c>
      <c r="R11" s="96">
        <v>0</v>
      </c>
      <c r="S11" s="96">
        <v>0</v>
      </c>
      <c r="T11" s="96">
        <v>0</v>
      </c>
      <c r="V11" s="225"/>
    </row>
    <row r="12" spans="1:22">
      <c r="A12" s="34" t="s">
        <v>46</v>
      </c>
      <c r="B12" s="34">
        <v>6310</v>
      </c>
      <c r="C12" s="48" t="s">
        <v>91</v>
      </c>
      <c r="D12" s="78">
        <v>12038857</v>
      </c>
      <c r="E12" s="78">
        <v>14353891</v>
      </c>
      <c r="F12" s="78">
        <v>13099014</v>
      </c>
      <c r="G12" s="78">
        <v>14523247</v>
      </c>
      <c r="H12" s="78">
        <v>12686925</v>
      </c>
      <c r="I12" s="78">
        <v>100000</v>
      </c>
      <c r="J12" s="78" t="s">
        <v>18</v>
      </c>
      <c r="K12" s="96" t="s">
        <v>18</v>
      </c>
      <c r="L12" s="96" t="s">
        <v>18</v>
      </c>
      <c r="M12" s="96">
        <v>0</v>
      </c>
      <c r="N12" s="78" t="s">
        <v>18</v>
      </c>
      <c r="O12" s="78">
        <v>0</v>
      </c>
      <c r="P12" s="96">
        <v>0</v>
      </c>
      <c r="Q12" s="96">
        <v>0</v>
      </c>
      <c r="R12" s="96">
        <v>0</v>
      </c>
      <c r="S12" s="96">
        <v>0</v>
      </c>
      <c r="T12" s="96">
        <v>0</v>
      </c>
      <c r="V12" s="225"/>
    </row>
    <row r="13" spans="1:22">
      <c r="A13" s="76" t="s">
        <v>46</v>
      </c>
      <c r="B13" s="34">
        <v>6320</v>
      </c>
      <c r="C13" s="48" t="s">
        <v>86</v>
      </c>
      <c r="D13" s="78">
        <v>799078.38</v>
      </c>
      <c r="E13" s="78">
        <v>627040</v>
      </c>
      <c r="F13" s="78">
        <v>727000</v>
      </c>
      <c r="G13" s="78">
        <v>607000</v>
      </c>
      <c r="H13" s="78">
        <v>690725</v>
      </c>
      <c r="I13" s="78">
        <v>743700</v>
      </c>
      <c r="J13" s="78">
        <v>572300</v>
      </c>
      <c r="K13" s="78">
        <v>0</v>
      </c>
      <c r="L13" s="78" t="s">
        <v>18</v>
      </c>
      <c r="M13" s="78">
        <v>0</v>
      </c>
      <c r="N13" s="78" t="s">
        <v>18</v>
      </c>
      <c r="O13" s="78" t="s">
        <v>18</v>
      </c>
      <c r="P13" s="96">
        <v>0</v>
      </c>
      <c r="Q13" s="96">
        <v>0</v>
      </c>
      <c r="R13" s="96">
        <v>0</v>
      </c>
      <c r="S13" s="96">
        <v>0</v>
      </c>
      <c r="T13" s="96">
        <v>0</v>
      </c>
      <c r="V13" s="225"/>
    </row>
    <row r="14" spans="1:22">
      <c r="A14" s="76" t="s">
        <v>20</v>
      </c>
      <c r="B14" s="34">
        <v>6340</v>
      </c>
      <c r="C14" s="51" t="s">
        <v>115</v>
      </c>
      <c r="D14" s="78">
        <v>14350423</v>
      </c>
      <c r="E14" s="78">
        <v>14400031</v>
      </c>
      <c r="F14" s="78">
        <v>15506405.240000002</v>
      </c>
      <c r="G14" s="78">
        <v>15817001.510000002</v>
      </c>
      <c r="H14" s="78">
        <v>18302940.949999999</v>
      </c>
      <c r="I14" s="78">
        <v>18542218.850000001</v>
      </c>
      <c r="J14" s="78">
        <v>15781767.869999999</v>
      </c>
      <c r="K14" s="78">
        <v>12495286.940000003</v>
      </c>
      <c r="L14" s="78">
        <v>11719635.67</v>
      </c>
      <c r="M14" s="78">
        <v>9763506.2200000007</v>
      </c>
      <c r="N14" s="78">
        <v>10232835.57</v>
      </c>
      <c r="O14" s="78">
        <v>10124821.199999999</v>
      </c>
      <c r="P14" s="96">
        <v>13090921</v>
      </c>
      <c r="Q14" s="96">
        <v>12881032.829999996</v>
      </c>
      <c r="R14" s="96">
        <v>15811660.880000001</v>
      </c>
      <c r="S14" s="96">
        <v>15811660.880000001</v>
      </c>
      <c r="T14" s="96">
        <v>17623354.450000003</v>
      </c>
      <c r="V14" s="225"/>
    </row>
    <row r="15" spans="1:22">
      <c r="A15" s="34" t="s">
        <v>41</v>
      </c>
      <c r="B15" s="34">
        <v>6370</v>
      </c>
      <c r="C15" s="48" t="s">
        <v>100</v>
      </c>
      <c r="D15" s="78">
        <v>2324357.81</v>
      </c>
      <c r="E15" s="96" t="s">
        <v>18</v>
      </c>
      <c r="F15" s="96" t="s">
        <v>18</v>
      </c>
      <c r="G15" s="96" t="s">
        <v>18</v>
      </c>
      <c r="H15" s="96" t="s">
        <v>18</v>
      </c>
      <c r="I15" s="78" t="s">
        <v>18</v>
      </c>
      <c r="J15" s="78" t="s">
        <v>18</v>
      </c>
      <c r="K15" s="96" t="s">
        <v>18</v>
      </c>
      <c r="L15" s="96" t="s">
        <v>18</v>
      </c>
      <c r="M15" s="96">
        <v>0</v>
      </c>
      <c r="N15" s="78" t="s">
        <v>18</v>
      </c>
      <c r="O15" s="78">
        <v>0</v>
      </c>
      <c r="P15" s="96">
        <v>0</v>
      </c>
      <c r="Q15" s="96">
        <v>0</v>
      </c>
      <c r="R15" s="96">
        <v>0</v>
      </c>
      <c r="S15" s="96">
        <v>0</v>
      </c>
      <c r="T15" s="96">
        <v>0</v>
      </c>
      <c r="V15" s="225"/>
    </row>
    <row r="16" spans="1:22">
      <c r="A16" s="76" t="s">
        <v>41</v>
      </c>
      <c r="B16" s="34">
        <v>6380</v>
      </c>
      <c r="C16" s="48" t="s">
        <v>117</v>
      </c>
      <c r="D16" s="78">
        <v>50801781.420000002</v>
      </c>
      <c r="E16" s="78">
        <v>52133140.980000004</v>
      </c>
      <c r="F16" s="78">
        <v>31828032.979999997</v>
      </c>
      <c r="G16" s="78">
        <v>32870900.120000001</v>
      </c>
      <c r="H16" s="78">
        <v>33952096.210000001</v>
      </c>
      <c r="I16" s="78">
        <v>129441118.47</v>
      </c>
      <c r="J16" s="78">
        <v>204821752.45999998</v>
      </c>
      <c r="K16" s="78">
        <v>123267737</v>
      </c>
      <c r="L16" s="78">
        <v>113889433.56</v>
      </c>
      <c r="M16" s="78">
        <v>0</v>
      </c>
      <c r="N16" s="78" t="s">
        <v>18</v>
      </c>
      <c r="O16" s="78">
        <v>0</v>
      </c>
      <c r="P16" s="96">
        <v>0</v>
      </c>
      <c r="Q16" s="96">
        <v>0</v>
      </c>
      <c r="R16" s="96">
        <v>0</v>
      </c>
      <c r="S16" s="96">
        <v>0</v>
      </c>
      <c r="T16" s="96">
        <v>0</v>
      </c>
      <c r="V16" s="225"/>
    </row>
    <row r="17" spans="1:22">
      <c r="A17" s="76" t="s">
        <v>41</v>
      </c>
      <c r="B17" s="34">
        <v>6390</v>
      </c>
      <c r="C17" s="48" t="s">
        <v>372</v>
      </c>
      <c r="D17" s="78">
        <v>1079253919.99</v>
      </c>
      <c r="E17" s="78">
        <v>1149749733.5000002</v>
      </c>
      <c r="F17" s="78">
        <v>1119398549</v>
      </c>
      <c r="G17" s="78">
        <v>1113425165</v>
      </c>
      <c r="H17" s="78">
        <v>1101770999.78</v>
      </c>
      <c r="I17" s="78">
        <v>1012004579.09</v>
      </c>
      <c r="J17" s="78">
        <v>1056671448.3199999</v>
      </c>
      <c r="K17" s="78">
        <v>681934422.13</v>
      </c>
      <c r="L17" s="78">
        <v>789427252.61000013</v>
      </c>
      <c r="M17" s="78">
        <v>580565286.53000009</v>
      </c>
      <c r="N17" s="78">
        <v>680412709.76999998</v>
      </c>
      <c r="O17" s="78">
        <v>451055131.40999997</v>
      </c>
      <c r="P17" s="96">
        <v>460398681.23000026</v>
      </c>
      <c r="Q17" s="96">
        <v>678976729.10000014</v>
      </c>
      <c r="R17" s="96">
        <v>800016587.88000011</v>
      </c>
      <c r="S17" s="96">
        <v>652657437.19000018</v>
      </c>
      <c r="T17" s="96">
        <v>1171397493.3899999</v>
      </c>
      <c r="V17" s="225"/>
    </row>
    <row r="18" spans="1:22">
      <c r="A18" s="76" t="s">
        <v>418</v>
      </c>
      <c r="B18" s="34">
        <v>6400</v>
      </c>
      <c r="C18" s="48" t="s">
        <v>302</v>
      </c>
      <c r="D18" s="78">
        <v>1711201</v>
      </c>
      <c r="E18" s="78">
        <v>1602000</v>
      </c>
      <c r="F18" s="78">
        <v>1427000</v>
      </c>
      <c r="G18" s="78">
        <v>1557000</v>
      </c>
      <c r="H18" s="78">
        <v>1564000</v>
      </c>
      <c r="I18" s="78">
        <v>1677000</v>
      </c>
      <c r="J18" s="78">
        <v>1620000</v>
      </c>
      <c r="K18" s="78">
        <v>1532500</v>
      </c>
      <c r="L18" s="78">
        <v>1686500</v>
      </c>
      <c r="M18" s="78">
        <v>1720000</v>
      </c>
      <c r="N18" s="78">
        <v>1934500</v>
      </c>
      <c r="O18" s="78">
        <v>2644500</v>
      </c>
      <c r="P18" s="96">
        <v>2714187.3200000003</v>
      </c>
      <c r="Q18" s="96">
        <v>2225743.96</v>
      </c>
      <c r="R18" s="96">
        <v>2634841.6900000004</v>
      </c>
      <c r="S18" s="96">
        <v>2634841.6900000004</v>
      </c>
      <c r="T18" s="96">
        <v>3090680.75</v>
      </c>
      <c r="V18" s="225"/>
    </row>
    <row r="19" spans="1:22">
      <c r="A19" s="76" t="s">
        <v>41</v>
      </c>
      <c r="B19" s="34">
        <v>6410</v>
      </c>
      <c r="C19" s="48" t="s">
        <v>299</v>
      </c>
      <c r="D19" s="78">
        <v>57367035</v>
      </c>
      <c r="E19" s="78">
        <v>51642740</v>
      </c>
      <c r="F19" s="78">
        <v>52842302.5</v>
      </c>
      <c r="G19" s="78">
        <v>51049656.219999999</v>
      </c>
      <c r="H19" s="78">
        <v>114711362.25</v>
      </c>
      <c r="I19" s="78">
        <v>54970182.629999988</v>
      </c>
      <c r="J19" s="78">
        <v>38111140.150000013</v>
      </c>
      <c r="K19" s="78">
        <v>37266595.289999999</v>
      </c>
      <c r="L19" s="78">
        <v>36962814.939999998</v>
      </c>
      <c r="M19" s="78">
        <v>38330927.109999999</v>
      </c>
      <c r="N19" s="78">
        <v>32984055.52</v>
      </c>
      <c r="O19" s="78">
        <v>30173493.359999999</v>
      </c>
      <c r="P19" s="96">
        <v>25031994.969999999</v>
      </c>
      <c r="Q19" s="96">
        <v>19863085.740000002</v>
      </c>
      <c r="R19" s="96">
        <v>21499502.960000001</v>
      </c>
      <c r="S19" s="96">
        <v>21499502.960000001</v>
      </c>
      <c r="T19" s="96">
        <v>17084810.16</v>
      </c>
      <c r="V19" s="225"/>
    </row>
    <row r="20" spans="1:22">
      <c r="A20" s="76" t="s">
        <v>41</v>
      </c>
      <c r="B20" s="34">
        <v>6420</v>
      </c>
      <c r="C20" s="48" t="s">
        <v>116</v>
      </c>
      <c r="D20" s="78">
        <v>65244301.100000001</v>
      </c>
      <c r="E20" s="78">
        <v>26028726.010000002</v>
      </c>
      <c r="F20" s="78">
        <v>18543954.530000001</v>
      </c>
      <c r="G20" s="78">
        <v>23456751.949999999</v>
      </c>
      <c r="H20" s="78">
        <v>20288711.670000002</v>
      </c>
      <c r="I20" s="78">
        <v>28368734.27</v>
      </c>
      <c r="J20" s="78">
        <v>26821818.950000003</v>
      </c>
      <c r="K20" s="78">
        <v>31866173.920000002</v>
      </c>
      <c r="L20" s="78">
        <v>27851069.120000001</v>
      </c>
      <c r="M20" s="78">
        <v>0</v>
      </c>
      <c r="N20" s="78" t="s">
        <v>18</v>
      </c>
      <c r="O20" s="78">
        <v>0</v>
      </c>
      <c r="P20" s="96">
        <v>0</v>
      </c>
      <c r="Q20" s="96">
        <v>0</v>
      </c>
      <c r="R20" s="96">
        <v>0</v>
      </c>
      <c r="S20" s="96"/>
      <c r="T20" s="96"/>
      <c r="V20" s="225"/>
    </row>
    <row r="21" spans="1:22">
      <c r="A21" s="76" t="s">
        <v>32</v>
      </c>
      <c r="B21" s="34">
        <v>6440</v>
      </c>
      <c r="C21" s="48" t="s">
        <v>306</v>
      </c>
      <c r="D21" s="78">
        <v>1775629.97</v>
      </c>
      <c r="E21" s="78">
        <v>1595236</v>
      </c>
      <c r="F21" s="78">
        <v>2368896</v>
      </c>
      <c r="G21" s="78">
        <v>3060000</v>
      </c>
      <c r="H21" s="78">
        <v>4684250</v>
      </c>
      <c r="I21" s="78">
        <v>5317862</v>
      </c>
      <c r="J21" s="78">
        <v>5852209.5300000003</v>
      </c>
      <c r="K21" s="78">
        <v>4537866.6199999992</v>
      </c>
      <c r="L21" s="78">
        <v>4735710.33</v>
      </c>
      <c r="M21" s="78">
        <v>4975744.26</v>
      </c>
      <c r="N21" s="78">
        <v>4440651.1500000004</v>
      </c>
      <c r="O21" s="78">
        <v>5292576.6900000004</v>
      </c>
      <c r="P21" s="96">
        <v>5549380.1500000004</v>
      </c>
      <c r="Q21" s="96">
        <v>5342217.2300000004</v>
      </c>
      <c r="R21" s="96">
        <v>7230137.1500000004</v>
      </c>
      <c r="S21" s="96">
        <v>7230137.1500000004</v>
      </c>
      <c r="T21" s="96">
        <v>7739334.7999999998</v>
      </c>
      <c r="V21" s="225"/>
    </row>
    <row r="22" spans="1:22">
      <c r="A22" s="76" t="s">
        <v>15</v>
      </c>
      <c r="B22" s="34">
        <v>6450</v>
      </c>
      <c r="C22" s="51" t="s">
        <v>377</v>
      </c>
      <c r="D22" s="78">
        <v>86413044.109999999</v>
      </c>
      <c r="E22" s="78">
        <v>95939238.25</v>
      </c>
      <c r="F22" s="78">
        <v>121837000</v>
      </c>
      <c r="G22" s="78">
        <v>104877000</v>
      </c>
      <c r="H22" s="78">
        <v>100234000</v>
      </c>
      <c r="I22" s="78">
        <v>105076000</v>
      </c>
      <c r="J22" s="78">
        <v>94575700.609999999</v>
      </c>
      <c r="K22" s="78">
        <v>54676909.5</v>
      </c>
      <c r="L22" s="78">
        <v>110213624.73</v>
      </c>
      <c r="M22" s="78">
        <v>0</v>
      </c>
      <c r="N22" s="78" t="s">
        <v>18</v>
      </c>
      <c r="O22" s="78">
        <v>0</v>
      </c>
      <c r="P22" s="96">
        <v>0</v>
      </c>
      <c r="Q22" s="96">
        <v>0</v>
      </c>
      <c r="R22" s="96">
        <v>0</v>
      </c>
      <c r="S22" s="96"/>
      <c r="T22" s="96"/>
      <c r="V22" s="225"/>
    </row>
    <row r="23" spans="1:22">
      <c r="A23" s="76" t="s">
        <v>57</v>
      </c>
      <c r="B23" s="34">
        <v>6510</v>
      </c>
      <c r="C23" s="51" t="s">
        <v>301</v>
      </c>
      <c r="D23" s="78">
        <v>2058200</v>
      </c>
      <c r="E23" s="78">
        <v>2058200</v>
      </c>
      <c r="F23" s="78">
        <v>2058200</v>
      </c>
      <c r="G23" s="78">
        <v>2089946</v>
      </c>
      <c r="H23" s="78">
        <v>2111744.92</v>
      </c>
      <c r="I23" s="78">
        <v>19499999.999999996</v>
      </c>
      <c r="J23" s="78">
        <v>21500000</v>
      </c>
      <c r="K23" s="78">
        <v>1053000</v>
      </c>
      <c r="L23" s="78">
        <v>36050000</v>
      </c>
      <c r="M23" s="78">
        <v>33693000.189999998</v>
      </c>
      <c r="N23" s="78">
        <v>33693000.189999998</v>
      </c>
      <c r="O23" s="78">
        <v>13245297.43</v>
      </c>
      <c r="P23" s="96">
        <v>19159142.960000001</v>
      </c>
      <c r="Q23" s="96">
        <v>19163500</v>
      </c>
      <c r="R23" s="96">
        <v>21000000</v>
      </c>
      <c r="S23" s="96">
        <v>21000000</v>
      </c>
      <c r="T23" s="96">
        <v>25500000</v>
      </c>
      <c r="V23" s="225"/>
    </row>
    <row r="24" spans="1:22">
      <c r="A24" s="76" t="s">
        <v>57</v>
      </c>
      <c r="B24" s="34">
        <v>6520</v>
      </c>
      <c r="C24" s="48" t="s">
        <v>96</v>
      </c>
      <c r="D24" s="78">
        <v>1954514.91</v>
      </c>
      <c r="E24" s="78">
        <v>1395797.2</v>
      </c>
      <c r="F24" s="78">
        <v>233263.65</v>
      </c>
      <c r="G24" s="78">
        <v>350123.61</v>
      </c>
      <c r="H24" s="78">
        <v>1429559</v>
      </c>
      <c r="I24" s="78">
        <v>238874.04</v>
      </c>
      <c r="J24" s="78">
        <v>1187445.08</v>
      </c>
      <c r="K24" s="78">
        <v>1373440.9</v>
      </c>
      <c r="L24" s="78">
        <v>1321143.01</v>
      </c>
      <c r="M24" s="78">
        <v>0</v>
      </c>
      <c r="N24" s="78" t="s">
        <v>18</v>
      </c>
      <c r="O24" s="78">
        <v>0</v>
      </c>
      <c r="P24" s="96">
        <v>0</v>
      </c>
      <c r="Q24" s="96">
        <v>0</v>
      </c>
      <c r="R24" s="96">
        <v>0</v>
      </c>
      <c r="S24" s="96"/>
      <c r="T24" s="96"/>
      <c r="V24" s="225"/>
    </row>
    <row r="25" spans="1:22">
      <c r="A25" s="76" t="s">
        <v>57</v>
      </c>
      <c r="B25" s="34">
        <v>6530</v>
      </c>
      <c r="C25" s="48" t="s">
        <v>111</v>
      </c>
      <c r="D25" s="78">
        <v>481834.23999999999</v>
      </c>
      <c r="E25" s="78">
        <v>220416.01</v>
      </c>
      <c r="F25" s="78">
        <v>101949.83</v>
      </c>
      <c r="G25" s="78">
        <v>253346.59</v>
      </c>
      <c r="H25" s="78">
        <v>54946.69</v>
      </c>
      <c r="I25" s="78">
        <v>56900.639999999999</v>
      </c>
      <c r="J25" s="78">
        <v>156900.65</v>
      </c>
      <c r="K25" s="78">
        <v>172837.84</v>
      </c>
      <c r="L25" s="78">
        <v>20000</v>
      </c>
      <c r="M25" s="78">
        <v>0</v>
      </c>
      <c r="N25" s="78" t="s">
        <v>18</v>
      </c>
      <c r="O25" s="78">
        <v>0</v>
      </c>
      <c r="P25" s="96">
        <v>0</v>
      </c>
      <c r="Q25" s="96">
        <v>0</v>
      </c>
      <c r="R25" s="96">
        <v>0</v>
      </c>
      <c r="S25" s="96"/>
      <c r="T25" s="96"/>
      <c r="V25" s="225"/>
    </row>
    <row r="26" spans="1:22">
      <c r="A26" s="34" t="s">
        <v>41</v>
      </c>
      <c r="B26" s="34">
        <v>6560</v>
      </c>
      <c r="C26" s="48" t="s">
        <v>92</v>
      </c>
      <c r="D26" s="78">
        <v>2769417.24</v>
      </c>
      <c r="E26" s="78">
        <v>2665844.25</v>
      </c>
      <c r="F26" s="78">
        <v>2945460.82</v>
      </c>
      <c r="G26" s="78" t="s">
        <v>18</v>
      </c>
      <c r="H26" s="78" t="s">
        <v>18</v>
      </c>
      <c r="I26" s="78" t="s">
        <v>18</v>
      </c>
      <c r="J26" s="78" t="s">
        <v>18</v>
      </c>
      <c r="K26" s="96" t="s">
        <v>18</v>
      </c>
      <c r="L26" s="96" t="s">
        <v>18</v>
      </c>
      <c r="M26" s="96">
        <v>0</v>
      </c>
      <c r="N26" s="78" t="s">
        <v>18</v>
      </c>
      <c r="O26" s="78">
        <v>0</v>
      </c>
      <c r="P26" s="96">
        <v>0</v>
      </c>
      <c r="Q26" s="96">
        <v>0</v>
      </c>
      <c r="R26" s="96">
        <v>0</v>
      </c>
      <c r="S26" s="96"/>
      <c r="T26" s="96"/>
      <c r="V26" s="225"/>
    </row>
    <row r="27" spans="1:22">
      <c r="A27" s="76" t="s">
        <v>32</v>
      </c>
      <c r="B27" s="34">
        <v>6580</v>
      </c>
      <c r="C27" s="48" t="s">
        <v>303</v>
      </c>
      <c r="D27" s="78">
        <v>15953316.660000004</v>
      </c>
      <c r="E27" s="78">
        <v>17803036</v>
      </c>
      <c r="F27" s="78">
        <v>19053036</v>
      </c>
      <c r="G27" s="78">
        <v>18108160.969999999</v>
      </c>
      <c r="H27" s="78">
        <v>27389983.189999998</v>
      </c>
      <c r="I27" s="78">
        <v>24207510.32</v>
      </c>
      <c r="J27" s="78">
        <v>26643660.5</v>
      </c>
      <c r="K27" s="78">
        <v>15062555</v>
      </c>
      <c r="L27" s="78">
        <v>12347358.98</v>
      </c>
      <c r="M27" s="78">
        <v>10594905.879999999</v>
      </c>
      <c r="N27" s="78">
        <v>12334280.49</v>
      </c>
      <c r="O27" s="78">
        <v>13561059.390000004</v>
      </c>
      <c r="P27" s="96">
        <v>20696985.169999994</v>
      </c>
      <c r="Q27" s="96">
        <v>26123197.050000004</v>
      </c>
      <c r="R27" s="96">
        <v>29482208.549999997</v>
      </c>
      <c r="S27" s="96">
        <v>29482208.549999997</v>
      </c>
      <c r="T27" s="96">
        <v>32284540.109999996</v>
      </c>
      <c r="V27" s="225"/>
    </row>
    <row r="28" spans="1:22">
      <c r="A28" s="76" t="s">
        <v>5</v>
      </c>
      <c r="B28" s="34">
        <v>6610</v>
      </c>
      <c r="C28" s="48" t="s">
        <v>97</v>
      </c>
      <c r="D28" s="78">
        <v>2955716.74</v>
      </c>
      <c r="E28" s="78">
        <v>4395531.03</v>
      </c>
      <c r="F28" s="78">
        <v>3414159.25</v>
      </c>
      <c r="G28" s="78">
        <v>4263431</v>
      </c>
      <c r="H28" s="78">
        <v>4084171.18</v>
      </c>
      <c r="I28" s="78">
        <v>4204603.7300000004</v>
      </c>
      <c r="J28" s="78">
        <v>4463706.8899999997</v>
      </c>
      <c r="K28" s="78">
        <v>1820273.51</v>
      </c>
      <c r="L28" s="78" t="s">
        <v>18</v>
      </c>
      <c r="M28" s="78">
        <v>0</v>
      </c>
      <c r="N28" s="78" t="s">
        <v>18</v>
      </c>
      <c r="O28" s="78">
        <v>0</v>
      </c>
      <c r="P28" s="96">
        <v>0</v>
      </c>
      <c r="Q28" s="96">
        <v>0</v>
      </c>
      <c r="R28" s="96">
        <v>0</v>
      </c>
      <c r="S28" s="96"/>
      <c r="T28" s="96"/>
      <c r="V28" s="225"/>
    </row>
    <row r="29" spans="1:22">
      <c r="A29" s="76" t="s">
        <v>5</v>
      </c>
      <c r="B29" s="34">
        <v>6650</v>
      </c>
      <c r="C29" s="48" t="s">
        <v>307</v>
      </c>
      <c r="D29" s="78">
        <v>71091817.980000004</v>
      </c>
      <c r="E29" s="78">
        <v>98853735.799999997</v>
      </c>
      <c r="F29" s="78">
        <v>194223092.43000001</v>
      </c>
      <c r="G29" s="78">
        <v>208196245.99000001</v>
      </c>
      <c r="H29" s="78">
        <v>241076517.40999997</v>
      </c>
      <c r="I29" s="78">
        <v>253387297.35999998</v>
      </c>
      <c r="J29" s="78">
        <v>253263239.22999999</v>
      </c>
      <c r="K29" s="78">
        <v>224099951.84</v>
      </c>
      <c r="L29" s="78">
        <v>224099951.84000003</v>
      </c>
      <c r="M29" s="78">
        <v>216850154.06</v>
      </c>
      <c r="N29" s="78">
        <v>311224823.23000002</v>
      </c>
      <c r="O29" s="78">
        <v>300376849.2899999</v>
      </c>
      <c r="P29" s="96">
        <v>350614710.00999993</v>
      </c>
      <c r="Q29" s="96">
        <v>359121029.09000003</v>
      </c>
      <c r="R29" s="96">
        <v>431255295.05000013</v>
      </c>
      <c r="S29" s="96">
        <v>431255295.05000013</v>
      </c>
      <c r="T29" s="96">
        <v>0</v>
      </c>
      <c r="V29" s="225"/>
    </row>
    <row r="30" spans="1:22">
      <c r="A30" s="34" t="s">
        <v>46</v>
      </c>
      <c r="B30" s="34">
        <v>6690</v>
      </c>
      <c r="C30" s="48" t="s">
        <v>120</v>
      </c>
      <c r="D30" s="78">
        <v>8955739</v>
      </c>
      <c r="E30" s="78">
        <v>13132584</v>
      </c>
      <c r="F30" s="78">
        <v>14400000</v>
      </c>
      <c r="G30" s="78">
        <v>4060000</v>
      </c>
      <c r="H30" s="78">
        <v>4163420</v>
      </c>
      <c r="I30" s="78">
        <v>705340</v>
      </c>
      <c r="J30" s="78">
        <v>1656194</v>
      </c>
      <c r="K30" s="78">
        <v>1179793</v>
      </c>
      <c r="L30" s="78">
        <v>32384</v>
      </c>
      <c r="M30" s="78">
        <v>32384</v>
      </c>
      <c r="N30" s="78">
        <v>32584</v>
      </c>
      <c r="O30" s="78">
        <v>32584</v>
      </c>
      <c r="P30" s="96">
        <v>32584</v>
      </c>
      <c r="Q30" s="96">
        <v>32584</v>
      </c>
      <c r="R30" s="96">
        <v>32584</v>
      </c>
      <c r="S30" s="96">
        <v>32584</v>
      </c>
      <c r="T30" s="96">
        <v>32584</v>
      </c>
      <c r="V30" s="225"/>
    </row>
    <row r="31" spans="1:22">
      <c r="A31" s="76" t="s">
        <v>46</v>
      </c>
      <c r="B31" s="34">
        <v>6700</v>
      </c>
      <c r="C31" s="48" t="s">
        <v>90</v>
      </c>
      <c r="D31" s="78">
        <v>6852923</v>
      </c>
      <c r="E31" s="78">
        <v>8420027</v>
      </c>
      <c r="F31" s="78">
        <v>6872427</v>
      </c>
      <c r="G31" s="78">
        <v>8527629</v>
      </c>
      <c r="H31" s="78">
        <v>10170499</v>
      </c>
      <c r="I31" s="78">
        <v>12479422</v>
      </c>
      <c r="J31" s="78">
        <v>12065430</v>
      </c>
      <c r="K31" s="78">
        <v>10179559</v>
      </c>
      <c r="L31" s="78" t="s">
        <v>18</v>
      </c>
      <c r="M31" s="78">
        <v>0</v>
      </c>
      <c r="N31" s="78" t="s">
        <v>18</v>
      </c>
      <c r="O31" s="78">
        <v>0</v>
      </c>
      <c r="P31" s="96">
        <v>0</v>
      </c>
      <c r="Q31" s="96">
        <v>0</v>
      </c>
      <c r="R31" s="96">
        <v>0</v>
      </c>
      <c r="S31" s="96"/>
      <c r="T31" s="96"/>
      <c r="V31" s="225"/>
    </row>
    <row r="32" spans="1:22">
      <c r="A32" s="76" t="s">
        <v>41</v>
      </c>
      <c r="B32" s="34">
        <v>6730</v>
      </c>
      <c r="C32" s="48" t="s">
        <v>85</v>
      </c>
      <c r="D32" s="78">
        <v>52259522.200000003</v>
      </c>
      <c r="E32" s="78">
        <v>59001947.809999995</v>
      </c>
      <c r="F32" s="78">
        <v>48588331.189999998</v>
      </c>
      <c r="G32" s="78">
        <v>74291593.409999982</v>
      </c>
      <c r="H32" s="78">
        <v>89986021.960000008</v>
      </c>
      <c r="I32" s="78">
        <v>100879595.7</v>
      </c>
      <c r="J32" s="78">
        <v>107487578.74000001</v>
      </c>
      <c r="K32" s="78">
        <v>0</v>
      </c>
      <c r="L32" s="78" t="s">
        <v>18</v>
      </c>
      <c r="M32" s="78">
        <v>0</v>
      </c>
      <c r="N32" s="78" t="s">
        <v>18</v>
      </c>
      <c r="O32" s="78" t="s">
        <v>18</v>
      </c>
      <c r="P32" s="96">
        <v>0</v>
      </c>
      <c r="Q32" s="96">
        <v>0</v>
      </c>
      <c r="R32" s="96">
        <v>0</v>
      </c>
      <c r="S32" s="96"/>
      <c r="T32" s="96"/>
      <c r="V32" s="225"/>
    </row>
    <row r="33" spans="1:22">
      <c r="A33" s="76" t="s">
        <v>46</v>
      </c>
      <c r="B33" s="34">
        <v>6770</v>
      </c>
      <c r="C33" s="48" t="s">
        <v>84</v>
      </c>
      <c r="D33" s="78">
        <v>4524189</v>
      </c>
      <c r="E33" s="78">
        <v>4659915</v>
      </c>
      <c r="F33" s="78">
        <v>6510177</v>
      </c>
      <c r="G33" s="78">
        <v>6390068</v>
      </c>
      <c r="H33" s="78">
        <v>7151354</v>
      </c>
      <c r="I33" s="78">
        <v>6998343</v>
      </c>
      <c r="J33" s="78">
        <v>5553554</v>
      </c>
      <c r="K33" s="78">
        <v>4780639</v>
      </c>
      <c r="L33" s="78" t="s">
        <v>18</v>
      </c>
      <c r="M33" s="78">
        <v>0</v>
      </c>
      <c r="N33" s="78" t="s">
        <v>18</v>
      </c>
      <c r="O33" s="78" t="s">
        <v>18</v>
      </c>
      <c r="P33" s="96">
        <v>0</v>
      </c>
      <c r="Q33" s="96">
        <v>0</v>
      </c>
      <c r="R33" s="96">
        <v>0</v>
      </c>
      <c r="S33" s="96"/>
      <c r="T33" s="96"/>
      <c r="V33" s="225"/>
    </row>
    <row r="34" spans="1:22">
      <c r="A34" s="76" t="s">
        <v>15</v>
      </c>
      <c r="B34" s="34">
        <v>6840</v>
      </c>
      <c r="C34" s="48" t="s">
        <v>376</v>
      </c>
      <c r="D34" s="78">
        <v>13110667.6</v>
      </c>
      <c r="E34" s="78">
        <v>44792137.579999998</v>
      </c>
      <c r="F34" s="78">
        <v>67948973.920000002</v>
      </c>
      <c r="G34" s="78">
        <v>87243023.200000003</v>
      </c>
      <c r="H34" s="78">
        <v>110749172</v>
      </c>
      <c r="I34" s="78">
        <v>155697168.28</v>
      </c>
      <c r="J34" s="78">
        <v>161821019.14000002</v>
      </c>
      <c r="K34" s="78">
        <v>159157873.70999998</v>
      </c>
      <c r="L34" s="78">
        <v>146289430.34999999</v>
      </c>
      <c r="M34" s="78">
        <v>0</v>
      </c>
      <c r="N34" s="78" t="s">
        <v>18</v>
      </c>
      <c r="O34" s="78">
        <v>0</v>
      </c>
      <c r="P34" s="96">
        <v>0</v>
      </c>
      <c r="Q34" s="96">
        <v>0</v>
      </c>
      <c r="R34" s="96">
        <v>0</v>
      </c>
      <c r="S34" s="96"/>
      <c r="T34" s="96"/>
      <c r="V34" s="225"/>
    </row>
    <row r="35" spans="1:22">
      <c r="A35" s="34" t="s">
        <v>5</v>
      </c>
      <c r="B35" s="34">
        <v>6870</v>
      </c>
      <c r="C35" s="51" t="s">
        <v>108</v>
      </c>
      <c r="D35" s="78">
        <v>2937825.78</v>
      </c>
      <c r="E35" s="78">
        <v>820744.53</v>
      </c>
      <c r="F35" s="96" t="s">
        <v>18</v>
      </c>
      <c r="G35" s="96" t="s">
        <v>18</v>
      </c>
      <c r="H35" s="96" t="s">
        <v>18</v>
      </c>
      <c r="I35" s="78" t="s">
        <v>18</v>
      </c>
      <c r="J35" s="78" t="s">
        <v>18</v>
      </c>
      <c r="K35" s="96" t="s">
        <v>18</v>
      </c>
      <c r="L35" s="96" t="s">
        <v>18</v>
      </c>
      <c r="M35" s="96">
        <v>0</v>
      </c>
      <c r="N35" s="78" t="s">
        <v>18</v>
      </c>
      <c r="O35" s="78">
        <v>0</v>
      </c>
      <c r="P35" s="96">
        <v>0</v>
      </c>
      <c r="Q35" s="96">
        <v>0</v>
      </c>
      <c r="R35" s="96">
        <v>0</v>
      </c>
      <c r="S35" s="96"/>
      <c r="T35" s="96"/>
      <c r="V35" s="225"/>
    </row>
    <row r="36" spans="1:22">
      <c r="A36" s="76" t="s">
        <v>46</v>
      </c>
      <c r="B36" s="34">
        <v>6900</v>
      </c>
      <c r="C36" s="51" t="s">
        <v>304</v>
      </c>
      <c r="D36" s="78">
        <v>1165296</v>
      </c>
      <c r="E36" s="78">
        <v>1625575</v>
      </c>
      <c r="F36" s="78">
        <v>3940000</v>
      </c>
      <c r="G36" s="78">
        <v>4090000</v>
      </c>
      <c r="H36" s="78">
        <v>4400000</v>
      </c>
      <c r="I36" s="78">
        <v>4656368</v>
      </c>
      <c r="J36" s="78">
        <v>4902000</v>
      </c>
      <c r="K36" s="78">
        <v>3891470.0000000005</v>
      </c>
      <c r="L36" s="78">
        <v>4296469.9999999991</v>
      </c>
      <c r="M36" s="78">
        <v>3141737.3699999992</v>
      </c>
      <c r="N36" s="78">
        <v>3276515.8800000008</v>
      </c>
      <c r="O36" s="78">
        <v>3333002</v>
      </c>
      <c r="P36" s="96">
        <v>4034710.04</v>
      </c>
      <c r="Q36" s="96">
        <v>4485199.1400000006</v>
      </c>
      <c r="R36" s="96">
        <v>5023339.84</v>
      </c>
      <c r="S36" s="96">
        <v>5023339.84</v>
      </c>
      <c r="T36" s="96">
        <v>6082615.79</v>
      </c>
      <c r="V36" s="225"/>
    </row>
    <row r="37" spans="1:22">
      <c r="A37" s="76" t="s">
        <v>15</v>
      </c>
      <c r="B37" s="34">
        <v>6910</v>
      </c>
      <c r="C37" s="48" t="s">
        <v>242</v>
      </c>
      <c r="D37" s="96" t="s">
        <v>18</v>
      </c>
      <c r="E37" s="78">
        <v>301440502</v>
      </c>
      <c r="F37" s="78">
        <v>552186903</v>
      </c>
      <c r="G37" s="78">
        <v>308915080</v>
      </c>
      <c r="H37" s="78">
        <v>334279423.82999992</v>
      </c>
      <c r="I37" s="78">
        <v>366635261.70000011</v>
      </c>
      <c r="J37" s="78">
        <v>317554614.81999999</v>
      </c>
      <c r="K37" s="78">
        <v>215909891.71000004</v>
      </c>
      <c r="L37" s="78">
        <v>809824843.91000009</v>
      </c>
      <c r="M37" s="78">
        <v>0</v>
      </c>
      <c r="N37" s="78" t="s">
        <v>18</v>
      </c>
      <c r="O37" s="78">
        <v>0</v>
      </c>
      <c r="P37" s="96">
        <v>0</v>
      </c>
      <c r="Q37" s="96">
        <v>0</v>
      </c>
      <c r="R37" s="96">
        <v>0</v>
      </c>
      <c r="S37" s="96"/>
      <c r="T37" s="96"/>
      <c r="V37" s="225"/>
    </row>
    <row r="38" spans="1:22">
      <c r="A38" s="34" t="s">
        <v>32</v>
      </c>
      <c r="B38" s="34">
        <v>7050</v>
      </c>
      <c r="C38" s="48" t="s">
        <v>98</v>
      </c>
      <c r="D38" s="96" t="s">
        <v>18</v>
      </c>
      <c r="E38" s="96" t="s">
        <v>18</v>
      </c>
      <c r="F38" s="78">
        <v>455604.33</v>
      </c>
      <c r="G38" s="96" t="s">
        <v>18</v>
      </c>
      <c r="H38" s="96" t="s">
        <v>18</v>
      </c>
      <c r="I38" s="96" t="s">
        <v>18</v>
      </c>
      <c r="J38" s="96" t="s">
        <v>18</v>
      </c>
      <c r="K38" s="96" t="s">
        <v>18</v>
      </c>
      <c r="L38" s="96" t="s">
        <v>18</v>
      </c>
      <c r="M38" s="96">
        <v>0</v>
      </c>
      <c r="N38" s="78" t="s">
        <v>18</v>
      </c>
      <c r="O38" s="78">
        <v>0</v>
      </c>
      <c r="P38" s="96">
        <v>0</v>
      </c>
      <c r="Q38" s="96">
        <v>0</v>
      </c>
      <c r="R38" s="96">
        <v>0</v>
      </c>
      <c r="S38" s="96"/>
      <c r="T38" s="96"/>
      <c r="V38" s="225"/>
    </row>
    <row r="39" spans="1:22">
      <c r="A39" s="76" t="s">
        <v>15</v>
      </c>
      <c r="B39" s="34">
        <v>7065</v>
      </c>
      <c r="C39" s="48" t="s">
        <v>373</v>
      </c>
      <c r="D39" s="96" t="s">
        <v>18</v>
      </c>
      <c r="E39" s="96" t="s">
        <v>18</v>
      </c>
      <c r="F39" s="96" t="s">
        <v>18</v>
      </c>
      <c r="G39" s="96" t="s">
        <v>18</v>
      </c>
      <c r="H39" s="96" t="s">
        <v>18</v>
      </c>
      <c r="I39" s="96" t="s">
        <v>18</v>
      </c>
      <c r="J39" s="96" t="s">
        <v>18</v>
      </c>
      <c r="K39" s="96">
        <v>773654.46</v>
      </c>
      <c r="L39" s="96">
        <v>673393.16</v>
      </c>
      <c r="M39" s="96">
        <v>798400.49</v>
      </c>
      <c r="N39" s="78">
        <v>778204.42</v>
      </c>
      <c r="O39" s="78">
        <v>607142.27</v>
      </c>
      <c r="P39" s="96">
        <v>840737.68</v>
      </c>
      <c r="Q39" s="96">
        <v>768488.33</v>
      </c>
      <c r="R39" s="96">
        <v>1138467.3399999999</v>
      </c>
      <c r="S39" s="96">
        <v>1138467.3399999999</v>
      </c>
      <c r="T39" s="96">
        <v>1491440.46</v>
      </c>
      <c r="V39" s="225"/>
    </row>
    <row r="40" spans="1:22">
      <c r="A40" s="76" t="s">
        <v>15</v>
      </c>
      <c r="B40" s="34">
        <v>7100</v>
      </c>
      <c r="C40" s="48" t="s">
        <v>106</v>
      </c>
      <c r="D40" s="96" t="s">
        <v>18</v>
      </c>
      <c r="E40" s="96" t="s">
        <v>18</v>
      </c>
      <c r="F40" s="78">
        <v>72800000</v>
      </c>
      <c r="G40" s="78">
        <v>52700000</v>
      </c>
      <c r="H40" s="78">
        <v>35692350</v>
      </c>
      <c r="I40" s="78">
        <v>42101727.939999998</v>
      </c>
      <c r="J40" s="78">
        <v>33247880.130000003</v>
      </c>
      <c r="K40" s="78">
        <v>73174810.5</v>
      </c>
      <c r="L40" s="78">
        <v>36398220.469999999</v>
      </c>
      <c r="M40" s="78">
        <v>0</v>
      </c>
      <c r="N40" s="78" t="s">
        <v>18</v>
      </c>
      <c r="O40" s="78">
        <v>0</v>
      </c>
      <c r="P40" s="96">
        <v>0</v>
      </c>
      <c r="Q40" s="96">
        <v>0</v>
      </c>
      <c r="R40" s="96">
        <v>0</v>
      </c>
      <c r="S40" s="96"/>
      <c r="T40" s="96"/>
      <c r="V40" s="225"/>
    </row>
    <row r="41" spans="1:22">
      <c r="A41" s="34" t="s">
        <v>5</v>
      </c>
      <c r="B41" s="34">
        <v>7110</v>
      </c>
      <c r="C41" s="48" t="s">
        <v>121</v>
      </c>
      <c r="D41" s="96" t="s">
        <v>18</v>
      </c>
      <c r="E41" s="96" t="s">
        <v>18</v>
      </c>
      <c r="F41" s="96" t="s">
        <v>18</v>
      </c>
      <c r="G41" s="78">
        <v>25399806.149999987</v>
      </c>
      <c r="H41" s="78">
        <v>27810756.419999998</v>
      </c>
      <c r="I41" s="78">
        <v>28370496.140000001</v>
      </c>
      <c r="J41" s="78">
        <v>29368375.899999999</v>
      </c>
      <c r="K41" s="78">
        <v>26885890.050000001</v>
      </c>
      <c r="L41" s="78">
        <v>26944178.220000003</v>
      </c>
      <c r="M41" s="78">
        <v>25032915.54000001</v>
      </c>
      <c r="N41" s="78">
        <v>25720187.349999998</v>
      </c>
      <c r="O41" s="78">
        <v>0</v>
      </c>
      <c r="P41" s="96">
        <v>0</v>
      </c>
      <c r="Q41" s="96">
        <v>0</v>
      </c>
      <c r="R41" s="96">
        <v>0</v>
      </c>
      <c r="S41" s="96"/>
      <c r="T41" s="96"/>
      <c r="V41" s="225"/>
    </row>
    <row r="42" spans="1:22">
      <c r="A42" s="76" t="s">
        <v>41</v>
      </c>
      <c r="B42" s="34">
        <v>7225</v>
      </c>
      <c r="C42" s="48" t="s">
        <v>225</v>
      </c>
      <c r="D42" s="96" t="s">
        <v>18</v>
      </c>
      <c r="E42" s="96" t="s">
        <v>18</v>
      </c>
      <c r="F42" s="96" t="s">
        <v>18</v>
      </c>
      <c r="G42" s="96" t="s">
        <v>18</v>
      </c>
      <c r="H42" s="96" t="s">
        <v>18</v>
      </c>
      <c r="I42" s="96" t="s">
        <v>18</v>
      </c>
      <c r="J42" s="96" t="s">
        <v>18</v>
      </c>
      <c r="K42" s="96">
        <v>1582091.08</v>
      </c>
      <c r="L42" s="96">
        <v>1730912.05</v>
      </c>
      <c r="M42" s="96">
        <v>1728822.15</v>
      </c>
      <c r="N42" s="78">
        <v>1701669.4200000002</v>
      </c>
      <c r="O42" s="78">
        <v>1785920</v>
      </c>
      <c r="P42" s="96">
        <v>1864703.7000000002</v>
      </c>
      <c r="Q42" s="96">
        <v>1864703.62</v>
      </c>
      <c r="R42" s="96">
        <v>2563814.85</v>
      </c>
      <c r="S42" s="96">
        <v>2563814.85</v>
      </c>
      <c r="T42" s="96">
        <v>0</v>
      </c>
      <c r="V42" s="225"/>
    </row>
    <row r="43" spans="1:22">
      <c r="A43" s="76" t="s">
        <v>5</v>
      </c>
      <c r="B43" s="34">
        <v>7235</v>
      </c>
      <c r="C43" s="48" t="s">
        <v>227</v>
      </c>
      <c r="D43" s="96" t="s">
        <v>18</v>
      </c>
      <c r="E43" s="96" t="s">
        <v>18</v>
      </c>
      <c r="F43" s="96" t="s">
        <v>18</v>
      </c>
      <c r="G43" s="96" t="s">
        <v>18</v>
      </c>
      <c r="H43" s="96" t="s">
        <v>18</v>
      </c>
      <c r="I43" s="96" t="s">
        <v>18</v>
      </c>
      <c r="J43" s="96" t="s">
        <v>18</v>
      </c>
      <c r="K43" s="96">
        <v>2635838.3200000008</v>
      </c>
      <c r="L43" s="96">
        <v>2619668.06</v>
      </c>
      <c r="M43" s="96">
        <v>2346447.7600000002</v>
      </c>
      <c r="N43" s="78">
        <v>2308621.8800000008</v>
      </c>
      <c r="O43" s="78">
        <v>2102595.9100000006</v>
      </c>
      <c r="P43" s="96">
        <v>2412968.2000000002</v>
      </c>
      <c r="Q43" s="96">
        <v>3308460.5700000003</v>
      </c>
      <c r="R43" s="96">
        <v>3374409.6199999992</v>
      </c>
      <c r="S43" s="96">
        <v>3374409.6199999992</v>
      </c>
      <c r="T43" s="96">
        <v>4231208.2200000007</v>
      </c>
      <c r="V43" s="225"/>
    </row>
    <row r="44" spans="1:22">
      <c r="A44" s="76" t="s">
        <v>41</v>
      </c>
      <c r="B44" s="34">
        <v>7260</v>
      </c>
      <c r="C44" s="48" t="s">
        <v>94</v>
      </c>
      <c r="D44" s="96" t="s">
        <v>18</v>
      </c>
      <c r="E44" s="96" t="s">
        <v>18</v>
      </c>
      <c r="F44" s="96" t="s">
        <v>18</v>
      </c>
      <c r="G44" s="96" t="s">
        <v>18</v>
      </c>
      <c r="H44" s="96" t="s">
        <v>18</v>
      </c>
      <c r="I44" s="96" t="s">
        <v>18</v>
      </c>
      <c r="J44" s="96">
        <v>1859345.18</v>
      </c>
      <c r="K44" s="78">
        <v>3706452.4</v>
      </c>
      <c r="L44" s="78">
        <v>4317236</v>
      </c>
      <c r="M44" s="78">
        <v>8650000</v>
      </c>
      <c r="N44" s="78">
        <v>0</v>
      </c>
      <c r="O44" s="78">
        <v>0</v>
      </c>
      <c r="P44" s="96">
        <v>0</v>
      </c>
      <c r="Q44" s="96">
        <v>0</v>
      </c>
      <c r="R44" s="96">
        <v>0</v>
      </c>
      <c r="S44" s="96"/>
      <c r="T44" s="96"/>
      <c r="V44" s="225"/>
    </row>
    <row r="45" spans="1:22">
      <c r="A45" s="76" t="s">
        <v>57</v>
      </c>
      <c r="B45" s="34">
        <v>7270</v>
      </c>
      <c r="C45" s="48" t="s">
        <v>407</v>
      </c>
      <c r="D45" s="78"/>
      <c r="E45" s="78"/>
      <c r="F45" s="78"/>
      <c r="G45" s="78"/>
      <c r="H45" s="78"/>
      <c r="I45" s="78"/>
      <c r="J45" s="78"/>
      <c r="K45" s="78"/>
      <c r="L45" s="78"/>
      <c r="M45" s="78"/>
      <c r="N45" s="78"/>
      <c r="O45" s="78"/>
      <c r="P45" s="96"/>
      <c r="Q45" s="96"/>
      <c r="R45" s="96"/>
      <c r="S45" s="96"/>
      <c r="T45" s="96">
        <v>69631987.11999999</v>
      </c>
      <c r="V45" s="225"/>
    </row>
    <row r="46" spans="1:22">
      <c r="A46" s="76" t="s">
        <v>15</v>
      </c>
      <c r="B46" s="34">
        <v>7290</v>
      </c>
      <c r="C46" s="51" t="s">
        <v>229</v>
      </c>
      <c r="D46" s="96" t="s">
        <v>18</v>
      </c>
      <c r="E46" s="96" t="s">
        <v>18</v>
      </c>
      <c r="F46" s="96" t="s">
        <v>18</v>
      </c>
      <c r="G46" s="96" t="s">
        <v>18</v>
      </c>
      <c r="H46" s="96" t="s">
        <v>18</v>
      </c>
      <c r="I46" s="96" t="s">
        <v>18</v>
      </c>
      <c r="J46" s="96" t="s">
        <v>18</v>
      </c>
      <c r="K46" s="96">
        <v>91839251.569999993</v>
      </c>
      <c r="L46" s="96">
        <v>55901534.68</v>
      </c>
      <c r="M46" s="96">
        <v>45692135.689999998</v>
      </c>
      <c r="N46" s="78">
        <v>0</v>
      </c>
      <c r="O46" s="78">
        <v>48447965.960000001</v>
      </c>
      <c r="P46" s="96">
        <v>87511577.549999997</v>
      </c>
      <c r="Q46" s="96">
        <v>114737458.19000001</v>
      </c>
      <c r="R46" s="96">
        <v>97519038.620000005</v>
      </c>
      <c r="S46" s="96">
        <v>97519038.620000005</v>
      </c>
      <c r="T46" s="96">
        <v>162052871.68000001</v>
      </c>
      <c r="V46" s="225"/>
    </row>
    <row r="47" spans="1:22">
      <c r="A47" s="76" t="s">
        <v>41</v>
      </c>
      <c r="B47" s="34">
        <v>7295</v>
      </c>
      <c r="C47" s="48" t="s">
        <v>230</v>
      </c>
      <c r="D47" s="96" t="s">
        <v>18</v>
      </c>
      <c r="E47" s="96" t="s">
        <v>18</v>
      </c>
      <c r="F47" s="96" t="s">
        <v>18</v>
      </c>
      <c r="G47" s="96" t="s">
        <v>18</v>
      </c>
      <c r="H47" s="96" t="s">
        <v>18</v>
      </c>
      <c r="I47" s="96" t="s">
        <v>18</v>
      </c>
      <c r="J47" s="96" t="s">
        <v>18</v>
      </c>
      <c r="K47" s="96">
        <v>89676.800000000003</v>
      </c>
      <c r="L47" s="96">
        <v>825178.14</v>
      </c>
      <c r="M47" s="96">
        <v>175100</v>
      </c>
      <c r="N47" s="78">
        <v>1074800</v>
      </c>
      <c r="O47" s="78">
        <v>278000</v>
      </c>
      <c r="P47" s="96">
        <v>331150</v>
      </c>
      <c r="Q47" s="96">
        <v>535135.61</v>
      </c>
      <c r="R47" s="96">
        <v>278100</v>
      </c>
      <c r="S47" s="96">
        <v>278100</v>
      </c>
      <c r="T47" s="96">
        <v>50000</v>
      </c>
      <c r="V47" s="225"/>
    </row>
    <row r="48" spans="1:22">
      <c r="A48" s="76" t="s">
        <v>5</v>
      </c>
      <c r="B48" s="34">
        <v>7670</v>
      </c>
      <c r="C48" s="48" t="s">
        <v>110</v>
      </c>
      <c r="D48" s="96" t="s">
        <v>18</v>
      </c>
      <c r="E48" s="96" t="s">
        <v>18</v>
      </c>
      <c r="F48" s="96" t="s">
        <v>18</v>
      </c>
      <c r="G48" s="96" t="s">
        <v>18</v>
      </c>
      <c r="H48" s="96" t="s">
        <v>18</v>
      </c>
      <c r="I48" s="96" t="s">
        <v>18</v>
      </c>
      <c r="J48" s="96">
        <v>3572495.54</v>
      </c>
      <c r="K48" s="78">
        <v>3625959.8</v>
      </c>
      <c r="L48" s="78">
        <v>3650401.8400000017</v>
      </c>
      <c r="M48" s="78">
        <v>3389693.2599999993</v>
      </c>
      <c r="N48" s="78">
        <v>3520095.620000001</v>
      </c>
      <c r="O48" s="78">
        <v>3581084.9099999988</v>
      </c>
      <c r="P48" s="96">
        <v>3836691.79</v>
      </c>
      <c r="Q48" s="96">
        <v>3939052.1600000006</v>
      </c>
      <c r="R48" s="96">
        <v>4131257.7399999998</v>
      </c>
      <c r="S48" s="96">
        <v>4131257.7399999998</v>
      </c>
      <c r="T48" s="96">
        <v>4783695.68</v>
      </c>
      <c r="V48" s="225"/>
    </row>
    <row r="49" spans="1:22">
      <c r="A49" s="34" t="s">
        <v>41</v>
      </c>
      <c r="B49" s="34">
        <v>7695</v>
      </c>
      <c r="C49" s="48" t="s">
        <v>247</v>
      </c>
      <c r="D49" s="96">
        <v>0</v>
      </c>
      <c r="E49" s="96">
        <v>0</v>
      </c>
      <c r="F49" s="96">
        <v>0</v>
      </c>
      <c r="G49" s="78">
        <v>0</v>
      </c>
      <c r="H49" s="78">
        <v>0</v>
      </c>
      <c r="I49" s="78">
        <v>0</v>
      </c>
      <c r="J49" s="78">
        <v>0</v>
      </c>
      <c r="K49" s="78">
        <v>0</v>
      </c>
      <c r="L49" s="78">
        <v>0</v>
      </c>
      <c r="M49" s="78">
        <v>1140099.9999999995</v>
      </c>
      <c r="N49" s="78">
        <v>2067632.23</v>
      </c>
      <c r="O49" s="78">
        <v>2289202.96</v>
      </c>
      <c r="P49" s="96">
        <v>2941760.12</v>
      </c>
      <c r="Q49" s="96">
        <v>3060221.94</v>
      </c>
      <c r="R49" s="96">
        <v>6289575.1300000008</v>
      </c>
      <c r="S49" s="96">
        <v>6289575.1300000008</v>
      </c>
      <c r="T49" s="96">
        <v>9240837.3000000007</v>
      </c>
      <c r="V49" s="225"/>
    </row>
    <row r="50" spans="1:22">
      <c r="A50" s="76" t="s">
        <v>5</v>
      </c>
      <c r="B50" s="34">
        <v>7750</v>
      </c>
      <c r="C50" s="48" t="s">
        <v>305</v>
      </c>
      <c r="D50" s="96" t="s">
        <v>18</v>
      </c>
      <c r="E50" s="96" t="s">
        <v>18</v>
      </c>
      <c r="F50" s="96" t="s">
        <v>18</v>
      </c>
      <c r="G50" s="96" t="s">
        <v>18</v>
      </c>
      <c r="H50" s="78">
        <v>15100000</v>
      </c>
      <c r="I50" s="78">
        <v>11734108.830000002</v>
      </c>
      <c r="J50" s="78">
        <v>12371384.32</v>
      </c>
      <c r="K50" s="78">
        <v>15690099.359999998</v>
      </c>
      <c r="L50" s="78">
        <v>16536831.220000003</v>
      </c>
      <c r="M50" s="78">
        <v>17077672.890000001</v>
      </c>
      <c r="N50" s="78">
        <v>17893677.000000004</v>
      </c>
      <c r="O50" s="78">
        <v>17467345.509999998</v>
      </c>
      <c r="P50" s="96">
        <v>19095704.18</v>
      </c>
      <c r="Q50" s="96">
        <v>21693169.330000002</v>
      </c>
      <c r="R50" s="96">
        <v>24172779.880000006</v>
      </c>
      <c r="S50" s="96">
        <v>24172779.880000006</v>
      </c>
      <c r="T50" s="96">
        <v>27288774.699999999</v>
      </c>
      <c r="V50" s="225"/>
    </row>
    <row r="51" spans="1:22">
      <c r="A51" s="76" t="s">
        <v>41</v>
      </c>
      <c r="B51" s="34">
        <v>7930</v>
      </c>
      <c r="C51" s="48" t="s">
        <v>371</v>
      </c>
      <c r="D51" s="96" t="s">
        <v>18</v>
      </c>
      <c r="E51" s="96" t="s">
        <v>18</v>
      </c>
      <c r="F51" s="96" t="s">
        <v>18</v>
      </c>
      <c r="G51" s="96" t="s">
        <v>18</v>
      </c>
      <c r="H51" s="78">
        <v>7211100</v>
      </c>
      <c r="I51" s="78">
        <v>11520858</v>
      </c>
      <c r="J51" s="78">
        <v>10697095</v>
      </c>
      <c r="K51" s="78">
        <v>19209220.18</v>
      </c>
      <c r="L51" s="78">
        <v>18195955.41</v>
      </c>
      <c r="M51" s="78">
        <v>18414222.91</v>
      </c>
      <c r="N51" s="78">
        <v>17540000</v>
      </c>
      <c r="O51" s="78">
        <v>18060007.399999999</v>
      </c>
      <c r="P51" s="96">
        <v>16073010.6</v>
      </c>
      <c r="Q51" s="96">
        <v>16962509</v>
      </c>
      <c r="R51" s="96">
        <v>18263669.629999999</v>
      </c>
      <c r="S51" s="96">
        <v>18263669.629999999</v>
      </c>
      <c r="T51" s="96">
        <v>19792648.300000001</v>
      </c>
      <c r="V51" s="225"/>
    </row>
    <row r="52" spans="1:22">
      <c r="A52" s="76" t="s">
        <v>57</v>
      </c>
      <c r="B52" s="34">
        <v>8410</v>
      </c>
      <c r="C52" s="48" t="s">
        <v>113</v>
      </c>
      <c r="D52" s="96" t="s">
        <v>18</v>
      </c>
      <c r="E52" s="96" t="s">
        <v>18</v>
      </c>
      <c r="F52" s="96" t="s">
        <v>18</v>
      </c>
      <c r="G52" s="96" t="s">
        <v>18</v>
      </c>
      <c r="H52" s="96" t="s">
        <v>18</v>
      </c>
      <c r="I52" s="78">
        <v>2295000</v>
      </c>
      <c r="J52" s="78">
        <v>105000</v>
      </c>
      <c r="K52" s="78">
        <v>105000</v>
      </c>
      <c r="L52" s="78">
        <v>105000</v>
      </c>
      <c r="M52" s="78">
        <v>0</v>
      </c>
      <c r="N52" s="78" t="s">
        <v>18</v>
      </c>
      <c r="O52" s="78">
        <v>0</v>
      </c>
      <c r="P52" s="96">
        <v>0</v>
      </c>
      <c r="Q52" s="96">
        <v>0</v>
      </c>
      <c r="R52" s="96">
        <v>0</v>
      </c>
      <c r="S52" s="96"/>
      <c r="T52" s="96"/>
      <c r="V52" s="225"/>
    </row>
    <row r="53" spans="1:22">
      <c r="A53" s="76" t="s">
        <v>5</v>
      </c>
      <c r="B53" s="34">
        <v>8590</v>
      </c>
      <c r="C53" s="48" t="s">
        <v>112</v>
      </c>
      <c r="D53" s="96" t="s">
        <v>18</v>
      </c>
      <c r="E53" s="96" t="s">
        <v>18</v>
      </c>
      <c r="F53" s="96" t="s">
        <v>18</v>
      </c>
      <c r="G53" s="96" t="s">
        <v>18</v>
      </c>
      <c r="H53" s="96" t="s">
        <v>18</v>
      </c>
      <c r="I53" s="96" t="s">
        <v>18</v>
      </c>
      <c r="J53" s="96">
        <v>8119457.25</v>
      </c>
      <c r="K53" s="78">
        <v>0</v>
      </c>
      <c r="L53" s="78" t="s">
        <v>18</v>
      </c>
      <c r="M53" s="78">
        <v>0</v>
      </c>
      <c r="N53" s="78" t="s">
        <v>18</v>
      </c>
      <c r="O53" s="78">
        <v>0</v>
      </c>
      <c r="P53" s="96">
        <v>0</v>
      </c>
      <c r="Q53" s="96">
        <v>0</v>
      </c>
      <c r="R53" s="96">
        <v>0</v>
      </c>
      <c r="S53" s="96"/>
      <c r="T53" s="96"/>
      <c r="V53" s="225"/>
    </row>
    <row r="54" spans="1:22">
      <c r="A54" s="76" t="s">
        <v>57</v>
      </c>
      <c r="B54" s="34">
        <v>8620</v>
      </c>
      <c r="C54" s="48" t="s">
        <v>93</v>
      </c>
      <c r="D54" s="96" t="s">
        <v>18</v>
      </c>
      <c r="E54" s="96" t="s">
        <v>18</v>
      </c>
      <c r="F54" s="96" t="s">
        <v>18</v>
      </c>
      <c r="G54" s="96" t="s">
        <v>18</v>
      </c>
      <c r="H54" s="96" t="s">
        <v>18</v>
      </c>
      <c r="I54" s="96" t="s">
        <v>18</v>
      </c>
      <c r="J54" s="96">
        <v>33836029.149999999</v>
      </c>
      <c r="K54" s="78">
        <v>34134693</v>
      </c>
      <c r="L54" s="78">
        <v>35244558</v>
      </c>
      <c r="M54" s="78">
        <v>42071156.259999998</v>
      </c>
      <c r="N54" s="78">
        <v>38853003.689999998</v>
      </c>
      <c r="O54" s="78">
        <v>39868958.68</v>
      </c>
      <c r="P54" s="96">
        <v>47970984.68</v>
      </c>
      <c r="Q54" s="96">
        <v>50881565</v>
      </c>
      <c r="R54" s="96">
        <v>63422632.890000001</v>
      </c>
      <c r="S54" s="96">
        <v>63422632.890000001</v>
      </c>
      <c r="T54" s="96">
        <v>43254691.800000012</v>
      </c>
      <c r="V54" s="225"/>
    </row>
    <row r="55" spans="1:22">
      <c r="A55" s="76" t="s">
        <v>15</v>
      </c>
      <c r="B55" s="34">
        <v>8650</v>
      </c>
      <c r="C55" s="48" t="s">
        <v>374</v>
      </c>
      <c r="D55" s="96" t="s">
        <v>18</v>
      </c>
      <c r="E55" s="96" t="s">
        <v>18</v>
      </c>
      <c r="F55" s="96" t="s">
        <v>18</v>
      </c>
      <c r="G55" s="96" t="s">
        <v>18</v>
      </c>
      <c r="H55" s="96" t="s">
        <v>18</v>
      </c>
      <c r="I55" s="96" t="s">
        <v>18</v>
      </c>
      <c r="J55" s="96">
        <v>20339249.299999997</v>
      </c>
      <c r="K55" s="78">
        <v>8839293.75</v>
      </c>
      <c r="L55" s="78">
        <v>7914254.7300000004</v>
      </c>
      <c r="M55" s="78">
        <v>6581501.1400000006</v>
      </c>
      <c r="N55" s="78">
        <v>36824948.469999999</v>
      </c>
      <c r="O55" s="78">
        <v>7270517.2800000003</v>
      </c>
      <c r="P55" s="96">
        <v>3442310.63</v>
      </c>
      <c r="Q55" s="96">
        <v>3068433.96</v>
      </c>
      <c r="R55" s="96">
        <v>700022366.07000005</v>
      </c>
      <c r="S55" s="96">
        <v>700022366.07000005</v>
      </c>
      <c r="T55" s="96">
        <v>146858347.46000001</v>
      </c>
      <c r="V55" s="225"/>
    </row>
    <row r="56" spans="1:22">
      <c r="A56" s="34" t="s">
        <v>41</v>
      </c>
      <c r="B56" s="34">
        <v>8670</v>
      </c>
      <c r="C56" s="48" t="s">
        <v>122</v>
      </c>
      <c r="D56" s="96" t="s">
        <v>18</v>
      </c>
      <c r="E56" s="96" t="s">
        <v>18</v>
      </c>
      <c r="F56" s="96" t="s">
        <v>18</v>
      </c>
      <c r="G56" s="96" t="s">
        <v>18</v>
      </c>
      <c r="H56" s="96" t="s">
        <v>18</v>
      </c>
      <c r="I56" s="96" t="s">
        <v>18</v>
      </c>
      <c r="J56" s="96">
        <v>7543708.5</v>
      </c>
      <c r="K56" s="78">
        <v>0</v>
      </c>
      <c r="L56" s="78" t="s">
        <v>18</v>
      </c>
      <c r="M56" s="78">
        <v>0</v>
      </c>
      <c r="N56" s="78" t="s">
        <v>18</v>
      </c>
      <c r="O56" s="78">
        <v>0</v>
      </c>
      <c r="P56" s="96">
        <v>0</v>
      </c>
      <c r="Q56" s="96">
        <v>0</v>
      </c>
      <c r="R56" s="96">
        <v>0</v>
      </c>
      <c r="S56" s="96"/>
      <c r="T56" s="96"/>
      <c r="V56" s="225"/>
    </row>
    <row r="57" spans="1:22">
      <c r="A57" s="76" t="s">
        <v>41</v>
      </c>
      <c r="B57" s="34">
        <v>8680</v>
      </c>
      <c r="C57" s="48" t="s">
        <v>114</v>
      </c>
      <c r="D57" s="96" t="s">
        <v>18</v>
      </c>
      <c r="E57" s="96" t="s">
        <v>18</v>
      </c>
      <c r="F57" s="96" t="s">
        <v>18</v>
      </c>
      <c r="G57" s="96" t="s">
        <v>18</v>
      </c>
      <c r="H57" s="96" t="s">
        <v>18</v>
      </c>
      <c r="I57" s="96" t="s">
        <v>18</v>
      </c>
      <c r="J57" s="96">
        <v>1106535.68</v>
      </c>
      <c r="K57" s="78">
        <v>1099730.21</v>
      </c>
      <c r="L57" s="78">
        <v>992914.49000000011</v>
      </c>
      <c r="M57" s="78">
        <v>0</v>
      </c>
      <c r="N57" s="78" t="s">
        <v>18</v>
      </c>
      <c r="O57" s="78">
        <v>0</v>
      </c>
      <c r="P57" s="96">
        <v>0</v>
      </c>
      <c r="Q57" s="96">
        <v>0</v>
      </c>
      <c r="R57" s="96">
        <v>0</v>
      </c>
      <c r="S57" s="96"/>
      <c r="T57" s="96"/>
      <c r="V57" s="225"/>
    </row>
    <row r="58" spans="1:22">
      <c r="A58" s="76" t="s">
        <v>41</v>
      </c>
      <c r="B58" s="34">
        <v>8690</v>
      </c>
      <c r="C58" s="48" t="s">
        <v>109</v>
      </c>
      <c r="D58" s="96" t="s">
        <v>18</v>
      </c>
      <c r="E58" s="96" t="s">
        <v>18</v>
      </c>
      <c r="F58" s="96" t="s">
        <v>18</v>
      </c>
      <c r="G58" s="96" t="s">
        <v>18</v>
      </c>
      <c r="H58" s="96" t="s">
        <v>18</v>
      </c>
      <c r="I58" s="96" t="s">
        <v>18</v>
      </c>
      <c r="J58" s="96">
        <v>4640000</v>
      </c>
      <c r="K58" s="78">
        <v>3513300</v>
      </c>
      <c r="L58" s="78" t="s">
        <v>18</v>
      </c>
      <c r="M58" s="78">
        <v>0</v>
      </c>
      <c r="N58" s="78" t="s">
        <v>18</v>
      </c>
      <c r="O58" s="78">
        <v>0</v>
      </c>
      <c r="P58" s="96">
        <v>0</v>
      </c>
      <c r="Q58" s="96">
        <v>0</v>
      </c>
      <c r="R58" s="96">
        <v>0</v>
      </c>
      <c r="S58" s="96"/>
      <c r="T58" s="96"/>
      <c r="V58" s="225"/>
    </row>
    <row r="59" spans="1:22">
      <c r="A59" s="76" t="s">
        <v>41</v>
      </c>
      <c r="B59" s="34">
        <v>8700</v>
      </c>
      <c r="C59" s="48" t="s">
        <v>104</v>
      </c>
      <c r="D59" s="96" t="s">
        <v>18</v>
      </c>
      <c r="E59" s="96" t="s">
        <v>18</v>
      </c>
      <c r="F59" s="96" t="s">
        <v>18</v>
      </c>
      <c r="G59" s="96" t="s">
        <v>18</v>
      </c>
      <c r="H59" s="96" t="s">
        <v>18</v>
      </c>
      <c r="I59" s="96" t="s">
        <v>18</v>
      </c>
      <c r="J59" s="96">
        <v>6152200</v>
      </c>
      <c r="K59" s="78">
        <v>4182913.26</v>
      </c>
      <c r="L59" s="78">
        <v>4182913.26</v>
      </c>
      <c r="M59" s="78">
        <v>0</v>
      </c>
      <c r="N59" s="78" t="s">
        <v>18</v>
      </c>
      <c r="O59" s="78">
        <v>0</v>
      </c>
      <c r="P59" s="96">
        <v>0</v>
      </c>
      <c r="Q59" s="96">
        <v>0</v>
      </c>
      <c r="R59" s="96">
        <v>0</v>
      </c>
      <c r="S59" s="96"/>
      <c r="T59" s="96"/>
      <c r="V59" s="225"/>
    </row>
    <row r="60" spans="1:22">
      <c r="A60" s="76" t="s">
        <v>41</v>
      </c>
      <c r="B60" s="34">
        <v>8710</v>
      </c>
      <c r="C60" s="48" t="s">
        <v>102</v>
      </c>
      <c r="D60" s="96" t="s">
        <v>18</v>
      </c>
      <c r="E60" s="96" t="s">
        <v>18</v>
      </c>
      <c r="F60" s="96" t="s">
        <v>18</v>
      </c>
      <c r="G60" s="96" t="s">
        <v>18</v>
      </c>
      <c r="H60" s="96" t="s">
        <v>18</v>
      </c>
      <c r="I60" s="96" t="s">
        <v>18</v>
      </c>
      <c r="J60" s="96">
        <v>2850000</v>
      </c>
      <c r="K60" s="78">
        <v>2488899.6999999997</v>
      </c>
      <c r="L60" s="78">
        <v>2240000.48</v>
      </c>
      <c r="M60" s="78">
        <v>0</v>
      </c>
      <c r="N60" s="78" t="s">
        <v>18</v>
      </c>
      <c r="O60" s="78">
        <v>0</v>
      </c>
      <c r="P60" s="96">
        <v>0</v>
      </c>
      <c r="Q60" s="96">
        <v>0</v>
      </c>
      <c r="R60" s="96">
        <v>0</v>
      </c>
      <c r="S60" s="96"/>
      <c r="T60" s="96"/>
      <c r="V60" s="225"/>
    </row>
    <row r="61" spans="1:22">
      <c r="A61" s="76" t="s">
        <v>41</v>
      </c>
      <c r="B61" s="34">
        <v>8720</v>
      </c>
      <c r="C61" s="48" t="s">
        <v>88</v>
      </c>
      <c r="D61" s="96" t="s">
        <v>18</v>
      </c>
      <c r="E61" s="96" t="s">
        <v>18</v>
      </c>
      <c r="F61" s="96" t="s">
        <v>18</v>
      </c>
      <c r="G61" s="96" t="s">
        <v>18</v>
      </c>
      <c r="H61" s="96" t="s">
        <v>18</v>
      </c>
      <c r="I61" s="96" t="s">
        <v>18</v>
      </c>
      <c r="J61" s="96">
        <v>1148810.05</v>
      </c>
      <c r="K61" s="78">
        <v>1582503</v>
      </c>
      <c r="L61" s="78">
        <v>1617812.3</v>
      </c>
      <c r="M61" s="78">
        <v>1645933.9200000002</v>
      </c>
      <c r="N61" s="78">
        <v>1763142.78</v>
      </c>
      <c r="O61" s="78">
        <v>1771343.42</v>
      </c>
      <c r="P61" s="96">
        <v>2036054.43</v>
      </c>
      <c r="Q61" s="96">
        <v>2036055</v>
      </c>
      <c r="R61" s="96">
        <v>1566419</v>
      </c>
      <c r="S61" s="96">
        <v>1566419</v>
      </c>
      <c r="T61" s="96">
        <v>3155438.52</v>
      </c>
      <c r="V61" s="225"/>
    </row>
    <row r="62" spans="1:22">
      <c r="A62" s="76" t="s">
        <v>41</v>
      </c>
      <c r="B62" s="34">
        <v>8730</v>
      </c>
      <c r="C62" s="48" t="s">
        <v>228</v>
      </c>
      <c r="D62" s="96" t="s">
        <v>18</v>
      </c>
      <c r="E62" s="96" t="s">
        <v>18</v>
      </c>
      <c r="F62" s="96" t="s">
        <v>18</v>
      </c>
      <c r="G62" s="96" t="s">
        <v>18</v>
      </c>
      <c r="H62" s="96" t="s">
        <v>18</v>
      </c>
      <c r="I62" s="96" t="s">
        <v>18</v>
      </c>
      <c r="J62" s="96" t="s">
        <v>18</v>
      </c>
      <c r="K62" s="96">
        <v>120000</v>
      </c>
      <c r="L62" s="96">
        <v>120000</v>
      </c>
      <c r="M62" s="96">
        <v>885920</v>
      </c>
      <c r="N62" s="78">
        <v>0</v>
      </c>
      <c r="O62" s="78">
        <v>0</v>
      </c>
      <c r="P62" s="96">
        <v>0</v>
      </c>
      <c r="Q62" s="96">
        <v>0</v>
      </c>
      <c r="R62" s="96">
        <v>0</v>
      </c>
      <c r="S62" s="96"/>
      <c r="T62" s="96"/>
      <c r="V62" s="225"/>
    </row>
    <row r="63" spans="1:22">
      <c r="A63" s="76" t="s">
        <v>20</v>
      </c>
      <c r="B63" s="34">
        <v>8760</v>
      </c>
      <c r="C63" s="48" t="s">
        <v>107</v>
      </c>
      <c r="D63" s="96" t="s">
        <v>18</v>
      </c>
      <c r="E63" s="96" t="s">
        <v>18</v>
      </c>
      <c r="F63" s="96" t="s">
        <v>18</v>
      </c>
      <c r="G63" s="96" t="s">
        <v>18</v>
      </c>
      <c r="H63" s="96" t="s">
        <v>18</v>
      </c>
      <c r="I63" s="96" t="s">
        <v>18</v>
      </c>
      <c r="J63" s="96">
        <v>1123272.72</v>
      </c>
      <c r="K63" s="78">
        <v>0</v>
      </c>
      <c r="L63" s="78" t="s">
        <v>18</v>
      </c>
      <c r="M63" s="78">
        <v>0</v>
      </c>
      <c r="N63" s="78" t="s">
        <v>18</v>
      </c>
      <c r="O63" s="78">
        <v>0</v>
      </c>
      <c r="P63" s="96">
        <v>0</v>
      </c>
      <c r="Q63" s="96">
        <v>0</v>
      </c>
      <c r="R63" s="96">
        <v>0</v>
      </c>
      <c r="S63" s="96"/>
      <c r="T63" s="96"/>
      <c r="V63" s="225"/>
    </row>
    <row r="64" spans="1:22">
      <c r="A64" s="76" t="s">
        <v>418</v>
      </c>
      <c r="B64" s="34">
        <v>8785</v>
      </c>
      <c r="C64" s="48" t="s">
        <v>300</v>
      </c>
      <c r="D64" s="96" t="s">
        <v>18</v>
      </c>
      <c r="E64" s="96" t="s">
        <v>18</v>
      </c>
      <c r="F64" s="96" t="s">
        <v>18</v>
      </c>
      <c r="G64" s="96" t="s">
        <v>18</v>
      </c>
      <c r="H64" s="96" t="s">
        <v>18</v>
      </c>
      <c r="I64" s="96" t="s">
        <v>18</v>
      </c>
      <c r="J64" s="96">
        <v>680200</v>
      </c>
      <c r="K64" s="78">
        <v>660200</v>
      </c>
      <c r="L64" s="78">
        <v>237000</v>
      </c>
      <c r="M64" s="78">
        <v>210738.12</v>
      </c>
      <c r="N64" s="78">
        <v>323300</v>
      </c>
      <c r="O64" s="78">
        <v>204425</v>
      </c>
      <c r="P64" s="96">
        <v>199359</v>
      </c>
      <c r="Q64" s="96">
        <v>199359</v>
      </c>
      <c r="R64" s="96">
        <v>199359</v>
      </c>
      <c r="S64" s="96">
        <v>199359</v>
      </c>
      <c r="T64" s="96">
        <v>199359</v>
      </c>
      <c r="V64" s="225"/>
    </row>
    <row r="65" spans="1:22">
      <c r="A65" s="76" t="s">
        <v>5</v>
      </c>
      <c r="B65" s="34">
        <v>8790</v>
      </c>
      <c r="C65" s="48" t="s">
        <v>226</v>
      </c>
      <c r="D65" s="96" t="s">
        <v>18</v>
      </c>
      <c r="E65" s="96" t="s">
        <v>18</v>
      </c>
      <c r="F65" s="96" t="s">
        <v>18</v>
      </c>
      <c r="G65" s="96" t="s">
        <v>18</v>
      </c>
      <c r="H65" s="96" t="s">
        <v>18</v>
      </c>
      <c r="I65" s="96" t="s">
        <v>18</v>
      </c>
      <c r="J65" s="96" t="s">
        <v>18</v>
      </c>
      <c r="K65" s="96">
        <v>356266.7</v>
      </c>
      <c r="L65" s="96">
        <v>325493.25</v>
      </c>
      <c r="M65" s="96">
        <v>0</v>
      </c>
      <c r="N65" s="78" t="s">
        <v>18</v>
      </c>
      <c r="O65" s="78">
        <v>0</v>
      </c>
      <c r="P65" s="96">
        <v>0</v>
      </c>
      <c r="Q65" s="96">
        <v>0</v>
      </c>
      <c r="R65" s="96">
        <v>0</v>
      </c>
      <c r="S65" s="96"/>
      <c r="T65" s="96"/>
      <c r="V65" s="225"/>
    </row>
    <row r="66" spans="1:22">
      <c r="A66" s="76" t="s">
        <v>5</v>
      </c>
      <c r="B66" s="34">
        <v>8800</v>
      </c>
      <c r="C66" s="51" t="s">
        <v>87</v>
      </c>
      <c r="D66" s="96" t="s">
        <v>18</v>
      </c>
      <c r="E66" s="96" t="s">
        <v>18</v>
      </c>
      <c r="F66" s="96" t="s">
        <v>18</v>
      </c>
      <c r="G66" s="96" t="s">
        <v>18</v>
      </c>
      <c r="H66" s="96" t="s">
        <v>18</v>
      </c>
      <c r="I66" s="96" t="s">
        <v>18</v>
      </c>
      <c r="J66" s="96">
        <v>350615.4</v>
      </c>
      <c r="K66" s="78">
        <v>996774.97</v>
      </c>
      <c r="L66" s="78">
        <v>1013149.4999999999</v>
      </c>
      <c r="M66" s="78">
        <v>0</v>
      </c>
      <c r="N66" s="78" t="s">
        <v>18</v>
      </c>
      <c r="O66" s="78" t="s">
        <v>18</v>
      </c>
      <c r="P66" s="96">
        <v>0</v>
      </c>
      <c r="Q66" s="96">
        <v>0</v>
      </c>
      <c r="R66" s="96">
        <v>0</v>
      </c>
      <c r="S66" s="96"/>
      <c r="T66" s="96"/>
      <c r="V66" s="225"/>
    </row>
    <row r="67" spans="1:22" s="51" customFormat="1">
      <c r="A67" s="76" t="s">
        <v>5</v>
      </c>
      <c r="B67" s="34">
        <v>8835</v>
      </c>
      <c r="C67" s="48" t="s">
        <v>101</v>
      </c>
      <c r="D67" s="96" t="s">
        <v>18</v>
      </c>
      <c r="E67" s="96" t="s">
        <v>18</v>
      </c>
      <c r="F67" s="96" t="s">
        <v>18</v>
      </c>
      <c r="G67" s="96" t="s">
        <v>18</v>
      </c>
      <c r="H67" s="96" t="s">
        <v>18</v>
      </c>
      <c r="I67" s="96" t="s">
        <v>18</v>
      </c>
      <c r="J67" s="96">
        <v>268097.43</v>
      </c>
      <c r="K67" s="78">
        <v>180036</v>
      </c>
      <c r="L67" s="78">
        <v>180970</v>
      </c>
      <c r="M67" s="78">
        <v>1489546</v>
      </c>
      <c r="N67" s="78">
        <v>246983.47999999998</v>
      </c>
      <c r="O67" s="78">
        <v>0</v>
      </c>
      <c r="P67" s="96">
        <v>0</v>
      </c>
      <c r="Q67" s="96">
        <v>0</v>
      </c>
      <c r="R67" s="96">
        <v>0</v>
      </c>
      <c r="S67" s="96"/>
      <c r="T67" s="96"/>
      <c r="V67" s="225"/>
    </row>
    <row r="68" spans="1:22">
      <c r="A68" s="76" t="s">
        <v>5</v>
      </c>
      <c r="B68" s="34">
        <v>8855</v>
      </c>
      <c r="C68" s="48" t="s">
        <v>89</v>
      </c>
      <c r="D68" s="96" t="s">
        <v>18</v>
      </c>
      <c r="E68" s="96" t="s">
        <v>18</v>
      </c>
      <c r="F68" s="96" t="s">
        <v>18</v>
      </c>
      <c r="G68" s="96" t="s">
        <v>18</v>
      </c>
      <c r="H68" s="96" t="s">
        <v>18</v>
      </c>
      <c r="I68" s="96" t="s">
        <v>18</v>
      </c>
      <c r="J68" s="96">
        <v>10816214.359999998</v>
      </c>
      <c r="K68" s="78">
        <v>11056613.07</v>
      </c>
      <c r="L68" s="78">
        <v>11086162.110000001</v>
      </c>
      <c r="M68" s="78">
        <v>12681028.34</v>
      </c>
      <c r="N68" s="78">
        <v>12853726.640000001</v>
      </c>
      <c r="O68" s="78">
        <v>15187734.069999998</v>
      </c>
      <c r="P68" s="96">
        <v>15749644.91</v>
      </c>
      <c r="Q68" s="96">
        <v>15206020.82</v>
      </c>
      <c r="R68" s="96">
        <v>16848184.59</v>
      </c>
      <c r="S68" s="96">
        <v>16848184.59</v>
      </c>
      <c r="T68" s="96">
        <v>18005228.999999996</v>
      </c>
      <c r="V68" s="225"/>
    </row>
    <row r="69" spans="1:22">
      <c r="A69" s="76" t="s">
        <v>5</v>
      </c>
      <c r="B69" s="34">
        <v>8865</v>
      </c>
      <c r="C69" s="48" t="s">
        <v>103</v>
      </c>
      <c r="D69" s="96" t="s">
        <v>18</v>
      </c>
      <c r="E69" s="96" t="s">
        <v>18</v>
      </c>
      <c r="F69" s="96" t="s">
        <v>18</v>
      </c>
      <c r="G69" s="96" t="s">
        <v>18</v>
      </c>
      <c r="H69" s="96" t="s">
        <v>18</v>
      </c>
      <c r="I69" s="96" t="s">
        <v>18</v>
      </c>
      <c r="J69" s="96">
        <v>6027730</v>
      </c>
      <c r="K69" s="78">
        <v>5156610.7700000005</v>
      </c>
      <c r="L69" s="78" t="s">
        <v>18</v>
      </c>
      <c r="M69" s="78">
        <v>0</v>
      </c>
      <c r="N69" s="78" t="s">
        <v>18</v>
      </c>
      <c r="O69" s="78">
        <v>0</v>
      </c>
      <c r="P69" s="96">
        <v>0</v>
      </c>
      <c r="Q69" s="96">
        <v>0</v>
      </c>
      <c r="R69" s="96">
        <v>0</v>
      </c>
      <c r="S69" s="96"/>
      <c r="T69" s="96"/>
      <c r="V69" s="225"/>
    </row>
    <row r="70" spans="1:22">
      <c r="A70" s="76" t="s">
        <v>15</v>
      </c>
      <c r="B70" s="34">
        <v>8870</v>
      </c>
      <c r="C70" s="48" t="s">
        <v>105</v>
      </c>
      <c r="D70" s="96" t="s">
        <v>18</v>
      </c>
      <c r="E70" s="96" t="s">
        <v>18</v>
      </c>
      <c r="F70" s="96" t="s">
        <v>18</v>
      </c>
      <c r="G70" s="96" t="s">
        <v>18</v>
      </c>
      <c r="H70" s="96" t="s">
        <v>18</v>
      </c>
      <c r="I70" s="96" t="s">
        <v>18</v>
      </c>
      <c r="J70" s="96">
        <v>980367.03</v>
      </c>
      <c r="K70" s="78">
        <v>909288.34000000008</v>
      </c>
      <c r="L70" s="78">
        <v>846313.63</v>
      </c>
      <c r="M70" s="78">
        <v>0</v>
      </c>
      <c r="N70" s="78" t="s">
        <v>18</v>
      </c>
      <c r="O70" s="78">
        <v>0</v>
      </c>
      <c r="P70" s="96">
        <v>0</v>
      </c>
      <c r="Q70" s="96">
        <v>0</v>
      </c>
      <c r="R70" s="96">
        <v>0</v>
      </c>
      <c r="S70" s="96"/>
      <c r="T70" s="96"/>
      <c r="V70" s="225"/>
    </row>
    <row r="71" spans="1:22">
      <c r="A71" s="76" t="s">
        <v>15</v>
      </c>
      <c r="B71" s="34">
        <v>8880</v>
      </c>
      <c r="C71" s="48" t="s">
        <v>99</v>
      </c>
      <c r="D71" s="96" t="s">
        <v>18</v>
      </c>
      <c r="E71" s="96" t="s">
        <v>18</v>
      </c>
      <c r="F71" s="96" t="s">
        <v>18</v>
      </c>
      <c r="G71" s="96" t="s">
        <v>18</v>
      </c>
      <c r="H71" s="96" t="s">
        <v>18</v>
      </c>
      <c r="I71" s="96" t="s">
        <v>18</v>
      </c>
      <c r="J71" s="96">
        <v>4928392.43</v>
      </c>
      <c r="K71" s="78">
        <v>3693569.94</v>
      </c>
      <c r="L71" s="78">
        <v>3347182.7800000007</v>
      </c>
      <c r="M71" s="78">
        <v>0</v>
      </c>
      <c r="N71" s="78" t="s">
        <v>18</v>
      </c>
      <c r="O71" s="78">
        <v>0</v>
      </c>
      <c r="P71" s="96">
        <v>0</v>
      </c>
      <c r="Q71" s="96">
        <v>0</v>
      </c>
      <c r="R71" s="96">
        <v>0</v>
      </c>
      <c r="S71" s="96"/>
      <c r="T71" s="96"/>
      <c r="V71" s="225"/>
    </row>
    <row r="72" spans="1:22">
      <c r="A72" s="76" t="s">
        <v>15</v>
      </c>
      <c r="B72" s="34">
        <v>8890</v>
      </c>
      <c r="C72" s="48" t="s">
        <v>95</v>
      </c>
      <c r="D72" s="96" t="s">
        <v>18</v>
      </c>
      <c r="E72" s="96" t="s">
        <v>18</v>
      </c>
      <c r="F72" s="96" t="s">
        <v>18</v>
      </c>
      <c r="G72" s="96" t="s">
        <v>18</v>
      </c>
      <c r="H72" s="96" t="s">
        <v>18</v>
      </c>
      <c r="I72" s="96" t="s">
        <v>18</v>
      </c>
      <c r="J72" s="96">
        <v>488353.05</v>
      </c>
      <c r="K72" s="78">
        <v>547958.43999999994</v>
      </c>
      <c r="L72" s="78">
        <v>553957.61</v>
      </c>
      <c r="M72" s="78">
        <v>0</v>
      </c>
      <c r="N72" s="78" t="s">
        <v>18</v>
      </c>
      <c r="O72" s="78">
        <v>0</v>
      </c>
      <c r="P72" s="96">
        <v>0</v>
      </c>
      <c r="Q72" s="96">
        <v>0</v>
      </c>
      <c r="R72" s="96">
        <v>0</v>
      </c>
      <c r="S72" s="96"/>
      <c r="T72" s="96"/>
      <c r="V72" s="225"/>
    </row>
    <row r="73" spans="1:22">
      <c r="A73" s="76" t="s">
        <v>41</v>
      </c>
      <c r="B73" s="34">
        <v>9133</v>
      </c>
      <c r="C73" s="48" t="s">
        <v>421</v>
      </c>
      <c r="D73" s="78">
        <v>0</v>
      </c>
      <c r="E73" s="78">
        <v>0</v>
      </c>
      <c r="F73" s="78">
        <v>0</v>
      </c>
      <c r="G73" s="78">
        <v>0</v>
      </c>
      <c r="H73" s="78">
        <v>0</v>
      </c>
      <c r="I73" s="78">
        <v>0</v>
      </c>
      <c r="J73" s="78">
        <v>0</v>
      </c>
      <c r="K73" s="78">
        <v>0</v>
      </c>
      <c r="L73" s="78">
        <v>0</v>
      </c>
      <c r="M73" s="78">
        <v>0</v>
      </c>
      <c r="N73" s="78">
        <v>0</v>
      </c>
      <c r="O73" s="78">
        <v>0</v>
      </c>
      <c r="P73" s="96">
        <v>0</v>
      </c>
      <c r="Q73" s="96">
        <v>0</v>
      </c>
      <c r="R73" s="96">
        <v>0</v>
      </c>
      <c r="S73" s="96">
        <v>0</v>
      </c>
      <c r="T73" s="96">
        <v>186849479.84000003</v>
      </c>
      <c r="V73" s="225"/>
    </row>
    <row r="74" spans="1:22">
      <c r="A74" s="34" t="s">
        <v>41</v>
      </c>
      <c r="B74" s="34">
        <v>9210</v>
      </c>
      <c r="C74" s="48" t="s">
        <v>277</v>
      </c>
      <c r="D74" s="96">
        <v>0</v>
      </c>
      <c r="E74" s="96">
        <v>0</v>
      </c>
      <c r="F74" s="96">
        <v>0</v>
      </c>
      <c r="G74" s="96">
        <v>0</v>
      </c>
      <c r="H74" s="96">
        <v>0</v>
      </c>
      <c r="I74" s="96">
        <v>0</v>
      </c>
      <c r="J74" s="96">
        <v>0</v>
      </c>
      <c r="K74" s="96">
        <v>0</v>
      </c>
      <c r="L74" s="96">
        <v>0</v>
      </c>
      <c r="M74" s="96">
        <v>0</v>
      </c>
      <c r="N74" s="96">
        <v>0</v>
      </c>
      <c r="O74" s="96">
        <v>75000</v>
      </c>
      <c r="P74" s="96">
        <v>3571335</v>
      </c>
      <c r="Q74" s="96">
        <v>6908700</v>
      </c>
      <c r="R74" s="96">
        <v>6511645.0700000003</v>
      </c>
      <c r="S74" s="96">
        <v>6511645.0700000003</v>
      </c>
      <c r="T74" s="96">
        <v>6297895.2400000002</v>
      </c>
      <c r="V74" s="225"/>
    </row>
    <row r="75" spans="1:22">
      <c r="A75" s="34" t="s">
        <v>5</v>
      </c>
      <c r="B75" s="34">
        <v>9465</v>
      </c>
      <c r="C75" s="48" t="s">
        <v>354</v>
      </c>
      <c r="D75" s="78">
        <v>0</v>
      </c>
      <c r="E75" s="78">
        <v>0</v>
      </c>
      <c r="F75" s="78">
        <v>0</v>
      </c>
      <c r="G75" s="78">
        <v>0</v>
      </c>
      <c r="H75" s="78">
        <v>0</v>
      </c>
      <c r="I75" s="78">
        <v>0</v>
      </c>
      <c r="J75" s="78">
        <v>0</v>
      </c>
      <c r="K75" s="78">
        <v>0</v>
      </c>
      <c r="L75" s="78">
        <v>0</v>
      </c>
      <c r="M75" s="78">
        <v>0</v>
      </c>
      <c r="N75" s="78">
        <v>0</v>
      </c>
      <c r="O75" s="78">
        <v>0</v>
      </c>
      <c r="P75" s="78">
        <v>0</v>
      </c>
      <c r="Q75" s="96">
        <v>24146952.399999999</v>
      </c>
      <c r="R75" s="96">
        <v>28172215.599999998</v>
      </c>
      <c r="S75" s="96">
        <v>28172215.599999998</v>
      </c>
      <c r="T75" s="96">
        <v>38927921.310000002</v>
      </c>
      <c r="V75" s="225"/>
    </row>
    <row r="76" spans="1:22">
      <c r="A76" s="76" t="s">
        <v>5</v>
      </c>
      <c r="B76" s="34">
        <v>9721</v>
      </c>
      <c r="C76" s="48" t="s">
        <v>408</v>
      </c>
      <c r="D76" s="96"/>
      <c r="E76" s="96"/>
      <c r="F76" s="96"/>
      <c r="G76" s="96"/>
      <c r="H76" s="96"/>
      <c r="I76" s="96"/>
      <c r="J76" s="96"/>
      <c r="K76" s="78"/>
      <c r="L76" s="78"/>
      <c r="M76" s="78"/>
      <c r="N76" s="78"/>
      <c r="O76" s="78"/>
      <c r="P76" s="96"/>
      <c r="Q76" s="96"/>
      <c r="R76" s="96"/>
      <c r="S76" s="96">
        <v>7937099.3900000006</v>
      </c>
      <c r="T76" s="96">
        <v>6831008.9699999988</v>
      </c>
      <c r="V76" s="225"/>
    </row>
    <row r="77" spans="1:22">
      <c r="A77" s="34" t="s">
        <v>41</v>
      </c>
      <c r="B77" s="34">
        <v>9870</v>
      </c>
      <c r="C77" s="48" t="s">
        <v>352</v>
      </c>
      <c r="D77" s="78">
        <v>0</v>
      </c>
      <c r="E77" s="78">
        <v>0</v>
      </c>
      <c r="F77" s="78">
        <v>0</v>
      </c>
      <c r="G77" s="78">
        <v>0</v>
      </c>
      <c r="H77" s="78">
        <v>0</v>
      </c>
      <c r="I77" s="78">
        <v>0</v>
      </c>
      <c r="J77" s="78">
        <v>0</v>
      </c>
      <c r="K77" s="78">
        <v>0</v>
      </c>
      <c r="L77" s="78">
        <v>0</v>
      </c>
      <c r="M77" s="78">
        <v>0</v>
      </c>
      <c r="N77" s="78">
        <v>0</v>
      </c>
      <c r="O77" s="78">
        <v>0</v>
      </c>
      <c r="P77" s="78">
        <v>0</v>
      </c>
      <c r="Q77" s="96">
        <v>308081</v>
      </c>
      <c r="R77" s="96">
        <v>422595</v>
      </c>
      <c r="S77" s="96">
        <v>422595</v>
      </c>
      <c r="T77" s="96">
        <v>62100</v>
      </c>
      <c r="V77" s="225"/>
    </row>
    <row r="78" spans="1:22">
      <c r="A78" s="34" t="s">
        <v>41</v>
      </c>
      <c r="B78" s="34">
        <v>9881</v>
      </c>
      <c r="C78" s="48" t="s">
        <v>276</v>
      </c>
      <c r="D78" s="96">
        <v>0</v>
      </c>
      <c r="E78" s="96">
        <v>0</v>
      </c>
      <c r="F78" s="96">
        <v>0</v>
      </c>
      <c r="G78" s="96">
        <v>0</v>
      </c>
      <c r="H78" s="96">
        <v>0</v>
      </c>
      <c r="I78" s="96">
        <v>0</v>
      </c>
      <c r="J78" s="96">
        <v>0</v>
      </c>
      <c r="K78" s="96">
        <v>0</v>
      </c>
      <c r="L78" s="96">
        <v>0</v>
      </c>
      <c r="M78" s="96">
        <v>0</v>
      </c>
      <c r="N78" s="96">
        <v>0</v>
      </c>
      <c r="O78" s="96">
        <v>1000</v>
      </c>
      <c r="P78" s="96">
        <v>704145.29999999993</v>
      </c>
      <c r="Q78" s="96">
        <v>13058298.620000001</v>
      </c>
      <c r="R78" s="96">
        <v>15107353.84</v>
      </c>
      <c r="S78" s="96">
        <v>15107353.84</v>
      </c>
      <c r="T78" s="96">
        <v>19212764.23</v>
      </c>
      <c r="V78" s="225"/>
    </row>
    <row r="79" spans="1:22">
      <c r="A79" s="34" t="s">
        <v>32</v>
      </c>
      <c r="B79" s="34">
        <v>9890</v>
      </c>
      <c r="C79" s="48" t="s">
        <v>353</v>
      </c>
      <c r="D79" s="78">
        <v>0</v>
      </c>
      <c r="E79" s="78">
        <v>0</v>
      </c>
      <c r="F79" s="78">
        <v>0</v>
      </c>
      <c r="G79" s="78">
        <v>0</v>
      </c>
      <c r="H79" s="78">
        <v>0</v>
      </c>
      <c r="I79" s="78">
        <v>0</v>
      </c>
      <c r="J79" s="78">
        <v>0</v>
      </c>
      <c r="K79" s="78">
        <v>0</v>
      </c>
      <c r="L79" s="78">
        <v>0</v>
      </c>
      <c r="M79" s="78">
        <v>0</v>
      </c>
      <c r="N79" s="78">
        <v>0</v>
      </c>
      <c r="O79" s="78">
        <v>0</v>
      </c>
      <c r="P79" s="78">
        <v>0</v>
      </c>
      <c r="Q79" s="96">
        <v>339855.26</v>
      </c>
      <c r="R79" s="96">
        <v>307568.37</v>
      </c>
      <c r="S79" s="96">
        <v>307568.37</v>
      </c>
      <c r="T79" s="96">
        <v>294509.11</v>
      </c>
      <c r="V79" s="225"/>
    </row>
    <row r="80" spans="1:22">
      <c r="A80" s="34" t="s">
        <v>41</v>
      </c>
      <c r="B80" s="34">
        <v>9984</v>
      </c>
      <c r="C80" s="157" t="s">
        <v>422</v>
      </c>
      <c r="D80" s="78">
        <v>0</v>
      </c>
      <c r="E80" s="78">
        <v>0</v>
      </c>
      <c r="F80" s="78">
        <v>0</v>
      </c>
      <c r="G80" s="78">
        <v>0</v>
      </c>
      <c r="H80" s="78">
        <v>0</v>
      </c>
      <c r="I80" s="78">
        <v>0</v>
      </c>
      <c r="J80" s="78">
        <v>0</v>
      </c>
      <c r="K80" s="78">
        <v>0</v>
      </c>
      <c r="L80" s="78">
        <v>0</v>
      </c>
      <c r="M80" s="78">
        <v>0</v>
      </c>
      <c r="N80" s="78">
        <v>0</v>
      </c>
      <c r="O80" s="78">
        <v>0</v>
      </c>
      <c r="P80" s="78">
        <v>0</v>
      </c>
      <c r="Q80" s="96">
        <v>34700000</v>
      </c>
      <c r="R80" s="96">
        <v>24600000</v>
      </c>
      <c r="S80" s="96">
        <v>24600000</v>
      </c>
      <c r="T80" s="96">
        <v>61094620.100000001</v>
      </c>
      <c r="V80" s="225"/>
    </row>
    <row r="81" spans="1:24">
      <c r="A81" s="175"/>
      <c r="B81" s="176"/>
      <c r="C81" s="174" t="s">
        <v>10</v>
      </c>
      <c r="D81" s="79">
        <v>2029258885.1299999</v>
      </c>
      <c r="E81" s="79">
        <v>2477654315.9500003</v>
      </c>
      <c r="F81" s="79">
        <v>2801545169.6700001</v>
      </c>
      <c r="G81" s="79">
        <v>2633068492.9199996</v>
      </c>
      <c r="H81" s="79">
        <v>2796760839.46</v>
      </c>
      <c r="I81" s="79">
        <v>2867544684.9899998</v>
      </c>
      <c r="J81" s="79">
        <v>3025795535.3599997</v>
      </c>
      <c r="K81" s="79">
        <v>2344982090.5800004</v>
      </c>
      <c r="L81" s="79">
        <v>2952697319.4400005</v>
      </c>
      <c r="M81" s="79">
        <v>1386225638.0900002</v>
      </c>
      <c r="N81" s="79">
        <v>1597903491.98</v>
      </c>
      <c r="O81" s="79">
        <v>1295747569.26</v>
      </c>
      <c r="P81" s="79">
        <v>1407500499.6199999</v>
      </c>
      <c r="Q81" s="79">
        <v>1774877818.9500003</v>
      </c>
      <c r="R81" s="79">
        <f>SUM(R6:R80)</f>
        <v>2733312966.2400012</v>
      </c>
      <c r="S81" s="79">
        <f>SUM(S6:S80)</f>
        <v>2593890914.940001</v>
      </c>
      <c r="T81" s="79">
        <f>SUM(T6:T80)</f>
        <v>2540454024.9599996</v>
      </c>
      <c r="V81" s="225"/>
      <c r="X81" s="225"/>
    </row>
    <row r="82" spans="1:24">
      <c r="A82" s="121" t="s">
        <v>449</v>
      </c>
    </row>
    <row r="83" spans="1:24">
      <c r="A83" s="121" t="s">
        <v>419</v>
      </c>
    </row>
    <row r="84" spans="1:24">
      <c r="A84" s="121" t="s">
        <v>265</v>
      </c>
    </row>
    <row r="85" spans="1:24">
      <c r="A85" s="121" t="s">
        <v>266</v>
      </c>
    </row>
    <row r="86" spans="1:24">
      <c r="A86" s="121" t="s">
        <v>447</v>
      </c>
      <c r="B86" s="113"/>
      <c r="C86" s="113"/>
      <c r="D86" s="113"/>
      <c r="E86" s="113"/>
      <c r="F86" s="113"/>
      <c r="G86" s="113"/>
      <c r="H86" s="113"/>
      <c r="I86" s="113"/>
      <c r="J86" s="113"/>
      <c r="K86" s="113"/>
      <c r="L86" s="113"/>
      <c r="M86" s="113"/>
      <c r="N86" s="113"/>
    </row>
    <row r="87" spans="1:24">
      <c r="A87" s="112" t="s">
        <v>412</v>
      </c>
      <c r="B87" s="113"/>
      <c r="C87" s="113"/>
      <c r="D87" s="113"/>
      <c r="E87" s="113"/>
      <c r="F87" s="113"/>
      <c r="G87" s="113"/>
      <c r="H87" s="113"/>
      <c r="I87" s="113"/>
      <c r="J87" s="113"/>
      <c r="K87" s="113"/>
      <c r="L87" s="113"/>
      <c r="M87" s="113"/>
      <c r="N87" s="113"/>
    </row>
    <row r="88" spans="1:24">
      <c r="A88" s="112"/>
    </row>
    <row r="89" spans="1:24">
      <c r="A89" s="115" t="s">
        <v>13</v>
      </c>
    </row>
    <row r="90" spans="1:24">
      <c r="C90" s="106"/>
    </row>
    <row r="91" spans="1:24">
      <c r="C91" s="106"/>
    </row>
  </sheetData>
  <sortState xmlns:xlrd2="http://schemas.microsoft.com/office/spreadsheetml/2017/richdata2" ref="A7:T80">
    <sortCondition ref="B7:B80"/>
  </sortState>
  <pageMargins left="0.27559055118110237" right="0" top="0.19685039370078741" bottom="0.19685039370078741" header="0" footer="0"/>
  <pageSetup paperSize="9" scale="61" fitToHeight="0" orientation="landscape" r:id="rId1"/>
  <headerFooter alignWithMargins="0"/>
  <customProperties>
    <customPr name="_pios_id" r:id="rId2"/>
  </customProperties>
  <ignoredErrors>
    <ignoredError sqref="R81 T8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188"/>
  <sheetViews>
    <sheetView zoomScaleNormal="100" workbookViewId="0">
      <selection activeCell="O106" sqref="O106"/>
    </sheetView>
  </sheetViews>
  <sheetFormatPr defaultColWidth="11.54296875" defaultRowHeight="11.5"/>
  <cols>
    <col min="1" max="2" width="6" style="27" customWidth="1"/>
    <col min="3" max="3" width="67.26953125" style="27" customWidth="1"/>
    <col min="4" max="5" width="9.1796875" style="27" bestFit="1" customWidth="1"/>
    <col min="6" max="6" width="9.453125" style="27" bestFit="1" customWidth="1"/>
    <col min="7" max="7" width="9.1796875" style="27" bestFit="1" customWidth="1"/>
    <col min="8" max="9" width="9.453125" style="27" bestFit="1" customWidth="1"/>
    <col min="10" max="10" width="9.1796875" style="27" bestFit="1" customWidth="1"/>
    <col min="11" max="13" width="9.453125" style="27" bestFit="1" customWidth="1"/>
    <col min="14" max="18" width="9.1796875" style="117" bestFit="1" customWidth="1"/>
    <col min="19" max="16384" width="11.54296875" style="27"/>
  </cols>
  <sheetData>
    <row r="1" spans="1:20" s="66" customFormat="1" ht="12" customHeight="1">
      <c r="A1" s="60" t="s">
        <v>425</v>
      </c>
      <c r="B1" s="57"/>
      <c r="D1" s="35"/>
      <c r="E1" s="35"/>
      <c r="N1" s="116"/>
      <c r="O1" s="116"/>
      <c r="P1" s="116"/>
      <c r="Q1" s="116"/>
      <c r="R1" s="116"/>
    </row>
    <row r="2" spans="1:20" s="66" customFormat="1" ht="12" customHeight="1">
      <c r="A2" s="61" t="s">
        <v>443</v>
      </c>
      <c r="B2" s="57"/>
      <c r="D2" s="35"/>
      <c r="E2" s="35"/>
      <c r="G2" s="28"/>
      <c r="N2" s="116"/>
      <c r="O2" s="116"/>
      <c r="P2" s="116"/>
      <c r="Q2" s="116"/>
      <c r="R2" s="116"/>
    </row>
    <row r="3" spans="1:20" s="66" customFormat="1" ht="12" customHeight="1">
      <c r="A3" s="61"/>
      <c r="B3" s="57"/>
      <c r="D3" s="35"/>
      <c r="E3" s="35"/>
      <c r="G3" s="28"/>
      <c r="N3" s="116"/>
      <c r="O3" s="116"/>
      <c r="P3" s="116"/>
      <c r="Q3" s="116"/>
      <c r="R3" s="116"/>
    </row>
    <row r="4" spans="1:20" ht="12" customHeight="1">
      <c r="A4" s="5" t="s">
        <v>1</v>
      </c>
      <c r="B4" s="57"/>
      <c r="D4" s="30"/>
      <c r="E4" s="30"/>
      <c r="G4" s="28"/>
    </row>
    <row r="5" spans="1:20" ht="36" customHeight="1">
      <c r="A5" s="73" t="s">
        <v>445</v>
      </c>
      <c r="B5" s="75" t="s">
        <v>3</v>
      </c>
      <c r="C5" s="32" t="s">
        <v>446</v>
      </c>
      <c r="D5" s="7">
        <v>2006</v>
      </c>
      <c r="E5" s="7">
        <v>2007</v>
      </c>
      <c r="F5" s="7">
        <v>2008</v>
      </c>
      <c r="G5" s="7">
        <v>2009</v>
      </c>
      <c r="H5" s="7">
        <v>2010</v>
      </c>
      <c r="I5" s="7">
        <v>2011</v>
      </c>
      <c r="J5" s="7">
        <v>2012</v>
      </c>
      <c r="K5" s="7">
        <v>2014</v>
      </c>
      <c r="L5" s="7">
        <v>2015</v>
      </c>
      <c r="M5" s="7">
        <v>2017</v>
      </c>
      <c r="N5" s="7">
        <v>2020</v>
      </c>
      <c r="O5" s="7">
        <v>2022</v>
      </c>
      <c r="P5" s="110">
        <v>2023</v>
      </c>
      <c r="Q5" s="110" t="s">
        <v>448</v>
      </c>
      <c r="R5" s="110">
        <v>2026</v>
      </c>
    </row>
    <row r="6" spans="1:20" ht="12" customHeight="1">
      <c r="A6" s="43"/>
      <c r="B6" s="43"/>
      <c r="C6" s="43"/>
      <c r="D6" s="33"/>
      <c r="E6" s="33"/>
      <c r="F6" s="33"/>
      <c r="G6" s="33"/>
      <c r="H6" s="33"/>
      <c r="I6" s="33"/>
      <c r="J6" s="33"/>
      <c r="K6" s="33"/>
      <c r="L6" s="33"/>
      <c r="M6" s="33"/>
      <c r="N6" s="118"/>
      <c r="O6" s="118"/>
      <c r="P6" s="118"/>
      <c r="Q6" s="118"/>
      <c r="R6" s="118"/>
    </row>
    <row r="7" spans="1:20">
      <c r="A7" s="76" t="s">
        <v>46</v>
      </c>
      <c r="B7" s="34">
        <v>6920</v>
      </c>
      <c r="C7" s="48" t="s">
        <v>141</v>
      </c>
      <c r="D7" s="119">
        <v>2374840</v>
      </c>
      <c r="E7" s="119">
        <v>1477939.77</v>
      </c>
      <c r="F7" s="119">
        <v>1494473.85</v>
      </c>
      <c r="G7" s="119">
        <v>1660731.85</v>
      </c>
      <c r="H7" s="119">
        <v>4045853.28</v>
      </c>
      <c r="I7" s="119">
        <v>3050209.0300000003</v>
      </c>
      <c r="J7" s="119">
        <v>2738636</v>
      </c>
      <c r="K7" s="119" t="s">
        <v>18</v>
      </c>
      <c r="L7" s="119" t="s">
        <v>18</v>
      </c>
      <c r="M7" s="119" t="s">
        <v>18</v>
      </c>
      <c r="N7" s="119">
        <v>0</v>
      </c>
      <c r="O7" s="119" t="s">
        <v>18</v>
      </c>
      <c r="P7" s="119" t="s">
        <v>18</v>
      </c>
      <c r="Q7" s="119" t="s">
        <v>18</v>
      </c>
      <c r="R7" s="119" t="s">
        <v>18</v>
      </c>
      <c r="T7" s="100"/>
    </row>
    <row r="8" spans="1:20" ht="12" customHeight="1">
      <c r="A8" s="76" t="s">
        <v>41</v>
      </c>
      <c r="B8" s="34">
        <v>6930</v>
      </c>
      <c r="C8" s="48" t="s">
        <v>382</v>
      </c>
      <c r="D8" s="119">
        <v>852319438.72000003</v>
      </c>
      <c r="E8" s="119">
        <v>960830370.50999987</v>
      </c>
      <c r="F8" s="119">
        <v>1028295863.8199999</v>
      </c>
      <c r="G8" s="119">
        <v>1075499695.5999999</v>
      </c>
      <c r="H8" s="119">
        <v>1077921751.3799999</v>
      </c>
      <c r="I8" s="119">
        <v>1071750039.15</v>
      </c>
      <c r="J8" s="119">
        <v>1098584148.98</v>
      </c>
      <c r="K8" s="119">
        <v>1089082662.6900001</v>
      </c>
      <c r="L8" s="119">
        <v>1158356633.6200001</v>
      </c>
      <c r="M8" s="119">
        <v>1320708019.4399998</v>
      </c>
      <c r="N8" s="119">
        <v>1582310982.1000001</v>
      </c>
      <c r="O8" s="119">
        <v>1528282029.6700001</v>
      </c>
      <c r="P8" s="119">
        <v>1758844197.4200001</v>
      </c>
      <c r="Q8" s="119">
        <v>1747972347.4200001</v>
      </c>
      <c r="R8" s="119">
        <v>1960457442.25</v>
      </c>
      <c r="T8" s="100"/>
    </row>
    <row r="9" spans="1:20">
      <c r="A9" s="34" t="s">
        <v>20</v>
      </c>
      <c r="B9" s="34">
        <v>6940</v>
      </c>
      <c r="C9" s="48" t="s">
        <v>144</v>
      </c>
      <c r="D9" s="119">
        <v>4592790.03</v>
      </c>
      <c r="E9" s="119">
        <v>4844723.91</v>
      </c>
      <c r="F9" s="119">
        <v>5427652.8100000005</v>
      </c>
      <c r="G9" s="119">
        <v>6195111.7600000007</v>
      </c>
      <c r="H9" s="119" t="s">
        <v>18</v>
      </c>
      <c r="I9" s="119" t="s">
        <v>18</v>
      </c>
      <c r="J9" s="119" t="s">
        <v>18</v>
      </c>
      <c r="K9" s="119" t="s">
        <v>18</v>
      </c>
      <c r="L9" s="119" t="s">
        <v>18</v>
      </c>
      <c r="M9" s="119" t="s">
        <v>18</v>
      </c>
      <c r="N9" s="119">
        <v>0</v>
      </c>
      <c r="O9" s="119" t="s">
        <v>18</v>
      </c>
      <c r="P9" s="119" t="s">
        <v>18</v>
      </c>
      <c r="Q9" s="119" t="s">
        <v>18</v>
      </c>
      <c r="R9" s="119" t="s">
        <v>18</v>
      </c>
      <c r="T9" s="100"/>
    </row>
    <row r="10" spans="1:20" ht="12" customHeight="1">
      <c r="A10" s="34" t="s">
        <v>5</v>
      </c>
      <c r="B10" s="34">
        <v>6950</v>
      </c>
      <c r="C10" s="48" t="s">
        <v>394</v>
      </c>
      <c r="D10" s="119">
        <v>162025835.09</v>
      </c>
      <c r="E10" s="119">
        <v>194193718.32999995</v>
      </c>
      <c r="F10" s="119">
        <v>210029606.16999999</v>
      </c>
      <c r="G10" s="119">
        <v>234063090.97</v>
      </c>
      <c r="H10" s="119">
        <v>242378204.83999997</v>
      </c>
      <c r="I10" s="119">
        <v>216121126.19000006</v>
      </c>
      <c r="J10" s="119">
        <v>220671470.95999998</v>
      </c>
      <c r="K10" s="119">
        <v>209189208.89999992</v>
      </c>
      <c r="L10" s="119">
        <v>211397679.91</v>
      </c>
      <c r="M10" s="119">
        <v>252128228.84999996</v>
      </c>
      <c r="N10" s="119">
        <v>287605443.50000006</v>
      </c>
      <c r="O10" s="119">
        <v>337255039.37000006</v>
      </c>
      <c r="P10" s="119">
        <v>397196323.24999994</v>
      </c>
      <c r="Q10" s="119">
        <v>381081584.12999994</v>
      </c>
      <c r="R10" s="119">
        <v>468342056.26000005</v>
      </c>
      <c r="T10" s="100"/>
    </row>
    <row r="11" spans="1:20" ht="12" customHeight="1">
      <c r="A11" s="76" t="s">
        <v>5</v>
      </c>
      <c r="B11" s="34">
        <v>6960</v>
      </c>
      <c r="C11" s="48" t="s">
        <v>166</v>
      </c>
      <c r="D11" s="119">
        <v>111923059.50000001</v>
      </c>
      <c r="E11" s="119">
        <v>134533859.34</v>
      </c>
      <c r="F11" s="119">
        <v>143646285.15999994</v>
      </c>
      <c r="G11" s="119">
        <v>163352955.61000001</v>
      </c>
      <c r="H11" s="119">
        <v>157477969.31000003</v>
      </c>
      <c r="I11" s="119">
        <v>135857907.58000001</v>
      </c>
      <c r="J11" s="119">
        <v>139713495.20000002</v>
      </c>
      <c r="K11" s="119">
        <v>136494112.83000001</v>
      </c>
      <c r="L11" s="119">
        <v>137003259.99999997</v>
      </c>
      <c r="M11" s="119">
        <v>159686715.35999998</v>
      </c>
      <c r="N11" s="119">
        <v>194616603.83000001</v>
      </c>
      <c r="O11" s="119">
        <v>209017024.05999994</v>
      </c>
      <c r="P11" s="119">
        <v>225218595.70999995</v>
      </c>
      <c r="Q11" s="119">
        <v>225218595.70999995</v>
      </c>
      <c r="R11" s="119">
        <v>278989795.71000004</v>
      </c>
      <c r="T11" s="100"/>
    </row>
    <row r="12" spans="1:20" ht="12" customHeight="1">
      <c r="A12" s="76" t="s">
        <v>5</v>
      </c>
      <c r="B12" s="34">
        <v>6970</v>
      </c>
      <c r="C12" s="48" t="s">
        <v>164</v>
      </c>
      <c r="D12" s="119">
        <v>8869136.7300000004</v>
      </c>
      <c r="E12" s="119">
        <v>10015408.609999999</v>
      </c>
      <c r="F12" s="119">
        <v>17509828.91</v>
      </c>
      <c r="G12" s="119">
        <v>22904831.889999997</v>
      </c>
      <c r="H12" s="119">
        <v>23148308.149999999</v>
      </c>
      <c r="I12" s="119">
        <v>18997239.91</v>
      </c>
      <c r="J12" s="119">
        <v>8644833.2400000002</v>
      </c>
      <c r="K12" s="119">
        <v>6854245.4199999999</v>
      </c>
      <c r="L12" s="119">
        <v>7041653.7100000009</v>
      </c>
      <c r="M12" s="119">
        <v>7075391.7000000011</v>
      </c>
      <c r="N12" s="119">
        <v>9166664.4199999999</v>
      </c>
      <c r="O12" s="119">
        <v>5196853.5500000007</v>
      </c>
      <c r="P12" s="119">
        <v>5854580.1500000004</v>
      </c>
      <c r="Q12" s="119">
        <v>5854580.1500000004</v>
      </c>
      <c r="R12" s="119">
        <v>5042483.3499999996</v>
      </c>
      <c r="T12" s="100"/>
    </row>
    <row r="13" spans="1:20" ht="12" customHeight="1">
      <c r="A13" s="76" t="s">
        <v>5</v>
      </c>
      <c r="B13" s="34">
        <v>6980</v>
      </c>
      <c r="C13" s="48" t="s">
        <v>148</v>
      </c>
      <c r="D13" s="119">
        <v>55437092.350000001</v>
      </c>
      <c r="E13" s="119">
        <v>63755387.350000001</v>
      </c>
      <c r="F13" s="119">
        <v>75806941.590000018</v>
      </c>
      <c r="G13" s="119">
        <v>96970724.349999994</v>
      </c>
      <c r="H13" s="119">
        <v>99041418.349999994</v>
      </c>
      <c r="I13" s="119">
        <v>85732086.949999988</v>
      </c>
      <c r="J13" s="119">
        <v>89361786.179999992</v>
      </c>
      <c r="K13" s="119">
        <v>82687858.569999978</v>
      </c>
      <c r="L13" s="119">
        <v>83752395.850000009</v>
      </c>
      <c r="M13" s="119">
        <v>92515162.159999982</v>
      </c>
      <c r="N13" s="119">
        <v>104430927.03</v>
      </c>
      <c r="O13" s="119">
        <v>111965800.81999999</v>
      </c>
      <c r="P13" s="119">
        <v>118468201.44000007</v>
      </c>
      <c r="Q13" s="119">
        <v>118468201.44000007</v>
      </c>
      <c r="R13" s="119">
        <v>155628068.03000006</v>
      </c>
      <c r="T13" s="100"/>
    </row>
    <row r="14" spans="1:20" ht="12" customHeight="1">
      <c r="A14" s="76" t="s">
        <v>5</v>
      </c>
      <c r="B14" s="34">
        <v>6990</v>
      </c>
      <c r="C14" s="48" t="s">
        <v>392</v>
      </c>
      <c r="D14" s="119">
        <v>115546142.94</v>
      </c>
      <c r="E14" s="119">
        <v>133223957.80999999</v>
      </c>
      <c r="F14" s="119">
        <v>143276833.37000006</v>
      </c>
      <c r="G14" s="119">
        <v>157600513.20999992</v>
      </c>
      <c r="H14" s="119">
        <v>226546087.75</v>
      </c>
      <c r="I14" s="119">
        <v>210770847.94</v>
      </c>
      <c r="J14" s="119">
        <v>172301383.76000005</v>
      </c>
      <c r="K14" s="119">
        <v>193011520.59000003</v>
      </c>
      <c r="L14" s="119">
        <v>196745918.29999995</v>
      </c>
      <c r="M14" s="119">
        <v>217949258.07999998</v>
      </c>
      <c r="N14" s="119">
        <v>256881023.67000002</v>
      </c>
      <c r="O14" s="119">
        <v>279283635.13000005</v>
      </c>
      <c r="P14" s="119">
        <v>297974612.38999999</v>
      </c>
      <c r="Q14" s="119">
        <v>297974612.38999999</v>
      </c>
      <c r="R14" s="119">
        <v>352569541.43999982</v>
      </c>
      <c r="T14" s="100"/>
    </row>
    <row r="15" spans="1:20" ht="12" customHeight="1">
      <c r="A15" s="76" t="s">
        <v>5</v>
      </c>
      <c r="B15" s="34">
        <v>7000</v>
      </c>
      <c r="C15" s="48" t="s">
        <v>390</v>
      </c>
      <c r="D15" s="119">
        <v>29810937.110000003</v>
      </c>
      <c r="E15" s="119">
        <v>35350603.250000007</v>
      </c>
      <c r="F15" s="119">
        <v>34240544.399999999</v>
      </c>
      <c r="G15" s="119">
        <v>37029819.349999987</v>
      </c>
      <c r="H15" s="119">
        <v>37482413.850000001</v>
      </c>
      <c r="I15" s="119">
        <v>33057503.430000003</v>
      </c>
      <c r="J15" s="119">
        <v>33461649.120000001</v>
      </c>
      <c r="K15" s="119">
        <v>31203256.219999995</v>
      </c>
      <c r="L15" s="119">
        <v>31377085.289999992</v>
      </c>
      <c r="M15" s="119">
        <v>34447794.859999985</v>
      </c>
      <c r="N15" s="119">
        <v>122132308.42</v>
      </c>
      <c r="O15" s="119">
        <v>131310401.61999997</v>
      </c>
      <c r="P15" s="119">
        <v>145048711.35999998</v>
      </c>
      <c r="Q15" s="119">
        <v>145048711.35999998</v>
      </c>
      <c r="R15" s="119">
        <v>196927072.78999996</v>
      </c>
      <c r="T15" s="100"/>
    </row>
    <row r="16" spans="1:20" ht="12" customHeight="1">
      <c r="A16" s="76" t="s">
        <v>5</v>
      </c>
      <c r="B16" s="34">
        <v>7010</v>
      </c>
      <c r="C16" s="48" t="s">
        <v>391</v>
      </c>
      <c r="D16" s="119">
        <v>10599825</v>
      </c>
      <c r="E16" s="119">
        <v>59413627.979999982</v>
      </c>
      <c r="F16" s="119">
        <v>58030627.709999993</v>
      </c>
      <c r="G16" s="119">
        <v>62888907.140000001</v>
      </c>
      <c r="H16" s="119">
        <v>65000935.020000011</v>
      </c>
      <c r="I16" s="119">
        <v>62722270.109999999</v>
      </c>
      <c r="J16" s="119">
        <v>62296633.169999994</v>
      </c>
      <c r="K16" s="119">
        <v>61965551.20000001</v>
      </c>
      <c r="L16" s="119">
        <v>62451932.340000011</v>
      </c>
      <c r="M16" s="119">
        <v>65802463.31000001</v>
      </c>
      <c r="N16" s="119">
        <v>76303797.25</v>
      </c>
      <c r="O16" s="119">
        <v>79878170.239999995</v>
      </c>
      <c r="P16" s="119">
        <v>91514785.650000021</v>
      </c>
      <c r="Q16" s="119">
        <v>91514785.650000021</v>
      </c>
      <c r="R16" s="119">
        <v>111971040.85000002</v>
      </c>
      <c r="T16" s="100"/>
    </row>
    <row r="17" spans="1:20" ht="12" customHeight="1">
      <c r="A17" s="76" t="s">
        <v>5</v>
      </c>
      <c r="B17" s="34">
        <v>7020</v>
      </c>
      <c r="C17" s="48" t="s">
        <v>165</v>
      </c>
      <c r="D17" s="119">
        <v>547017</v>
      </c>
      <c r="E17" s="119">
        <v>390000</v>
      </c>
      <c r="F17" s="119">
        <v>976000</v>
      </c>
      <c r="G17" s="119">
        <v>1971403.27</v>
      </c>
      <c r="H17" s="119">
        <v>2441485.71</v>
      </c>
      <c r="I17" s="119">
        <v>2300180</v>
      </c>
      <c r="J17" s="119">
        <v>500000</v>
      </c>
      <c r="K17" s="119">
        <v>0</v>
      </c>
      <c r="L17" s="119" t="s">
        <v>18</v>
      </c>
      <c r="M17" s="119" t="s">
        <v>18</v>
      </c>
      <c r="N17" s="119">
        <v>0</v>
      </c>
      <c r="O17" s="119" t="s">
        <v>18</v>
      </c>
      <c r="P17" s="119" t="s">
        <v>18</v>
      </c>
      <c r="Q17" s="119" t="s">
        <v>18</v>
      </c>
      <c r="R17" s="119" t="s">
        <v>18</v>
      </c>
      <c r="T17" s="100"/>
    </row>
    <row r="18" spans="1:20" ht="12" customHeight="1">
      <c r="A18" s="76" t="s">
        <v>5</v>
      </c>
      <c r="B18" s="34">
        <v>7030</v>
      </c>
      <c r="C18" s="48" t="s">
        <v>384</v>
      </c>
      <c r="D18" s="119">
        <v>9712910.5499999989</v>
      </c>
      <c r="E18" s="119">
        <v>11684252.609999998</v>
      </c>
      <c r="F18" s="119">
        <v>12955939.840000002</v>
      </c>
      <c r="G18" s="119">
        <v>13984708.289999999</v>
      </c>
      <c r="H18" s="119">
        <v>15308610.879999999</v>
      </c>
      <c r="I18" s="119">
        <v>14068364.16</v>
      </c>
      <c r="J18" s="119">
        <v>12593105.970000001</v>
      </c>
      <c r="K18" s="119">
        <v>13318082.100000001</v>
      </c>
      <c r="L18" s="119">
        <v>13924791.449999997</v>
      </c>
      <c r="M18" s="119">
        <v>15189224.75</v>
      </c>
      <c r="N18" s="119">
        <v>18713943.719999999</v>
      </c>
      <c r="O18" s="119">
        <v>19855295.369999994</v>
      </c>
      <c r="P18" s="119">
        <v>21414105.82</v>
      </c>
      <c r="Q18" s="119">
        <v>21414105.82</v>
      </c>
      <c r="R18" s="119">
        <v>32009893.849999994</v>
      </c>
      <c r="T18" s="100"/>
    </row>
    <row r="19" spans="1:20" ht="12" customHeight="1">
      <c r="A19" s="76" t="s">
        <v>46</v>
      </c>
      <c r="B19" s="34">
        <v>7035</v>
      </c>
      <c r="C19" s="48" t="s">
        <v>234</v>
      </c>
      <c r="D19" s="119" t="s">
        <v>18</v>
      </c>
      <c r="E19" s="119" t="s">
        <v>18</v>
      </c>
      <c r="F19" s="119" t="s">
        <v>18</v>
      </c>
      <c r="G19" s="119" t="s">
        <v>18</v>
      </c>
      <c r="H19" s="119" t="s">
        <v>18</v>
      </c>
      <c r="I19" s="119">
        <v>1794583.33</v>
      </c>
      <c r="J19" s="119">
        <v>123000</v>
      </c>
      <c r="K19" s="119">
        <v>1794583.33</v>
      </c>
      <c r="L19" s="119">
        <v>1752385.7</v>
      </c>
      <c r="M19" s="119">
        <v>563924.68000000005</v>
      </c>
      <c r="N19" s="119">
        <v>0</v>
      </c>
      <c r="O19" s="119" t="s">
        <v>18</v>
      </c>
      <c r="P19" s="119" t="s">
        <v>18</v>
      </c>
      <c r="Q19" s="119" t="s">
        <v>18</v>
      </c>
      <c r="R19" s="119" t="s">
        <v>18</v>
      </c>
      <c r="T19" s="100"/>
    </row>
    <row r="20" spans="1:20" ht="12" customHeight="1">
      <c r="A20" s="76" t="s">
        <v>5</v>
      </c>
      <c r="B20" s="34">
        <v>7040</v>
      </c>
      <c r="C20" s="48" t="s">
        <v>167</v>
      </c>
      <c r="D20" s="119">
        <v>87406178.800000027</v>
      </c>
      <c r="E20" s="119">
        <v>102156325.01000002</v>
      </c>
      <c r="F20" s="119">
        <v>110663270.28000006</v>
      </c>
      <c r="G20" s="119">
        <v>120806131.35000002</v>
      </c>
      <c r="H20" s="119">
        <v>122092606.11999999</v>
      </c>
      <c r="I20" s="119">
        <v>108975863.11</v>
      </c>
      <c r="J20" s="119">
        <v>107863363.36</v>
      </c>
      <c r="K20" s="119">
        <v>105631638.31999998</v>
      </c>
      <c r="L20" s="119">
        <v>103803684.06999996</v>
      </c>
      <c r="M20" s="119">
        <v>116556631.09</v>
      </c>
      <c r="N20" s="119">
        <v>141057223.58999997</v>
      </c>
      <c r="O20" s="119">
        <v>156986115.56</v>
      </c>
      <c r="P20" s="119">
        <v>173147742.97000003</v>
      </c>
      <c r="Q20" s="119">
        <v>173147742.97000003</v>
      </c>
      <c r="R20" s="119">
        <v>210034123.35000005</v>
      </c>
      <c r="T20" s="100"/>
    </row>
    <row r="21" spans="1:20" ht="12" customHeight="1">
      <c r="A21" s="34" t="s">
        <v>15</v>
      </c>
      <c r="B21" s="34">
        <v>7055</v>
      </c>
      <c r="C21" s="48" t="s">
        <v>387</v>
      </c>
      <c r="D21" s="119" t="s">
        <v>18</v>
      </c>
      <c r="E21" s="119" t="s">
        <v>18</v>
      </c>
      <c r="F21" s="119" t="s">
        <v>18</v>
      </c>
      <c r="G21" s="119" t="s">
        <v>18</v>
      </c>
      <c r="H21" s="119" t="s">
        <v>18</v>
      </c>
      <c r="I21" s="119" t="s">
        <v>18</v>
      </c>
      <c r="J21" s="119" t="s">
        <v>18</v>
      </c>
      <c r="K21" s="119" t="s">
        <v>18</v>
      </c>
      <c r="L21" s="119" t="s">
        <v>18</v>
      </c>
      <c r="M21" s="119">
        <v>917900</v>
      </c>
      <c r="N21" s="119">
        <v>1252377</v>
      </c>
      <c r="O21" s="119">
        <v>1534544.6099999999</v>
      </c>
      <c r="P21" s="119">
        <v>1672452.8199999998</v>
      </c>
      <c r="Q21" s="119">
        <v>1672452.8199999998</v>
      </c>
      <c r="R21" s="119">
        <v>3521958.31</v>
      </c>
      <c r="T21" s="100"/>
    </row>
    <row r="22" spans="1:20" ht="12" customHeight="1">
      <c r="A22" s="76" t="s">
        <v>57</v>
      </c>
      <c r="B22" s="34">
        <v>7060</v>
      </c>
      <c r="C22" s="48" t="s">
        <v>135</v>
      </c>
      <c r="D22" s="119">
        <v>53153750</v>
      </c>
      <c r="E22" s="119">
        <v>71789020</v>
      </c>
      <c r="F22" s="119">
        <v>73223470</v>
      </c>
      <c r="G22" s="119">
        <v>65304990.390000001</v>
      </c>
      <c r="H22" s="119">
        <v>44760629.240000002</v>
      </c>
      <c r="I22" s="119" t="s">
        <v>18</v>
      </c>
      <c r="J22" s="119" t="s">
        <v>18</v>
      </c>
      <c r="K22" s="119" t="s">
        <v>18</v>
      </c>
      <c r="L22" s="119" t="s">
        <v>18</v>
      </c>
      <c r="M22" s="119" t="s">
        <v>18</v>
      </c>
      <c r="N22" s="119">
        <v>0</v>
      </c>
      <c r="O22" s="119" t="s">
        <v>18</v>
      </c>
      <c r="P22" s="119" t="s">
        <v>18</v>
      </c>
      <c r="Q22" s="119" t="s">
        <v>18</v>
      </c>
      <c r="R22" s="119" t="s">
        <v>18</v>
      </c>
      <c r="T22" s="100"/>
    </row>
    <row r="23" spans="1:20" ht="12" customHeight="1">
      <c r="A23" s="76" t="s">
        <v>8</v>
      </c>
      <c r="B23" s="34">
        <v>7085</v>
      </c>
      <c r="C23" s="48" t="s">
        <v>233</v>
      </c>
      <c r="D23" s="119" t="s">
        <v>18</v>
      </c>
      <c r="E23" s="119" t="s">
        <v>18</v>
      </c>
      <c r="F23" s="119" t="s">
        <v>18</v>
      </c>
      <c r="G23" s="119" t="s">
        <v>18</v>
      </c>
      <c r="H23" s="119" t="s">
        <v>18</v>
      </c>
      <c r="I23" s="119">
        <v>118742.7</v>
      </c>
      <c r="J23" s="119" t="s">
        <v>18</v>
      </c>
      <c r="K23" s="119" t="s">
        <v>18</v>
      </c>
      <c r="L23" s="119" t="s">
        <v>18</v>
      </c>
      <c r="M23" s="119" t="s">
        <v>18</v>
      </c>
      <c r="N23" s="119">
        <v>0</v>
      </c>
      <c r="O23" s="119" t="s">
        <v>18</v>
      </c>
      <c r="P23" s="119" t="s">
        <v>18</v>
      </c>
      <c r="Q23" s="119" t="s">
        <v>18</v>
      </c>
      <c r="R23" s="119" t="s">
        <v>18</v>
      </c>
      <c r="T23" s="100"/>
    </row>
    <row r="24" spans="1:20" ht="12" customHeight="1">
      <c r="A24" s="34" t="s">
        <v>25</v>
      </c>
      <c r="B24" s="34">
        <v>7090</v>
      </c>
      <c r="C24" s="48" t="s">
        <v>154</v>
      </c>
      <c r="D24" s="119">
        <v>3167672.15</v>
      </c>
      <c r="E24" s="119">
        <v>3843243.81</v>
      </c>
      <c r="F24" s="119">
        <v>4257808</v>
      </c>
      <c r="G24" s="119">
        <v>4303152.2</v>
      </c>
      <c r="H24" s="119" t="s">
        <v>18</v>
      </c>
      <c r="I24" s="119" t="s">
        <v>18</v>
      </c>
      <c r="J24" s="119" t="s">
        <v>18</v>
      </c>
      <c r="K24" s="119" t="s">
        <v>18</v>
      </c>
      <c r="L24" s="119" t="s">
        <v>18</v>
      </c>
      <c r="M24" s="119" t="s">
        <v>18</v>
      </c>
      <c r="N24" s="119">
        <v>0</v>
      </c>
      <c r="O24" s="119" t="s">
        <v>18</v>
      </c>
      <c r="P24" s="119" t="s">
        <v>18</v>
      </c>
      <c r="Q24" s="119" t="s">
        <v>18</v>
      </c>
      <c r="R24" s="119" t="s">
        <v>18</v>
      </c>
      <c r="T24" s="100"/>
    </row>
    <row r="25" spans="1:20" ht="12" customHeight="1">
      <c r="A25" s="34" t="s">
        <v>355</v>
      </c>
      <c r="B25" s="34">
        <v>7120</v>
      </c>
      <c r="C25" s="48" t="s">
        <v>381</v>
      </c>
      <c r="D25" s="119" t="s">
        <v>18</v>
      </c>
      <c r="E25" s="119">
        <v>1297239</v>
      </c>
      <c r="F25" s="119">
        <v>1433999</v>
      </c>
      <c r="G25" s="119">
        <v>1477858.39</v>
      </c>
      <c r="H25" s="119" t="s">
        <v>18</v>
      </c>
      <c r="I25" s="119" t="s">
        <v>18</v>
      </c>
      <c r="J25" s="119" t="s">
        <v>18</v>
      </c>
      <c r="K25" s="119" t="s">
        <v>18</v>
      </c>
      <c r="L25" s="119" t="s">
        <v>18</v>
      </c>
      <c r="M25" s="119" t="s">
        <v>18</v>
      </c>
      <c r="N25" s="119">
        <v>2009037</v>
      </c>
      <c r="O25" s="119">
        <v>2529409.37</v>
      </c>
      <c r="P25" s="119">
        <v>2877998.48</v>
      </c>
      <c r="Q25" s="119">
        <v>2877998.48</v>
      </c>
      <c r="R25" s="119">
        <v>3429471.53</v>
      </c>
      <c r="T25" s="100"/>
    </row>
    <row r="26" spans="1:20" ht="12" customHeight="1">
      <c r="A26" s="34" t="s">
        <v>20</v>
      </c>
      <c r="B26" s="34">
        <v>7130</v>
      </c>
      <c r="C26" s="48" t="s">
        <v>131</v>
      </c>
      <c r="D26" s="119" t="s">
        <v>18</v>
      </c>
      <c r="E26" s="119">
        <v>19773000</v>
      </c>
      <c r="F26" s="119">
        <v>19267280</v>
      </c>
      <c r="G26" s="119">
        <v>21022000</v>
      </c>
      <c r="H26" s="119" t="s">
        <v>18</v>
      </c>
      <c r="I26" s="119" t="s">
        <v>18</v>
      </c>
      <c r="J26" s="119" t="s">
        <v>18</v>
      </c>
      <c r="K26" s="119" t="s">
        <v>18</v>
      </c>
      <c r="L26" s="119" t="s">
        <v>18</v>
      </c>
      <c r="M26" s="119" t="s">
        <v>18</v>
      </c>
      <c r="N26" s="119">
        <v>0</v>
      </c>
      <c r="O26" s="119" t="s">
        <v>18</v>
      </c>
      <c r="P26" s="119" t="s">
        <v>18</v>
      </c>
      <c r="Q26" s="119" t="s">
        <v>18</v>
      </c>
      <c r="R26" s="119" t="s">
        <v>18</v>
      </c>
      <c r="T26" s="100"/>
    </row>
    <row r="27" spans="1:20" ht="12" customHeight="1">
      <c r="A27" s="34" t="s">
        <v>355</v>
      </c>
      <c r="B27" s="34">
        <v>7140</v>
      </c>
      <c r="C27" s="48" t="s">
        <v>309</v>
      </c>
      <c r="D27" s="119" t="s">
        <v>18</v>
      </c>
      <c r="E27" s="119">
        <v>4490000</v>
      </c>
      <c r="F27" s="119">
        <v>3790002</v>
      </c>
      <c r="G27" s="119">
        <v>4000000</v>
      </c>
      <c r="H27" s="119" t="s">
        <v>18</v>
      </c>
      <c r="I27" s="119" t="s">
        <v>18</v>
      </c>
      <c r="J27" s="119" t="s">
        <v>18</v>
      </c>
      <c r="K27" s="119" t="s">
        <v>18</v>
      </c>
      <c r="L27" s="119" t="s">
        <v>18</v>
      </c>
      <c r="M27" s="119" t="s">
        <v>18</v>
      </c>
      <c r="N27" s="119">
        <v>11354000</v>
      </c>
      <c r="O27" s="119">
        <v>25805000</v>
      </c>
      <c r="P27" s="119">
        <v>13900000</v>
      </c>
      <c r="Q27" s="119">
        <v>13220000</v>
      </c>
      <c r="R27" s="119">
        <v>15600000</v>
      </c>
      <c r="T27" s="100"/>
    </row>
    <row r="28" spans="1:20" ht="12" customHeight="1">
      <c r="A28" s="76" t="s">
        <v>8</v>
      </c>
      <c r="B28" s="34">
        <v>7150</v>
      </c>
      <c r="C28" s="48" t="s">
        <v>168</v>
      </c>
      <c r="D28" s="119" t="s">
        <v>18</v>
      </c>
      <c r="E28" s="119">
        <v>4237251</v>
      </c>
      <c r="F28" s="119">
        <v>5291438</v>
      </c>
      <c r="G28" s="119">
        <v>7738657</v>
      </c>
      <c r="H28" s="119">
        <v>9057978.4500000011</v>
      </c>
      <c r="I28" s="119">
        <v>4860156.6399999997</v>
      </c>
      <c r="J28" s="119">
        <v>4717329.0299999984</v>
      </c>
      <c r="K28" s="119">
        <v>4777213.459999999</v>
      </c>
      <c r="L28" s="119">
        <v>4922918.07</v>
      </c>
      <c r="M28" s="119">
        <v>4938304.8399999989</v>
      </c>
      <c r="N28" s="119">
        <v>8434107.6400000006</v>
      </c>
      <c r="O28" s="119">
        <v>6148181.7599999998</v>
      </c>
      <c r="P28" s="119">
        <v>8060097.379999999</v>
      </c>
      <c r="Q28" s="119">
        <v>8060097.379999999</v>
      </c>
      <c r="R28" s="119">
        <v>11161661.190000003</v>
      </c>
      <c r="T28" s="100"/>
    </row>
    <row r="29" spans="1:20" ht="12" customHeight="1">
      <c r="A29" s="76" t="s">
        <v>20</v>
      </c>
      <c r="B29" s="34">
        <v>7160</v>
      </c>
      <c r="C29" s="48" t="s">
        <v>146</v>
      </c>
      <c r="D29" s="119" t="s">
        <v>205</v>
      </c>
      <c r="E29" s="119">
        <v>2849017</v>
      </c>
      <c r="F29" s="119">
        <v>3036653</v>
      </c>
      <c r="G29" s="119">
        <v>2932406</v>
      </c>
      <c r="H29" s="119">
        <v>2895518</v>
      </c>
      <c r="I29" s="119">
        <v>2463450.9299999997</v>
      </c>
      <c r="J29" s="119">
        <v>1952682</v>
      </c>
      <c r="K29" s="119" t="s">
        <v>18</v>
      </c>
      <c r="L29" s="119" t="s">
        <v>18</v>
      </c>
      <c r="M29" s="119" t="s">
        <v>18</v>
      </c>
      <c r="N29" s="119">
        <v>0</v>
      </c>
      <c r="O29" s="119" t="s">
        <v>18</v>
      </c>
      <c r="P29" s="119" t="s">
        <v>18</v>
      </c>
      <c r="Q29" s="119" t="s">
        <v>18</v>
      </c>
      <c r="R29" s="119" t="s">
        <v>18</v>
      </c>
      <c r="T29" s="100"/>
    </row>
    <row r="30" spans="1:20" ht="12" customHeight="1">
      <c r="A30" s="34" t="s">
        <v>57</v>
      </c>
      <c r="B30" s="34">
        <v>7170</v>
      </c>
      <c r="C30" s="48" t="s">
        <v>137</v>
      </c>
      <c r="D30" s="119" t="s">
        <v>18</v>
      </c>
      <c r="E30" s="119">
        <v>20550000</v>
      </c>
      <c r="F30" s="119">
        <v>21000000</v>
      </c>
      <c r="G30" s="119">
        <v>20401678</v>
      </c>
      <c r="H30" s="119" t="s">
        <v>18</v>
      </c>
      <c r="I30" s="119" t="s">
        <v>18</v>
      </c>
      <c r="J30" s="119" t="s">
        <v>18</v>
      </c>
      <c r="K30" s="119" t="s">
        <v>18</v>
      </c>
      <c r="L30" s="119" t="s">
        <v>18</v>
      </c>
      <c r="M30" s="119" t="s">
        <v>18</v>
      </c>
      <c r="N30" s="119">
        <v>0</v>
      </c>
      <c r="O30" s="119" t="s">
        <v>18</v>
      </c>
      <c r="P30" s="119" t="s">
        <v>18</v>
      </c>
      <c r="Q30" s="119" t="s">
        <v>18</v>
      </c>
      <c r="R30" s="119" t="s">
        <v>18</v>
      </c>
      <c r="T30" s="100"/>
    </row>
    <row r="31" spans="1:20" ht="12" customHeight="1">
      <c r="A31" s="76" t="s">
        <v>41</v>
      </c>
      <c r="B31" s="34">
        <v>7180</v>
      </c>
      <c r="C31" s="48" t="s">
        <v>389</v>
      </c>
      <c r="D31" s="119" t="s">
        <v>18</v>
      </c>
      <c r="E31" s="119">
        <v>79729</v>
      </c>
      <c r="F31" s="119">
        <v>118675</v>
      </c>
      <c r="G31" s="119">
        <v>123659.35</v>
      </c>
      <c r="H31" s="119">
        <v>114817.71</v>
      </c>
      <c r="I31" s="119">
        <v>91854.17</v>
      </c>
      <c r="J31" s="119">
        <v>87261.46</v>
      </c>
      <c r="K31" s="119">
        <v>65446.09</v>
      </c>
      <c r="L31" s="119">
        <v>65446.09</v>
      </c>
      <c r="M31" s="119">
        <v>65446.09</v>
      </c>
      <c r="N31" s="119">
        <v>65446.09</v>
      </c>
      <c r="O31" s="119">
        <v>65446.090000000004</v>
      </c>
      <c r="P31" s="119">
        <v>65446.09</v>
      </c>
      <c r="Q31" s="119">
        <v>65446.09</v>
      </c>
      <c r="R31" s="119">
        <v>65446.09</v>
      </c>
      <c r="T31" s="100"/>
    </row>
    <row r="32" spans="1:20" ht="12" customHeight="1">
      <c r="A32" s="34" t="s">
        <v>57</v>
      </c>
      <c r="B32" s="34">
        <v>7190</v>
      </c>
      <c r="C32" s="48" t="s">
        <v>128</v>
      </c>
      <c r="D32" s="119" t="s">
        <v>18</v>
      </c>
      <c r="E32" s="119">
        <v>3568670.71</v>
      </c>
      <c r="F32" s="119">
        <v>3548217.05</v>
      </c>
      <c r="G32" s="119">
        <v>4186263.54</v>
      </c>
      <c r="H32" s="119" t="s">
        <v>18</v>
      </c>
      <c r="I32" s="119" t="s">
        <v>18</v>
      </c>
      <c r="J32" s="119" t="s">
        <v>18</v>
      </c>
      <c r="K32" s="119" t="s">
        <v>18</v>
      </c>
      <c r="L32" s="119" t="s">
        <v>18</v>
      </c>
      <c r="M32" s="119" t="s">
        <v>18</v>
      </c>
      <c r="N32" s="119">
        <v>0</v>
      </c>
      <c r="O32" s="119" t="s">
        <v>18</v>
      </c>
      <c r="P32" s="119" t="s">
        <v>18</v>
      </c>
      <c r="Q32" s="119" t="s">
        <v>18</v>
      </c>
      <c r="R32" s="119" t="s">
        <v>18</v>
      </c>
      <c r="T32" s="100"/>
    </row>
    <row r="33" spans="1:20" ht="12" customHeight="1">
      <c r="A33" s="76" t="s">
        <v>355</v>
      </c>
      <c r="B33" s="34">
        <v>7200</v>
      </c>
      <c r="C33" s="48" t="s">
        <v>308</v>
      </c>
      <c r="D33" s="119" t="s">
        <v>18</v>
      </c>
      <c r="E33" s="119">
        <v>1460015</v>
      </c>
      <c r="F33" s="119">
        <v>1561090</v>
      </c>
      <c r="G33" s="119">
        <v>1765334</v>
      </c>
      <c r="H33" s="119">
        <v>2768940</v>
      </c>
      <c r="I33" s="119">
        <v>1624000.0000000002</v>
      </c>
      <c r="J33" s="119">
        <v>2362794.16</v>
      </c>
      <c r="K33" s="119">
        <v>1549765.2399999995</v>
      </c>
      <c r="L33" s="119">
        <v>1721618.2600000002</v>
      </c>
      <c r="M33" s="119">
        <v>1894386.16</v>
      </c>
      <c r="N33" s="119">
        <v>2111540.1799999997</v>
      </c>
      <c r="O33" s="119">
        <v>2150983.35</v>
      </c>
      <c r="P33" s="119">
        <v>2335887.5699999998</v>
      </c>
      <c r="Q33" s="119">
        <v>2335887.5699999998</v>
      </c>
      <c r="R33" s="119">
        <v>2306824.4300000002</v>
      </c>
      <c r="T33" s="100"/>
    </row>
    <row r="34" spans="1:20" ht="12" customHeight="1">
      <c r="A34" s="34" t="s">
        <v>46</v>
      </c>
      <c r="B34" s="34">
        <v>7210</v>
      </c>
      <c r="C34" s="48" t="s">
        <v>379</v>
      </c>
      <c r="D34" s="119" t="s">
        <v>18</v>
      </c>
      <c r="E34" s="119">
        <v>18949805.359999999</v>
      </c>
      <c r="F34" s="119">
        <v>19009805.359999999</v>
      </c>
      <c r="G34" s="119">
        <v>17020000</v>
      </c>
      <c r="H34" s="119">
        <v>18860041.580000002</v>
      </c>
      <c r="I34" s="119">
        <v>13130028.699999999</v>
      </c>
      <c r="J34" s="119">
        <v>11750725.829999998</v>
      </c>
      <c r="K34" s="119">
        <v>8460601.6300000008</v>
      </c>
      <c r="L34" s="119">
        <v>9054544.1900000013</v>
      </c>
      <c r="M34" s="119">
        <v>11303101.1</v>
      </c>
      <c r="N34" s="119">
        <v>14533609.899999999</v>
      </c>
      <c r="O34" s="119">
        <v>18514405.800000001</v>
      </c>
      <c r="P34" s="119">
        <v>22210810.870000001</v>
      </c>
      <c r="Q34" s="119">
        <v>22210810.870000001</v>
      </c>
      <c r="R34" s="119">
        <v>23280202.169999998</v>
      </c>
      <c r="T34" s="100"/>
    </row>
    <row r="35" spans="1:20" ht="12" customHeight="1">
      <c r="A35" s="34" t="s">
        <v>278</v>
      </c>
      <c r="B35" s="34">
        <v>7230</v>
      </c>
      <c r="C35" s="33" t="s">
        <v>431</v>
      </c>
      <c r="D35" s="119" t="s">
        <v>18</v>
      </c>
      <c r="E35" s="119">
        <v>5398250.4899999993</v>
      </c>
      <c r="F35" s="119">
        <v>3180511.71</v>
      </c>
      <c r="G35" s="119">
        <v>2829200</v>
      </c>
      <c r="H35" s="119">
        <v>2635734.1</v>
      </c>
      <c r="I35" s="119">
        <v>2005000</v>
      </c>
      <c r="J35" s="119">
        <v>1464500</v>
      </c>
      <c r="K35" s="119">
        <v>2601000</v>
      </c>
      <c r="L35" s="119">
        <v>2601000</v>
      </c>
      <c r="M35" s="119">
        <v>2320000</v>
      </c>
      <c r="N35" s="119">
        <v>2000000</v>
      </c>
      <c r="O35" s="119">
        <v>1999999.9999999998</v>
      </c>
      <c r="P35" s="119">
        <v>2098000</v>
      </c>
      <c r="Q35" s="119">
        <v>2098000</v>
      </c>
      <c r="R35" s="119">
        <v>2119000</v>
      </c>
      <c r="T35" s="100"/>
    </row>
    <row r="36" spans="1:20" ht="12" customHeight="1">
      <c r="A36" s="34" t="s">
        <v>5</v>
      </c>
      <c r="B36" s="34">
        <v>7240</v>
      </c>
      <c r="C36" s="48" t="s">
        <v>320</v>
      </c>
      <c r="D36" s="119" t="s">
        <v>18</v>
      </c>
      <c r="E36" s="119">
        <v>94613989.5</v>
      </c>
      <c r="F36" s="119">
        <v>98707309.250000015</v>
      </c>
      <c r="G36" s="119">
        <v>108879738.67</v>
      </c>
      <c r="H36" s="119" t="s">
        <v>18</v>
      </c>
      <c r="I36" s="119" t="s">
        <v>18</v>
      </c>
      <c r="J36" s="119" t="s">
        <v>18</v>
      </c>
      <c r="K36" s="119" t="s">
        <v>18</v>
      </c>
      <c r="L36" s="119" t="s">
        <v>18</v>
      </c>
      <c r="M36" s="119" t="s">
        <v>18</v>
      </c>
      <c r="N36" s="119">
        <v>116105239.42000002</v>
      </c>
      <c r="O36" s="119">
        <v>126835765.70999999</v>
      </c>
      <c r="P36" s="119">
        <v>134832921.67000002</v>
      </c>
      <c r="Q36" s="119">
        <v>134832921.67000002</v>
      </c>
      <c r="R36" s="119">
        <v>167690289.91000003</v>
      </c>
      <c r="T36" s="100"/>
    </row>
    <row r="37" spans="1:20" ht="12" customHeight="1">
      <c r="A37" s="76" t="s">
        <v>46</v>
      </c>
      <c r="B37" s="34">
        <v>7400</v>
      </c>
      <c r="C37" s="48" t="s">
        <v>142</v>
      </c>
      <c r="D37" s="119" t="s">
        <v>18</v>
      </c>
      <c r="E37" s="119" t="s">
        <v>18</v>
      </c>
      <c r="F37" s="119" t="s">
        <v>18</v>
      </c>
      <c r="G37" s="119" t="s">
        <v>18</v>
      </c>
      <c r="H37" s="119">
        <v>575223.29</v>
      </c>
      <c r="I37" s="119">
        <v>373000</v>
      </c>
      <c r="J37" s="119">
        <v>328000</v>
      </c>
      <c r="K37" s="119" t="s">
        <v>18</v>
      </c>
      <c r="L37" s="119" t="s">
        <v>18</v>
      </c>
      <c r="M37" s="119" t="s">
        <v>18</v>
      </c>
      <c r="N37" s="119">
        <v>0</v>
      </c>
      <c r="O37" s="119" t="s">
        <v>18</v>
      </c>
      <c r="P37" s="119" t="s">
        <v>18</v>
      </c>
      <c r="Q37" s="119" t="s">
        <v>18</v>
      </c>
      <c r="R37" s="119" t="s">
        <v>18</v>
      </c>
      <c r="T37" s="100"/>
    </row>
    <row r="38" spans="1:20" ht="12" customHeight="1">
      <c r="A38" s="76" t="s">
        <v>46</v>
      </c>
      <c r="B38" s="34">
        <v>7420</v>
      </c>
      <c r="C38" s="48" t="s">
        <v>143</v>
      </c>
      <c r="D38" s="119" t="s">
        <v>18</v>
      </c>
      <c r="E38" s="119" t="s">
        <v>18</v>
      </c>
      <c r="F38" s="119" t="s">
        <v>18</v>
      </c>
      <c r="G38" s="119">
        <v>1391211.71</v>
      </c>
      <c r="H38" s="119">
        <v>568054.71</v>
      </c>
      <c r="I38" s="119">
        <v>760964.3600000001</v>
      </c>
      <c r="J38" s="119">
        <v>1000752.97</v>
      </c>
      <c r="K38" s="119" t="s">
        <v>18</v>
      </c>
      <c r="L38" s="119" t="s">
        <v>18</v>
      </c>
      <c r="M38" s="119" t="s">
        <v>18</v>
      </c>
      <c r="N38" s="119">
        <v>0</v>
      </c>
      <c r="O38" s="119" t="s">
        <v>18</v>
      </c>
      <c r="P38" s="119" t="s">
        <v>18</v>
      </c>
      <c r="Q38" s="119" t="s">
        <v>18</v>
      </c>
      <c r="R38" s="119" t="s">
        <v>18</v>
      </c>
      <c r="T38" s="100"/>
    </row>
    <row r="39" spans="1:20" ht="12" customHeight="1">
      <c r="A39" s="34" t="s">
        <v>41</v>
      </c>
      <c r="B39" s="34">
        <v>7430</v>
      </c>
      <c r="C39" s="48" t="s">
        <v>414</v>
      </c>
      <c r="D39" s="120"/>
      <c r="E39" s="120"/>
      <c r="F39" s="120"/>
      <c r="G39" s="120"/>
      <c r="H39" s="120"/>
      <c r="I39" s="120"/>
      <c r="J39" s="120"/>
      <c r="K39" s="120"/>
      <c r="L39" s="120"/>
      <c r="M39" s="120"/>
      <c r="N39" s="120"/>
      <c r="O39" s="119"/>
      <c r="P39" s="119"/>
      <c r="Q39" s="119" t="s">
        <v>18</v>
      </c>
      <c r="R39" s="119">
        <v>5425956.9100000001</v>
      </c>
      <c r="T39" s="100"/>
    </row>
    <row r="40" spans="1:20" ht="12" customHeight="1">
      <c r="A40" s="76" t="s">
        <v>20</v>
      </c>
      <c r="B40" s="34">
        <v>7435</v>
      </c>
      <c r="C40" s="48" t="s">
        <v>250</v>
      </c>
      <c r="D40" s="119" t="s">
        <v>18</v>
      </c>
      <c r="E40" s="119" t="s">
        <v>18</v>
      </c>
      <c r="F40" s="119" t="s">
        <v>18</v>
      </c>
      <c r="G40" s="119" t="s">
        <v>18</v>
      </c>
      <c r="H40" s="119" t="s">
        <v>18</v>
      </c>
      <c r="I40" s="119" t="s">
        <v>18</v>
      </c>
      <c r="J40" s="119" t="s">
        <v>18</v>
      </c>
      <c r="K40" s="119">
        <v>347195.47000000003</v>
      </c>
      <c r="L40" s="119">
        <v>7600309.6499999985</v>
      </c>
      <c r="M40" s="119">
        <v>8395234.5700000003</v>
      </c>
      <c r="N40" s="119">
        <v>10121533.48</v>
      </c>
      <c r="O40" s="119">
        <v>12452317.219999999</v>
      </c>
      <c r="P40" s="119">
        <v>15547596.669999998</v>
      </c>
      <c r="Q40" s="119">
        <v>15547596.669999998</v>
      </c>
      <c r="R40" s="119">
        <v>18467336.670000002</v>
      </c>
      <c r="T40" s="100"/>
    </row>
    <row r="41" spans="1:20" ht="12" customHeight="1">
      <c r="A41" s="76" t="s">
        <v>355</v>
      </c>
      <c r="B41" s="34">
        <v>7450</v>
      </c>
      <c r="C41" s="48" t="s">
        <v>386</v>
      </c>
      <c r="D41" s="119" t="s">
        <v>18</v>
      </c>
      <c r="E41" s="119" t="s">
        <v>18</v>
      </c>
      <c r="F41" s="119" t="s">
        <v>18</v>
      </c>
      <c r="G41" s="119">
        <v>1857861.67</v>
      </c>
      <c r="H41" s="119">
        <v>2105073.39</v>
      </c>
      <c r="I41" s="119">
        <v>2173983.6999999997</v>
      </c>
      <c r="J41" s="119">
        <v>2074607.07</v>
      </c>
      <c r="K41" s="119">
        <v>1939792.3</v>
      </c>
      <c r="L41" s="119">
        <v>1939792.3</v>
      </c>
      <c r="M41" s="119">
        <v>1972598.6500000001</v>
      </c>
      <c r="N41" s="119">
        <v>2259130.42</v>
      </c>
      <c r="O41" s="119">
        <v>2422119.0000000009</v>
      </c>
      <c r="P41" s="119">
        <v>2654220.5100000007</v>
      </c>
      <c r="Q41" s="119">
        <v>2654220.5100000007</v>
      </c>
      <c r="R41" s="119">
        <v>3379851.6199999996</v>
      </c>
      <c r="T41" s="100"/>
    </row>
    <row r="42" spans="1:20" ht="12" customHeight="1">
      <c r="A42" s="76" t="s">
        <v>15</v>
      </c>
      <c r="B42" s="34">
        <v>7460</v>
      </c>
      <c r="C42" s="48" t="s">
        <v>150</v>
      </c>
      <c r="D42" s="119" t="s">
        <v>205</v>
      </c>
      <c r="E42" s="119" t="s">
        <v>18</v>
      </c>
      <c r="F42" s="119" t="s">
        <v>18</v>
      </c>
      <c r="G42" s="119">
        <v>4315826</v>
      </c>
      <c r="H42" s="119">
        <v>4103078.36</v>
      </c>
      <c r="I42" s="119">
        <v>3868765.23</v>
      </c>
      <c r="J42" s="119">
        <v>3923979.07</v>
      </c>
      <c r="K42" s="119">
        <v>3642996.97</v>
      </c>
      <c r="L42" s="119">
        <v>3732108.33</v>
      </c>
      <c r="M42" s="119">
        <v>3591991.2</v>
      </c>
      <c r="N42" s="119">
        <v>0</v>
      </c>
      <c r="O42" s="119" t="s">
        <v>18</v>
      </c>
      <c r="P42" s="119" t="s">
        <v>18</v>
      </c>
      <c r="Q42" s="119" t="s">
        <v>18</v>
      </c>
      <c r="R42" s="119" t="s">
        <v>18</v>
      </c>
      <c r="T42" s="100"/>
    </row>
    <row r="43" spans="1:20" ht="12" customHeight="1">
      <c r="A43" s="76" t="s">
        <v>355</v>
      </c>
      <c r="B43" s="34">
        <v>7470</v>
      </c>
      <c r="C43" s="48" t="s">
        <v>153</v>
      </c>
      <c r="D43" s="119" t="s">
        <v>18</v>
      </c>
      <c r="E43" s="119" t="s">
        <v>18</v>
      </c>
      <c r="F43" s="119" t="s">
        <v>18</v>
      </c>
      <c r="G43" s="119">
        <v>14272943.41</v>
      </c>
      <c r="H43" s="119">
        <v>27857041.890000001</v>
      </c>
      <c r="I43" s="119">
        <v>18680553.879999999</v>
      </c>
      <c r="J43" s="119">
        <v>18395247.68</v>
      </c>
      <c r="K43" s="119">
        <v>22256325.689999998</v>
      </c>
      <c r="L43" s="119">
        <v>25828330.709999993</v>
      </c>
      <c r="M43" s="119">
        <v>30284796.460000005</v>
      </c>
      <c r="N43" s="119">
        <v>31260439.489999998</v>
      </c>
      <c r="O43" s="119">
        <v>37588520.879999995</v>
      </c>
      <c r="P43" s="119">
        <v>33504418.259999998</v>
      </c>
      <c r="Q43" s="119">
        <v>33504418.259999998</v>
      </c>
      <c r="R43" s="119">
        <v>0</v>
      </c>
      <c r="T43" s="100"/>
    </row>
    <row r="44" spans="1:20" ht="12" customHeight="1">
      <c r="A44" s="76" t="s">
        <v>5</v>
      </c>
      <c r="B44" s="34">
        <v>7475</v>
      </c>
      <c r="C44" s="48" t="s">
        <v>378</v>
      </c>
      <c r="D44" s="119" t="s">
        <v>18</v>
      </c>
      <c r="E44" s="119" t="s">
        <v>18</v>
      </c>
      <c r="F44" s="119" t="s">
        <v>18</v>
      </c>
      <c r="G44" s="119" t="s">
        <v>18</v>
      </c>
      <c r="H44" s="119" t="s">
        <v>18</v>
      </c>
      <c r="I44" s="119" t="s">
        <v>18</v>
      </c>
      <c r="J44" s="119">
        <v>20821172.890000001</v>
      </c>
      <c r="K44" s="119">
        <v>17484615</v>
      </c>
      <c r="L44" s="119">
        <v>20200000</v>
      </c>
      <c r="M44" s="119">
        <v>20635000</v>
      </c>
      <c r="N44" s="119">
        <v>20888008</v>
      </c>
      <c r="O44" s="119">
        <v>22389737.640000001</v>
      </c>
      <c r="P44" s="119">
        <v>23479057.710000001</v>
      </c>
      <c r="Q44" s="119">
        <v>23479057.710000001</v>
      </c>
      <c r="R44" s="119">
        <v>31184289.039999988</v>
      </c>
      <c r="T44" s="100"/>
    </row>
    <row r="45" spans="1:20" ht="12" customHeight="1">
      <c r="A45" s="76" t="s">
        <v>20</v>
      </c>
      <c r="B45" s="34">
        <v>7490</v>
      </c>
      <c r="C45" s="48" t="s">
        <v>159</v>
      </c>
      <c r="D45" s="119" t="s">
        <v>18</v>
      </c>
      <c r="E45" s="119" t="s">
        <v>18</v>
      </c>
      <c r="F45" s="119">
        <v>26075114.890000001</v>
      </c>
      <c r="G45" s="119">
        <v>24428684.220000003</v>
      </c>
      <c r="H45" s="119">
        <v>21551226.279999997</v>
      </c>
      <c r="I45" s="119">
        <v>18889004</v>
      </c>
      <c r="J45" s="119">
        <v>16798824.629999999</v>
      </c>
      <c r="K45" s="119">
        <v>14037992.320000002</v>
      </c>
      <c r="L45" s="119">
        <v>14258976.230000002</v>
      </c>
      <c r="M45" s="119">
        <v>15277034.789999999</v>
      </c>
      <c r="N45" s="119">
        <v>15432237.040000001</v>
      </c>
      <c r="O45" s="119">
        <v>15673416.229999997</v>
      </c>
      <c r="P45" s="119">
        <v>18849879.52</v>
      </c>
      <c r="Q45" s="119">
        <v>18849879.52</v>
      </c>
      <c r="R45" s="119">
        <v>26703166.960000001</v>
      </c>
      <c r="T45" s="100"/>
    </row>
    <row r="46" spans="1:20" ht="12" customHeight="1">
      <c r="A46" s="34" t="s">
        <v>20</v>
      </c>
      <c r="B46" s="34">
        <v>7500</v>
      </c>
      <c r="C46" s="48" t="s">
        <v>158</v>
      </c>
      <c r="D46" s="119" t="s">
        <v>18</v>
      </c>
      <c r="E46" s="119" t="s">
        <v>18</v>
      </c>
      <c r="F46" s="119" t="s">
        <v>18</v>
      </c>
      <c r="G46" s="119">
        <v>13315072</v>
      </c>
      <c r="H46" s="119" t="s">
        <v>18</v>
      </c>
      <c r="I46" s="119" t="s">
        <v>18</v>
      </c>
      <c r="J46" s="119" t="s">
        <v>18</v>
      </c>
      <c r="K46" s="119" t="s">
        <v>18</v>
      </c>
      <c r="L46" s="119" t="s">
        <v>18</v>
      </c>
      <c r="M46" s="119" t="s">
        <v>18</v>
      </c>
      <c r="N46" s="119">
        <v>0</v>
      </c>
      <c r="O46" s="119" t="s">
        <v>18</v>
      </c>
      <c r="P46" s="119" t="s">
        <v>18</v>
      </c>
      <c r="Q46" s="119" t="s">
        <v>18</v>
      </c>
      <c r="R46" s="119" t="s">
        <v>18</v>
      </c>
      <c r="T46" s="100"/>
    </row>
    <row r="47" spans="1:20" ht="12" customHeight="1">
      <c r="A47" s="76" t="s">
        <v>355</v>
      </c>
      <c r="B47" s="34">
        <v>7510</v>
      </c>
      <c r="C47" s="48" t="s">
        <v>380</v>
      </c>
      <c r="D47" s="119" t="s">
        <v>18</v>
      </c>
      <c r="E47" s="119" t="s">
        <v>18</v>
      </c>
      <c r="F47" s="119" t="s">
        <v>18</v>
      </c>
      <c r="G47" s="119">
        <v>4878348</v>
      </c>
      <c r="H47" s="119">
        <v>2084181.15</v>
      </c>
      <c r="I47" s="119">
        <v>2166278.33</v>
      </c>
      <c r="J47" s="119">
        <v>1215166.8500000001</v>
      </c>
      <c r="K47" s="119">
        <v>1441698.0599999998</v>
      </c>
      <c r="L47" s="119">
        <v>1976978.0000000007</v>
      </c>
      <c r="M47" s="119">
        <v>2372527.5199999996</v>
      </c>
      <c r="N47" s="119">
        <v>2192779.5</v>
      </c>
      <c r="O47" s="119">
        <v>2865315.96</v>
      </c>
      <c r="P47" s="119">
        <v>3195924.9099999997</v>
      </c>
      <c r="Q47" s="119">
        <v>3195924.9099999997</v>
      </c>
      <c r="R47" s="119">
        <v>3899861.9999999991</v>
      </c>
      <c r="T47" s="100"/>
    </row>
    <row r="48" spans="1:20" ht="12" customHeight="1">
      <c r="A48" s="76" t="s">
        <v>432</v>
      </c>
      <c r="B48" s="34">
        <v>7520</v>
      </c>
      <c r="C48" s="48" t="s">
        <v>161</v>
      </c>
      <c r="D48" s="119" t="s">
        <v>18</v>
      </c>
      <c r="E48" s="119" t="s">
        <v>18</v>
      </c>
      <c r="F48" s="119">
        <v>31390000</v>
      </c>
      <c r="G48" s="119">
        <v>28260000</v>
      </c>
      <c r="H48" s="119">
        <v>32200000</v>
      </c>
      <c r="I48" s="119">
        <v>33400000</v>
      </c>
      <c r="J48" s="119">
        <v>32120000</v>
      </c>
      <c r="K48" s="119">
        <v>27000000</v>
      </c>
      <c r="L48" s="119">
        <v>28040000</v>
      </c>
      <c r="M48" s="119">
        <v>29050000</v>
      </c>
      <c r="N48" s="119">
        <v>32986367.25</v>
      </c>
      <c r="O48" s="119">
        <v>34851267.999999993</v>
      </c>
      <c r="P48" s="119">
        <v>41803243.5</v>
      </c>
      <c r="Q48" s="119">
        <v>41803243.5</v>
      </c>
      <c r="R48" s="119">
        <v>54233454.109999992</v>
      </c>
      <c r="T48" s="100"/>
    </row>
    <row r="49" spans="1:20" ht="12" customHeight="1">
      <c r="A49" s="76" t="s">
        <v>355</v>
      </c>
      <c r="B49" s="34">
        <v>7530</v>
      </c>
      <c r="C49" s="48" t="s">
        <v>316</v>
      </c>
      <c r="D49" s="119" t="s">
        <v>18</v>
      </c>
      <c r="E49" s="119" t="s">
        <v>18</v>
      </c>
      <c r="F49" s="119" t="s">
        <v>18</v>
      </c>
      <c r="G49" s="119">
        <v>16966653.350000001</v>
      </c>
      <c r="H49" s="119">
        <v>15508285.610000001</v>
      </c>
      <c r="I49" s="119">
        <v>16481060</v>
      </c>
      <c r="J49" s="119">
        <v>15528326.999999998</v>
      </c>
      <c r="K49" s="119">
        <v>15324931.280000001</v>
      </c>
      <c r="L49" s="119">
        <v>15569009.880000001</v>
      </c>
      <c r="M49" s="119">
        <v>15714089.749999996</v>
      </c>
      <c r="N49" s="119">
        <v>18796192.959999993</v>
      </c>
      <c r="O49" s="119">
        <v>16908192.289999999</v>
      </c>
      <c r="P49" s="119">
        <v>23029688.649999999</v>
      </c>
      <c r="Q49" s="119">
        <v>23029688.649999999</v>
      </c>
      <c r="R49" s="119">
        <v>14908960.200000003</v>
      </c>
      <c r="T49" s="100"/>
    </row>
    <row r="50" spans="1:20" ht="12" customHeight="1">
      <c r="A50" s="76" t="s">
        <v>5</v>
      </c>
      <c r="B50" s="34">
        <v>7540</v>
      </c>
      <c r="C50" s="48" t="s">
        <v>129</v>
      </c>
      <c r="D50" s="119" t="s">
        <v>18</v>
      </c>
      <c r="E50" s="119" t="s">
        <v>18</v>
      </c>
      <c r="F50" s="119">
        <v>3540000</v>
      </c>
      <c r="G50" s="119">
        <v>4000000</v>
      </c>
      <c r="H50" s="119">
        <v>4032000</v>
      </c>
      <c r="I50" s="119">
        <v>5102000</v>
      </c>
      <c r="J50" s="119">
        <v>5140000</v>
      </c>
      <c r="K50" s="119">
        <v>4950000</v>
      </c>
      <c r="L50" s="119">
        <v>4946000</v>
      </c>
      <c r="M50" s="119">
        <v>5090000</v>
      </c>
      <c r="N50" s="119">
        <v>6064354.3900000006</v>
      </c>
      <c r="O50" s="119">
        <v>6600367.8599999994</v>
      </c>
      <c r="P50" s="119">
        <v>7264995.2299999995</v>
      </c>
      <c r="Q50" s="119">
        <v>7264995.2299999995</v>
      </c>
      <c r="R50" s="119">
        <v>9526158.5800000001</v>
      </c>
      <c r="T50" s="100"/>
    </row>
    <row r="51" spans="1:20" ht="12" customHeight="1">
      <c r="A51" s="34" t="s">
        <v>23</v>
      </c>
      <c r="B51" s="34">
        <v>7550</v>
      </c>
      <c r="C51" s="48" t="s">
        <v>279</v>
      </c>
      <c r="D51" s="119" t="s">
        <v>18</v>
      </c>
      <c r="E51" s="119" t="s">
        <v>18</v>
      </c>
      <c r="F51" s="119" t="s">
        <v>18</v>
      </c>
      <c r="G51" s="119" t="s">
        <v>18</v>
      </c>
      <c r="H51" s="119" t="s">
        <v>18</v>
      </c>
      <c r="I51" s="119" t="s">
        <v>18</v>
      </c>
      <c r="J51" s="119" t="s">
        <v>18</v>
      </c>
      <c r="K51" s="119" t="s">
        <v>18</v>
      </c>
      <c r="L51" s="119" t="s">
        <v>18</v>
      </c>
      <c r="M51" s="119">
        <v>360650</v>
      </c>
      <c r="N51" s="119">
        <v>366650</v>
      </c>
      <c r="O51" s="119">
        <v>368000</v>
      </c>
      <c r="P51" s="119">
        <v>389000</v>
      </c>
      <c r="Q51" s="119">
        <v>389000</v>
      </c>
      <c r="R51" s="119">
        <v>446800</v>
      </c>
      <c r="T51" s="100"/>
    </row>
    <row r="52" spans="1:20" ht="12" customHeight="1">
      <c r="A52" s="34" t="s">
        <v>41</v>
      </c>
      <c r="B52" s="34">
        <v>7560</v>
      </c>
      <c r="C52" s="48" t="s">
        <v>393</v>
      </c>
      <c r="D52" s="119" t="s">
        <v>18</v>
      </c>
      <c r="E52" s="119" t="s">
        <v>18</v>
      </c>
      <c r="F52" s="119" t="s">
        <v>18</v>
      </c>
      <c r="G52" s="119" t="s">
        <v>18</v>
      </c>
      <c r="H52" s="119" t="s">
        <v>18</v>
      </c>
      <c r="I52" s="119" t="s">
        <v>18</v>
      </c>
      <c r="J52" s="119" t="s">
        <v>18</v>
      </c>
      <c r="K52" s="119" t="s">
        <v>18</v>
      </c>
      <c r="L52" s="119" t="s">
        <v>18</v>
      </c>
      <c r="M52" s="119">
        <v>13646070.68</v>
      </c>
      <c r="N52" s="119">
        <v>16709015.940000001</v>
      </c>
      <c r="O52" s="119">
        <v>45977871.129999995</v>
      </c>
      <c r="P52" s="119">
        <v>21798996.719999999</v>
      </c>
      <c r="Q52" s="119">
        <v>21798996.719999999</v>
      </c>
      <c r="R52" s="119">
        <v>45867057.68</v>
      </c>
      <c r="T52" s="100"/>
    </row>
    <row r="53" spans="1:20" ht="12" customHeight="1">
      <c r="A53" s="34" t="s">
        <v>20</v>
      </c>
      <c r="B53" s="34">
        <v>7625</v>
      </c>
      <c r="C53" s="48" t="s">
        <v>357</v>
      </c>
      <c r="D53" s="119">
        <v>0</v>
      </c>
      <c r="E53" s="119">
        <v>0</v>
      </c>
      <c r="F53" s="119">
        <v>0</v>
      </c>
      <c r="G53" s="119">
        <v>0</v>
      </c>
      <c r="H53" s="119">
        <v>0</v>
      </c>
      <c r="I53" s="119">
        <v>0</v>
      </c>
      <c r="J53" s="119">
        <v>0</v>
      </c>
      <c r="K53" s="119">
        <v>0</v>
      </c>
      <c r="L53" s="119">
        <v>0</v>
      </c>
      <c r="M53" s="119">
        <v>0</v>
      </c>
      <c r="N53" s="119">
        <v>0</v>
      </c>
      <c r="O53" s="119">
        <v>1860959.42</v>
      </c>
      <c r="P53" s="119">
        <v>2164140.54</v>
      </c>
      <c r="Q53" s="119">
        <v>2164140.54</v>
      </c>
      <c r="R53" s="119">
        <v>2499940.5399999996</v>
      </c>
      <c r="T53" s="100"/>
    </row>
    <row r="54" spans="1:20" ht="12" customHeight="1">
      <c r="A54" s="76" t="s">
        <v>41</v>
      </c>
      <c r="B54" s="34">
        <v>7720</v>
      </c>
      <c r="C54" s="48" t="s">
        <v>162</v>
      </c>
      <c r="D54" s="119" t="s">
        <v>18</v>
      </c>
      <c r="E54" s="119" t="s">
        <v>18</v>
      </c>
      <c r="F54" s="119" t="s">
        <v>18</v>
      </c>
      <c r="G54" s="119">
        <v>2069697.07</v>
      </c>
      <c r="H54" s="119">
        <v>2021702.51</v>
      </c>
      <c r="I54" s="119">
        <v>2124529.86</v>
      </c>
      <c r="J54" s="119">
        <v>2198148.85</v>
      </c>
      <c r="K54" s="119">
        <v>2256288.8000000003</v>
      </c>
      <c r="L54" s="119">
        <v>2273862.9500000002</v>
      </c>
      <c r="M54" s="119">
        <v>2545935.9300000002</v>
      </c>
      <c r="N54" s="119">
        <v>6529640.3300000001</v>
      </c>
      <c r="O54" s="119">
        <v>2991757.68</v>
      </c>
      <c r="P54" s="119">
        <v>3035144.9</v>
      </c>
      <c r="Q54" s="119">
        <v>3035144.9</v>
      </c>
      <c r="R54" s="119">
        <v>3784054.9400000004</v>
      </c>
      <c r="T54" s="100"/>
    </row>
    <row r="55" spans="1:20" ht="12" customHeight="1">
      <c r="A55" s="34" t="s">
        <v>8</v>
      </c>
      <c r="B55" s="34">
        <v>7730</v>
      </c>
      <c r="C55" s="48" t="s">
        <v>140</v>
      </c>
      <c r="D55" s="119" t="s">
        <v>18</v>
      </c>
      <c r="E55" s="119" t="s">
        <v>18</v>
      </c>
      <c r="F55" s="119">
        <v>6709731.1500000004</v>
      </c>
      <c r="G55" s="119">
        <v>25210926.34</v>
      </c>
      <c r="H55" s="119" t="s">
        <v>18</v>
      </c>
      <c r="I55" s="119" t="s">
        <v>18</v>
      </c>
      <c r="J55" s="119" t="s">
        <v>18</v>
      </c>
      <c r="K55" s="119" t="s">
        <v>18</v>
      </c>
      <c r="L55" s="119" t="s">
        <v>18</v>
      </c>
      <c r="M55" s="119" t="s">
        <v>18</v>
      </c>
      <c r="N55" s="119">
        <v>0</v>
      </c>
      <c r="O55" s="119" t="s">
        <v>18</v>
      </c>
      <c r="P55" s="119" t="s">
        <v>18</v>
      </c>
      <c r="Q55" s="119">
        <v>0</v>
      </c>
      <c r="R55" s="119">
        <v>23253539.789999999</v>
      </c>
      <c r="T55" s="100"/>
    </row>
    <row r="56" spans="1:20" ht="12" customHeight="1">
      <c r="A56" s="76" t="s">
        <v>5</v>
      </c>
      <c r="B56" s="34">
        <v>7785</v>
      </c>
      <c r="C56" s="48" t="s">
        <v>232</v>
      </c>
      <c r="D56" s="119" t="s">
        <v>18</v>
      </c>
      <c r="E56" s="119" t="s">
        <v>18</v>
      </c>
      <c r="F56" s="119" t="s">
        <v>18</v>
      </c>
      <c r="G56" s="119" t="s">
        <v>18</v>
      </c>
      <c r="H56" s="119" t="s">
        <v>18</v>
      </c>
      <c r="I56" s="119">
        <v>300168046.90999997</v>
      </c>
      <c r="J56" s="119">
        <v>300847012.53000003</v>
      </c>
      <c r="K56" s="119">
        <v>294257430.94</v>
      </c>
      <c r="L56" s="119">
        <v>294563009.01000011</v>
      </c>
      <c r="M56" s="119">
        <v>308286450.30000001</v>
      </c>
      <c r="N56" s="119">
        <v>363847222.77000004</v>
      </c>
      <c r="O56" s="119">
        <v>409299681.00999993</v>
      </c>
      <c r="P56" s="119">
        <v>487460077.43000001</v>
      </c>
      <c r="Q56" s="119">
        <v>433560371.38999999</v>
      </c>
      <c r="R56" s="119">
        <v>502551548.28000015</v>
      </c>
      <c r="T56" s="100"/>
    </row>
    <row r="57" spans="1:20" ht="12" customHeight="1">
      <c r="A57" s="76" t="s">
        <v>138</v>
      </c>
      <c r="B57" s="34">
        <v>7870</v>
      </c>
      <c r="C57" s="48" t="s">
        <v>139</v>
      </c>
      <c r="D57" s="119" t="s">
        <v>18</v>
      </c>
      <c r="E57" s="119" t="s">
        <v>18</v>
      </c>
      <c r="F57" s="119">
        <v>51647568.81000001</v>
      </c>
      <c r="G57" s="119">
        <v>62528270.820000015</v>
      </c>
      <c r="H57" s="119">
        <v>167533043</v>
      </c>
      <c r="I57" s="119">
        <v>168069395</v>
      </c>
      <c r="J57" s="119">
        <v>172403263</v>
      </c>
      <c r="K57" s="119">
        <v>149158522</v>
      </c>
      <c r="L57" s="119">
        <v>141464715</v>
      </c>
      <c r="M57" s="119">
        <v>161428375.78</v>
      </c>
      <c r="N57" s="119">
        <v>209556074.99999997</v>
      </c>
      <c r="O57" s="119">
        <v>231208639.44</v>
      </c>
      <c r="P57" s="119">
        <v>252626684.06</v>
      </c>
      <c r="Q57" s="119">
        <v>248652000</v>
      </c>
      <c r="R57" s="119">
        <v>305141356.73000002</v>
      </c>
      <c r="T57" s="100"/>
    </row>
    <row r="58" spans="1:20" ht="12" customHeight="1">
      <c r="A58" s="34" t="s">
        <v>20</v>
      </c>
      <c r="B58" s="34">
        <v>7890</v>
      </c>
      <c r="C58" s="48" t="s">
        <v>124</v>
      </c>
      <c r="D58" s="119" t="s">
        <v>18</v>
      </c>
      <c r="E58" s="119" t="s">
        <v>18</v>
      </c>
      <c r="F58" s="119">
        <v>6481224.7599999998</v>
      </c>
      <c r="G58" s="119">
        <v>6591181.9800000004</v>
      </c>
      <c r="H58" s="119" t="s">
        <v>18</v>
      </c>
      <c r="I58" s="119" t="s">
        <v>18</v>
      </c>
      <c r="J58" s="119" t="s">
        <v>18</v>
      </c>
      <c r="K58" s="119" t="s">
        <v>18</v>
      </c>
      <c r="L58" s="119" t="s">
        <v>18</v>
      </c>
      <c r="M58" s="119" t="s">
        <v>18</v>
      </c>
      <c r="N58" s="119">
        <v>0</v>
      </c>
      <c r="O58" s="119" t="s">
        <v>18</v>
      </c>
      <c r="P58" s="119" t="s">
        <v>18</v>
      </c>
      <c r="Q58" s="119" t="s">
        <v>18</v>
      </c>
      <c r="R58" s="119" t="s">
        <v>18</v>
      </c>
      <c r="T58" s="100"/>
    </row>
    <row r="59" spans="1:20" ht="12" customHeight="1">
      <c r="A59" s="76" t="s">
        <v>5</v>
      </c>
      <c r="B59" s="34">
        <v>7920</v>
      </c>
      <c r="C59" s="48" t="s">
        <v>313</v>
      </c>
      <c r="D59" s="119" t="s">
        <v>18</v>
      </c>
      <c r="E59" s="119" t="s">
        <v>205</v>
      </c>
      <c r="F59" s="119">
        <v>8000000</v>
      </c>
      <c r="G59" s="119">
        <v>9349688</v>
      </c>
      <c r="H59" s="119">
        <v>9842469</v>
      </c>
      <c r="I59" s="119">
        <v>9014880.7400000002</v>
      </c>
      <c r="J59" s="119">
        <v>9029043.3200000003</v>
      </c>
      <c r="K59" s="119">
        <v>13211430.579999996</v>
      </c>
      <c r="L59" s="119">
        <v>13144500.449999996</v>
      </c>
      <c r="M59" s="119">
        <v>13564107.160000002</v>
      </c>
      <c r="N59" s="119">
        <v>16071600.430000002</v>
      </c>
      <c r="O59" s="119">
        <v>17553499.960000001</v>
      </c>
      <c r="P59" s="119">
        <v>18489380.359999999</v>
      </c>
      <c r="Q59" s="119">
        <v>18489380.359999999</v>
      </c>
      <c r="R59" s="119">
        <v>23323358.530000005</v>
      </c>
      <c r="T59" s="100"/>
    </row>
    <row r="60" spans="1:20" ht="12" customHeight="1">
      <c r="A60" s="76" t="s">
        <v>41</v>
      </c>
      <c r="B60" s="34">
        <v>7960</v>
      </c>
      <c r="C60" s="48" t="s">
        <v>145</v>
      </c>
      <c r="D60" s="119" t="s">
        <v>18</v>
      </c>
      <c r="E60" s="119" t="s">
        <v>18</v>
      </c>
      <c r="F60" s="119" t="s">
        <v>18</v>
      </c>
      <c r="G60" s="119">
        <v>759294.29</v>
      </c>
      <c r="H60" s="119">
        <v>1015262.37</v>
      </c>
      <c r="I60" s="119">
        <v>665258.03</v>
      </c>
      <c r="J60" s="119">
        <v>665258.03</v>
      </c>
      <c r="K60" s="119">
        <v>391310.93</v>
      </c>
      <c r="L60" s="119">
        <v>391310.93</v>
      </c>
      <c r="M60" s="119">
        <v>391260.93</v>
      </c>
      <c r="N60" s="119">
        <v>421000</v>
      </c>
      <c r="O60" s="119">
        <v>400614.86</v>
      </c>
      <c r="P60" s="119">
        <v>400614.86</v>
      </c>
      <c r="Q60" s="119">
        <v>400614.86</v>
      </c>
      <c r="R60" s="119">
        <v>403014.85999999993</v>
      </c>
      <c r="T60" s="100"/>
    </row>
    <row r="61" spans="1:20" ht="12" customHeight="1">
      <c r="A61" s="76" t="s">
        <v>432</v>
      </c>
      <c r="B61" s="34">
        <v>8030</v>
      </c>
      <c r="C61" s="48" t="s">
        <v>383</v>
      </c>
      <c r="D61" s="119" t="s">
        <v>18</v>
      </c>
      <c r="E61" s="119" t="s">
        <v>18</v>
      </c>
      <c r="F61" s="119" t="s">
        <v>18</v>
      </c>
      <c r="G61" s="119">
        <v>1605731.81</v>
      </c>
      <c r="H61" s="119">
        <v>1586608.18</v>
      </c>
      <c r="I61" s="119">
        <v>1539469.2300000007</v>
      </c>
      <c r="J61" s="119">
        <v>1404023.3900000006</v>
      </c>
      <c r="K61" s="119">
        <v>1156983.1900000004</v>
      </c>
      <c r="L61" s="119">
        <v>1292501.6500000001</v>
      </c>
      <c r="M61" s="119">
        <v>1315631.5</v>
      </c>
      <c r="N61" s="119">
        <v>1434931.5</v>
      </c>
      <c r="O61" s="119">
        <v>1590559.05</v>
      </c>
      <c r="P61" s="119">
        <v>1890559.0499999996</v>
      </c>
      <c r="Q61" s="119">
        <v>1890559.0499999996</v>
      </c>
      <c r="R61" s="119">
        <v>2114741.1500000004</v>
      </c>
      <c r="T61" s="100"/>
    </row>
    <row r="62" spans="1:20" ht="12" customHeight="1">
      <c r="A62" s="76" t="s">
        <v>20</v>
      </c>
      <c r="B62" s="34">
        <v>8050</v>
      </c>
      <c r="C62" s="48" t="s">
        <v>125</v>
      </c>
      <c r="D62" s="119" t="s">
        <v>18</v>
      </c>
      <c r="E62" s="119" t="s">
        <v>18</v>
      </c>
      <c r="F62" s="119" t="s">
        <v>18</v>
      </c>
      <c r="G62" s="119">
        <v>5350010</v>
      </c>
      <c r="H62" s="119">
        <v>4150860</v>
      </c>
      <c r="I62" s="119">
        <v>755999.99999999988</v>
      </c>
      <c r="J62" s="119">
        <v>750000</v>
      </c>
      <c r="K62" s="119" t="s">
        <v>18</v>
      </c>
      <c r="L62" s="119" t="s">
        <v>18</v>
      </c>
      <c r="M62" s="119" t="s">
        <v>18</v>
      </c>
      <c r="N62" s="119">
        <v>0</v>
      </c>
      <c r="O62" s="119" t="s">
        <v>18</v>
      </c>
      <c r="P62" s="119" t="s">
        <v>18</v>
      </c>
      <c r="Q62" s="119" t="s">
        <v>18</v>
      </c>
      <c r="R62" s="119" t="s">
        <v>18</v>
      </c>
      <c r="T62" s="100"/>
    </row>
    <row r="63" spans="1:20" ht="12" customHeight="1">
      <c r="A63" s="76" t="s">
        <v>57</v>
      </c>
      <c r="B63" s="34">
        <v>8090</v>
      </c>
      <c r="C63" s="48" t="s">
        <v>149</v>
      </c>
      <c r="D63" s="119" t="s">
        <v>18</v>
      </c>
      <c r="E63" s="119" t="s">
        <v>18</v>
      </c>
      <c r="F63" s="119" t="s">
        <v>18</v>
      </c>
      <c r="G63" s="119">
        <v>200000</v>
      </c>
      <c r="H63" s="119">
        <v>450000</v>
      </c>
      <c r="I63" s="119">
        <v>572467.40999999992</v>
      </c>
      <c r="J63" s="119">
        <v>10000</v>
      </c>
      <c r="K63" s="119">
        <v>0</v>
      </c>
      <c r="L63" s="119" t="s">
        <v>18</v>
      </c>
      <c r="M63" s="119" t="s">
        <v>18</v>
      </c>
      <c r="N63" s="119">
        <v>0</v>
      </c>
      <c r="O63" s="119" t="s">
        <v>18</v>
      </c>
      <c r="P63" s="119" t="s">
        <v>18</v>
      </c>
      <c r="Q63" s="119" t="s">
        <v>18</v>
      </c>
      <c r="R63" s="119" t="s">
        <v>18</v>
      </c>
      <c r="T63" s="100"/>
    </row>
    <row r="64" spans="1:20" ht="12" customHeight="1">
      <c r="A64" s="76" t="s">
        <v>41</v>
      </c>
      <c r="B64" s="34">
        <v>8120</v>
      </c>
      <c r="C64" s="48" t="s">
        <v>163</v>
      </c>
      <c r="D64" s="119" t="s">
        <v>18</v>
      </c>
      <c r="E64" s="119" t="s">
        <v>18</v>
      </c>
      <c r="F64" s="119" t="s">
        <v>18</v>
      </c>
      <c r="G64" s="119">
        <v>745809</v>
      </c>
      <c r="H64" s="119">
        <v>767980</v>
      </c>
      <c r="I64" s="119">
        <v>729952</v>
      </c>
      <c r="J64" s="119">
        <v>863209.83</v>
      </c>
      <c r="K64" s="119">
        <v>738856.97000000009</v>
      </c>
      <c r="L64" s="119">
        <v>695582.45</v>
      </c>
      <c r="M64" s="119">
        <v>748821.44</v>
      </c>
      <c r="N64" s="119">
        <v>832290.86</v>
      </c>
      <c r="O64" s="119">
        <v>822350</v>
      </c>
      <c r="P64" s="119">
        <v>810350</v>
      </c>
      <c r="Q64" s="119">
        <v>810350</v>
      </c>
      <c r="R64" s="119">
        <v>888999.99999999988</v>
      </c>
      <c r="T64" s="100"/>
    </row>
    <row r="65" spans="1:20" ht="12" customHeight="1">
      <c r="A65" s="76" t="s">
        <v>15</v>
      </c>
      <c r="B65" s="34">
        <v>8130</v>
      </c>
      <c r="C65" s="48" t="s">
        <v>151</v>
      </c>
      <c r="D65" s="119" t="s">
        <v>18</v>
      </c>
      <c r="E65" s="119" t="s">
        <v>18</v>
      </c>
      <c r="F65" s="119" t="s">
        <v>18</v>
      </c>
      <c r="G65" s="119">
        <v>1647477</v>
      </c>
      <c r="H65" s="119">
        <v>1664929.5</v>
      </c>
      <c r="I65" s="119">
        <v>1668126.81</v>
      </c>
      <c r="J65" s="119">
        <v>1559672.51</v>
      </c>
      <c r="K65" s="119">
        <v>1315341.3100000003</v>
      </c>
      <c r="L65" s="119">
        <v>0</v>
      </c>
      <c r="M65" s="119" t="s">
        <v>18</v>
      </c>
      <c r="N65" s="119">
        <v>0</v>
      </c>
      <c r="O65" s="119" t="s">
        <v>18</v>
      </c>
      <c r="P65" s="119" t="s">
        <v>18</v>
      </c>
      <c r="Q65" s="119" t="s">
        <v>18</v>
      </c>
      <c r="R65" s="119" t="s">
        <v>18</v>
      </c>
      <c r="T65" s="100"/>
    </row>
    <row r="66" spans="1:20" ht="12" customHeight="1">
      <c r="A66" s="76" t="s">
        <v>41</v>
      </c>
      <c r="B66" s="34">
        <v>8150</v>
      </c>
      <c r="C66" s="48" t="s">
        <v>134</v>
      </c>
      <c r="D66" s="119" t="s">
        <v>18</v>
      </c>
      <c r="E66" s="119" t="s">
        <v>18</v>
      </c>
      <c r="F66" s="119" t="s">
        <v>18</v>
      </c>
      <c r="G66" s="119">
        <v>495450</v>
      </c>
      <c r="H66" s="119">
        <v>453605.33</v>
      </c>
      <c r="I66" s="119">
        <v>366168.92</v>
      </c>
      <c r="J66" s="119">
        <v>352570.47</v>
      </c>
      <c r="K66" s="119">
        <v>0</v>
      </c>
      <c r="L66" s="119">
        <v>316370.46999999997</v>
      </c>
      <c r="M66" s="119">
        <v>321370.46999999997</v>
      </c>
      <c r="N66" s="119">
        <v>346921.80000000005</v>
      </c>
      <c r="O66" s="119">
        <v>465071.79999999993</v>
      </c>
      <c r="P66" s="119">
        <v>495421.79999999993</v>
      </c>
      <c r="Q66" s="119">
        <v>495421.79999999993</v>
      </c>
      <c r="R66" s="119">
        <v>541421.80000000005</v>
      </c>
      <c r="T66" s="100"/>
    </row>
    <row r="67" spans="1:20" ht="12" customHeight="1">
      <c r="A67" s="76" t="s">
        <v>41</v>
      </c>
      <c r="B67" s="34">
        <v>8160</v>
      </c>
      <c r="C67" s="48" t="s">
        <v>127</v>
      </c>
      <c r="D67" s="119" t="s">
        <v>18</v>
      </c>
      <c r="E67" s="119" t="s">
        <v>18</v>
      </c>
      <c r="F67" s="119" t="s">
        <v>18</v>
      </c>
      <c r="G67" s="119">
        <v>300000</v>
      </c>
      <c r="H67" s="119">
        <v>2005550</v>
      </c>
      <c r="I67" s="119">
        <v>2175450</v>
      </c>
      <c r="J67" s="119">
        <v>1472000</v>
      </c>
      <c r="K67" s="119" t="s">
        <v>18</v>
      </c>
      <c r="L67" s="119" t="s">
        <v>18</v>
      </c>
      <c r="M67" s="119" t="s">
        <v>18</v>
      </c>
      <c r="N67" s="119">
        <v>0</v>
      </c>
      <c r="O67" s="119" t="s">
        <v>18</v>
      </c>
      <c r="P67" s="119" t="s">
        <v>18</v>
      </c>
      <c r="Q67" s="119" t="s">
        <v>18</v>
      </c>
      <c r="R67" s="119" t="s">
        <v>18</v>
      </c>
      <c r="T67" s="100"/>
    </row>
    <row r="68" spans="1:20" ht="12" customHeight="1">
      <c r="A68" s="76" t="s">
        <v>41</v>
      </c>
      <c r="B68" s="34">
        <v>8170</v>
      </c>
      <c r="C68" s="48" t="s">
        <v>430</v>
      </c>
      <c r="D68" s="119" t="s">
        <v>205</v>
      </c>
      <c r="E68" s="119" t="s">
        <v>18</v>
      </c>
      <c r="F68" s="119" t="s">
        <v>18</v>
      </c>
      <c r="G68" s="119">
        <v>13908461.76</v>
      </c>
      <c r="H68" s="119">
        <v>13908461.76</v>
      </c>
      <c r="I68" s="119">
        <v>11993301.540000001</v>
      </c>
      <c r="J68" s="119">
        <v>16765778.960000001</v>
      </c>
      <c r="K68" s="119">
        <v>16776703.450000001</v>
      </c>
      <c r="L68" s="119">
        <v>22945347.030000001</v>
      </c>
      <c r="M68" s="119">
        <v>19479397.200000003</v>
      </c>
      <c r="N68" s="119">
        <v>20681507.530000001</v>
      </c>
      <c r="O68" s="119">
        <v>23484899.300000001</v>
      </c>
      <c r="P68" s="119">
        <v>23848009.549999997</v>
      </c>
      <c r="Q68" s="119">
        <v>23848009.549999997</v>
      </c>
      <c r="R68" s="119">
        <v>38059957.540000007</v>
      </c>
      <c r="T68" s="100"/>
    </row>
    <row r="69" spans="1:20" ht="12" customHeight="1">
      <c r="A69" s="76" t="s">
        <v>41</v>
      </c>
      <c r="B69" s="34">
        <v>8180</v>
      </c>
      <c r="C69" s="48" t="s">
        <v>428</v>
      </c>
      <c r="D69" s="119" t="s">
        <v>18</v>
      </c>
      <c r="E69" s="119" t="s">
        <v>18</v>
      </c>
      <c r="F69" s="119" t="s">
        <v>18</v>
      </c>
      <c r="G69" s="119">
        <v>5527118</v>
      </c>
      <c r="H69" s="119">
        <v>5735656</v>
      </c>
      <c r="I69" s="119">
        <v>5400377.1200000001</v>
      </c>
      <c r="J69" s="119">
        <v>6284529.5499999998</v>
      </c>
      <c r="K69" s="119">
        <v>6762409.2799999993</v>
      </c>
      <c r="L69" s="119">
        <v>7376637.9800000004</v>
      </c>
      <c r="M69" s="119">
        <v>7754617.6900000004</v>
      </c>
      <c r="N69" s="119">
        <v>9169890.0500000007</v>
      </c>
      <c r="O69" s="119">
        <v>8922873.3900000006</v>
      </c>
      <c r="P69" s="119">
        <v>11257503.25</v>
      </c>
      <c r="Q69" s="119">
        <v>11257503.25</v>
      </c>
      <c r="R69" s="119">
        <v>30313032.409999996</v>
      </c>
      <c r="T69" s="100"/>
    </row>
    <row r="70" spans="1:20" ht="12" customHeight="1">
      <c r="A70" s="76" t="s">
        <v>41</v>
      </c>
      <c r="B70" s="34">
        <v>8190</v>
      </c>
      <c r="C70" s="48" t="s">
        <v>429</v>
      </c>
      <c r="D70" s="119" t="s">
        <v>18</v>
      </c>
      <c r="E70" s="119" t="s">
        <v>18</v>
      </c>
      <c r="F70" s="119" t="s">
        <v>18</v>
      </c>
      <c r="G70" s="119">
        <v>4550586</v>
      </c>
      <c r="H70" s="119">
        <v>3850862.59</v>
      </c>
      <c r="I70" s="119">
        <v>3572773.87</v>
      </c>
      <c r="J70" s="119">
        <v>4575434.3699999992</v>
      </c>
      <c r="K70" s="119">
        <v>6291304.0500000007</v>
      </c>
      <c r="L70" s="119">
        <v>6316842.5999999996</v>
      </c>
      <c r="M70" s="119">
        <v>6166522.2999999998</v>
      </c>
      <c r="N70" s="119">
        <v>6413121.6799999988</v>
      </c>
      <c r="O70" s="119">
        <v>7069379.3700000001</v>
      </c>
      <c r="P70" s="119">
        <v>7178707.6900000004</v>
      </c>
      <c r="Q70" s="119">
        <v>7178707.6900000004</v>
      </c>
      <c r="R70" s="119">
        <v>10075839.800000001</v>
      </c>
      <c r="T70" s="100"/>
    </row>
    <row r="71" spans="1:20" ht="12" customHeight="1">
      <c r="A71" s="76" t="s">
        <v>32</v>
      </c>
      <c r="B71" s="34">
        <v>8370</v>
      </c>
      <c r="C71" s="48" t="s">
        <v>147</v>
      </c>
      <c r="D71" s="119" t="s">
        <v>18</v>
      </c>
      <c r="E71" s="119" t="s">
        <v>18</v>
      </c>
      <c r="F71" s="119" t="s">
        <v>18</v>
      </c>
      <c r="G71" s="119">
        <v>1165237.8999999999</v>
      </c>
      <c r="H71" s="119">
        <v>1143651.8999999999</v>
      </c>
      <c r="I71" s="119">
        <v>841019.29999999993</v>
      </c>
      <c r="J71" s="119" t="s">
        <v>18</v>
      </c>
      <c r="K71" s="119" t="s">
        <v>18</v>
      </c>
      <c r="L71" s="119" t="s">
        <v>18</v>
      </c>
      <c r="M71" s="119" t="s">
        <v>18</v>
      </c>
      <c r="N71" s="119">
        <v>0</v>
      </c>
      <c r="O71" s="119" t="s">
        <v>18</v>
      </c>
      <c r="P71" s="119" t="s">
        <v>18</v>
      </c>
      <c r="Q71" s="119" t="s">
        <v>18</v>
      </c>
      <c r="R71" s="119" t="s">
        <v>18</v>
      </c>
      <c r="T71" s="100"/>
    </row>
    <row r="72" spans="1:20" ht="12" customHeight="1">
      <c r="A72" s="76" t="s">
        <v>57</v>
      </c>
      <c r="B72" s="34">
        <v>8390</v>
      </c>
      <c r="C72" s="48" t="s">
        <v>160</v>
      </c>
      <c r="D72" s="119" t="s">
        <v>18</v>
      </c>
      <c r="E72" s="119" t="s">
        <v>18</v>
      </c>
      <c r="F72" s="119" t="s">
        <v>18</v>
      </c>
      <c r="G72" s="119">
        <v>28380000</v>
      </c>
      <c r="H72" s="119">
        <v>39423500</v>
      </c>
      <c r="I72" s="119">
        <v>39949904.710000001</v>
      </c>
      <c r="J72" s="119">
        <v>39728500</v>
      </c>
      <c r="K72" s="119">
        <v>21555778.210000001</v>
      </c>
      <c r="L72" s="119">
        <v>20281100</v>
      </c>
      <c r="M72" s="119">
        <v>22255000</v>
      </c>
      <c r="N72" s="119">
        <v>37982891.550000004</v>
      </c>
      <c r="O72" s="119">
        <v>60946857.939999983</v>
      </c>
      <c r="P72" s="119">
        <v>56379731.559999995</v>
      </c>
      <c r="Q72" s="119">
        <v>56289710.199999996</v>
      </c>
      <c r="R72" s="119">
        <v>71368002.74000001</v>
      </c>
      <c r="T72" s="100"/>
    </row>
    <row r="73" spans="1:20" ht="12" customHeight="1">
      <c r="A73" s="76" t="s">
        <v>15</v>
      </c>
      <c r="B73" s="34">
        <v>8420</v>
      </c>
      <c r="C73" s="48" t="s">
        <v>156</v>
      </c>
      <c r="D73" s="119" t="s">
        <v>18</v>
      </c>
      <c r="E73" s="119" t="s">
        <v>18</v>
      </c>
      <c r="F73" s="119" t="s">
        <v>18</v>
      </c>
      <c r="G73" s="119">
        <v>240000</v>
      </c>
      <c r="H73" s="119">
        <v>913228</v>
      </c>
      <c r="I73" s="119">
        <v>576513.79999999993</v>
      </c>
      <c r="J73" s="119">
        <v>27000</v>
      </c>
      <c r="K73" s="119">
        <v>0</v>
      </c>
      <c r="L73" s="119" t="s">
        <v>18</v>
      </c>
      <c r="M73" s="119" t="s">
        <v>18</v>
      </c>
      <c r="N73" s="119">
        <v>0</v>
      </c>
      <c r="O73" s="119" t="s">
        <v>18</v>
      </c>
      <c r="P73" s="119" t="s">
        <v>18</v>
      </c>
      <c r="Q73" s="119" t="s">
        <v>18</v>
      </c>
      <c r="R73" s="119" t="s">
        <v>18</v>
      </c>
      <c r="T73" s="100"/>
    </row>
    <row r="74" spans="1:20" ht="12" customHeight="1">
      <c r="A74" s="76" t="s">
        <v>355</v>
      </c>
      <c r="B74" s="34">
        <v>8440</v>
      </c>
      <c r="C74" s="48" t="s">
        <v>310</v>
      </c>
      <c r="D74" s="119" t="s">
        <v>18</v>
      </c>
      <c r="E74" s="119" t="s">
        <v>18</v>
      </c>
      <c r="F74" s="119" t="s">
        <v>18</v>
      </c>
      <c r="G74" s="119">
        <v>3013500</v>
      </c>
      <c r="H74" s="119">
        <v>3005500</v>
      </c>
      <c r="I74" s="119">
        <v>2452761.2999999998</v>
      </c>
      <c r="J74" s="119">
        <v>2503333.3199999998</v>
      </c>
      <c r="K74" s="119">
        <v>2135361.4099999997</v>
      </c>
      <c r="L74" s="119">
        <v>2400000</v>
      </c>
      <c r="M74" s="119">
        <v>2669469.9600000004</v>
      </c>
      <c r="N74" s="119">
        <v>3099000</v>
      </c>
      <c r="O74" s="119">
        <v>5109000</v>
      </c>
      <c r="P74" s="119">
        <v>5377535</v>
      </c>
      <c r="Q74" s="119">
        <v>5377535</v>
      </c>
      <c r="R74" s="119">
        <v>7255000</v>
      </c>
      <c r="T74" s="100"/>
    </row>
    <row r="75" spans="1:20" ht="12" customHeight="1">
      <c r="A75" s="76" t="s">
        <v>355</v>
      </c>
      <c r="B75" s="34">
        <v>8450</v>
      </c>
      <c r="C75" s="48" t="s">
        <v>388</v>
      </c>
      <c r="D75" s="119" t="s">
        <v>18</v>
      </c>
      <c r="E75" s="119" t="s">
        <v>18</v>
      </c>
      <c r="F75" s="119" t="s">
        <v>18</v>
      </c>
      <c r="G75" s="119">
        <v>3785332.66</v>
      </c>
      <c r="H75" s="119">
        <v>3179550.9</v>
      </c>
      <c r="I75" s="119">
        <v>4353016.96</v>
      </c>
      <c r="J75" s="119">
        <v>3681332.71</v>
      </c>
      <c r="K75" s="119">
        <v>3255049.8499999996</v>
      </c>
      <c r="L75" s="119">
        <v>3686414.6999999997</v>
      </c>
      <c r="M75" s="119">
        <v>3726345.32</v>
      </c>
      <c r="N75" s="119">
        <v>5098714</v>
      </c>
      <c r="O75" s="119">
        <v>5034753</v>
      </c>
      <c r="P75" s="119">
        <v>11232872</v>
      </c>
      <c r="Q75" s="119">
        <v>11232872</v>
      </c>
      <c r="R75" s="119">
        <v>10577365</v>
      </c>
      <c r="T75" s="100"/>
    </row>
    <row r="76" spans="1:20" ht="12" customHeight="1">
      <c r="A76" s="76" t="s">
        <v>8</v>
      </c>
      <c r="B76" s="34">
        <v>8500</v>
      </c>
      <c r="C76" s="48" t="s">
        <v>136</v>
      </c>
      <c r="D76" s="119" t="s">
        <v>18</v>
      </c>
      <c r="E76" s="119" t="s">
        <v>18</v>
      </c>
      <c r="F76" s="119" t="s">
        <v>18</v>
      </c>
      <c r="G76" s="119">
        <v>39445414.020000011</v>
      </c>
      <c r="H76" s="119">
        <v>38931541.649999999</v>
      </c>
      <c r="I76" s="119">
        <v>43732821.539999999</v>
      </c>
      <c r="J76" s="119">
        <v>45821432.960000001</v>
      </c>
      <c r="K76" s="119">
        <v>41169738.760000005</v>
      </c>
      <c r="L76" s="119">
        <v>43950334.460000001</v>
      </c>
      <c r="M76" s="119">
        <v>53115691.740000002</v>
      </c>
      <c r="N76" s="119">
        <v>76578581.109999999</v>
      </c>
      <c r="O76" s="119">
        <v>81017950.620000005</v>
      </c>
      <c r="P76" s="119">
        <v>86091963.739999995</v>
      </c>
      <c r="Q76" s="119">
        <v>86091963.739999995</v>
      </c>
      <c r="R76" s="119">
        <v>114017284.97000001</v>
      </c>
      <c r="T76" s="100"/>
    </row>
    <row r="77" spans="1:20" ht="12" customHeight="1">
      <c r="A77" s="76" t="s">
        <v>41</v>
      </c>
      <c r="B77" s="34">
        <v>8510</v>
      </c>
      <c r="C77" s="48" t="s">
        <v>132</v>
      </c>
      <c r="D77" s="119" t="s">
        <v>18</v>
      </c>
      <c r="E77" s="119" t="s">
        <v>18</v>
      </c>
      <c r="F77" s="119" t="s">
        <v>18</v>
      </c>
      <c r="G77" s="119">
        <v>7537000</v>
      </c>
      <c r="H77" s="119">
        <v>10056700</v>
      </c>
      <c r="I77" s="119">
        <v>32245230.219999999</v>
      </c>
      <c r="J77" s="119">
        <v>13357018.85</v>
      </c>
      <c r="K77" s="119">
        <v>19354594</v>
      </c>
      <c r="L77" s="119">
        <v>17355014</v>
      </c>
      <c r="M77" s="119">
        <v>43147514</v>
      </c>
      <c r="N77" s="119">
        <v>41064650.299999997</v>
      </c>
      <c r="O77" s="119">
        <v>23781079.91</v>
      </c>
      <c r="P77" s="119">
        <v>44690024.840000004</v>
      </c>
      <c r="Q77" s="119">
        <v>28544965.77</v>
      </c>
      <c r="R77" s="119">
        <v>49640231.170000002</v>
      </c>
      <c r="T77" s="100"/>
    </row>
    <row r="78" spans="1:20" ht="12" customHeight="1">
      <c r="A78" s="76" t="s">
        <v>41</v>
      </c>
      <c r="B78" s="34">
        <v>8520</v>
      </c>
      <c r="C78" s="48" t="s">
        <v>427</v>
      </c>
      <c r="D78" s="119" t="s">
        <v>18</v>
      </c>
      <c r="E78" s="119" t="s">
        <v>18</v>
      </c>
      <c r="F78" s="119" t="s">
        <v>18</v>
      </c>
      <c r="G78" s="119">
        <v>3427507.12</v>
      </c>
      <c r="H78" s="119">
        <v>3762982.33</v>
      </c>
      <c r="I78" s="119">
        <v>4003603.8400000008</v>
      </c>
      <c r="J78" s="119">
        <v>4934844.5600000005</v>
      </c>
      <c r="K78" s="119">
        <v>3433672.9600000004</v>
      </c>
      <c r="L78" s="119">
        <v>3711314.8699999996</v>
      </c>
      <c r="M78" s="119">
        <v>4746620.41</v>
      </c>
      <c r="N78" s="119">
        <v>6050000</v>
      </c>
      <c r="O78" s="119">
        <v>6292000.0000000009</v>
      </c>
      <c r="P78" s="119">
        <v>9081299.1000000015</v>
      </c>
      <c r="Q78" s="119">
        <v>9081299.1000000015</v>
      </c>
      <c r="R78" s="119">
        <v>12085535.879999999</v>
      </c>
      <c r="T78" s="100"/>
    </row>
    <row r="79" spans="1:20" ht="12" customHeight="1">
      <c r="A79" s="76" t="s">
        <v>41</v>
      </c>
      <c r="B79" s="34">
        <v>8530</v>
      </c>
      <c r="C79" s="48" t="s">
        <v>133</v>
      </c>
      <c r="D79" s="119" t="s">
        <v>18</v>
      </c>
      <c r="E79" s="119" t="s">
        <v>18</v>
      </c>
      <c r="F79" s="119" t="s">
        <v>18</v>
      </c>
      <c r="G79" s="119">
        <v>333020</v>
      </c>
      <c r="H79" s="119">
        <v>5609569.0800000001</v>
      </c>
      <c r="I79" s="119">
        <v>1714749.98</v>
      </c>
      <c r="J79" s="119">
        <v>1595798.86</v>
      </c>
      <c r="K79" s="119">
        <v>1831111.65</v>
      </c>
      <c r="L79" s="119">
        <v>1831111.65</v>
      </c>
      <c r="M79" s="119">
        <v>9830121.6500000004</v>
      </c>
      <c r="N79" s="119">
        <v>3130091.6500000004</v>
      </c>
      <c r="O79" s="119">
        <v>0</v>
      </c>
      <c r="P79" s="119" t="s">
        <v>18</v>
      </c>
      <c r="Q79" s="119" t="s">
        <v>18</v>
      </c>
      <c r="R79" s="119" t="s">
        <v>18</v>
      </c>
      <c r="T79" s="100"/>
    </row>
    <row r="80" spans="1:20" ht="12" customHeight="1">
      <c r="A80" s="76" t="s">
        <v>46</v>
      </c>
      <c r="B80" s="34">
        <v>8540</v>
      </c>
      <c r="C80" s="48" t="s">
        <v>155</v>
      </c>
      <c r="D80" s="119" t="s">
        <v>18</v>
      </c>
      <c r="E80" s="119" t="s">
        <v>18</v>
      </c>
      <c r="F80" s="119" t="s">
        <v>18</v>
      </c>
      <c r="G80" s="119">
        <v>422110</v>
      </c>
      <c r="H80" s="119">
        <v>516280</v>
      </c>
      <c r="I80" s="119" t="s">
        <v>18</v>
      </c>
      <c r="J80" s="119" t="s">
        <v>18</v>
      </c>
      <c r="K80" s="119" t="s">
        <v>18</v>
      </c>
      <c r="L80" s="119" t="s">
        <v>18</v>
      </c>
      <c r="M80" s="119" t="s">
        <v>18</v>
      </c>
      <c r="N80" s="119">
        <v>0</v>
      </c>
      <c r="O80" s="119" t="s">
        <v>18</v>
      </c>
      <c r="P80" s="119" t="s">
        <v>18</v>
      </c>
      <c r="Q80" s="119" t="s">
        <v>18</v>
      </c>
      <c r="R80" s="119" t="s">
        <v>18</v>
      </c>
      <c r="T80" s="100"/>
    </row>
    <row r="81" spans="1:20" ht="12" customHeight="1">
      <c r="A81" s="34" t="s">
        <v>41</v>
      </c>
      <c r="B81" s="34">
        <v>8550</v>
      </c>
      <c r="C81" s="48" t="s">
        <v>152</v>
      </c>
      <c r="D81" s="119" t="s">
        <v>18</v>
      </c>
      <c r="E81" s="119" t="s">
        <v>18</v>
      </c>
      <c r="F81" s="119" t="s">
        <v>18</v>
      </c>
      <c r="G81" s="119">
        <v>1345748.53</v>
      </c>
      <c r="H81" s="119" t="s">
        <v>18</v>
      </c>
      <c r="I81" s="119" t="s">
        <v>18</v>
      </c>
      <c r="J81" s="119" t="s">
        <v>18</v>
      </c>
      <c r="K81" s="119" t="s">
        <v>18</v>
      </c>
      <c r="L81" s="119" t="s">
        <v>18</v>
      </c>
      <c r="M81" s="119" t="s">
        <v>18</v>
      </c>
      <c r="N81" s="119">
        <v>0</v>
      </c>
      <c r="O81" s="119" t="s">
        <v>18</v>
      </c>
      <c r="P81" s="119" t="s">
        <v>18</v>
      </c>
      <c r="Q81" s="119" t="s">
        <v>18</v>
      </c>
      <c r="R81" s="119" t="s">
        <v>18</v>
      </c>
      <c r="T81" s="100"/>
    </row>
    <row r="82" spans="1:20" ht="12" customHeight="1">
      <c r="A82" s="76" t="s">
        <v>32</v>
      </c>
      <c r="B82" s="34">
        <v>8570</v>
      </c>
      <c r="C82" s="48" t="s">
        <v>312</v>
      </c>
      <c r="D82" s="119" t="s">
        <v>18</v>
      </c>
      <c r="E82" s="119" t="s">
        <v>18</v>
      </c>
      <c r="F82" s="119" t="s">
        <v>18</v>
      </c>
      <c r="G82" s="119" t="s">
        <v>18</v>
      </c>
      <c r="H82" s="119" t="s">
        <v>18</v>
      </c>
      <c r="I82" s="119" t="s">
        <v>18</v>
      </c>
      <c r="J82" s="119" t="s">
        <v>18</v>
      </c>
      <c r="K82" s="119" t="s">
        <v>18</v>
      </c>
      <c r="L82" s="119" t="s">
        <v>18</v>
      </c>
      <c r="M82" s="119">
        <v>7632410.46</v>
      </c>
      <c r="N82" s="119">
        <v>5675459.0600000005</v>
      </c>
      <c r="O82" s="119">
        <v>7017687.0199999986</v>
      </c>
      <c r="P82" s="119">
        <v>9529841.4200000018</v>
      </c>
      <c r="Q82" s="119">
        <v>9529841.4200000018</v>
      </c>
      <c r="R82" s="119">
        <v>10335408.33</v>
      </c>
      <c r="T82" s="100"/>
    </row>
    <row r="83" spans="1:20" ht="12" customHeight="1">
      <c r="A83" s="76" t="s">
        <v>20</v>
      </c>
      <c r="B83" s="34">
        <v>8770</v>
      </c>
      <c r="C83" s="48" t="s">
        <v>126</v>
      </c>
      <c r="D83" s="119" t="s">
        <v>18</v>
      </c>
      <c r="E83" s="119" t="s">
        <v>18</v>
      </c>
      <c r="F83" s="119" t="s">
        <v>18</v>
      </c>
      <c r="G83" s="119" t="s">
        <v>18</v>
      </c>
      <c r="H83" s="119">
        <v>1284130.08</v>
      </c>
      <c r="I83" s="119">
        <v>1014958.51</v>
      </c>
      <c r="J83" s="119">
        <v>929112.2300000001</v>
      </c>
      <c r="K83" s="119" t="s">
        <v>18</v>
      </c>
      <c r="L83" s="119" t="s">
        <v>18</v>
      </c>
      <c r="M83" s="119" t="s">
        <v>18</v>
      </c>
      <c r="N83" s="119">
        <v>0</v>
      </c>
      <c r="O83" s="119" t="s">
        <v>18</v>
      </c>
      <c r="P83" s="119" t="s">
        <v>18</v>
      </c>
      <c r="Q83" s="119" t="s">
        <v>18</v>
      </c>
      <c r="R83" s="119" t="s">
        <v>18</v>
      </c>
      <c r="T83" s="100"/>
    </row>
    <row r="84" spans="1:20" ht="12" customHeight="1">
      <c r="A84" s="76" t="s">
        <v>57</v>
      </c>
      <c r="B84" s="34">
        <v>8775</v>
      </c>
      <c r="C84" s="48" t="s">
        <v>130</v>
      </c>
      <c r="D84" s="119" t="s">
        <v>18</v>
      </c>
      <c r="E84" s="119" t="s">
        <v>18</v>
      </c>
      <c r="F84" s="119" t="s">
        <v>18</v>
      </c>
      <c r="G84" s="119" t="s">
        <v>18</v>
      </c>
      <c r="H84" s="119">
        <v>31083128.09</v>
      </c>
      <c r="I84" s="119">
        <v>17375990.129999999</v>
      </c>
      <c r="J84" s="119">
        <v>13545000</v>
      </c>
      <c r="K84" s="119">
        <v>7062894.5899999999</v>
      </c>
      <c r="L84" s="119">
        <v>13037894.59</v>
      </c>
      <c r="M84" s="119">
        <v>13271512.829999998</v>
      </c>
      <c r="N84" s="119">
        <v>17146512.830000002</v>
      </c>
      <c r="O84" s="119">
        <v>17421512.829999998</v>
      </c>
      <c r="P84" s="119">
        <v>25218197.830000002</v>
      </c>
      <c r="Q84" s="119">
        <v>17346512.829999998</v>
      </c>
      <c r="R84" s="119">
        <v>17346512.829999998</v>
      </c>
      <c r="T84" s="100"/>
    </row>
    <row r="85" spans="1:20" ht="12" customHeight="1">
      <c r="A85" s="34" t="s">
        <v>5</v>
      </c>
      <c r="B85" s="34">
        <v>8810</v>
      </c>
      <c r="C85" s="48" t="s">
        <v>123</v>
      </c>
      <c r="D85" s="119" t="s">
        <v>18</v>
      </c>
      <c r="E85" s="119" t="s">
        <v>18</v>
      </c>
      <c r="F85" s="119" t="s">
        <v>18</v>
      </c>
      <c r="G85" s="119" t="s">
        <v>18</v>
      </c>
      <c r="H85" s="119">
        <v>875249.74</v>
      </c>
      <c r="I85" s="119">
        <v>1081303.8599999999</v>
      </c>
      <c r="J85" s="119">
        <v>885527.86</v>
      </c>
      <c r="K85" s="119" t="s">
        <v>18</v>
      </c>
      <c r="L85" s="119" t="s">
        <v>18</v>
      </c>
      <c r="M85" s="119" t="s">
        <v>18</v>
      </c>
      <c r="N85" s="119">
        <v>0</v>
      </c>
      <c r="O85" s="119" t="s">
        <v>18</v>
      </c>
      <c r="P85" s="119" t="s">
        <v>18</v>
      </c>
      <c r="Q85" s="119" t="s">
        <v>18</v>
      </c>
      <c r="R85" s="119" t="s">
        <v>18</v>
      </c>
      <c r="T85" s="100"/>
    </row>
    <row r="86" spans="1:20" ht="12" customHeight="1">
      <c r="A86" s="76" t="s">
        <v>5</v>
      </c>
      <c r="B86" s="34">
        <v>8875</v>
      </c>
      <c r="C86" s="48" t="s">
        <v>231</v>
      </c>
      <c r="D86" s="119" t="s">
        <v>18</v>
      </c>
      <c r="E86" s="119" t="s">
        <v>18</v>
      </c>
      <c r="F86" s="119" t="s">
        <v>18</v>
      </c>
      <c r="G86" s="119" t="s">
        <v>18</v>
      </c>
      <c r="H86" s="119" t="s">
        <v>18</v>
      </c>
      <c r="I86" s="119">
        <v>14952616.519999998</v>
      </c>
      <c r="J86" s="119">
        <v>14907531.17</v>
      </c>
      <c r="K86" s="119">
        <v>14419955.679999998</v>
      </c>
      <c r="L86" s="119">
        <v>15865358.140000002</v>
      </c>
      <c r="M86" s="119">
        <v>16804636.369999997</v>
      </c>
      <c r="N86" s="119">
        <v>17036604.129999999</v>
      </c>
      <c r="O86" s="119">
        <v>18272180.599999998</v>
      </c>
      <c r="P86" s="119">
        <v>20787784.060000002</v>
      </c>
      <c r="Q86" s="119">
        <v>20787784.060000002</v>
      </c>
      <c r="R86" s="119">
        <v>22081338.579999998</v>
      </c>
      <c r="T86" s="100"/>
    </row>
    <row r="87" spans="1:20" ht="12" customHeight="1">
      <c r="A87" s="76" t="s">
        <v>15</v>
      </c>
      <c r="B87" s="34">
        <v>8910</v>
      </c>
      <c r="C87" s="48" t="s">
        <v>157</v>
      </c>
      <c r="D87" s="119" t="s">
        <v>18</v>
      </c>
      <c r="E87" s="119" t="s">
        <v>18</v>
      </c>
      <c r="F87" s="119" t="s">
        <v>18</v>
      </c>
      <c r="G87" s="119" t="s">
        <v>18</v>
      </c>
      <c r="H87" s="119">
        <v>414000</v>
      </c>
      <c r="I87" s="119">
        <v>754700</v>
      </c>
      <c r="J87" s="119">
        <v>195000</v>
      </c>
      <c r="K87" s="119">
        <v>172800</v>
      </c>
      <c r="L87" s="119">
        <v>247800</v>
      </c>
      <c r="M87" s="119">
        <v>0</v>
      </c>
      <c r="N87" s="119">
        <v>0</v>
      </c>
      <c r="O87" s="119" t="s">
        <v>18</v>
      </c>
      <c r="P87" s="119" t="s">
        <v>18</v>
      </c>
      <c r="Q87" s="119" t="s">
        <v>18</v>
      </c>
      <c r="R87" s="119" t="s">
        <v>18</v>
      </c>
      <c r="T87" s="100"/>
    </row>
    <row r="88" spans="1:20" ht="12" customHeight="1">
      <c r="A88" s="76" t="s">
        <v>23</v>
      </c>
      <c r="B88" s="34">
        <v>8930</v>
      </c>
      <c r="C88" s="48" t="s">
        <v>385</v>
      </c>
      <c r="D88" s="119" t="s">
        <v>18</v>
      </c>
      <c r="E88" s="119" t="s">
        <v>18</v>
      </c>
      <c r="F88" s="119" t="s">
        <v>18</v>
      </c>
      <c r="G88" s="119" t="s">
        <v>18</v>
      </c>
      <c r="H88" s="119" t="s">
        <v>18</v>
      </c>
      <c r="I88" s="119">
        <v>454874</v>
      </c>
      <c r="J88" s="119">
        <v>400700</v>
      </c>
      <c r="K88" s="119">
        <v>321970</v>
      </c>
      <c r="L88" s="119">
        <v>332970</v>
      </c>
      <c r="M88" s="119">
        <v>442010</v>
      </c>
      <c r="N88" s="119">
        <v>458000</v>
      </c>
      <c r="O88" s="119">
        <v>503950</v>
      </c>
      <c r="P88" s="119">
        <v>480200</v>
      </c>
      <c r="Q88" s="119">
        <v>480200</v>
      </c>
      <c r="R88" s="119">
        <v>530800</v>
      </c>
      <c r="T88" s="100"/>
    </row>
    <row r="89" spans="1:20" ht="12" customHeight="1">
      <c r="A89" s="76" t="s">
        <v>20</v>
      </c>
      <c r="B89" s="34">
        <v>8950</v>
      </c>
      <c r="C89" s="48" t="s">
        <v>317</v>
      </c>
      <c r="D89" s="119">
        <v>0</v>
      </c>
      <c r="E89" s="119">
        <v>0</v>
      </c>
      <c r="F89" s="119">
        <v>0</v>
      </c>
      <c r="G89" s="119">
        <v>0</v>
      </c>
      <c r="H89" s="119">
        <v>0</v>
      </c>
      <c r="I89" s="119">
        <v>0</v>
      </c>
      <c r="J89" s="119">
        <v>0</v>
      </c>
      <c r="K89" s="119">
        <v>0</v>
      </c>
      <c r="L89" s="119">
        <v>0</v>
      </c>
      <c r="M89" s="119">
        <v>0</v>
      </c>
      <c r="N89" s="119">
        <v>579315.03</v>
      </c>
      <c r="O89" s="119">
        <v>611950</v>
      </c>
      <c r="P89" s="119">
        <v>736064.05</v>
      </c>
      <c r="Q89" s="119">
        <v>736064.05</v>
      </c>
      <c r="R89" s="119">
        <v>1013064.0499999999</v>
      </c>
      <c r="T89" s="100"/>
    </row>
    <row r="90" spans="1:20" ht="12" customHeight="1">
      <c r="A90" s="34" t="s">
        <v>41</v>
      </c>
      <c r="B90" s="34">
        <v>8980</v>
      </c>
      <c r="C90" s="48" t="s">
        <v>280</v>
      </c>
      <c r="D90" s="120" t="s">
        <v>18</v>
      </c>
      <c r="E90" s="120" t="s">
        <v>18</v>
      </c>
      <c r="F90" s="120" t="s">
        <v>18</v>
      </c>
      <c r="G90" s="120" t="s">
        <v>18</v>
      </c>
      <c r="H90" s="120" t="s">
        <v>18</v>
      </c>
      <c r="I90" s="120" t="s">
        <v>18</v>
      </c>
      <c r="J90" s="120" t="s">
        <v>18</v>
      </c>
      <c r="K90" s="120" t="s">
        <v>18</v>
      </c>
      <c r="L90" s="120" t="s">
        <v>18</v>
      </c>
      <c r="M90" s="120">
        <v>406000</v>
      </c>
      <c r="N90" s="120">
        <v>438000</v>
      </c>
      <c r="O90" s="119">
        <v>569270</v>
      </c>
      <c r="P90" s="119">
        <v>571259.99999999988</v>
      </c>
      <c r="Q90" s="119">
        <v>571259.99999999988</v>
      </c>
      <c r="R90" s="119">
        <v>617000</v>
      </c>
      <c r="T90" s="100"/>
    </row>
    <row r="91" spans="1:20" ht="12" customHeight="1">
      <c r="A91" s="76" t="s">
        <v>41</v>
      </c>
      <c r="B91" s="34">
        <v>8995</v>
      </c>
      <c r="C91" s="48" t="s">
        <v>311</v>
      </c>
      <c r="D91" s="119" t="s">
        <v>18</v>
      </c>
      <c r="E91" s="119" t="s">
        <v>18</v>
      </c>
      <c r="F91" s="119" t="s">
        <v>18</v>
      </c>
      <c r="G91" s="119" t="s">
        <v>18</v>
      </c>
      <c r="H91" s="119">
        <v>7208215</v>
      </c>
      <c r="I91" s="119">
        <v>8290825.8300000001</v>
      </c>
      <c r="J91" s="119">
        <v>8385313</v>
      </c>
      <c r="K91" s="119">
        <v>10950706.360000001</v>
      </c>
      <c r="L91" s="119">
        <v>9515606.3600000013</v>
      </c>
      <c r="M91" s="119">
        <v>0</v>
      </c>
      <c r="N91" s="119">
        <v>12545500</v>
      </c>
      <c r="O91" s="119">
        <v>13530500</v>
      </c>
      <c r="P91" s="119">
        <v>12365346.02</v>
      </c>
      <c r="Q91" s="119">
        <v>12365346.02</v>
      </c>
      <c r="R91" s="119">
        <v>14238112.09</v>
      </c>
      <c r="T91" s="100"/>
    </row>
    <row r="92" spans="1:20" ht="12" customHeight="1">
      <c r="A92" s="76" t="s">
        <v>20</v>
      </c>
      <c r="B92" s="34">
        <v>9202</v>
      </c>
      <c r="C92" s="48" t="s">
        <v>315</v>
      </c>
      <c r="D92" s="119">
        <v>0</v>
      </c>
      <c r="E92" s="119">
        <v>0</v>
      </c>
      <c r="F92" s="119">
        <v>0</v>
      </c>
      <c r="G92" s="119">
        <v>0</v>
      </c>
      <c r="H92" s="119">
        <v>0</v>
      </c>
      <c r="I92" s="119">
        <v>0</v>
      </c>
      <c r="J92" s="119">
        <v>0</v>
      </c>
      <c r="K92" s="119">
        <v>0</v>
      </c>
      <c r="L92" s="119">
        <v>0</v>
      </c>
      <c r="M92" s="119">
        <v>0</v>
      </c>
      <c r="N92" s="119">
        <v>468000</v>
      </c>
      <c r="O92" s="119">
        <v>462000</v>
      </c>
      <c r="P92" s="119">
        <v>1237000</v>
      </c>
      <c r="Q92" s="119">
        <v>1237000</v>
      </c>
      <c r="R92" s="119">
        <v>0</v>
      </c>
      <c r="T92" s="100"/>
    </row>
    <row r="93" spans="1:20" ht="12" customHeight="1">
      <c r="A93" s="76" t="s">
        <v>41</v>
      </c>
      <c r="B93" s="34">
        <v>9260</v>
      </c>
      <c r="C93" s="48" t="s">
        <v>314</v>
      </c>
      <c r="D93" s="119">
        <v>0</v>
      </c>
      <c r="E93" s="119">
        <v>0</v>
      </c>
      <c r="F93" s="119">
        <v>0</v>
      </c>
      <c r="G93" s="119">
        <v>0</v>
      </c>
      <c r="H93" s="119">
        <v>0</v>
      </c>
      <c r="I93" s="119">
        <v>0</v>
      </c>
      <c r="J93" s="119">
        <v>0</v>
      </c>
      <c r="K93" s="119">
        <v>0</v>
      </c>
      <c r="L93" s="119">
        <v>0</v>
      </c>
      <c r="M93" s="119">
        <v>0</v>
      </c>
      <c r="N93" s="119">
        <v>3000</v>
      </c>
      <c r="O93" s="119">
        <v>20000</v>
      </c>
      <c r="P93" s="119">
        <v>21500</v>
      </c>
      <c r="Q93" s="119">
        <v>21500</v>
      </c>
      <c r="R93" s="119">
        <v>20000</v>
      </c>
      <c r="T93" s="100"/>
    </row>
    <row r="94" spans="1:20" ht="12" customHeight="1">
      <c r="A94" s="34" t="s">
        <v>41</v>
      </c>
      <c r="B94" s="34">
        <v>9285</v>
      </c>
      <c r="C94" s="48" t="s">
        <v>356</v>
      </c>
      <c r="D94" s="119">
        <v>0</v>
      </c>
      <c r="E94" s="119">
        <v>0</v>
      </c>
      <c r="F94" s="119">
        <v>0</v>
      </c>
      <c r="G94" s="119">
        <v>0</v>
      </c>
      <c r="H94" s="119">
        <v>0</v>
      </c>
      <c r="I94" s="119">
        <v>0</v>
      </c>
      <c r="J94" s="119">
        <v>0</v>
      </c>
      <c r="K94" s="119">
        <v>0</v>
      </c>
      <c r="L94" s="119">
        <v>0</v>
      </c>
      <c r="M94" s="119">
        <v>0</v>
      </c>
      <c r="N94" s="119">
        <v>0</v>
      </c>
      <c r="O94" s="119">
        <v>394358.30000000005</v>
      </c>
      <c r="P94" s="119">
        <v>514543.51</v>
      </c>
      <c r="Q94" s="119">
        <v>514543.51</v>
      </c>
      <c r="R94" s="119">
        <v>531775.94999999995</v>
      </c>
      <c r="T94" s="100"/>
    </row>
    <row r="95" spans="1:20" ht="12" customHeight="1">
      <c r="A95" s="76" t="s">
        <v>41</v>
      </c>
      <c r="B95" s="34">
        <v>9288</v>
      </c>
      <c r="C95" s="48" t="s">
        <v>318</v>
      </c>
      <c r="D95" s="119">
        <v>0</v>
      </c>
      <c r="E95" s="119">
        <v>0</v>
      </c>
      <c r="F95" s="119">
        <v>0</v>
      </c>
      <c r="G95" s="119">
        <v>0</v>
      </c>
      <c r="H95" s="119">
        <v>0</v>
      </c>
      <c r="I95" s="119">
        <v>0</v>
      </c>
      <c r="J95" s="119">
        <v>0</v>
      </c>
      <c r="K95" s="119">
        <v>0</v>
      </c>
      <c r="L95" s="119">
        <v>0</v>
      </c>
      <c r="M95" s="119">
        <v>0</v>
      </c>
      <c r="N95" s="119">
        <v>429755</v>
      </c>
      <c r="O95" s="119">
        <v>447632.13</v>
      </c>
      <c r="P95" s="119">
        <v>438229.06999999989</v>
      </c>
      <c r="Q95" s="119">
        <v>438229.06999999989</v>
      </c>
      <c r="R95" s="119">
        <v>476870.13</v>
      </c>
      <c r="T95" s="100"/>
    </row>
    <row r="96" spans="1:20" ht="12" customHeight="1">
      <c r="A96" s="34" t="s">
        <v>41</v>
      </c>
      <c r="B96" s="34">
        <v>9327</v>
      </c>
      <c r="C96" s="48" t="s">
        <v>319</v>
      </c>
      <c r="D96" s="119">
        <v>0</v>
      </c>
      <c r="E96" s="119">
        <v>0</v>
      </c>
      <c r="F96" s="119">
        <v>0</v>
      </c>
      <c r="G96" s="119">
        <v>0</v>
      </c>
      <c r="H96" s="119">
        <v>0</v>
      </c>
      <c r="I96" s="119">
        <v>0</v>
      </c>
      <c r="J96" s="119">
        <v>0</v>
      </c>
      <c r="K96" s="119">
        <v>0</v>
      </c>
      <c r="L96" s="119">
        <v>0</v>
      </c>
      <c r="M96" s="119">
        <v>0</v>
      </c>
      <c r="N96" s="119">
        <v>5004824.08</v>
      </c>
      <c r="O96" s="119">
        <v>4715737.3499999996</v>
      </c>
      <c r="P96" s="119">
        <v>4980444.96</v>
      </c>
      <c r="Q96" s="119">
        <v>4980444.96</v>
      </c>
      <c r="R96" s="119">
        <v>13076818.560000001</v>
      </c>
      <c r="T96" s="100"/>
    </row>
    <row r="97" spans="1:21" ht="12" customHeight="1">
      <c r="A97" s="34" t="s">
        <v>41</v>
      </c>
      <c r="B97" s="34">
        <v>9333</v>
      </c>
      <c r="C97" s="48" t="s">
        <v>426</v>
      </c>
      <c r="D97" s="119">
        <v>0</v>
      </c>
      <c r="E97" s="119">
        <v>0</v>
      </c>
      <c r="F97" s="119">
        <v>0</v>
      </c>
      <c r="G97" s="119">
        <v>0</v>
      </c>
      <c r="H97" s="119">
        <v>0</v>
      </c>
      <c r="I97" s="119">
        <v>0</v>
      </c>
      <c r="J97" s="119">
        <v>0</v>
      </c>
      <c r="K97" s="119">
        <v>0</v>
      </c>
      <c r="L97" s="119">
        <v>0</v>
      </c>
      <c r="M97" s="119">
        <v>0</v>
      </c>
      <c r="N97" s="119">
        <v>2191297.0300000003</v>
      </c>
      <c r="O97" s="119">
        <v>1149084.8</v>
      </c>
      <c r="P97" s="119">
        <v>409178.9</v>
      </c>
      <c r="Q97" s="119">
        <v>409178.9</v>
      </c>
      <c r="R97" s="119">
        <v>786973.03</v>
      </c>
      <c r="T97" s="100"/>
    </row>
    <row r="98" spans="1:21" ht="12" customHeight="1">
      <c r="A98" s="34" t="s">
        <v>41</v>
      </c>
      <c r="B98" s="34">
        <v>9339</v>
      </c>
      <c r="C98" s="48" t="s">
        <v>395</v>
      </c>
      <c r="D98" s="119">
        <v>0</v>
      </c>
      <c r="E98" s="119">
        <v>0</v>
      </c>
      <c r="F98" s="119">
        <v>0</v>
      </c>
      <c r="G98" s="119">
        <v>0</v>
      </c>
      <c r="H98" s="119">
        <v>0</v>
      </c>
      <c r="I98" s="119">
        <v>0</v>
      </c>
      <c r="J98" s="119">
        <v>0</v>
      </c>
      <c r="K98" s="119">
        <v>0</v>
      </c>
      <c r="L98" s="119">
        <v>0</v>
      </c>
      <c r="M98" s="119">
        <v>0</v>
      </c>
      <c r="N98" s="119">
        <v>239400</v>
      </c>
      <c r="O98" s="119">
        <v>197062.37</v>
      </c>
      <c r="P98" s="119">
        <v>328342.39</v>
      </c>
      <c r="Q98" s="119">
        <v>328342.39</v>
      </c>
      <c r="R98" s="119">
        <v>248441.12</v>
      </c>
      <c r="T98" s="100"/>
    </row>
    <row r="99" spans="1:21" ht="12" customHeight="1">
      <c r="A99" s="34" t="s">
        <v>57</v>
      </c>
      <c r="B99" s="34">
        <v>9856</v>
      </c>
      <c r="C99" s="48" t="s">
        <v>281</v>
      </c>
      <c r="D99" s="119" t="s">
        <v>18</v>
      </c>
      <c r="E99" s="119" t="s">
        <v>18</v>
      </c>
      <c r="F99" s="119" t="s">
        <v>18</v>
      </c>
      <c r="G99" s="119" t="s">
        <v>18</v>
      </c>
      <c r="H99" s="119" t="s">
        <v>18</v>
      </c>
      <c r="I99" s="119" t="s">
        <v>18</v>
      </c>
      <c r="J99" s="119" t="s">
        <v>18</v>
      </c>
      <c r="K99" s="119" t="s">
        <v>18</v>
      </c>
      <c r="L99" s="119" t="s">
        <v>18</v>
      </c>
      <c r="M99" s="119">
        <v>326552.38</v>
      </c>
      <c r="N99" s="119">
        <v>287783.66000000003</v>
      </c>
      <c r="O99" s="119">
        <v>287783.65999999997</v>
      </c>
      <c r="P99" s="119">
        <v>287783.66000000003</v>
      </c>
      <c r="Q99" s="119">
        <v>287783.66000000003</v>
      </c>
      <c r="R99" s="119">
        <v>0</v>
      </c>
      <c r="T99" s="100"/>
    </row>
    <row r="100" spans="1:21">
      <c r="A100" s="34" t="s">
        <v>5</v>
      </c>
      <c r="B100" s="34">
        <v>9860</v>
      </c>
      <c r="C100" s="48" t="s">
        <v>282</v>
      </c>
      <c r="D100" s="119" t="s">
        <v>18</v>
      </c>
      <c r="E100" s="119" t="s">
        <v>18</v>
      </c>
      <c r="F100" s="119" t="s">
        <v>18</v>
      </c>
      <c r="G100" s="119">
        <v>490750421.95000011</v>
      </c>
      <c r="H100" s="119">
        <v>471835938.64000005</v>
      </c>
      <c r="I100" s="119">
        <v>449812682.00000006</v>
      </c>
      <c r="J100" s="119">
        <v>441287990.41000009</v>
      </c>
      <c r="K100" s="119">
        <v>411515457.87000012</v>
      </c>
      <c r="L100" s="119">
        <v>427653281.80999994</v>
      </c>
      <c r="M100" s="119">
        <v>474644146.61000007</v>
      </c>
      <c r="N100" s="119">
        <v>577340177.85000002</v>
      </c>
      <c r="O100" s="119">
        <v>682625140.04000008</v>
      </c>
      <c r="P100" s="119">
        <v>739269467.93000007</v>
      </c>
      <c r="Q100" s="119">
        <v>739269467.93000007</v>
      </c>
      <c r="R100" s="119">
        <v>939167706.31000006</v>
      </c>
      <c r="T100" s="100"/>
    </row>
    <row r="101" spans="1:21" ht="12" customHeight="1">
      <c r="A101" s="46"/>
      <c r="B101" s="46"/>
      <c r="C101" s="49" t="s">
        <v>10</v>
      </c>
      <c r="D101" s="79">
        <v>1507486625.97</v>
      </c>
      <c r="E101" s="79">
        <v>1964769405.3499994</v>
      </c>
      <c r="F101" s="79">
        <v>2233623765.8899999</v>
      </c>
      <c r="G101" s="79">
        <v>3091285156.79</v>
      </c>
      <c r="H101" s="79">
        <v>3098793624.0499992</v>
      </c>
      <c r="I101" s="79">
        <v>3223810833.4699998</v>
      </c>
      <c r="J101" s="79">
        <v>3199900257.3200002</v>
      </c>
      <c r="K101" s="79">
        <v>3086607966.5200005</v>
      </c>
      <c r="L101" s="79">
        <v>3200713333.0500002</v>
      </c>
      <c r="M101" s="79">
        <v>3625472468.52</v>
      </c>
      <c r="N101" s="79">
        <v>4556312742.460001</v>
      </c>
      <c r="O101" s="79">
        <v>4878789004.1400003</v>
      </c>
      <c r="P101" s="79">
        <f>SUM(P6:P100)</f>
        <v>5453937696.2500029</v>
      </c>
      <c r="Q101" s="79">
        <f>SUM(Q6:Q100)</f>
        <v>5344289951.6000023</v>
      </c>
      <c r="R101" s="79">
        <f t="shared" ref="R101" si="0">SUM(R6:R100)</f>
        <v>6443554312.3899994</v>
      </c>
      <c r="U101" s="223"/>
    </row>
    <row r="102" spans="1:21" ht="12" customHeight="1">
      <c r="A102" s="121" t="s">
        <v>449</v>
      </c>
      <c r="B102" s="51"/>
      <c r="C102" s="80"/>
      <c r="D102" s="82"/>
      <c r="E102" s="82"/>
      <c r="F102" s="82"/>
      <c r="G102" s="82"/>
      <c r="H102" s="82"/>
      <c r="I102" s="82"/>
      <c r="J102" s="82"/>
      <c r="K102" s="82"/>
      <c r="L102" s="82"/>
      <c r="M102" s="82"/>
      <c r="N102" s="122"/>
      <c r="O102" s="122"/>
      <c r="P102" s="148"/>
      <c r="Q102" s="150"/>
      <c r="R102" s="150"/>
      <c r="T102" s="100"/>
    </row>
    <row r="103" spans="1:21" ht="12" customHeight="1">
      <c r="A103" s="121" t="s">
        <v>404</v>
      </c>
      <c r="B103" s="45"/>
      <c r="C103" s="45"/>
      <c r="D103" s="45"/>
      <c r="E103" s="45"/>
      <c r="F103" s="45"/>
      <c r="G103" s="45"/>
      <c r="H103" s="45"/>
      <c r="I103" s="45"/>
      <c r="J103" s="45"/>
      <c r="K103" s="45"/>
      <c r="L103" s="45"/>
      <c r="M103" s="45"/>
      <c r="N103" s="122"/>
      <c r="O103" s="122"/>
      <c r="P103" s="149"/>
      <c r="Q103" s="151"/>
      <c r="R103" s="151"/>
      <c r="T103" s="100"/>
    </row>
    <row r="104" spans="1:21" ht="12" customHeight="1">
      <c r="A104" s="121" t="s">
        <v>417</v>
      </c>
      <c r="B104" s="45"/>
      <c r="C104" s="45"/>
      <c r="D104" s="45"/>
      <c r="E104" s="45"/>
      <c r="F104" s="45"/>
      <c r="G104" s="45"/>
      <c r="H104" s="45"/>
      <c r="I104" s="45"/>
      <c r="J104" s="45"/>
      <c r="K104" s="45"/>
      <c r="L104" s="45"/>
      <c r="M104" s="45"/>
      <c r="N104" s="122"/>
      <c r="O104" s="122"/>
      <c r="P104" s="149"/>
      <c r="Q104" s="151"/>
      <c r="R104" s="151"/>
      <c r="T104" s="100"/>
    </row>
    <row r="105" spans="1:21" ht="12" customHeight="1">
      <c r="A105" s="121" t="s">
        <v>267</v>
      </c>
      <c r="B105" s="45"/>
      <c r="C105" s="45"/>
      <c r="D105" s="45"/>
      <c r="E105" s="45"/>
      <c r="F105" s="45"/>
      <c r="G105" s="45"/>
      <c r="H105" s="45"/>
      <c r="I105" s="45"/>
      <c r="J105" s="45"/>
      <c r="K105" s="45"/>
      <c r="L105" s="45"/>
      <c r="M105" s="45"/>
      <c r="N105" s="122"/>
      <c r="O105" s="122"/>
      <c r="P105" s="149"/>
      <c r="Q105" s="151"/>
      <c r="R105" s="151"/>
      <c r="T105" s="100"/>
    </row>
    <row r="106" spans="1:21" ht="12" customHeight="1">
      <c r="A106" s="121" t="s">
        <v>268</v>
      </c>
      <c r="B106" s="45"/>
      <c r="C106" s="45"/>
      <c r="D106" s="45"/>
      <c r="E106" s="45"/>
      <c r="F106" s="45"/>
      <c r="G106" s="45"/>
      <c r="H106" s="45"/>
      <c r="I106" s="45"/>
      <c r="J106" s="45"/>
      <c r="K106" s="45"/>
      <c r="L106" s="45"/>
      <c r="M106" s="45"/>
      <c r="N106" s="122"/>
      <c r="O106" s="122"/>
      <c r="P106" s="149"/>
      <c r="Q106" s="151"/>
      <c r="R106" s="151"/>
      <c r="T106" s="100"/>
    </row>
    <row r="107" spans="1:21" ht="11.5" customHeight="1">
      <c r="A107" s="112" t="s">
        <v>269</v>
      </c>
      <c r="B107" s="112"/>
      <c r="C107" s="112"/>
      <c r="D107" s="112"/>
      <c r="E107" s="112"/>
      <c r="F107" s="112"/>
      <c r="G107" s="112"/>
      <c r="H107" s="112"/>
      <c r="I107" s="112"/>
      <c r="J107" s="112"/>
      <c r="K107" s="112"/>
      <c r="L107" s="112"/>
      <c r="M107" s="112"/>
      <c r="N107" s="112"/>
      <c r="O107" s="112"/>
      <c r="P107" s="112"/>
      <c r="Q107" s="151"/>
      <c r="R107" s="151"/>
      <c r="T107" s="100"/>
    </row>
    <row r="108" spans="1:21" ht="11.5" customHeight="1">
      <c r="A108" s="112" t="s">
        <v>412</v>
      </c>
      <c r="B108" s="112"/>
      <c r="C108" s="112"/>
      <c r="D108" s="112"/>
      <c r="E108" s="112"/>
      <c r="F108" s="112"/>
      <c r="G108" s="112"/>
      <c r="H108" s="112"/>
      <c r="I108" s="112"/>
      <c r="J108" s="112"/>
      <c r="K108" s="112"/>
      <c r="L108" s="112"/>
      <c r="M108" s="112"/>
      <c r="N108" s="112"/>
      <c r="O108" s="112"/>
      <c r="P108" s="112"/>
      <c r="Q108" s="151"/>
      <c r="R108" s="151"/>
      <c r="T108" s="100"/>
    </row>
    <row r="109" spans="1:21" ht="12" customHeight="1">
      <c r="A109" s="115"/>
      <c r="B109" s="45"/>
      <c r="C109" s="45"/>
      <c r="D109" s="45"/>
      <c r="E109" s="45"/>
      <c r="F109" s="45"/>
      <c r="G109" s="45"/>
      <c r="H109" s="45"/>
      <c r="I109" s="45"/>
      <c r="J109" s="45"/>
      <c r="K109" s="45"/>
      <c r="L109" s="45"/>
      <c r="M109" s="45"/>
      <c r="N109" s="122"/>
      <c r="O109" s="122"/>
      <c r="P109" s="149"/>
      <c r="Q109" s="151"/>
      <c r="R109" s="151"/>
      <c r="T109" s="100"/>
    </row>
    <row r="110" spans="1:21" ht="12" customHeight="1">
      <c r="A110" s="115" t="s">
        <v>13</v>
      </c>
      <c r="T110" s="100"/>
    </row>
    <row r="111" spans="1:21" ht="12" customHeight="1">
      <c r="T111" s="100"/>
    </row>
    <row r="112" spans="1:21" ht="12" customHeight="1">
      <c r="T112" s="100"/>
    </row>
    <row r="113" spans="20:20" ht="12" customHeight="1">
      <c r="T113" s="100"/>
    </row>
    <row r="114" spans="20:20" ht="12" customHeight="1">
      <c r="T114" s="100"/>
    </row>
    <row r="115" spans="20:20" ht="12" customHeight="1">
      <c r="T115" s="100"/>
    </row>
    <row r="116" spans="20:20" ht="12" customHeight="1">
      <c r="T116" s="100"/>
    </row>
    <row r="117" spans="20:20" ht="12" customHeight="1">
      <c r="T117" s="100"/>
    </row>
    <row r="118" spans="20:20" ht="12" customHeight="1">
      <c r="T118" s="100"/>
    </row>
    <row r="119" spans="20:20" ht="12" customHeight="1">
      <c r="T119" s="100"/>
    </row>
    <row r="120" spans="20:20" ht="12" customHeight="1">
      <c r="T120" s="100"/>
    </row>
    <row r="121" spans="20:20" ht="12" customHeight="1">
      <c r="T121" s="100"/>
    </row>
    <row r="122" spans="20:20" ht="12" customHeight="1">
      <c r="T122" s="100"/>
    </row>
    <row r="123" spans="20:20" ht="12" customHeight="1">
      <c r="T123" s="100"/>
    </row>
    <row r="124" spans="20:20" ht="12" customHeight="1">
      <c r="T124" s="100"/>
    </row>
    <row r="125" spans="20:20" ht="12" customHeight="1">
      <c r="T125" s="100"/>
    </row>
    <row r="126" spans="20:20" ht="12" customHeight="1">
      <c r="T126" s="100"/>
    </row>
    <row r="127" spans="20:20" ht="12" customHeight="1">
      <c r="T127" s="100"/>
    </row>
    <row r="128" spans="20:20" ht="12" customHeight="1">
      <c r="T128" s="100"/>
    </row>
    <row r="129" spans="20:20" ht="12" customHeight="1">
      <c r="T129" s="100"/>
    </row>
    <row r="130" spans="20:20" ht="12" customHeight="1">
      <c r="T130" s="100"/>
    </row>
    <row r="131" spans="20:20" ht="12" customHeight="1">
      <c r="T131" s="100"/>
    </row>
    <row r="132" spans="20:20" ht="12" customHeight="1">
      <c r="T132" s="100"/>
    </row>
    <row r="133" spans="20:20" ht="12" customHeight="1">
      <c r="T133" s="100"/>
    </row>
    <row r="134" spans="20:20" ht="12" customHeight="1">
      <c r="T134" s="100"/>
    </row>
    <row r="135" spans="20:20" ht="12" customHeight="1">
      <c r="T135" s="100"/>
    </row>
    <row r="136" spans="20:20" ht="12" customHeight="1">
      <c r="T136" s="100"/>
    </row>
    <row r="137" spans="20:20" ht="12" customHeight="1">
      <c r="T137" s="100"/>
    </row>
    <row r="138" spans="20:20" ht="12" customHeight="1">
      <c r="T138" s="100"/>
    </row>
    <row r="139" spans="20:20" ht="12" customHeight="1">
      <c r="T139" s="100"/>
    </row>
    <row r="140" spans="20:20" ht="12" customHeight="1">
      <c r="T140" s="100"/>
    </row>
    <row r="141" spans="20:20" ht="12" customHeight="1">
      <c r="T141" s="100"/>
    </row>
    <row r="142" spans="20:20" ht="12" customHeight="1">
      <c r="T142" s="100"/>
    </row>
    <row r="143" spans="20:20" ht="12" customHeight="1">
      <c r="T143" s="100"/>
    </row>
    <row r="144" spans="20:20" ht="12" customHeight="1">
      <c r="T144" s="100"/>
    </row>
    <row r="145" spans="20:20" ht="12" customHeight="1">
      <c r="T145" s="100"/>
    </row>
    <row r="146" spans="20:20" ht="12" customHeight="1">
      <c r="T146" s="100"/>
    </row>
    <row r="147" spans="20:20" ht="12" customHeight="1">
      <c r="T147" s="100"/>
    </row>
    <row r="148" spans="20:20" ht="12" customHeight="1">
      <c r="T148" s="100"/>
    </row>
    <row r="149" spans="20:20" ht="12" customHeight="1">
      <c r="T149" s="100"/>
    </row>
    <row r="150" spans="20:20" ht="12" customHeight="1">
      <c r="T150" s="100"/>
    </row>
    <row r="151" spans="20:20" ht="12" customHeight="1">
      <c r="T151" s="100"/>
    </row>
    <row r="152" spans="20:20" ht="12" customHeight="1">
      <c r="T152" s="100"/>
    </row>
    <row r="153" spans="20:20" ht="12" customHeight="1">
      <c r="T153" s="100"/>
    </row>
    <row r="154" spans="20:20" ht="12" customHeight="1">
      <c r="T154" s="100"/>
    </row>
    <row r="155" spans="20:20" ht="12" customHeight="1">
      <c r="T155" s="100"/>
    </row>
    <row r="156" spans="20:20" ht="12" customHeight="1">
      <c r="T156" s="100"/>
    </row>
    <row r="157" spans="20:20" ht="12" customHeight="1">
      <c r="T157" s="100"/>
    </row>
    <row r="158" spans="20:20" ht="12" customHeight="1">
      <c r="T158" s="100"/>
    </row>
    <row r="159" spans="20:20" ht="12" customHeight="1">
      <c r="T159" s="100"/>
    </row>
    <row r="160" spans="20:2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sheetData>
  <sortState xmlns:xlrd2="http://schemas.microsoft.com/office/spreadsheetml/2017/richdata2" ref="A7:R100">
    <sortCondition ref="B7:B100"/>
  </sortState>
  <pageMargins left="0.27559055118110237" right="0" top="0.19685039370078741" bottom="0.19685039370078741" header="0" footer="0"/>
  <pageSetup paperSize="9" scale="67" fitToHeight="0" orientation="landscape" r:id="rId1"/>
  <headerFooter alignWithMargins="0"/>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73"/>
  <sheetViews>
    <sheetView zoomScaleNormal="100" workbookViewId="0">
      <selection activeCell="D1" sqref="D1:R1048576"/>
    </sheetView>
  </sheetViews>
  <sheetFormatPr defaultColWidth="11.54296875" defaultRowHeight="11.5"/>
  <cols>
    <col min="1" max="1" width="6.7265625" style="56" customWidth="1"/>
    <col min="2" max="2" width="5.81640625" style="56" customWidth="1"/>
    <col min="3" max="3" width="91.7265625" style="56" customWidth="1"/>
    <col min="4" max="18" width="7.26953125" style="56" customWidth="1"/>
    <col min="19" max="16384" width="11.54296875" style="56"/>
  </cols>
  <sheetData>
    <row r="1" spans="1:18" s="67" customFormat="1" ht="12" customHeight="1">
      <c r="A1" s="60" t="s">
        <v>425</v>
      </c>
      <c r="B1" s="57"/>
      <c r="C1" s="66"/>
      <c r="D1" s="66"/>
      <c r="E1" s="66"/>
      <c r="F1" s="66"/>
    </row>
    <row r="2" spans="1:18" s="67" customFormat="1" ht="12" customHeight="1">
      <c r="A2" s="61" t="s">
        <v>444</v>
      </c>
      <c r="B2" s="57"/>
      <c r="C2" s="66"/>
      <c r="D2" s="66"/>
      <c r="E2" s="28"/>
      <c r="F2" s="66"/>
    </row>
    <row r="3" spans="1:18" s="67" customFormat="1" ht="12" customHeight="1">
      <c r="A3" s="61"/>
      <c r="B3" s="57"/>
      <c r="C3" s="66"/>
      <c r="D3" s="66"/>
      <c r="E3" s="28"/>
      <c r="F3" s="66"/>
    </row>
    <row r="4" spans="1:18" ht="12" customHeight="1">
      <c r="A4" s="5" t="s">
        <v>1</v>
      </c>
      <c r="B4" s="57"/>
      <c r="C4" s="27"/>
      <c r="D4" s="27"/>
      <c r="E4" s="28"/>
      <c r="F4" s="27"/>
      <c r="G4" s="58"/>
      <c r="H4" s="58"/>
      <c r="I4" s="58"/>
      <c r="J4" s="58"/>
    </row>
    <row r="5" spans="1:18" ht="38.25" customHeight="1">
      <c r="A5" s="73" t="s">
        <v>445</v>
      </c>
      <c r="B5" s="75" t="s">
        <v>3</v>
      </c>
      <c r="C5" s="32" t="s">
        <v>446</v>
      </c>
      <c r="D5" s="7">
        <v>2006</v>
      </c>
      <c r="E5" s="7">
        <v>2007</v>
      </c>
      <c r="F5" s="7">
        <v>2008</v>
      </c>
      <c r="G5" s="7">
        <v>2009</v>
      </c>
      <c r="H5" s="7">
        <v>2010</v>
      </c>
      <c r="I5" s="7">
        <v>2011</v>
      </c>
      <c r="J5" s="7">
        <v>2012</v>
      </c>
      <c r="K5" s="7">
        <v>2014</v>
      </c>
      <c r="L5" s="7">
        <v>2015</v>
      </c>
      <c r="M5" s="7">
        <v>2017</v>
      </c>
      <c r="N5" s="7">
        <v>2020</v>
      </c>
      <c r="O5" s="7">
        <v>2022</v>
      </c>
      <c r="P5" s="110">
        <v>2023</v>
      </c>
      <c r="Q5" s="110" t="s">
        <v>448</v>
      </c>
      <c r="R5" s="110">
        <v>2026</v>
      </c>
    </row>
    <row r="6" spans="1:18" ht="12" customHeight="1">
      <c r="A6" s="43"/>
      <c r="B6" s="43"/>
      <c r="C6" s="43"/>
      <c r="D6" s="59"/>
      <c r="E6" s="59"/>
      <c r="F6" s="59"/>
      <c r="G6" s="33"/>
      <c r="H6" s="33"/>
      <c r="I6" s="33"/>
      <c r="J6" s="33"/>
      <c r="K6" s="33"/>
      <c r="L6" s="33"/>
      <c r="M6" s="33"/>
      <c r="N6" s="33"/>
      <c r="O6" s="33"/>
      <c r="P6" s="33"/>
      <c r="Q6" s="33"/>
      <c r="R6" s="33"/>
    </row>
    <row r="7" spans="1:18" ht="12" customHeight="1">
      <c r="A7" s="34" t="s">
        <v>15</v>
      </c>
      <c r="B7" s="34">
        <v>7070</v>
      </c>
      <c r="C7" s="48" t="s">
        <v>171</v>
      </c>
      <c r="D7" s="78">
        <v>58379734.520000003</v>
      </c>
      <c r="E7" s="78">
        <v>86843768.820000038</v>
      </c>
      <c r="F7" s="78">
        <v>89354829.920000032</v>
      </c>
      <c r="G7" s="78">
        <v>95905969.780000001</v>
      </c>
      <c r="H7" s="78">
        <v>96626791.38000001</v>
      </c>
      <c r="I7" s="78">
        <v>98288758.960000023</v>
      </c>
      <c r="J7" s="78">
        <v>99816213.959999993</v>
      </c>
      <c r="K7" s="78">
        <v>0</v>
      </c>
      <c r="L7" s="78" t="s">
        <v>18</v>
      </c>
      <c r="M7" s="78" t="s">
        <v>18</v>
      </c>
      <c r="N7" s="78">
        <v>0</v>
      </c>
      <c r="O7" s="78" t="s">
        <v>18</v>
      </c>
      <c r="P7" s="78" t="s">
        <v>18</v>
      </c>
      <c r="Q7" s="78" t="s">
        <v>18</v>
      </c>
      <c r="R7" s="78" t="s">
        <v>18</v>
      </c>
    </row>
    <row r="8" spans="1:18" ht="12" customHeight="1">
      <c r="A8" s="34" t="s">
        <v>15</v>
      </c>
      <c r="B8" s="34">
        <v>7080</v>
      </c>
      <c r="C8" s="48" t="s">
        <v>261</v>
      </c>
      <c r="D8" s="78">
        <v>4844963</v>
      </c>
      <c r="E8" s="78">
        <v>4759208</v>
      </c>
      <c r="F8" s="78">
        <v>7503330</v>
      </c>
      <c r="G8" s="78">
        <v>4300600</v>
      </c>
      <c r="H8" s="78">
        <v>0</v>
      </c>
      <c r="I8" s="78">
        <v>3232589</v>
      </c>
      <c r="J8" s="78">
        <v>2105710</v>
      </c>
      <c r="K8" s="78">
        <v>0</v>
      </c>
      <c r="L8" s="78" t="s">
        <v>18</v>
      </c>
      <c r="M8" s="78" t="s">
        <v>18</v>
      </c>
      <c r="N8" s="78">
        <v>0</v>
      </c>
      <c r="O8" s="78" t="s">
        <v>18</v>
      </c>
      <c r="P8" s="78" t="s">
        <v>18</v>
      </c>
      <c r="Q8" s="78" t="s">
        <v>18</v>
      </c>
      <c r="R8" s="78" t="s">
        <v>18</v>
      </c>
    </row>
    <row r="9" spans="1:18" ht="12" customHeight="1">
      <c r="A9" s="34" t="s">
        <v>355</v>
      </c>
      <c r="B9" s="34">
        <v>7105</v>
      </c>
      <c r="C9" s="48" t="s">
        <v>323</v>
      </c>
      <c r="D9" s="78">
        <v>0</v>
      </c>
      <c r="E9" s="78">
        <v>0</v>
      </c>
      <c r="F9" s="78">
        <v>0</v>
      </c>
      <c r="G9" s="78">
        <v>0</v>
      </c>
      <c r="H9" s="78">
        <v>0</v>
      </c>
      <c r="I9" s="78">
        <v>403000</v>
      </c>
      <c r="J9" s="78">
        <v>506042.77</v>
      </c>
      <c r="K9" s="78">
        <v>411113.31</v>
      </c>
      <c r="L9" s="78">
        <v>448205</v>
      </c>
      <c r="M9" s="78">
        <v>552205</v>
      </c>
      <c r="N9" s="78">
        <v>1869000</v>
      </c>
      <c r="O9" s="78">
        <v>912000</v>
      </c>
      <c r="P9" s="78">
        <v>2141074.58</v>
      </c>
      <c r="Q9" s="78">
        <v>1391074.58</v>
      </c>
      <c r="R9" s="78">
        <v>3691074.58</v>
      </c>
    </row>
    <row r="10" spans="1:18" ht="12" customHeight="1">
      <c r="A10" s="34" t="s">
        <v>5</v>
      </c>
      <c r="B10" s="34">
        <v>7115</v>
      </c>
      <c r="C10" s="48" t="s">
        <v>238</v>
      </c>
      <c r="D10" s="78">
        <v>0</v>
      </c>
      <c r="E10" s="78">
        <v>0</v>
      </c>
      <c r="F10" s="78">
        <v>0</v>
      </c>
      <c r="G10" s="78">
        <v>0</v>
      </c>
      <c r="H10" s="78">
        <v>0</v>
      </c>
      <c r="I10" s="78">
        <v>82000</v>
      </c>
      <c r="J10" s="78">
        <v>82000</v>
      </c>
      <c r="K10" s="78">
        <v>0</v>
      </c>
      <c r="L10" s="78" t="s">
        <v>18</v>
      </c>
      <c r="M10" s="78" t="s">
        <v>18</v>
      </c>
      <c r="N10" s="78">
        <v>0</v>
      </c>
      <c r="O10" s="78" t="s">
        <v>18</v>
      </c>
      <c r="P10" s="78" t="s">
        <v>18</v>
      </c>
      <c r="Q10" s="78" t="s">
        <v>18</v>
      </c>
      <c r="R10" s="78" t="s">
        <v>18</v>
      </c>
    </row>
    <row r="11" spans="1:18" ht="12" customHeight="1">
      <c r="A11" s="34" t="s">
        <v>5</v>
      </c>
      <c r="B11" s="34">
        <v>7135</v>
      </c>
      <c r="C11" s="48" t="s">
        <v>324</v>
      </c>
      <c r="D11" s="78">
        <v>0</v>
      </c>
      <c r="E11" s="78">
        <v>0</v>
      </c>
      <c r="F11" s="78">
        <v>0</v>
      </c>
      <c r="G11" s="78">
        <v>0</v>
      </c>
      <c r="H11" s="78">
        <v>0</v>
      </c>
      <c r="I11" s="78">
        <v>17032242.32</v>
      </c>
      <c r="J11" s="78">
        <v>16294141.219999999</v>
      </c>
      <c r="K11" s="78">
        <v>16804747.699999999</v>
      </c>
      <c r="L11" s="78">
        <v>17976429.59</v>
      </c>
      <c r="M11" s="78">
        <v>20077264.399999999</v>
      </c>
      <c r="N11" s="78">
        <v>19710520.479999997</v>
      </c>
      <c r="O11" s="78">
        <v>21968856.649999999</v>
      </c>
      <c r="P11" s="78">
        <v>24184641.920000002</v>
      </c>
      <c r="Q11" s="78">
        <v>24184641.920000002</v>
      </c>
      <c r="R11" s="78">
        <v>28777851.850000009</v>
      </c>
    </row>
    <row r="12" spans="1:18" ht="12" customHeight="1">
      <c r="A12" s="34" t="s">
        <v>5</v>
      </c>
      <c r="B12" s="34">
        <v>7145</v>
      </c>
      <c r="C12" s="48" t="s">
        <v>433</v>
      </c>
      <c r="D12" s="78">
        <v>0</v>
      </c>
      <c r="E12" s="78">
        <v>0</v>
      </c>
      <c r="F12" s="78">
        <v>0</v>
      </c>
      <c r="G12" s="78">
        <v>0</v>
      </c>
      <c r="H12" s="78">
        <v>0</v>
      </c>
      <c r="I12" s="78">
        <v>34815120.559999995</v>
      </c>
      <c r="J12" s="78">
        <v>33596818.189999998</v>
      </c>
      <c r="K12" s="78">
        <v>36554222.159999996</v>
      </c>
      <c r="L12" s="78">
        <v>38348097.330000006</v>
      </c>
      <c r="M12" s="78">
        <v>35972764.950000003</v>
      </c>
      <c r="N12" s="78">
        <v>47475778.710000001</v>
      </c>
      <c r="O12" s="78">
        <v>55828519.180000007</v>
      </c>
      <c r="P12" s="78">
        <v>85901251.099999994</v>
      </c>
      <c r="Q12" s="78">
        <v>85901251.099999994</v>
      </c>
      <c r="R12" s="78">
        <v>74409851.100000009</v>
      </c>
    </row>
    <row r="13" spans="1:18" ht="12" customHeight="1">
      <c r="A13" s="34" t="s">
        <v>5</v>
      </c>
      <c r="B13" s="34">
        <v>7155</v>
      </c>
      <c r="C13" s="48" t="s">
        <v>236</v>
      </c>
      <c r="D13" s="78">
        <v>0</v>
      </c>
      <c r="E13" s="78">
        <v>0</v>
      </c>
      <c r="F13" s="78">
        <v>0</v>
      </c>
      <c r="G13" s="78">
        <v>0</v>
      </c>
      <c r="H13" s="78">
        <v>0</v>
      </c>
      <c r="I13" s="78">
        <v>2648110.0900000003</v>
      </c>
      <c r="J13" s="78">
        <v>2776546.8600000003</v>
      </c>
      <c r="K13" s="78">
        <v>2725000.0000000009</v>
      </c>
      <c r="L13" s="78">
        <v>2800000</v>
      </c>
      <c r="M13" s="78">
        <v>2774667.0000000005</v>
      </c>
      <c r="N13" s="78">
        <v>3652206.52</v>
      </c>
      <c r="O13" s="78">
        <v>6145046.0899999989</v>
      </c>
      <c r="P13" s="78">
        <v>5632748.4899999993</v>
      </c>
      <c r="Q13" s="78">
        <v>5632748.4899999993</v>
      </c>
      <c r="R13" s="78">
        <v>13760480.150000002</v>
      </c>
    </row>
    <row r="14" spans="1:18" ht="12" customHeight="1">
      <c r="A14" s="34" t="s">
        <v>5</v>
      </c>
      <c r="B14" s="34">
        <v>7175</v>
      </c>
      <c r="C14" s="48" t="s">
        <v>336</v>
      </c>
      <c r="D14" s="78">
        <v>0</v>
      </c>
      <c r="E14" s="78">
        <v>0</v>
      </c>
      <c r="F14" s="78">
        <v>0</v>
      </c>
      <c r="G14" s="78">
        <v>0</v>
      </c>
      <c r="H14" s="78">
        <v>0</v>
      </c>
      <c r="I14" s="78">
        <v>3735668</v>
      </c>
      <c r="J14" s="78">
        <v>4673000</v>
      </c>
      <c r="K14" s="78">
        <v>3150000</v>
      </c>
      <c r="L14" s="78">
        <v>3742410.5</v>
      </c>
      <c r="M14" s="78">
        <v>4481410.5</v>
      </c>
      <c r="N14" s="78">
        <v>5476800</v>
      </c>
      <c r="O14" s="78">
        <v>7867547.7799999993</v>
      </c>
      <c r="P14" s="78">
        <v>7725802.4100000001</v>
      </c>
      <c r="Q14" s="78">
        <v>7725802.4100000001</v>
      </c>
      <c r="R14" s="78">
        <v>10897112.960000001</v>
      </c>
    </row>
    <row r="15" spans="1:18" ht="12" customHeight="1">
      <c r="A15" s="34" t="s">
        <v>5</v>
      </c>
      <c r="B15" s="34">
        <v>7185</v>
      </c>
      <c r="C15" s="48" t="s">
        <v>396</v>
      </c>
      <c r="D15" s="78">
        <v>0</v>
      </c>
      <c r="E15" s="78">
        <v>0</v>
      </c>
      <c r="F15" s="78">
        <v>0</v>
      </c>
      <c r="G15" s="78">
        <v>0</v>
      </c>
      <c r="H15" s="78">
        <v>0</v>
      </c>
      <c r="I15" s="78">
        <v>1778254.21</v>
      </c>
      <c r="J15" s="78">
        <v>1399243.5</v>
      </c>
      <c r="K15" s="78">
        <v>4053294.3200000003</v>
      </c>
      <c r="L15" s="78">
        <v>7477167.7000000002</v>
      </c>
      <c r="M15" s="78">
        <v>3664998.24</v>
      </c>
      <c r="N15" s="78">
        <v>9543364.4900000002</v>
      </c>
      <c r="O15" s="78">
        <v>14789992.100000001</v>
      </c>
      <c r="P15" s="78">
        <v>15579802</v>
      </c>
      <c r="Q15" s="78">
        <v>15579802</v>
      </c>
      <c r="R15" s="78">
        <v>20618895.859999999</v>
      </c>
    </row>
    <row r="16" spans="1:18" ht="12" customHeight="1">
      <c r="A16" s="34" t="s">
        <v>57</v>
      </c>
      <c r="B16" s="34">
        <v>7275</v>
      </c>
      <c r="C16" s="48" t="s">
        <v>235</v>
      </c>
      <c r="D16" s="78">
        <v>0</v>
      </c>
      <c r="E16" s="78">
        <v>0</v>
      </c>
      <c r="F16" s="78">
        <v>0</v>
      </c>
      <c r="G16" s="78">
        <v>0</v>
      </c>
      <c r="H16" s="78">
        <v>0</v>
      </c>
      <c r="I16" s="78">
        <v>969300</v>
      </c>
      <c r="J16" s="78">
        <v>924429</v>
      </c>
      <c r="K16" s="78">
        <v>4944571.4000000004</v>
      </c>
      <c r="L16" s="78">
        <v>4917970.4000000004</v>
      </c>
      <c r="M16" s="78">
        <v>7548662.9500000011</v>
      </c>
      <c r="N16" s="78">
        <v>0</v>
      </c>
      <c r="O16" s="78" t="s">
        <v>18</v>
      </c>
      <c r="P16" s="78" t="s">
        <v>18</v>
      </c>
      <c r="Q16" s="78" t="s">
        <v>18</v>
      </c>
      <c r="R16" s="78" t="s">
        <v>18</v>
      </c>
    </row>
    <row r="17" spans="1:18" ht="12" customHeight="1">
      <c r="A17" s="34" t="s">
        <v>5</v>
      </c>
      <c r="B17" s="34">
        <v>7465</v>
      </c>
      <c r="C17" s="48" t="s">
        <v>243</v>
      </c>
      <c r="D17" s="78">
        <v>0</v>
      </c>
      <c r="E17" s="78">
        <v>0</v>
      </c>
      <c r="F17" s="78">
        <v>0</v>
      </c>
      <c r="G17" s="78">
        <v>0</v>
      </c>
      <c r="H17" s="78">
        <v>0</v>
      </c>
      <c r="I17" s="78" t="s">
        <v>18</v>
      </c>
      <c r="J17" s="78">
        <v>14529471.000000002</v>
      </c>
      <c r="K17" s="78">
        <v>12624322.480000002</v>
      </c>
      <c r="L17" s="78">
        <v>14039377.750000002</v>
      </c>
      <c r="M17" s="78">
        <v>0</v>
      </c>
      <c r="N17" s="78">
        <v>0</v>
      </c>
      <c r="O17" s="78" t="s">
        <v>18</v>
      </c>
      <c r="P17" s="78" t="s">
        <v>18</v>
      </c>
      <c r="Q17" s="78" t="s">
        <v>18</v>
      </c>
      <c r="R17" s="78" t="s">
        <v>18</v>
      </c>
    </row>
    <row r="18" spans="1:18" ht="12" customHeight="1">
      <c r="A18" s="34" t="s">
        <v>355</v>
      </c>
      <c r="B18" s="34">
        <v>7580</v>
      </c>
      <c r="C18" s="48" t="s">
        <v>325</v>
      </c>
      <c r="D18" s="78">
        <v>0</v>
      </c>
      <c r="E18" s="78">
        <v>0</v>
      </c>
      <c r="F18" s="78">
        <v>0</v>
      </c>
      <c r="G18" s="78">
        <v>32656940.550000001</v>
      </c>
      <c r="H18" s="78">
        <v>31120166.000000004</v>
      </c>
      <c r="I18" s="78">
        <v>27705628.879999992</v>
      </c>
      <c r="J18" s="78">
        <v>30178853.329999998</v>
      </c>
      <c r="K18" s="78">
        <v>30097993.989999998</v>
      </c>
      <c r="L18" s="78">
        <v>30032447.75</v>
      </c>
      <c r="M18" s="78">
        <v>44293480.789999999</v>
      </c>
      <c r="N18" s="78">
        <v>43832795.720000006</v>
      </c>
      <c r="O18" s="78">
        <v>43425382.810000002</v>
      </c>
      <c r="P18" s="78">
        <v>42025232.040000007</v>
      </c>
      <c r="Q18" s="78">
        <v>42025232.040000007</v>
      </c>
      <c r="R18" s="78">
        <v>43395775.850000001</v>
      </c>
    </row>
    <row r="19" spans="1:18" ht="12" customHeight="1">
      <c r="A19" s="34" t="s">
        <v>355</v>
      </c>
      <c r="B19" s="34">
        <v>7590</v>
      </c>
      <c r="C19" s="43" t="s">
        <v>321</v>
      </c>
      <c r="D19" s="78">
        <v>0</v>
      </c>
      <c r="E19" s="78">
        <v>0</v>
      </c>
      <c r="F19" s="78">
        <v>0</v>
      </c>
      <c r="G19" s="78">
        <v>6147908</v>
      </c>
      <c r="H19" s="78">
        <v>6997908</v>
      </c>
      <c r="I19" s="78">
        <v>6611996.4299999997</v>
      </c>
      <c r="J19" s="78">
        <v>5774908</v>
      </c>
      <c r="K19" s="78">
        <v>5486871.1199999982</v>
      </c>
      <c r="L19" s="78">
        <v>6887107.5700000012</v>
      </c>
      <c r="M19" s="78">
        <v>6687239.7100000009</v>
      </c>
      <c r="N19" s="78">
        <v>8020052.25</v>
      </c>
      <c r="O19" s="78">
        <v>8856496.7400000002</v>
      </c>
      <c r="P19" s="78">
        <v>9542071.7800000012</v>
      </c>
      <c r="Q19" s="78">
        <v>9542071.7800000012</v>
      </c>
      <c r="R19" s="78">
        <v>11294103.880000001</v>
      </c>
    </row>
    <row r="20" spans="1:18" ht="12" customHeight="1">
      <c r="A20" s="34" t="s">
        <v>355</v>
      </c>
      <c r="B20" s="34">
        <v>7600</v>
      </c>
      <c r="C20" s="48" t="s">
        <v>327</v>
      </c>
      <c r="D20" s="78">
        <v>0</v>
      </c>
      <c r="E20" s="78">
        <v>0</v>
      </c>
      <c r="F20" s="78">
        <v>0</v>
      </c>
      <c r="G20" s="78">
        <v>15110311</v>
      </c>
      <c r="H20" s="78">
        <v>12502549</v>
      </c>
      <c r="I20" s="78">
        <v>14087546.669999998</v>
      </c>
      <c r="J20" s="78">
        <v>14088376.5</v>
      </c>
      <c r="K20" s="78">
        <v>14777217.049999999</v>
      </c>
      <c r="L20" s="78">
        <v>15893321</v>
      </c>
      <c r="M20" s="78">
        <v>16818521</v>
      </c>
      <c r="N20" s="78">
        <v>17879002.02</v>
      </c>
      <c r="O20" s="78">
        <v>17347457</v>
      </c>
      <c r="P20" s="78">
        <v>18791204</v>
      </c>
      <c r="Q20" s="78">
        <v>18791204</v>
      </c>
      <c r="R20" s="78">
        <v>18787971.999999996</v>
      </c>
    </row>
    <row r="21" spans="1:18" ht="12" customHeight="1">
      <c r="A21" s="34" t="s">
        <v>355</v>
      </c>
      <c r="B21" s="34">
        <v>7610</v>
      </c>
      <c r="C21" s="48" t="s">
        <v>335</v>
      </c>
      <c r="D21" s="78">
        <v>0</v>
      </c>
      <c r="E21" s="78">
        <v>0</v>
      </c>
      <c r="F21" s="78">
        <v>0</v>
      </c>
      <c r="G21" s="78">
        <v>12092610</v>
      </c>
      <c r="H21" s="78">
        <v>12230788.73</v>
      </c>
      <c r="I21" s="78">
        <v>13091848.25</v>
      </c>
      <c r="J21" s="78">
        <v>13939273.460000001</v>
      </c>
      <c r="K21" s="78">
        <v>15572462</v>
      </c>
      <c r="L21" s="78">
        <v>16649478</v>
      </c>
      <c r="M21" s="78">
        <v>19736708</v>
      </c>
      <c r="N21" s="78">
        <v>22270297</v>
      </c>
      <c r="O21" s="78">
        <v>22826367.740000002</v>
      </c>
      <c r="P21" s="78">
        <v>27511409.329999998</v>
      </c>
      <c r="Q21" s="78">
        <v>27511409.329999998</v>
      </c>
      <c r="R21" s="78">
        <v>43632682.110000007</v>
      </c>
    </row>
    <row r="22" spans="1:18" ht="12" customHeight="1">
      <c r="A22" s="34" t="s">
        <v>46</v>
      </c>
      <c r="B22" s="34">
        <v>7620</v>
      </c>
      <c r="C22" s="48" t="s">
        <v>237</v>
      </c>
      <c r="D22" s="78">
        <v>0</v>
      </c>
      <c r="E22" s="78">
        <v>0</v>
      </c>
      <c r="F22" s="78">
        <v>0</v>
      </c>
      <c r="G22" s="78">
        <v>0</v>
      </c>
      <c r="H22" s="78">
        <v>0</v>
      </c>
      <c r="I22" s="78">
        <v>5516080</v>
      </c>
      <c r="J22" s="78">
        <v>5638000</v>
      </c>
      <c r="K22" s="78">
        <v>4310400</v>
      </c>
      <c r="L22" s="78">
        <v>3403500</v>
      </c>
      <c r="M22" s="78">
        <v>5222205</v>
      </c>
      <c r="N22" s="78">
        <v>12248500</v>
      </c>
      <c r="O22" s="78">
        <v>9188402</v>
      </c>
      <c r="P22" s="78">
        <v>11706000</v>
      </c>
      <c r="Q22" s="78">
        <v>11706000</v>
      </c>
      <c r="R22" s="78">
        <v>10756000</v>
      </c>
    </row>
    <row r="23" spans="1:18" ht="12" customHeight="1">
      <c r="A23" s="34" t="s">
        <v>5</v>
      </c>
      <c r="B23" s="34">
        <v>7635</v>
      </c>
      <c r="C23" s="48" t="s">
        <v>322</v>
      </c>
      <c r="D23" s="78">
        <v>0</v>
      </c>
      <c r="E23" s="78">
        <v>0</v>
      </c>
      <c r="F23" s="78">
        <v>0</v>
      </c>
      <c r="G23" s="78">
        <v>0</v>
      </c>
      <c r="H23" s="78">
        <v>0</v>
      </c>
      <c r="I23" s="78">
        <v>0</v>
      </c>
      <c r="J23" s="78">
        <v>0</v>
      </c>
      <c r="K23" s="78">
        <v>0</v>
      </c>
      <c r="L23" s="78">
        <v>3925000</v>
      </c>
      <c r="M23" s="78">
        <v>3645000</v>
      </c>
      <c r="N23" s="78">
        <v>3560000</v>
      </c>
      <c r="O23" s="78">
        <v>3925000</v>
      </c>
      <c r="P23" s="78">
        <v>4838450.09</v>
      </c>
      <c r="Q23" s="78">
        <v>4838450.09</v>
      </c>
      <c r="R23" s="78">
        <v>5635249.9800000004</v>
      </c>
    </row>
    <row r="24" spans="1:18" ht="12" customHeight="1">
      <c r="A24" s="34" t="s">
        <v>355</v>
      </c>
      <c r="B24" s="34">
        <v>7660</v>
      </c>
      <c r="C24" s="48" t="s">
        <v>262</v>
      </c>
      <c r="D24" s="78">
        <v>0</v>
      </c>
      <c r="E24" s="78">
        <v>0</v>
      </c>
      <c r="F24" s="78">
        <v>0</v>
      </c>
      <c r="G24" s="78">
        <v>4921031</v>
      </c>
      <c r="H24" s="78">
        <v>5867264.5099999998</v>
      </c>
      <c r="I24" s="78">
        <v>8174061.3900000006</v>
      </c>
      <c r="J24" s="78">
        <v>8479121.1799999997</v>
      </c>
      <c r="K24" s="78">
        <v>0</v>
      </c>
      <c r="L24" s="78">
        <v>0</v>
      </c>
      <c r="M24" s="78">
        <v>0</v>
      </c>
      <c r="N24" s="78">
        <v>0</v>
      </c>
      <c r="O24" s="78">
        <v>18300531.199999999</v>
      </c>
      <c r="P24" s="78">
        <v>16428765.110000001</v>
      </c>
      <c r="Q24" s="78">
        <v>16428765.110000001</v>
      </c>
      <c r="R24" s="78">
        <v>22514725.800000001</v>
      </c>
    </row>
    <row r="25" spans="1:18" ht="12" customHeight="1">
      <c r="A25" s="34" t="s">
        <v>41</v>
      </c>
      <c r="B25" s="34">
        <v>7735</v>
      </c>
      <c r="C25" s="48" t="s">
        <v>358</v>
      </c>
      <c r="D25" s="78">
        <v>0</v>
      </c>
      <c r="E25" s="78">
        <v>0</v>
      </c>
      <c r="F25" s="78">
        <v>0</v>
      </c>
      <c r="G25" s="78">
        <v>0</v>
      </c>
      <c r="H25" s="78">
        <v>0</v>
      </c>
      <c r="I25" s="78">
        <v>0</v>
      </c>
      <c r="J25" s="78">
        <v>0</v>
      </c>
      <c r="K25" s="78">
        <v>0</v>
      </c>
      <c r="L25" s="78">
        <v>0</v>
      </c>
      <c r="M25" s="78">
        <v>0</v>
      </c>
      <c r="N25" s="78">
        <v>0</v>
      </c>
      <c r="O25" s="78">
        <v>612132.53</v>
      </c>
      <c r="P25" s="78">
        <v>703177</v>
      </c>
      <c r="Q25" s="78">
        <v>703177</v>
      </c>
      <c r="R25" s="78">
        <v>974079.22000000009</v>
      </c>
    </row>
    <row r="26" spans="1:18" ht="12" customHeight="1">
      <c r="A26" s="34" t="s">
        <v>355</v>
      </c>
      <c r="B26" s="34">
        <v>7760</v>
      </c>
      <c r="C26" s="48" t="s">
        <v>359</v>
      </c>
      <c r="D26" s="78">
        <v>0</v>
      </c>
      <c r="E26" s="78">
        <v>0</v>
      </c>
      <c r="F26" s="78">
        <v>0</v>
      </c>
      <c r="G26" s="78">
        <v>20919185</v>
      </c>
      <c r="H26" s="78">
        <v>26248309</v>
      </c>
      <c r="I26" s="78">
        <v>20952750</v>
      </c>
      <c r="J26" s="78">
        <v>21744923.999999996</v>
      </c>
      <c r="K26" s="78">
        <v>0</v>
      </c>
      <c r="L26" s="78">
        <v>0</v>
      </c>
      <c r="M26" s="78">
        <v>0</v>
      </c>
      <c r="N26" s="78">
        <v>0</v>
      </c>
      <c r="O26" s="78">
        <v>28740045.579999998</v>
      </c>
      <c r="P26" s="78">
        <v>29051266.199999996</v>
      </c>
      <c r="Q26" s="78">
        <v>29051266.199999996</v>
      </c>
      <c r="R26" s="78">
        <v>37006151.5</v>
      </c>
    </row>
    <row r="27" spans="1:18" ht="12" customHeight="1">
      <c r="A27" s="34" t="s">
        <v>15</v>
      </c>
      <c r="B27" s="34">
        <v>7990</v>
      </c>
      <c r="C27" s="48" t="s">
        <v>175</v>
      </c>
      <c r="D27" s="78">
        <v>0</v>
      </c>
      <c r="E27" s="78">
        <v>0</v>
      </c>
      <c r="F27" s="78">
        <v>0</v>
      </c>
      <c r="G27" s="78">
        <v>4622476</v>
      </c>
      <c r="H27" s="78">
        <v>4316476</v>
      </c>
      <c r="I27" s="78">
        <v>3406625.07</v>
      </c>
      <c r="J27" s="78">
        <v>5356693.42</v>
      </c>
      <c r="K27" s="78">
        <v>3695370.9399999995</v>
      </c>
      <c r="L27" s="78">
        <v>3692517.36</v>
      </c>
      <c r="M27" s="78">
        <v>0</v>
      </c>
      <c r="N27" s="78">
        <v>0</v>
      </c>
      <c r="O27" s="78" t="s">
        <v>18</v>
      </c>
      <c r="P27" s="78" t="s">
        <v>18</v>
      </c>
      <c r="Q27" s="78" t="s">
        <v>18</v>
      </c>
      <c r="R27" s="78" t="s">
        <v>18</v>
      </c>
    </row>
    <row r="28" spans="1:18" ht="12" customHeight="1">
      <c r="A28" s="77" t="s">
        <v>46</v>
      </c>
      <c r="B28" s="34">
        <v>8020</v>
      </c>
      <c r="C28" s="43" t="s">
        <v>169</v>
      </c>
      <c r="D28" s="78">
        <v>0</v>
      </c>
      <c r="E28" s="78">
        <v>0</v>
      </c>
      <c r="F28" s="78">
        <v>0</v>
      </c>
      <c r="G28" s="78">
        <v>1900095.55</v>
      </c>
      <c r="H28" s="78">
        <v>1897855.22</v>
      </c>
      <c r="I28" s="78">
        <v>1426650.9</v>
      </c>
      <c r="J28" s="78">
        <v>1306605</v>
      </c>
      <c r="K28" s="78">
        <v>0</v>
      </c>
      <c r="L28" s="78" t="s">
        <v>18</v>
      </c>
      <c r="M28" s="78" t="s">
        <v>18</v>
      </c>
      <c r="N28" s="78">
        <v>0</v>
      </c>
      <c r="O28" s="78" t="s">
        <v>18</v>
      </c>
      <c r="P28" s="78" t="s">
        <v>18</v>
      </c>
      <c r="Q28" s="78" t="s">
        <v>18</v>
      </c>
      <c r="R28" s="78" t="s">
        <v>18</v>
      </c>
    </row>
    <row r="29" spans="1:18" ht="12" customHeight="1">
      <c r="A29" s="34" t="s">
        <v>15</v>
      </c>
      <c r="B29" s="34">
        <v>8080</v>
      </c>
      <c r="C29" s="48" t="s">
        <v>397</v>
      </c>
      <c r="D29" s="78">
        <v>0</v>
      </c>
      <c r="E29" s="78">
        <v>0</v>
      </c>
      <c r="F29" s="78">
        <v>0</v>
      </c>
      <c r="G29" s="78">
        <v>1671323</v>
      </c>
      <c r="H29" s="78">
        <v>892063</v>
      </c>
      <c r="I29" s="78">
        <v>1111435.1399999999</v>
      </c>
      <c r="J29" s="78">
        <v>962252.9</v>
      </c>
      <c r="K29" s="78">
        <v>741352.26</v>
      </c>
      <c r="L29" s="78">
        <v>701181.36</v>
      </c>
      <c r="M29" s="78">
        <v>701114.59</v>
      </c>
      <c r="N29" s="78">
        <v>792994.3600000001</v>
      </c>
      <c r="O29" s="78">
        <v>822730.54</v>
      </c>
      <c r="P29" s="78">
        <v>751037.17999999993</v>
      </c>
      <c r="Q29" s="78">
        <v>751037.17999999993</v>
      </c>
      <c r="R29" s="78">
        <v>852182.86</v>
      </c>
    </row>
    <row r="30" spans="1:18" ht="12" customHeight="1">
      <c r="A30" s="34" t="s">
        <v>57</v>
      </c>
      <c r="B30" s="34">
        <v>8100</v>
      </c>
      <c r="C30" s="48" t="s">
        <v>179</v>
      </c>
      <c r="D30" s="78">
        <v>0</v>
      </c>
      <c r="E30" s="78">
        <v>0</v>
      </c>
      <c r="F30" s="78">
        <v>0</v>
      </c>
      <c r="G30" s="78">
        <v>58231.64</v>
      </c>
      <c r="H30" s="78">
        <v>0</v>
      </c>
      <c r="I30" s="78">
        <v>3700</v>
      </c>
      <c r="J30" s="78" t="s">
        <v>18</v>
      </c>
      <c r="K30" s="78">
        <v>0</v>
      </c>
      <c r="L30" s="78" t="s">
        <v>18</v>
      </c>
      <c r="M30" s="78" t="s">
        <v>18</v>
      </c>
      <c r="N30" s="78">
        <v>0</v>
      </c>
      <c r="O30" s="78" t="s">
        <v>18</v>
      </c>
      <c r="P30" s="78" t="s">
        <v>18</v>
      </c>
      <c r="Q30" s="78" t="s">
        <v>18</v>
      </c>
      <c r="R30" s="78" t="s">
        <v>18</v>
      </c>
    </row>
    <row r="31" spans="1:18" ht="12" customHeight="1">
      <c r="A31" s="34" t="s">
        <v>57</v>
      </c>
      <c r="B31" s="34">
        <v>8110</v>
      </c>
      <c r="C31" s="48" t="s">
        <v>177</v>
      </c>
      <c r="D31" s="78">
        <v>0</v>
      </c>
      <c r="E31" s="78">
        <v>0</v>
      </c>
      <c r="F31" s="78">
        <v>0</v>
      </c>
      <c r="G31" s="78">
        <v>715000</v>
      </c>
      <c r="H31" s="78">
        <v>440000</v>
      </c>
      <c r="I31" s="78">
        <v>129999.99999999999</v>
      </c>
      <c r="J31" s="78" t="s">
        <v>18</v>
      </c>
      <c r="K31" s="78">
        <v>0</v>
      </c>
      <c r="L31" s="78" t="s">
        <v>18</v>
      </c>
      <c r="M31" s="78" t="s">
        <v>18</v>
      </c>
      <c r="N31" s="78">
        <v>0</v>
      </c>
      <c r="O31" s="78" t="s">
        <v>18</v>
      </c>
      <c r="P31" s="78" t="s">
        <v>18</v>
      </c>
      <c r="Q31" s="78" t="s">
        <v>18</v>
      </c>
      <c r="R31" s="78" t="s">
        <v>18</v>
      </c>
    </row>
    <row r="32" spans="1:18" ht="12" customHeight="1">
      <c r="A32" s="34" t="s">
        <v>138</v>
      </c>
      <c r="B32" s="34">
        <v>8220</v>
      </c>
      <c r="C32" s="48" t="s">
        <v>330</v>
      </c>
      <c r="D32" s="78">
        <v>0</v>
      </c>
      <c r="E32" s="78">
        <v>0</v>
      </c>
      <c r="F32" s="78">
        <v>0</v>
      </c>
      <c r="G32" s="78">
        <v>12098324.349999998</v>
      </c>
      <c r="H32" s="78">
        <v>12783351.729999997</v>
      </c>
      <c r="I32" s="78">
        <v>11643112.990000002</v>
      </c>
      <c r="J32" s="78">
        <v>11463819.369999999</v>
      </c>
      <c r="K32" s="78">
        <v>9673142</v>
      </c>
      <c r="L32" s="78">
        <v>10638142</v>
      </c>
      <c r="M32" s="78">
        <v>11046251</v>
      </c>
      <c r="N32" s="78">
        <v>12881356</v>
      </c>
      <c r="O32" s="78">
        <v>13308234</v>
      </c>
      <c r="P32" s="78">
        <v>14281972.239999998</v>
      </c>
      <c r="Q32" s="78">
        <v>14281972.239999998</v>
      </c>
      <c r="R32" s="78">
        <v>17044014</v>
      </c>
    </row>
    <row r="33" spans="1:18">
      <c r="A33" s="34" t="s">
        <v>138</v>
      </c>
      <c r="B33" s="34">
        <v>8230</v>
      </c>
      <c r="C33" s="48" t="s">
        <v>398</v>
      </c>
      <c r="D33" s="78">
        <v>0</v>
      </c>
      <c r="E33" s="78">
        <v>0</v>
      </c>
      <c r="F33" s="78">
        <v>0</v>
      </c>
      <c r="G33" s="78">
        <v>931445.59</v>
      </c>
      <c r="H33" s="78">
        <v>894209.36</v>
      </c>
      <c r="I33" s="78">
        <v>757592</v>
      </c>
      <c r="J33" s="78">
        <v>804291.21</v>
      </c>
      <c r="K33" s="78">
        <v>690470</v>
      </c>
      <c r="L33" s="78">
        <v>698470</v>
      </c>
      <c r="M33" s="78">
        <v>723970</v>
      </c>
      <c r="N33" s="78">
        <v>667500</v>
      </c>
      <c r="O33" s="78">
        <v>667500</v>
      </c>
      <c r="P33" s="78">
        <v>667500</v>
      </c>
      <c r="Q33" s="78">
        <v>667500</v>
      </c>
      <c r="R33" s="78">
        <v>707507</v>
      </c>
    </row>
    <row r="34" spans="1:18" ht="12" customHeight="1">
      <c r="A34" s="34" t="s">
        <v>20</v>
      </c>
      <c r="B34" s="34">
        <v>8240</v>
      </c>
      <c r="C34" s="48" t="s">
        <v>326</v>
      </c>
      <c r="D34" s="78">
        <v>0</v>
      </c>
      <c r="E34" s="78">
        <v>0</v>
      </c>
      <c r="F34" s="78">
        <v>0</v>
      </c>
      <c r="G34" s="78">
        <v>1668603</v>
      </c>
      <c r="H34" s="78">
        <v>2029000</v>
      </c>
      <c r="I34" s="78">
        <v>1178102.0099999998</v>
      </c>
      <c r="J34" s="78">
        <v>1100091.21</v>
      </c>
      <c r="K34" s="78">
        <v>952629.99</v>
      </c>
      <c r="L34" s="78">
        <v>1018127.31</v>
      </c>
      <c r="M34" s="78">
        <v>915663.52999999991</v>
      </c>
      <c r="N34" s="78">
        <v>920098.90000000014</v>
      </c>
      <c r="O34" s="78">
        <v>918000.00000000012</v>
      </c>
      <c r="P34" s="78">
        <v>1219000</v>
      </c>
      <c r="Q34" s="78">
        <v>1219000</v>
      </c>
      <c r="R34" s="78">
        <v>1400000</v>
      </c>
    </row>
    <row r="35" spans="1:18" ht="12" customHeight="1">
      <c r="A35" s="34" t="s">
        <v>5</v>
      </c>
      <c r="B35" s="34">
        <v>8260</v>
      </c>
      <c r="C35" s="48" t="s">
        <v>173</v>
      </c>
      <c r="D35" s="78">
        <v>0</v>
      </c>
      <c r="E35" s="78">
        <v>0</v>
      </c>
      <c r="F35" s="78">
        <v>0</v>
      </c>
      <c r="G35" s="78">
        <v>105000</v>
      </c>
      <c r="H35" s="78">
        <v>115000</v>
      </c>
      <c r="I35" s="78">
        <v>308131.46999999997</v>
      </c>
      <c r="J35" s="78">
        <v>178054.99</v>
      </c>
      <c r="K35" s="78">
        <v>0</v>
      </c>
      <c r="L35" s="78" t="s">
        <v>18</v>
      </c>
      <c r="M35" s="78" t="s">
        <v>18</v>
      </c>
      <c r="N35" s="78">
        <v>0</v>
      </c>
      <c r="O35" s="78" t="s">
        <v>18</v>
      </c>
      <c r="P35" s="78" t="s">
        <v>18</v>
      </c>
      <c r="Q35" s="78" t="s">
        <v>18</v>
      </c>
      <c r="R35" s="78" t="s">
        <v>18</v>
      </c>
    </row>
    <row r="36" spans="1:18" ht="12" customHeight="1">
      <c r="A36" s="34" t="s">
        <v>5</v>
      </c>
      <c r="B36" s="34">
        <v>8270</v>
      </c>
      <c r="C36" s="48" t="s">
        <v>337</v>
      </c>
      <c r="D36" s="78">
        <v>0</v>
      </c>
      <c r="E36" s="78">
        <v>0</v>
      </c>
      <c r="F36" s="78">
        <v>0</v>
      </c>
      <c r="G36" s="78">
        <v>6342730.0700000003</v>
      </c>
      <c r="H36" s="78">
        <v>6434459.0000000009</v>
      </c>
      <c r="I36" s="78">
        <v>9339696.4699999988</v>
      </c>
      <c r="J36" s="78">
        <v>6465819.3200000003</v>
      </c>
      <c r="K36" s="78">
        <v>10905172</v>
      </c>
      <c r="L36" s="78">
        <v>10905172</v>
      </c>
      <c r="M36" s="78">
        <v>12870060.760000002</v>
      </c>
      <c r="N36" s="78">
        <v>16796997.66</v>
      </c>
      <c r="O36" s="78">
        <v>18621762.780000001</v>
      </c>
      <c r="P36" s="78">
        <v>20209465.479999997</v>
      </c>
      <c r="Q36" s="78">
        <v>20209465.479999997</v>
      </c>
      <c r="R36" s="78">
        <v>26255829.620000001</v>
      </c>
    </row>
    <row r="37" spans="1:18" ht="12" customHeight="1">
      <c r="A37" s="34" t="s">
        <v>5</v>
      </c>
      <c r="B37" s="34">
        <v>8280</v>
      </c>
      <c r="C37" s="48" t="s">
        <v>176</v>
      </c>
      <c r="D37" s="78">
        <v>0</v>
      </c>
      <c r="E37" s="78">
        <v>0</v>
      </c>
      <c r="F37" s="78">
        <v>0</v>
      </c>
      <c r="G37" s="78">
        <v>4593809.91</v>
      </c>
      <c r="H37" s="78">
        <v>4922710.01</v>
      </c>
      <c r="I37" s="78">
        <v>7429422.4000000004</v>
      </c>
      <c r="J37" s="78">
        <v>7848842.8300000001</v>
      </c>
      <c r="K37" s="78">
        <v>0</v>
      </c>
      <c r="L37" s="78" t="s">
        <v>18</v>
      </c>
      <c r="M37" s="78" t="s">
        <v>18</v>
      </c>
      <c r="N37" s="78">
        <v>0</v>
      </c>
      <c r="O37" s="78" t="s">
        <v>18</v>
      </c>
      <c r="P37" s="78" t="s">
        <v>18</v>
      </c>
      <c r="Q37" s="78" t="s">
        <v>18</v>
      </c>
      <c r="R37" s="78" t="s">
        <v>18</v>
      </c>
    </row>
    <row r="38" spans="1:18" ht="12" customHeight="1">
      <c r="A38" s="34" t="s">
        <v>5</v>
      </c>
      <c r="B38" s="34">
        <v>8290</v>
      </c>
      <c r="C38" s="48" t="s">
        <v>329</v>
      </c>
      <c r="D38" s="78">
        <v>0</v>
      </c>
      <c r="E38" s="78">
        <v>0</v>
      </c>
      <c r="F38" s="78">
        <v>0</v>
      </c>
      <c r="G38" s="78">
        <v>4165319.79</v>
      </c>
      <c r="H38" s="78">
        <v>3228713</v>
      </c>
      <c r="I38" s="78">
        <v>4016600</v>
      </c>
      <c r="J38" s="78">
        <v>3853000</v>
      </c>
      <c r="K38" s="78">
        <v>5087873</v>
      </c>
      <c r="L38" s="78">
        <v>4353700</v>
      </c>
      <c r="M38" s="78">
        <v>4418000</v>
      </c>
      <c r="N38" s="78">
        <v>6375000</v>
      </c>
      <c r="O38" s="78">
        <v>8189372.4800000004</v>
      </c>
      <c r="P38" s="78">
        <v>8981800</v>
      </c>
      <c r="Q38" s="78">
        <v>8981800</v>
      </c>
      <c r="R38" s="78">
        <v>10355816.289999999</v>
      </c>
    </row>
    <row r="39" spans="1:18" ht="12" customHeight="1">
      <c r="A39" s="34" t="s">
        <v>5</v>
      </c>
      <c r="B39" s="34">
        <v>8300</v>
      </c>
      <c r="C39" s="48" t="s">
        <v>255</v>
      </c>
      <c r="D39" s="78">
        <v>0</v>
      </c>
      <c r="E39" s="78">
        <v>0</v>
      </c>
      <c r="F39" s="78">
        <v>0</v>
      </c>
      <c r="G39" s="78">
        <v>21524082.16</v>
      </c>
      <c r="H39" s="78">
        <v>23077635.920000002</v>
      </c>
      <c r="I39" s="78">
        <v>23443577</v>
      </c>
      <c r="J39" s="78">
        <v>22695249.25</v>
      </c>
      <c r="K39" s="78">
        <v>24689057.460000001</v>
      </c>
      <c r="L39" s="78">
        <v>21682025.349999998</v>
      </c>
      <c r="M39" s="78">
        <v>23979303.600000001</v>
      </c>
      <c r="N39" s="78">
        <v>31914564.859999999</v>
      </c>
      <c r="O39" s="78">
        <v>31264911.779999994</v>
      </c>
      <c r="P39" s="78">
        <v>36305396.439999998</v>
      </c>
      <c r="Q39" s="78">
        <v>36305396.439999998</v>
      </c>
      <c r="R39" s="78">
        <v>41266858.000000015</v>
      </c>
    </row>
    <row r="40" spans="1:18" ht="12" customHeight="1">
      <c r="A40" s="34" t="s">
        <v>5</v>
      </c>
      <c r="B40" s="34">
        <v>8320</v>
      </c>
      <c r="C40" s="48" t="s">
        <v>399</v>
      </c>
      <c r="D40" s="78">
        <v>0</v>
      </c>
      <c r="E40" s="78">
        <v>0</v>
      </c>
      <c r="F40" s="78">
        <v>0</v>
      </c>
      <c r="G40" s="78">
        <v>443924.14</v>
      </c>
      <c r="H40" s="78">
        <v>2754574</v>
      </c>
      <c r="I40" s="78">
        <v>2053444</v>
      </c>
      <c r="J40" s="78" t="s">
        <v>18</v>
      </c>
      <c r="K40" s="78">
        <v>0</v>
      </c>
      <c r="L40" s="78" t="s">
        <v>18</v>
      </c>
      <c r="M40" s="78" t="s">
        <v>18</v>
      </c>
      <c r="N40" s="78">
        <v>0</v>
      </c>
      <c r="O40" s="78" t="s">
        <v>18</v>
      </c>
      <c r="P40" s="78" t="s">
        <v>18</v>
      </c>
      <c r="Q40" s="78" t="s">
        <v>18</v>
      </c>
      <c r="R40" s="78" t="s">
        <v>18</v>
      </c>
    </row>
    <row r="41" spans="1:18" ht="12" customHeight="1">
      <c r="A41" s="34" t="s">
        <v>5</v>
      </c>
      <c r="B41" s="34">
        <v>8330</v>
      </c>
      <c r="C41" s="48" t="s">
        <v>437</v>
      </c>
      <c r="D41" s="78">
        <v>0</v>
      </c>
      <c r="E41" s="78">
        <v>0</v>
      </c>
      <c r="F41" s="78">
        <v>0</v>
      </c>
      <c r="G41" s="78">
        <v>1323593</v>
      </c>
      <c r="H41" s="78">
        <v>2641872</v>
      </c>
      <c r="I41" s="78">
        <v>1806363.57</v>
      </c>
      <c r="J41" s="78">
        <v>1431656.8399999999</v>
      </c>
      <c r="K41" s="78">
        <v>1604320</v>
      </c>
      <c r="L41" s="78">
        <v>1668911.22</v>
      </c>
      <c r="M41" s="78">
        <v>1603328.2200000002</v>
      </c>
      <c r="N41" s="78">
        <v>2432114.0500000003</v>
      </c>
      <c r="O41" s="78">
        <v>2425253.5</v>
      </c>
      <c r="P41" s="78">
        <v>3225848.54</v>
      </c>
      <c r="Q41" s="78">
        <v>3225848.54</v>
      </c>
      <c r="R41" s="78">
        <v>4474853.4999999991</v>
      </c>
    </row>
    <row r="42" spans="1:18" ht="12" customHeight="1">
      <c r="A42" s="34" t="s">
        <v>5</v>
      </c>
      <c r="B42" s="34">
        <v>8340</v>
      </c>
      <c r="C42" s="48" t="s">
        <v>256</v>
      </c>
      <c r="D42" s="78">
        <v>0</v>
      </c>
      <c r="E42" s="78">
        <v>0</v>
      </c>
      <c r="F42" s="78">
        <v>0</v>
      </c>
      <c r="G42" s="78">
        <v>2470026.61</v>
      </c>
      <c r="H42" s="78">
        <v>2720000</v>
      </c>
      <c r="I42" s="78">
        <v>2585093.4600000009</v>
      </c>
      <c r="J42" s="78">
        <v>2622857.48</v>
      </c>
      <c r="K42" s="78">
        <v>4647090.2599999988</v>
      </c>
      <c r="L42" s="78">
        <v>1366661.7999999998</v>
      </c>
      <c r="M42" s="78">
        <v>0</v>
      </c>
      <c r="N42" s="78">
        <v>0</v>
      </c>
      <c r="O42" s="78" t="s">
        <v>18</v>
      </c>
      <c r="P42" s="78" t="s">
        <v>18</v>
      </c>
      <c r="Q42" s="78" t="s">
        <v>18</v>
      </c>
      <c r="R42" s="78" t="s">
        <v>18</v>
      </c>
    </row>
    <row r="43" spans="1:18" ht="12" customHeight="1">
      <c r="A43" s="34" t="s">
        <v>5</v>
      </c>
      <c r="B43" s="34">
        <v>8350</v>
      </c>
      <c r="C43" s="48" t="s">
        <v>257</v>
      </c>
      <c r="D43" s="78">
        <v>0</v>
      </c>
      <c r="E43" s="78">
        <v>0</v>
      </c>
      <c r="F43" s="78">
        <v>0</v>
      </c>
      <c r="G43" s="78">
        <v>3129767.91</v>
      </c>
      <c r="H43" s="78">
        <v>3202116</v>
      </c>
      <c r="I43" s="78">
        <v>3864962.33</v>
      </c>
      <c r="J43" s="78">
        <v>4109744.0200000005</v>
      </c>
      <c r="K43" s="78">
        <v>5084500</v>
      </c>
      <c r="L43" s="78">
        <v>5715500</v>
      </c>
      <c r="M43" s="78">
        <v>0</v>
      </c>
      <c r="N43" s="78">
        <v>0</v>
      </c>
      <c r="O43" s="78" t="s">
        <v>18</v>
      </c>
      <c r="P43" s="78" t="s">
        <v>18</v>
      </c>
      <c r="Q43" s="78" t="s">
        <v>18</v>
      </c>
      <c r="R43" s="78" t="s">
        <v>18</v>
      </c>
    </row>
    <row r="44" spans="1:18" ht="12" customHeight="1">
      <c r="A44" s="34" t="s">
        <v>5</v>
      </c>
      <c r="B44" s="34">
        <v>8360</v>
      </c>
      <c r="C44" s="43" t="s">
        <v>258</v>
      </c>
      <c r="D44" s="78">
        <v>0</v>
      </c>
      <c r="E44" s="78">
        <v>0</v>
      </c>
      <c r="F44" s="78">
        <v>0</v>
      </c>
      <c r="G44" s="78">
        <v>6219429.9199999999</v>
      </c>
      <c r="H44" s="78">
        <v>7248178.5300000003</v>
      </c>
      <c r="I44" s="78">
        <v>6584086.4899999993</v>
      </c>
      <c r="J44" s="78">
        <v>7657030.3300000001</v>
      </c>
      <c r="K44" s="78">
        <v>6023622</v>
      </c>
      <c r="L44" s="78">
        <v>5867850.4999999991</v>
      </c>
      <c r="M44" s="78">
        <v>3562730.95</v>
      </c>
      <c r="N44" s="78">
        <v>0</v>
      </c>
      <c r="O44" s="78" t="s">
        <v>18</v>
      </c>
      <c r="P44" s="78" t="s">
        <v>18</v>
      </c>
      <c r="Q44" s="78" t="s">
        <v>18</v>
      </c>
      <c r="R44" s="78" t="s">
        <v>18</v>
      </c>
    </row>
    <row r="45" spans="1:18" ht="12" customHeight="1">
      <c r="A45" s="34" t="s">
        <v>32</v>
      </c>
      <c r="B45" s="34">
        <v>8380</v>
      </c>
      <c r="C45" s="48" t="s">
        <v>260</v>
      </c>
      <c r="D45" s="78">
        <v>0</v>
      </c>
      <c r="E45" s="78">
        <v>0</v>
      </c>
      <c r="F45" s="78">
        <v>0</v>
      </c>
      <c r="G45" s="78">
        <v>770920</v>
      </c>
      <c r="H45" s="78">
        <v>754874</v>
      </c>
      <c r="I45" s="78">
        <v>580799.19999999995</v>
      </c>
      <c r="J45" s="78">
        <v>445873.33999999997</v>
      </c>
      <c r="K45" s="78">
        <v>328838.67000000004</v>
      </c>
      <c r="L45" s="78">
        <v>333624.38</v>
      </c>
      <c r="M45" s="78">
        <v>332124.38</v>
      </c>
      <c r="N45" s="78">
        <v>171891.3</v>
      </c>
      <c r="O45" s="78">
        <v>0</v>
      </c>
      <c r="P45" s="78" t="s">
        <v>18</v>
      </c>
      <c r="Q45" s="78" t="s">
        <v>18</v>
      </c>
      <c r="R45" s="78" t="s">
        <v>18</v>
      </c>
    </row>
    <row r="46" spans="1:18" ht="12" customHeight="1">
      <c r="A46" s="34" t="s">
        <v>355</v>
      </c>
      <c r="B46" s="34">
        <v>8460</v>
      </c>
      <c r="C46" s="48" t="s">
        <v>333</v>
      </c>
      <c r="D46" s="78">
        <v>0</v>
      </c>
      <c r="E46" s="78">
        <v>0</v>
      </c>
      <c r="F46" s="78">
        <v>0</v>
      </c>
      <c r="G46" s="78">
        <v>3914058.88</v>
      </c>
      <c r="H46" s="78">
        <v>3672847</v>
      </c>
      <c r="I46" s="78">
        <v>3255853.0999999996</v>
      </c>
      <c r="J46" s="78">
        <v>3148510.3800000004</v>
      </c>
      <c r="K46" s="78">
        <v>3328359.86</v>
      </c>
      <c r="L46" s="78">
        <v>3259040.23</v>
      </c>
      <c r="M46" s="78">
        <v>3852454.7399999998</v>
      </c>
      <c r="N46" s="78">
        <v>4869023.9800000004</v>
      </c>
      <c r="O46" s="78">
        <v>4202266.8499999996</v>
      </c>
      <c r="P46" s="78">
        <v>4552788.7</v>
      </c>
      <c r="Q46" s="78">
        <v>4552788.7</v>
      </c>
      <c r="R46" s="78">
        <v>6134285.0899999999</v>
      </c>
    </row>
    <row r="47" spans="1:18" ht="12" customHeight="1">
      <c r="A47" s="34" t="s">
        <v>355</v>
      </c>
      <c r="B47" s="34">
        <v>8470</v>
      </c>
      <c r="C47" s="48" t="s">
        <v>334</v>
      </c>
      <c r="D47" s="78">
        <v>0</v>
      </c>
      <c r="E47" s="78">
        <v>0</v>
      </c>
      <c r="F47" s="78">
        <v>0</v>
      </c>
      <c r="G47" s="78">
        <v>597000</v>
      </c>
      <c r="H47" s="78">
        <v>336639.4</v>
      </c>
      <c r="I47" s="78">
        <v>342398.33</v>
      </c>
      <c r="J47" s="78">
        <v>336946.33</v>
      </c>
      <c r="K47" s="78">
        <v>274839.33</v>
      </c>
      <c r="L47" s="78">
        <v>316075.36</v>
      </c>
      <c r="M47" s="78">
        <v>354500</v>
      </c>
      <c r="N47" s="78">
        <v>415458</v>
      </c>
      <c r="O47" s="78">
        <v>497744.88</v>
      </c>
      <c r="P47" s="78">
        <v>587774.92000000004</v>
      </c>
      <c r="Q47" s="78">
        <v>587774.92000000004</v>
      </c>
      <c r="R47" s="78">
        <v>783478.45999999985</v>
      </c>
    </row>
    <row r="48" spans="1:18" ht="12" customHeight="1">
      <c r="A48" s="34" t="s">
        <v>355</v>
      </c>
      <c r="B48" s="34">
        <v>8480</v>
      </c>
      <c r="C48" s="48" t="s">
        <v>332</v>
      </c>
      <c r="D48" s="78">
        <v>0</v>
      </c>
      <c r="E48" s="78">
        <v>0</v>
      </c>
      <c r="F48" s="78">
        <v>0</v>
      </c>
      <c r="G48" s="78">
        <v>1307935</v>
      </c>
      <c r="H48" s="78">
        <v>1853897</v>
      </c>
      <c r="I48" s="78">
        <v>1803049.43</v>
      </c>
      <c r="J48" s="78">
        <v>1816749.43</v>
      </c>
      <c r="K48" s="78">
        <v>1645580.25</v>
      </c>
      <c r="L48" s="78">
        <v>1607388.55</v>
      </c>
      <c r="M48" s="78">
        <v>1279818.25</v>
      </c>
      <c r="N48" s="78">
        <v>1537205</v>
      </c>
      <c r="O48" s="78">
        <v>1609192</v>
      </c>
      <c r="P48" s="78">
        <v>1617717</v>
      </c>
      <c r="Q48" s="78">
        <v>1617717</v>
      </c>
      <c r="R48" s="78">
        <v>2647570.4900000002</v>
      </c>
    </row>
    <row r="49" spans="1:18" ht="12" customHeight="1">
      <c r="A49" s="34" t="s">
        <v>355</v>
      </c>
      <c r="B49" s="34">
        <v>8490</v>
      </c>
      <c r="C49" s="48" t="s">
        <v>331</v>
      </c>
      <c r="D49" s="78">
        <v>0</v>
      </c>
      <c r="E49" s="78">
        <v>0</v>
      </c>
      <c r="F49" s="78">
        <v>0</v>
      </c>
      <c r="G49" s="78">
        <v>15311213</v>
      </c>
      <c r="H49" s="78">
        <v>22856648.59</v>
      </c>
      <c r="I49" s="78">
        <v>23055784</v>
      </c>
      <c r="J49" s="78">
        <v>23788925</v>
      </c>
      <c r="K49" s="78">
        <v>26081326</v>
      </c>
      <c r="L49" s="78">
        <v>26550000</v>
      </c>
      <c r="M49" s="78">
        <v>28550000</v>
      </c>
      <c r="N49" s="78">
        <v>32266630.609999999</v>
      </c>
      <c r="O49" s="78">
        <v>35026890</v>
      </c>
      <c r="P49" s="78">
        <v>40727133</v>
      </c>
      <c r="Q49" s="78">
        <v>40727133</v>
      </c>
      <c r="R49" s="78">
        <v>53580218.510000005</v>
      </c>
    </row>
    <row r="50" spans="1:18" ht="12" customHeight="1">
      <c r="A50" s="34" t="s">
        <v>46</v>
      </c>
      <c r="B50" s="34">
        <v>8780</v>
      </c>
      <c r="C50" s="48" t="s">
        <v>170</v>
      </c>
      <c r="D50" s="78">
        <v>0</v>
      </c>
      <c r="E50" s="78">
        <v>0</v>
      </c>
      <c r="F50" s="78">
        <v>0</v>
      </c>
      <c r="G50" s="78">
        <v>0</v>
      </c>
      <c r="H50" s="78">
        <v>7152000</v>
      </c>
      <c r="I50" s="78">
        <v>7160000</v>
      </c>
      <c r="J50" s="78">
        <v>7702000</v>
      </c>
      <c r="K50" s="78">
        <v>7652000</v>
      </c>
      <c r="L50" s="78">
        <v>7553000</v>
      </c>
      <c r="M50" s="78">
        <v>7790150</v>
      </c>
      <c r="N50" s="78">
        <v>7852050</v>
      </c>
      <c r="O50" s="78">
        <v>8100000</v>
      </c>
      <c r="P50" s="78">
        <v>8140000</v>
      </c>
      <c r="Q50" s="78">
        <v>8140000</v>
      </c>
      <c r="R50" s="78">
        <v>8180000</v>
      </c>
    </row>
    <row r="51" spans="1:18" ht="12" customHeight="1">
      <c r="A51" s="34" t="s">
        <v>5</v>
      </c>
      <c r="B51" s="34">
        <v>8820</v>
      </c>
      <c r="C51" s="48" t="s">
        <v>178</v>
      </c>
      <c r="D51" s="78">
        <v>0</v>
      </c>
      <c r="E51" s="78">
        <v>0</v>
      </c>
      <c r="F51" s="78">
        <v>0</v>
      </c>
      <c r="G51" s="78">
        <v>0</v>
      </c>
      <c r="H51" s="78">
        <v>1015741.23</v>
      </c>
      <c r="I51" s="78">
        <v>1031736.16</v>
      </c>
      <c r="J51" s="78">
        <v>987129.93</v>
      </c>
      <c r="K51" s="78">
        <v>1151617.06</v>
      </c>
      <c r="L51" s="78">
        <v>1097607.3199999998</v>
      </c>
      <c r="M51" s="78">
        <v>1326906.3999999999</v>
      </c>
      <c r="N51" s="78">
        <v>451418.04000000004</v>
      </c>
      <c r="O51" s="78">
        <v>545414.13</v>
      </c>
      <c r="P51" s="78">
        <v>566128.89999999991</v>
      </c>
      <c r="Q51" s="78">
        <v>566128.89999999991</v>
      </c>
      <c r="R51" s="78">
        <v>1155598.2799999998</v>
      </c>
    </row>
    <row r="52" spans="1:18" ht="12" customHeight="1">
      <c r="A52" s="34" t="s">
        <v>5</v>
      </c>
      <c r="B52" s="34">
        <v>8830</v>
      </c>
      <c r="C52" s="48" t="s">
        <v>172</v>
      </c>
      <c r="D52" s="78">
        <v>0</v>
      </c>
      <c r="E52" s="78">
        <v>0</v>
      </c>
      <c r="F52" s="78">
        <v>0</v>
      </c>
      <c r="G52" s="78">
        <v>0</v>
      </c>
      <c r="H52" s="78">
        <v>395050</v>
      </c>
      <c r="I52" s="78">
        <v>0</v>
      </c>
      <c r="J52" s="78" t="s">
        <v>18</v>
      </c>
      <c r="K52" s="78">
        <v>0</v>
      </c>
      <c r="L52" s="78" t="s">
        <v>18</v>
      </c>
      <c r="M52" s="78" t="s">
        <v>18</v>
      </c>
      <c r="N52" s="78">
        <v>0</v>
      </c>
      <c r="O52" s="78" t="s">
        <v>18</v>
      </c>
      <c r="P52" s="78" t="s">
        <v>18</v>
      </c>
      <c r="Q52" s="78" t="s">
        <v>18</v>
      </c>
      <c r="R52" s="78" t="s">
        <v>18</v>
      </c>
    </row>
    <row r="53" spans="1:18" ht="12" customHeight="1">
      <c r="A53" s="34" t="s">
        <v>5</v>
      </c>
      <c r="B53" s="34">
        <v>8840</v>
      </c>
      <c r="C53" s="48" t="s">
        <v>436</v>
      </c>
      <c r="D53" s="78">
        <v>0</v>
      </c>
      <c r="E53" s="78">
        <v>0</v>
      </c>
      <c r="F53" s="78">
        <v>0</v>
      </c>
      <c r="G53" s="78">
        <v>0</v>
      </c>
      <c r="H53" s="78">
        <v>3319427.21</v>
      </c>
      <c r="I53" s="78">
        <v>4932897.8800000008</v>
      </c>
      <c r="J53" s="78">
        <v>4160134.7100000004</v>
      </c>
      <c r="K53" s="78">
        <v>3628541.41</v>
      </c>
      <c r="L53" s="78">
        <v>3892455.7499999991</v>
      </c>
      <c r="M53" s="78">
        <v>4106031.61</v>
      </c>
      <c r="N53" s="78">
        <v>4559829.9400000004</v>
      </c>
      <c r="O53" s="78">
        <v>6523477.1200000001</v>
      </c>
      <c r="P53" s="78">
        <v>6962532.0699999984</v>
      </c>
      <c r="Q53" s="78">
        <v>6962532.0699999984</v>
      </c>
      <c r="R53" s="78">
        <v>9310860.2000000011</v>
      </c>
    </row>
    <row r="54" spans="1:18" ht="12" customHeight="1">
      <c r="A54" s="34" t="s">
        <v>5</v>
      </c>
      <c r="B54" s="34">
        <v>8885</v>
      </c>
      <c r="C54" s="48" t="s">
        <v>180</v>
      </c>
      <c r="D54" s="78">
        <v>0</v>
      </c>
      <c r="E54" s="78">
        <v>0</v>
      </c>
      <c r="F54" s="78">
        <v>0</v>
      </c>
      <c r="G54" s="78">
        <v>0</v>
      </c>
      <c r="H54" s="78">
        <v>4971690.9400000004</v>
      </c>
      <c r="I54" s="78">
        <v>5388677.4299999988</v>
      </c>
      <c r="J54" s="78" t="s">
        <v>18</v>
      </c>
      <c r="K54" s="78">
        <v>0</v>
      </c>
      <c r="L54" s="78" t="s">
        <v>18</v>
      </c>
      <c r="M54" s="78" t="s">
        <v>18</v>
      </c>
      <c r="N54" s="78">
        <v>0</v>
      </c>
      <c r="O54" s="78" t="s">
        <v>18</v>
      </c>
      <c r="P54" s="78" t="s">
        <v>18</v>
      </c>
      <c r="Q54" s="78" t="s">
        <v>18</v>
      </c>
      <c r="R54" s="78" t="s">
        <v>18</v>
      </c>
    </row>
    <row r="55" spans="1:18" ht="12" customHeight="1">
      <c r="A55" s="34" t="s">
        <v>41</v>
      </c>
      <c r="B55" s="34">
        <v>8895</v>
      </c>
      <c r="C55" s="48" t="s">
        <v>362</v>
      </c>
      <c r="D55" s="78">
        <v>0</v>
      </c>
      <c r="E55" s="78">
        <v>0</v>
      </c>
      <c r="F55" s="78">
        <v>0</v>
      </c>
      <c r="G55" s="78">
        <v>0</v>
      </c>
      <c r="H55" s="78">
        <v>0</v>
      </c>
      <c r="I55" s="78">
        <v>0</v>
      </c>
      <c r="J55" s="78">
        <v>0</v>
      </c>
      <c r="K55" s="78">
        <v>0</v>
      </c>
      <c r="L55" s="78">
        <v>0</v>
      </c>
      <c r="M55" s="78">
        <v>0</v>
      </c>
      <c r="N55" s="78">
        <v>0</v>
      </c>
      <c r="O55" s="78">
        <v>11357225.019999996</v>
      </c>
      <c r="P55" s="78">
        <v>15727113.280000007</v>
      </c>
      <c r="Q55" s="78">
        <v>15727113.280000007</v>
      </c>
      <c r="R55" s="78">
        <v>52826978.060000002</v>
      </c>
    </row>
    <row r="56" spans="1:18" ht="12" customHeight="1">
      <c r="A56" s="34" t="s">
        <v>355</v>
      </c>
      <c r="B56" s="34">
        <v>8915</v>
      </c>
      <c r="C56" s="48" t="s">
        <v>360</v>
      </c>
      <c r="D56" s="78">
        <v>0</v>
      </c>
      <c r="E56" s="78">
        <v>0</v>
      </c>
      <c r="F56" s="78">
        <v>0</v>
      </c>
      <c r="G56" s="78">
        <v>0</v>
      </c>
      <c r="H56" s="78">
        <v>0</v>
      </c>
      <c r="I56" s="78">
        <v>0</v>
      </c>
      <c r="J56" s="78">
        <v>0</v>
      </c>
      <c r="K56" s="78">
        <v>0</v>
      </c>
      <c r="L56" s="78">
        <v>0</v>
      </c>
      <c r="M56" s="78">
        <v>0</v>
      </c>
      <c r="N56" s="78">
        <v>0</v>
      </c>
      <c r="O56" s="78">
        <v>3488678.66</v>
      </c>
      <c r="P56" s="78">
        <v>4078750.3499999996</v>
      </c>
      <c r="Q56" s="78">
        <v>4078750.3499999996</v>
      </c>
      <c r="R56" s="78">
        <v>4679653.16</v>
      </c>
    </row>
    <row r="57" spans="1:18" ht="12" customHeight="1">
      <c r="A57" s="34" t="s">
        <v>15</v>
      </c>
      <c r="B57" s="34">
        <v>8920</v>
      </c>
      <c r="C57" s="48" t="s">
        <v>174</v>
      </c>
      <c r="D57" s="78">
        <v>0</v>
      </c>
      <c r="E57" s="78">
        <v>0</v>
      </c>
      <c r="F57" s="78">
        <v>0</v>
      </c>
      <c r="G57" s="78">
        <v>0</v>
      </c>
      <c r="H57" s="78">
        <v>1040051.69</v>
      </c>
      <c r="I57" s="78">
        <v>1468471.3399999999</v>
      </c>
      <c r="J57" s="78">
        <v>1237037.5399999998</v>
      </c>
      <c r="K57" s="78">
        <v>2255310.5700000003</v>
      </c>
      <c r="L57" s="78">
        <v>2407554.75</v>
      </c>
      <c r="M57" s="78">
        <v>544000</v>
      </c>
      <c r="N57" s="78">
        <v>0</v>
      </c>
      <c r="O57" s="78" t="s">
        <v>18</v>
      </c>
      <c r="P57" s="78" t="s">
        <v>18</v>
      </c>
      <c r="Q57" s="78" t="s">
        <v>18</v>
      </c>
      <c r="R57" s="78" t="s">
        <v>18</v>
      </c>
    </row>
    <row r="58" spans="1:18" ht="12" customHeight="1">
      <c r="A58" s="34" t="s">
        <v>5</v>
      </c>
      <c r="B58" s="34">
        <v>8990</v>
      </c>
      <c r="C58" s="48" t="s">
        <v>259</v>
      </c>
      <c r="D58" s="78">
        <v>0</v>
      </c>
      <c r="E58" s="78">
        <v>0</v>
      </c>
      <c r="F58" s="78">
        <v>0</v>
      </c>
      <c r="G58" s="78">
        <v>0</v>
      </c>
      <c r="H58" s="78">
        <v>329585140.6400001</v>
      </c>
      <c r="I58" s="78">
        <v>309626670.37</v>
      </c>
      <c r="J58" s="78">
        <v>309505244.38</v>
      </c>
      <c r="K58" s="78">
        <v>300501848.62</v>
      </c>
      <c r="L58" s="78">
        <v>305154943.62000006</v>
      </c>
      <c r="M58" s="78">
        <v>335302814.63</v>
      </c>
      <c r="N58" s="78">
        <v>390877939.01999986</v>
      </c>
      <c r="O58" s="78">
        <v>449908204.21999985</v>
      </c>
      <c r="P58" s="78">
        <v>518716839.63000011</v>
      </c>
      <c r="Q58" s="78">
        <v>513846839.63000011</v>
      </c>
      <c r="R58" s="78">
        <v>620404542.43999994</v>
      </c>
    </row>
    <row r="59" spans="1:18" ht="12" customHeight="1">
      <c r="A59" s="34" t="s">
        <v>355</v>
      </c>
      <c r="B59" s="34">
        <v>9161</v>
      </c>
      <c r="C59" s="48" t="s">
        <v>415</v>
      </c>
      <c r="D59" s="78" t="s">
        <v>18</v>
      </c>
      <c r="E59" s="78" t="s">
        <v>18</v>
      </c>
      <c r="F59" s="78" t="s">
        <v>18</v>
      </c>
      <c r="G59" s="78" t="s">
        <v>18</v>
      </c>
      <c r="H59" s="78" t="s">
        <v>18</v>
      </c>
      <c r="I59" s="78" t="s">
        <v>18</v>
      </c>
      <c r="J59" s="78" t="s">
        <v>18</v>
      </c>
      <c r="K59" s="78" t="s">
        <v>18</v>
      </c>
      <c r="L59" s="78" t="s">
        <v>18</v>
      </c>
      <c r="M59" s="78" t="s">
        <v>18</v>
      </c>
      <c r="N59" s="78" t="s">
        <v>18</v>
      </c>
      <c r="O59" s="78" t="s">
        <v>18</v>
      </c>
      <c r="P59" s="78" t="s">
        <v>18</v>
      </c>
      <c r="Q59" s="78" t="s">
        <v>18</v>
      </c>
      <c r="R59" s="78">
        <v>49674957.399999999</v>
      </c>
    </row>
    <row r="60" spans="1:18" ht="12" customHeight="1">
      <c r="A60" s="34" t="s">
        <v>355</v>
      </c>
      <c r="B60" s="34">
        <v>9390</v>
      </c>
      <c r="C60" s="48" t="s">
        <v>361</v>
      </c>
      <c r="D60" s="78">
        <v>0</v>
      </c>
      <c r="E60" s="78">
        <v>0</v>
      </c>
      <c r="F60" s="78">
        <v>0</v>
      </c>
      <c r="G60" s="78">
        <v>0</v>
      </c>
      <c r="H60" s="78">
        <v>0</v>
      </c>
      <c r="I60" s="78">
        <v>0</v>
      </c>
      <c r="J60" s="78">
        <v>0</v>
      </c>
      <c r="K60" s="78">
        <v>0</v>
      </c>
      <c r="L60" s="78">
        <v>0</v>
      </c>
      <c r="M60" s="78">
        <v>0</v>
      </c>
      <c r="N60" s="78">
        <v>0</v>
      </c>
      <c r="O60" s="78">
        <v>7590621.2799999993</v>
      </c>
      <c r="P60" s="78">
        <v>9886370.5399999991</v>
      </c>
      <c r="Q60" s="78">
        <v>9886370.5399999991</v>
      </c>
      <c r="R60" s="78">
        <v>11413954.920000004</v>
      </c>
    </row>
    <row r="61" spans="1:18" ht="12" customHeight="1">
      <c r="A61" s="34" t="s">
        <v>5</v>
      </c>
      <c r="B61" s="34">
        <v>9406</v>
      </c>
      <c r="C61" s="48" t="s">
        <v>435</v>
      </c>
      <c r="D61" s="78">
        <v>0</v>
      </c>
      <c r="E61" s="78">
        <v>0</v>
      </c>
      <c r="F61" s="78">
        <v>0</v>
      </c>
      <c r="G61" s="78">
        <v>0</v>
      </c>
      <c r="H61" s="78">
        <v>0</v>
      </c>
      <c r="I61" s="78">
        <v>0</v>
      </c>
      <c r="J61" s="78">
        <v>0</v>
      </c>
      <c r="K61" s="78">
        <v>0</v>
      </c>
      <c r="L61" s="78">
        <v>0</v>
      </c>
      <c r="M61" s="78">
        <v>0</v>
      </c>
      <c r="N61" s="78">
        <v>29251853.780000001</v>
      </c>
      <c r="O61" s="78">
        <v>31668905.019999996</v>
      </c>
      <c r="P61" s="78">
        <v>34495370.730000004</v>
      </c>
      <c r="Q61" s="78">
        <v>34495370.730000004</v>
      </c>
      <c r="R61" s="78">
        <v>79022184.079999983</v>
      </c>
    </row>
    <row r="62" spans="1:18" ht="12" customHeight="1">
      <c r="A62" s="34" t="s">
        <v>355</v>
      </c>
      <c r="B62" s="34">
        <v>9418</v>
      </c>
      <c r="C62" s="48" t="s">
        <v>328</v>
      </c>
      <c r="D62" s="78">
        <v>0</v>
      </c>
      <c r="E62" s="78">
        <v>0</v>
      </c>
      <c r="F62" s="78">
        <v>0</v>
      </c>
      <c r="G62" s="78">
        <v>0</v>
      </c>
      <c r="H62" s="78">
        <v>0</v>
      </c>
      <c r="I62" s="78">
        <v>0</v>
      </c>
      <c r="J62" s="78">
        <v>0</v>
      </c>
      <c r="K62" s="78">
        <v>0</v>
      </c>
      <c r="L62" s="78">
        <v>7663715.9999999991</v>
      </c>
      <c r="M62" s="78">
        <v>7100597.9300000006</v>
      </c>
      <c r="N62" s="78">
        <v>12016614.9</v>
      </c>
      <c r="O62" s="78">
        <v>13065913.720000006</v>
      </c>
      <c r="P62" s="78">
        <v>14864524.420000002</v>
      </c>
      <c r="Q62" s="78">
        <v>14864524.420000002</v>
      </c>
      <c r="R62" s="78">
        <v>22238216.800000004</v>
      </c>
    </row>
    <row r="63" spans="1:18" ht="12" customHeight="1">
      <c r="A63" s="34" t="s">
        <v>5</v>
      </c>
      <c r="B63" s="34">
        <v>9523</v>
      </c>
      <c r="C63" s="48" t="s">
        <v>283</v>
      </c>
      <c r="D63" s="78">
        <v>0</v>
      </c>
      <c r="E63" s="78">
        <v>0</v>
      </c>
      <c r="F63" s="78">
        <v>0</v>
      </c>
      <c r="G63" s="78">
        <v>0</v>
      </c>
      <c r="H63" s="78">
        <v>0</v>
      </c>
      <c r="I63" s="78">
        <v>0</v>
      </c>
      <c r="J63" s="78">
        <v>0</v>
      </c>
      <c r="K63" s="78">
        <v>0</v>
      </c>
      <c r="L63" s="78">
        <v>0</v>
      </c>
      <c r="M63" s="78">
        <v>1016319.3</v>
      </c>
      <c r="N63" s="78">
        <v>731561.46000000008</v>
      </c>
      <c r="O63" s="78">
        <v>732212.27</v>
      </c>
      <c r="P63" s="78">
        <v>658556.79</v>
      </c>
      <c r="Q63" s="78">
        <v>658556.79</v>
      </c>
      <c r="R63" s="78">
        <v>1618661.63</v>
      </c>
    </row>
    <row r="64" spans="1:18" ht="12" customHeight="1">
      <c r="A64" s="34" t="s">
        <v>355</v>
      </c>
      <c r="B64" s="34">
        <v>9892</v>
      </c>
      <c r="C64" s="48" t="s">
        <v>438</v>
      </c>
      <c r="D64" s="78">
        <v>0</v>
      </c>
      <c r="E64" s="78">
        <v>0</v>
      </c>
      <c r="F64" s="78">
        <v>0</v>
      </c>
      <c r="G64" s="78">
        <v>0</v>
      </c>
      <c r="H64" s="78">
        <v>0</v>
      </c>
      <c r="I64" s="78">
        <v>0</v>
      </c>
      <c r="J64" s="78">
        <v>0</v>
      </c>
      <c r="K64" s="78">
        <v>0</v>
      </c>
      <c r="L64" s="78">
        <v>0</v>
      </c>
      <c r="M64" s="78">
        <v>0</v>
      </c>
      <c r="N64" s="78">
        <v>0</v>
      </c>
      <c r="O64" s="78">
        <v>0</v>
      </c>
      <c r="P64" s="78">
        <v>0</v>
      </c>
      <c r="Q64" s="78">
        <v>0</v>
      </c>
      <c r="R64" s="78">
        <v>107500</v>
      </c>
    </row>
    <row r="65" spans="1:19" ht="12" customHeight="1">
      <c r="A65" s="46"/>
      <c r="B65" s="50"/>
      <c r="C65" s="49" t="s">
        <v>10</v>
      </c>
      <c r="D65" s="79">
        <v>63224697.520000003</v>
      </c>
      <c r="E65" s="79">
        <v>91602976.820000038</v>
      </c>
      <c r="F65" s="79">
        <v>96858159.920000032</v>
      </c>
      <c r="G65" s="79">
        <v>287938864.84999996</v>
      </c>
      <c r="H65" s="79">
        <v>648145998.09000015</v>
      </c>
      <c r="I65" s="79">
        <v>698859887.29999995</v>
      </c>
      <c r="J65" s="79">
        <v>707531632.18000007</v>
      </c>
      <c r="K65" s="79">
        <v>572155077.21000004</v>
      </c>
      <c r="L65" s="79">
        <v>594684177.45000005</v>
      </c>
      <c r="M65" s="79">
        <v>622851267.42999995</v>
      </c>
      <c r="N65" s="79">
        <f>SUM(N7:N64)</f>
        <v>753320419.04999995</v>
      </c>
      <c r="O65" s="79">
        <f>SUM(O7:O64)</f>
        <v>911268287.64999986</v>
      </c>
      <c r="P65" s="79">
        <f>SUM(P6:P64)</f>
        <v>1048986516.2600001</v>
      </c>
      <c r="Q65" s="79">
        <f>SUM(Q6:Q64)</f>
        <v>1043366516.2600001</v>
      </c>
      <c r="R65" s="79">
        <f t="shared" ref="R65" si="0">SUM(R6:R64)</f>
        <v>1372287727.6300001</v>
      </c>
    </row>
    <row r="66" spans="1:19" ht="12" customHeight="1">
      <c r="A66" s="121" t="s">
        <v>449</v>
      </c>
      <c r="B66" s="51"/>
      <c r="C66" s="80"/>
      <c r="D66" s="81"/>
      <c r="E66" s="81"/>
      <c r="F66" s="81"/>
      <c r="G66" s="81"/>
      <c r="H66" s="81"/>
      <c r="I66" s="81"/>
      <c r="J66" s="81"/>
      <c r="K66" s="51"/>
      <c r="L66" s="51"/>
      <c r="M66" s="51"/>
      <c r="N66" s="51"/>
      <c r="O66" s="51"/>
    </row>
    <row r="67" spans="1:19">
      <c r="A67" s="121" t="s">
        <v>240</v>
      </c>
      <c r="B67" s="51"/>
      <c r="C67" s="51"/>
      <c r="D67" s="51"/>
      <c r="E67" s="51"/>
      <c r="F67" s="51"/>
      <c r="G67" s="51"/>
      <c r="H67" s="51"/>
      <c r="I67" s="51"/>
      <c r="J67" s="51"/>
      <c r="K67" s="51"/>
      <c r="L67" s="51"/>
      <c r="M67" s="51"/>
      <c r="N67" s="51"/>
      <c r="O67" s="51"/>
    </row>
    <row r="68" spans="1:19">
      <c r="A68" s="121" t="s">
        <v>417</v>
      </c>
      <c r="B68" s="51"/>
      <c r="C68" s="51"/>
      <c r="D68" s="51"/>
      <c r="E68" s="51"/>
      <c r="F68" s="51"/>
      <c r="G68" s="51"/>
      <c r="H68" s="51"/>
      <c r="I68" s="51"/>
      <c r="J68" s="51"/>
      <c r="K68" s="51"/>
      <c r="L68" s="51"/>
      <c r="M68" s="51"/>
      <c r="N68" s="51"/>
      <c r="O68" s="51"/>
    </row>
    <row r="69" spans="1:19">
      <c r="A69" s="121" t="s">
        <v>270</v>
      </c>
      <c r="B69" s="51"/>
      <c r="C69" s="51"/>
      <c r="D69" s="51"/>
      <c r="E69" s="51"/>
      <c r="F69" s="51"/>
      <c r="G69" s="51"/>
      <c r="H69" s="51"/>
      <c r="I69" s="51"/>
      <c r="J69" s="51"/>
      <c r="K69" s="51"/>
      <c r="L69" s="51"/>
      <c r="M69" s="51"/>
      <c r="N69" s="51"/>
      <c r="O69" s="51"/>
    </row>
    <row r="70" spans="1:19" ht="11.5" customHeight="1">
      <c r="A70" s="121" t="s">
        <v>434</v>
      </c>
      <c r="B70" s="112"/>
      <c r="C70" s="112"/>
      <c r="D70" s="112"/>
      <c r="E70" s="112"/>
      <c r="F70" s="112"/>
      <c r="G70" s="112"/>
      <c r="H70" s="112"/>
      <c r="I70" s="112"/>
      <c r="J70" s="112"/>
      <c r="K70" s="112"/>
      <c r="L70" s="112"/>
      <c r="M70" s="112"/>
      <c r="N70" s="112"/>
      <c r="O70" s="112"/>
    </row>
    <row r="71" spans="1:19" ht="11.5" customHeight="1">
      <c r="A71" s="112" t="s">
        <v>412</v>
      </c>
      <c r="B71" s="112"/>
      <c r="C71" s="112"/>
      <c r="D71" s="112"/>
      <c r="E71" s="112"/>
      <c r="F71" s="112"/>
      <c r="G71" s="112"/>
      <c r="H71" s="112"/>
      <c r="I71" s="112"/>
      <c r="J71" s="112"/>
      <c r="K71" s="112"/>
      <c r="L71" s="112"/>
      <c r="M71" s="112"/>
      <c r="N71" s="112"/>
      <c r="O71" s="112"/>
    </row>
    <row r="72" spans="1:19">
      <c r="A72" s="112"/>
      <c r="B72" s="51"/>
      <c r="C72" s="51"/>
      <c r="D72" s="51"/>
      <c r="E72" s="51"/>
      <c r="F72" s="51"/>
      <c r="G72" s="51"/>
      <c r="H72" s="51"/>
      <c r="I72" s="51"/>
      <c r="J72" s="51"/>
      <c r="K72" s="51"/>
      <c r="L72" s="51"/>
      <c r="M72" s="51"/>
      <c r="N72" s="51"/>
      <c r="O72" s="51"/>
    </row>
    <row r="73" spans="1:19">
      <c r="A73" s="115" t="s">
        <v>13</v>
      </c>
      <c r="B73" s="51"/>
      <c r="C73" s="51"/>
      <c r="D73" s="51"/>
      <c r="E73" s="51"/>
      <c r="F73" s="51"/>
      <c r="G73" s="51"/>
      <c r="H73" s="51"/>
      <c r="I73" s="51"/>
      <c r="J73" s="51"/>
      <c r="K73" s="51"/>
      <c r="L73" s="51"/>
      <c r="M73" s="51"/>
      <c r="N73" s="51"/>
      <c r="O73" s="51"/>
      <c r="S73" s="153"/>
    </row>
  </sheetData>
  <sortState xmlns:xlrd2="http://schemas.microsoft.com/office/spreadsheetml/2017/richdata2" ref="A7:R64">
    <sortCondition ref="B7:B64"/>
  </sortState>
  <conditionalFormatting sqref="C17">
    <cfRule type="expression" dxfId="2" priority="1" stopIfTrue="1">
      <formula>#REF!="Baixa"</formula>
    </cfRule>
    <cfRule type="expression" dxfId="1" priority="2" stopIfTrue="1">
      <formula>#REF!="Pre-alta"</formula>
    </cfRule>
    <cfRule type="expression" dxfId="0" priority="3" stopIfTrue="1">
      <formula>#REF!="Pre-baixa"</formula>
    </cfRule>
  </conditionalFormatting>
  <pageMargins left="0.27559055118110237" right="0" top="0.19685039370078741" bottom="0.19685039370078741" header="0" footer="0"/>
  <pageSetup paperSize="9" scale="64" orientation="landscape" r:id="rId1"/>
  <headerFooter alignWithMargins="0"/>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9</vt:i4>
      </vt:variant>
      <vt:variant>
        <vt:lpstr>Intervals amb nom</vt:lpstr>
      </vt:variant>
      <vt:variant>
        <vt:i4>3</vt:i4>
      </vt:variant>
    </vt:vector>
  </HeadingPairs>
  <TitlesOfParts>
    <vt:vector size="12" baseType="lpstr">
      <vt:lpstr>Índex</vt:lpstr>
      <vt:lpstr>Generalitat</vt:lpstr>
      <vt:lpstr>SCSE</vt:lpstr>
      <vt:lpstr>EAA</vt:lpstr>
      <vt:lpstr>EACF</vt:lpstr>
      <vt:lpstr>EDP</vt:lpstr>
      <vt:lpstr>SM</vt:lpstr>
      <vt:lpstr>Cons</vt:lpstr>
      <vt:lpstr>Fund</vt:lpstr>
      <vt:lpstr>SCSE!Àrea_d'impressió</vt:lpstr>
      <vt:lpstr>Cons!Títols_per_imprimir</vt:lpstr>
      <vt:lpstr>SM!Títols_per_imprimir</vt:lpstr>
    </vt:vector>
  </TitlesOfParts>
  <Company>Economia i Finances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Taure Romeu, Julio</dc:creator>
  <cp:lastModifiedBy>Pallarols Llinàs, Esther</cp:lastModifiedBy>
  <cp:lastPrinted>2026-07-09T12:56:55Z</cp:lastPrinted>
  <dcterms:created xsi:type="dcterms:W3CDTF">2010-11-11T13:52:17Z</dcterms:created>
  <dcterms:modified xsi:type="dcterms:W3CDTF">2026-07-13T10:30:48Z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 SP Pressupostos entitats classificats per subsect i depts 2004-2023 actualitzat.xlsx</vt:lpwstr>
  </property>
</Properties>
</file>