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omments2.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X:\Pressup2026\Fitxes i Plantilles\Fitxa 7 Propostes pressupostàries defintives\"/>
    </mc:Choice>
  </mc:AlternateContent>
  <xr:revisionPtr revIDLastSave="0" documentId="13_ncr:1_{2CA97BE6-04B4-4451-B2E7-90AC2CD15F24}" xr6:coauthVersionLast="47" xr6:coauthVersionMax="47" xr10:uidLastSave="{00000000-0000-0000-0000-000000000000}"/>
  <bookViews>
    <workbookView xWindow="-120" yWindow="-120" windowWidth="29040" windowHeight="15840" activeTab="1" xr2:uid="{00000000-000D-0000-FFFF-FFFF00000000}"/>
  </bookViews>
  <sheets>
    <sheet name="Resum" sheetId="4" r:id="rId1"/>
    <sheet name="Fitxa 7" sheetId="1" r:id="rId2"/>
    <sheet name="Taules" sheetId="3" state="hidden" r:id="rId3"/>
    <sheet name="Tipologia variacions" sheetId="7" state="hidden" r:id="rId4"/>
  </sheets>
  <definedNames>
    <definedName name="_xlnm._FilterDatabase" localSheetId="1" hidden="1">'Fitxa 7'!$A$28:$AB$708</definedName>
    <definedName name="Afectats">Taules!$D$35:$D$57,Taules!$G$35:$G$57</definedName>
    <definedName name="_xlnm.Print_Area" localSheetId="0">Resum!$A$1:$P$47</definedName>
    <definedName name="Augment">Taules!$R$6:$R$16</definedName>
    <definedName name="AUGRED">Taules!$D$25:$D$26</definedName>
    <definedName name="DEPARTAMENT">Taules!$D$35:$D$58</definedName>
    <definedName name="Despesa_recurrent_one_off">Taules!$D$68:$D$69</definedName>
    <definedName name="DF">Taules!$D$1:$D$2</definedName>
    <definedName name="FINAF">Taules!$D$31:$D$32</definedName>
    <definedName name="Finalistes">Taules!$D$35:$D$57,Taules!$F$35:$F$57</definedName>
    <definedName name="Finalització_projecte_servei_activitat">Taules!$D$9:$D$21</definedName>
    <definedName name="Generals">Taules!$D$35:$E$57</definedName>
    <definedName name="Programa">Taules!$C$78:$C$184</definedName>
    <definedName name="Reducció">Taules!$S$6:$S$13</definedName>
    <definedName name="_xlnm.Print_Titles" localSheetId="1">'Fitxa 7'!$26:$28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 i="1" l="1"/>
  <c r="J31" i="1"/>
  <c r="C17" i="4" s="1"/>
  <c r="C36" i="4" s="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29" i="1"/>
  <c r="G21" i="1"/>
  <c r="F21" i="1"/>
  <c r="E21" i="1"/>
  <c r="D21" i="1"/>
  <c r="F10" i="1"/>
  <c r="E10" i="1"/>
  <c r="D10" i="1"/>
  <c r="E16" i="1"/>
  <c r="C19" i="4"/>
  <c r="L26" i="1"/>
  <c r="E43" i="4"/>
  <c r="C24" i="4"/>
  <c r="E45" i="4"/>
  <c r="E46" i="4" s="1"/>
  <c r="C42" i="4"/>
  <c r="F42" i="4"/>
  <c r="C43" i="4"/>
  <c r="F43" i="4"/>
  <c r="F45" i="4"/>
  <c r="C44" i="4"/>
  <c r="D42" i="4"/>
  <c r="F44" i="4"/>
  <c r="D43" i="4"/>
  <c r="E44" i="4"/>
  <c r="D44" i="4"/>
  <c r="C45" i="4"/>
  <c r="D45" i="4"/>
  <c r="E42" i="4"/>
  <c r="F11" i="1"/>
  <c r="F12" i="1"/>
  <c r="F27" i="4"/>
  <c r="E24" i="4"/>
  <c r="E25" i="4"/>
  <c r="C26" i="4"/>
  <c r="E26" i="4"/>
  <c r="C25" i="4"/>
  <c r="C28" i="4" s="1"/>
  <c r="C27" i="4"/>
  <c r="E27" i="4"/>
  <c r="E28" i="4" s="1"/>
  <c r="D24" i="4"/>
  <c r="F24" i="4"/>
  <c r="D25" i="4"/>
  <c r="F25" i="4"/>
  <c r="D26" i="4"/>
  <c r="F26" i="4"/>
  <c r="D27" i="4"/>
  <c r="D18" i="1"/>
  <c r="D17" i="1"/>
  <c r="D11" i="1"/>
  <c r="D12" i="1"/>
  <c r="U26" i="1"/>
  <c r="T26" i="1"/>
  <c r="S26" i="1"/>
  <c r="R26" i="1"/>
  <c r="Q26" i="1"/>
  <c r="P26" i="1"/>
  <c r="M26" i="1"/>
  <c r="G18" i="1"/>
  <c r="F18" i="1"/>
  <c r="E18" i="1"/>
  <c r="G17" i="1"/>
  <c r="F17" i="1"/>
  <c r="E17" i="1"/>
  <c r="G16" i="1"/>
  <c r="F16" i="1"/>
  <c r="F19" i="1"/>
  <c r="E19" i="1"/>
  <c r="G19" i="1"/>
  <c r="D15" i="4"/>
  <c r="D34" i="4" s="1"/>
  <c r="F46" i="4"/>
  <c r="F28" i="4"/>
  <c r="C15" i="4" l="1"/>
  <c r="C34" i="4" s="1"/>
  <c r="F17" i="4"/>
  <c r="F36" i="4" s="1"/>
  <c r="E16" i="4"/>
  <c r="E35" i="4" s="1"/>
  <c r="F16" i="4"/>
  <c r="F35" i="4" s="1"/>
  <c r="E15" i="4"/>
  <c r="E34" i="4" s="1"/>
  <c r="E14" i="4"/>
  <c r="E33" i="4" s="1"/>
  <c r="D16" i="4"/>
  <c r="D35" i="4" s="1"/>
  <c r="D14" i="4"/>
  <c r="D33" i="4" s="1"/>
  <c r="C16" i="4"/>
  <c r="C18" i="4" s="1"/>
  <c r="C37" i="4" s="1"/>
  <c r="C14" i="4"/>
  <c r="C33" i="4" s="1"/>
  <c r="D17" i="4"/>
  <c r="D36" i="4" s="1"/>
  <c r="F15" i="4"/>
  <c r="F34" i="4" s="1"/>
  <c r="F14" i="4"/>
  <c r="F33" i="4" s="1"/>
  <c r="E17" i="4"/>
  <c r="E36" i="4" s="1"/>
  <c r="D28" i="4"/>
  <c r="D46" i="4"/>
  <c r="C46" i="4"/>
  <c r="C7" i="4"/>
  <c r="D7" i="4" s="1"/>
  <c r="C8" i="4"/>
  <c r="H8" i="4" s="1"/>
  <c r="E11" i="1"/>
  <c r="E12" i="1"/>
  <c r="D13" i="1"/>
  <c r="D16" i="1" s="1"/>
  <c r="D19" i="1" s="1"/>
  <c r="F13" i="1"/>
  <c r="D23" i="1"/>
  <c r="B9" i="4"/>
  <c r="E18" i="4" l="1"/>
  <c r="E37" i="4" s="1"/>
  <c r="C20" i="4"/>
  <c r="F18" i="4"/>
  <c r="F37" i="4" s="1"/>
  <c r="D18" i="4"/>
  <c r="D37" i="4" s="1"/>
  <c r="C6" i="4"/>
  <c r="H6" i="4" s="1"/>
  <c r="C35" i="4"/>
  <c r="E13" i="1"/>
  <c r="D8" i="4"/>
  <c r="I8" i="4" s="1"/>
  <c r="M7" i="4"/>
  <c r="M8" i="4"/>
  <c r="H7" i="4"/>
  <c r="D24" i="1"/>
  <c r="E7" i="4"/>
  <c r="N7" i="4"/>
  <c r="I7" i="4"/>
  <c r="D19" i="4" l="1"/>
  <c r="M6" i="4"/>
  <c r="C9" i="4"/>
  <c r="M9" i="4" s="1"/>
  <c r="N8" i="4"/>
  <c r="E8" i="4"/>
  <c r="O8" i="4" s="1"/>
  <c r="D6" i="4"/>
  <c r="E19" i="4" s="1"/>
  <c r="E20" i="4" s="1"/>
  <c r="E6" i="4"/>
  <c r="F19" i="4" s="1"/>
  <c r="I6" i="4"/>
  <c r="D9" i="4"/>
  <c r="N9" i="4" s="1"/>
  <c r="E23" i="1"/>
  <c r="E24" i="1" s="1"/>
  <c r="D20" i="4"/>
  <c r="F7" i="4"/>
  <c r="O7" i="4"/>
  <c r="J7" i="4"/>
  <c r="F23" i="1"/>
  <c r="F24" i="1" s="1"/>
  <c r="F8" i="4" l="1"/>
  <c r="J8" i="4"/>
  <c r="H9" i="4"/>
  <c r="N6" i="4"/>
  <c r="O6" i="4"/>
  <c r="J6" i="4"/>
  <c r="E9" i="4"/>
  <c r="O9" i="4" s="1"/>
  <c r="F6" i="4"/>
  <c r="I9" i="4"/>
  <c r="P8" i="4"/>
  <c r="K8" i="4"/>
  <c r="P7" i="4"/>
  <c r="K7" i="4"/>
  <c r="F20" i="4"/>
  <c r="G23" i="1"/>
  <c r="G24" i="1" s="1"/>
  <c r="F9" i="4" l="1"/>
  <c r="P9" i="4" s="1"/>
  <c r="P6" i="4"/>
  <c r="K6" i="4"/>
  <c r="J9" i="4"/>
  <c r="K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Riera Estorch, Maria</author>
  </authors>
  <commentList>
    <comment ref="B2" authorId="0" shapeId="0" xr:uid="{00000000-0006-0000-0000-000001000000}">
      <text>
        <r>
          <rPr>
            <sz val="9"/>
            <color indexed="81"/>
            <rFont val="Tahoma"/>
            <family val="2"/>
          </rPr>
          <t>Cal escollir el departament per a què s'informin atuomàticament les dades del PGC2023 reestructurat sense fons MRR ni React</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Riera Estorch, Maria</author>
  </authors>
  <commentList>
    <comment ref="D7" authorId="0" shapeId="0" xr:uid="{00000000-0006-0000-0200-000001000000}">
      <text>
        <r>
          <rPr>
            <sz val="9"/>
            <color indexed="81"/>
            <rFont val="Tahoma"/>
            <family val="2"/>
          </rPr>
          <t xml:space="preserve">Cal escollir el departament per a què s'informin atuomàticament les dades del PGC2023 prorrogat reestructurat sense fons MRR ni REACT
</t>
        </r>
      </text>
    </comment>
  </commentList>
</comments>
</file>

<file path=xl/sharedStrings.xml><?xml version="1.0" encoding="utf-8"?>
<sst xmlns="http://schemas.openxmlformats.org/spreadsheetml/2006/main" count="320" uniqueCount="175">
  <si>
    <t>Imports en milers d'€</t>
  </si>
  <si>
    <t>Augment</t>
  </si>
  <si>
    <t>Reducció</t>
  </si>
  <si>
    <t>Observacions</t>
  </si>
  <si>
    <t>Tipologia</t>
  </si>
  <si>
    <t>Explicació</t>
  </si>
  <si>
    <t>X</t>
  </si>
  <si>
    <t>Finalització projecte/servei/activitat</t>
  </si>
  <si>
    <t>Millora eficiència</t>
  </si>
  <si>
    <t>Variació preus/costos</t>
  </si>
  <si>
    <t>Entrada en funcionament</t>
  </si>
  <si>
    <t>Variació nivell prestació serveis mandat legal</t>
  </si>
  <si>
    <t>Anualització cost</t>
  </si>
  <si>
    <t>Impacte de l'anualització del cost d'oferir el servei un any complet (recurrències)</t>
  </si>
  <si>
    <t>Nou servei/activitat/inversió</t>
  </si>
  <si>
    <t>Variació pel desplegament d'un nou servei o activitat o la realització d'un nou projecte d'inversió</t>
  </si>
  <si>
    <t>Reassignacions</t>
  </si>
  <si>
    <t>Altres a especificar</t>
  </si>
  <si>
    <t>Finalista (F) / Afectat (A)</t>
  </si>
  <si>
    <t xml:space="preserve">(+) Total mesures augment </t>
  </si>
  <si>
    <t>Augment / Reducció</t>
  </si>
  <si>
    <t>Cultura</t>
  </si>
  <si>
    <t>Presidència</t>
  </si>
  <si>
    <t>F</t>
  </si>
  <si>
    <t>A</t>
  </si>
  <si>
    <t>Detall de les principals variacions</t>
  </si>
  <si>
    <t xml:space="preserve">(+) Total mesures reducció </t>
  </si>
  <si>
    <t>Capítol</t>
  </si>
  <si>
    <t>Salut/SCS/ICS</t>
  </si>
  <si>
    <t>(-) Finançament addicional afectats</t>
  </si>
  <si>
    <t>(-) Finançament addicional finalista</t>
  </si>
  <si>
    <t>Recull la reducció de despesa que s'espera obtenir per millores en l'eficiència ja sigui per negociació de contractes, centralització de compres, canvis fiscals, etc.</t>
  </si>
  <si>
    <t>Recull l'impacte de l'entrada en funcionament d'equipaments o altres projectes d'inversió, decidit en exercicis anteriors</t>
  </si>
  <si>
    <r>
      <t xml:space="preserve">Fa referència a altres possibles causes diferents de les anteriors. S'ha d'utilitzar de manera exepcional. Caldrà especificar-les en el camp Observacions </t>
    </r>
    <r>
      <rPr>
        <i/>
        <sz val="9"/>
        <color theme="1"/>
        <rFont val="Arial"/>
        <family val="2"/>
      </rPr>
      <t>(si escau): Si és part de la despesa tendencial, si és una nova acció o si és una mesura per reduir/contenir el tendencial</t>
    </r>
  </si>
  <si>
    <t>Noves actuacions</t>
  </si>
  <si>
    <t>Identifica variacions de despesa que s'originen per variacions en el nivell de prestació de serveis com a conseqüència de l'aplicació de normatives aprovades que resulten d'obligat compliment. Són variacions que es produeixen per matenir la cobertura de la demanda que s'estableix per mandat legal</t>
  </si>
  <si>
    <t>Tendencial</t>
  </si>
  <si>
    <t>Variació nivell prestació serveis i/o ajuts</t>
  </si>
  <si>
    <t>Identifica aquelles variacions de despesa que s'originen per variacions discrecionals en el nivell de prestació de serveis  associades a canvis en la demanda, la capacitat productiva  o la millora de la qualitat</t>
  </si>
  <si>
    <t>T</t>
  </si>
  <si>
    <t>NA</t>
  </si>
  <si>
    <t>ME</t>
  </si>
  <si>
    <t>Tipus despesa</t>
  </si>
  <si>
    <t>Mesures d'eficiència</t>
  </si>
  <si>
    <t>Tipus de despesa</t>
  </si>
  <si>
    <t>Altres</t>
  </si>
  <si>
    <t>Recull l'impacte en la variació de la despesa a l'alça (i eventualment a la baixa) ocasionada per variacions en els preus o costos de producció suportats.</t>
  </si>
  <si>
    <t>Programa</t>
  </si>
  <si>
    <t>COVID</t>
  </si>
  <si>
    <t>Despesa financera</t>
  </si>
  <si>
    <t>DF</t>
  </si>
  <si>
    <t>despesa financera</t>
  </si>
  <si>
    <t>DNF</t>
  </si>
  <si>
    <t>Pro-memòria</t>
  </si>
  <si>
    <t>CORECO</t>
  </si>
  <si>
    <t>subtotal</t>
  </si>
  <si>
    <t xml:space="preserve">NO </t>
  </si>
  <si>
    <t>SÍ</t>
  </si>
  <si>
    <t>i altres plans</t>
  </si>
  <si>
    <t>Sí</t>
  </si>
  <si>
    <t>No</t>
  </si>
  <si>
    <t>Identifica augments reduccions de despesa derivats dels expedients pluriennals vigents aprovats pel Govern fins a la data</t>
  </si>
  <si>
    <t>x</t>
  </si>
  <si>
    <t>S'hi indicarà la reducció que s'obté a causa de la finalització del projecte, servei o activitat.</t>
  </si>
  <si>
    <t>Augment/Reducció de despesa per pluriennals</t>
  </si>
  <si>
    <t>Empresa i Treball</t>
  </si>
  <si>
    <t>Recerca i Universitats</t>
  </si>
  <si>
    <t>Despeses diversos departaments. Fons de Reserva laboral. Departament de la Presidència</t>
  </si>
  <si>
    <t>Servei</t>
  </si>
  <si>
    <t>REACT</t>
  </si>
  <si>
    <t>MRR</t>
  </si>
  <si>
    <t>Capítols 2 a 8.</t>
  </si>
  <si>
    <t>Límit increment recursos generals</t>
  </si>
  <si>
    <t>Diferència entre proposta i límit</t>
  </si>
  <si>
    <t>Recursos generals</t>
  </si>
  <si>
    <t>Total</t>
  </si>
  <si>
    <t>Recursos 
finalistes i afectats</t>
  </si>
  <si>
    <t>variació addicional 2026</t>
  </si>
  <si>
    <t xml:space="preserve">Reassignacions i canvis d'imputació entre seccions pressupostàries. En aquesta tipologia s'hi inclourà també aquelles variacions de despesa sobre el pressupost de l'exercici anterior que han hagut de ser ateses amb transferències d'altres seccions. Si són a càrrec de la mateixa secció requeriran la identificació de dos mesures: una mesura a l'alça (destinació) dels recursos i una mesura a la baixa (origen) d'on han sortit els recursos per a finançar-la.
</t>
  </si>
  <si>
    <r>
      <t xml:space="preserve">Codi de finançament
</t>
    </r>
    <r>
      <rPr>
        <sz val="10"/>
        <color theme="1"/>
        <rFont val="Arial"/>
        <family val="2"/>
      </rPr>
      <t>(opcional)</t>
    </r>
  </si>
  <si>
    <t>Descripció 
de la variació</t>
  </si>
  <si>
    <t>Mesures eficiència</t>
  </si>
  <si>
    <t>Variació crèdit  (b-a)</t>
  </si>
  <si>
    <t>(=) Proposta d'increment recursos generals</t>
  </si>
  <si>
    <t>A càrrec de recursos generals</t>
  </si>
  <si>
    <t>A càrrec de recursos afectats</t>
  </si>
  <si>
    <t>A càrrec de recursos finalistes</t>
  </si>
  <si>
    <t>Proposta de pressupost</t>
  </si>
  <si>
    <t>Proposta de Pressupost</t>
  </si>
  <si>
    <t>Durada de la proposta</t>
  </si>
  <si>
    <t>Finita</t>
  </si>
  <si>
    <t>No finita</t>
  </si>
  <si>
    <r>
      <t xml:space="preserve">Import 2026
finalista/afectat
</t>
    </r>
    <r>
      <rPr>
        <sz val="8"/>
        <color theme="1"/>
        <rFont val="Arial"/>
        <family val="2"/>
      </rPr>
      <t xml:space="preserve">en milers d'euros </t>
    </r>
  </si>
  <si>
    <t>Prioritat de les noves actuacions</t>
  </si>
  <si>
    <t>Té orientació climàtica?</t>
  </si>
  <si>
    <t>PER A NOVES ACTUACIONS</t>
  </si>
  <si>
    <r>
      <t xml:space="preserve">Justificació de la necessitat </t>
    </r>
    <r>
      <rPr>
        <sz val="10"/>
        <color theme="1"/>
        <rFont val="Arial"/>
        <family val="2"/>
      </rPr>
      <t>(Població objectiu, problemàtica a mitigar, és urgent i perquè,...)</t>
    </r>
  </si>
  <si>
    <t>Afavoreix l'equitat de gènere?</t>
  </si>
  <si>
    <r>
      <t xml:space="preserve">Tipus de variació
</t>
    </r>
    <r>
      <rPr>
        <sz val="8"/>
        <rFont val="Arial"/>
        <family val="2"/>
      </rPr>
      <t>(primer cal escollir Augment o Reducció)</t>
    </r>
  </si>
  <si>
    <t>Es presentarà
Fitxa 7b?</t>
  </si>
  <si>
    <r>
      <t xml:space="preserve">Tipus despesa
</t>
    </r>
    <r>
      <rPr>
        <sz val="10"/>
        <color theme="1"/>
        <rFont val="Arial"/>
        <family val="2"/>
      </rPr>
      <t>(NA, ME, T, A)</t>
    </r>
  </si>
  <si>
    <t>Resum proposta de variacions a càrrec de recursos generals</t>
  </si>
  <si>
    <t>-</t>
  </si>
  <si>
    <t>Resum proposta de variacions a càrrec de recursos generals i afectats</t>
  </si>
  <si>
    <t>Resum proposta de variacions a càrrec de recursos afectats</t>
  </si>
  <si>
    <t>Proposta variacions a càrrec de recursos generals</t>
  </si>
  <si>
    <t>Proposta variacions a càrrec de recursos generals i afectats</t>
  </si>
  <si>
    <t>Diferència entre la proposta i el límit</t>
  </si>
  <si>
    <t>Proposta variacions a càrrec de recursos afectats</t>
  </si>
  <si>
    <t>Impacte gènere</t>
  </si>
  <si>
    <t>Orientació climàtica</t>
  </si>
  <si>
    <t>Codi paquet de decisió</t>
  </si>
  <si>
    <t>Crèdit inicial pressupost 2023 (a)</t>
  </si>
  <si>
    <t>variació addicional 2027</t>
  </si>
  <si>
    <r>
      <t xml:space="preserve">Import 2027
finalista/afectat
</t>
    </r>
    <r>
      <rPr>
        <sz val="8"/>
        <color theme="1"/>
        <rFont val="Arial"/>
        <family val="2"/>
      </rPr>
      <t xml:space="preserve">en milers d'euros </t>
    </r>
  </si>
  <si>
    <t>var. 26-27</t>
  </si>
  <si>
    <t>% var. 26-27</t>
  </si>
  <si>
    <t>Despeses diversos departaments. Secretaria de Mitjans de Comunicació i Difusió</t>
  </si>
  <si>
    <t>Despeses diversos departaments. CTTI. Departament de la Presidència</t>
  </si>
  <si>
    <t>Generals</t>
  </si>
  <si>
    <t>Afectats</t>
  </si>
  <si>
    <t>TOTAL</t>
  </si>
  <si>
    <t>finalistes i afectats</t>
  </si>
  <si>
    <t>Resum proposta de variacions a càrrec de recursos finalistes</t>
  </si>
  <si>
    <r>
      <t xml:space="preserve">Import total 2027 
</t>
    </r>
    <r>
      <rPr>
        <sz val="8"/>
        <color theme="1"/>
        <rFont val="Arial"/>
        <family val="2"/>
      </rPr>
      <t xml:space="preserve">en milers d'euros </t>
    </r>
    <r>
      <rPr>
        <b/>
        <sz val="8"/>
        <color theme="1"/>
        <rFont val="Arial"/>
        <family val="2"/>
      </rPr>
      <t>(augments +  reduccions -)</t>
    </r>
  </si>
  <si>
    <t>variació addicional 2028</t>
  </si>
  <si>
    <r>
      <t xml:space="preserve">Import 2028
finalista/afectat
</t>
    </r>
    <r>
      <rPr>
        <sz val="8"/>
        <color theme="1"/>
        <rFont val="Arial"/>
        <family val="2"/>
      </rPr>
      <t xml:space="preserve">en milers d'euros </t>
    </r>
  </si>
  <si>
    <t>var. 27-28</t>
  </si>
  <si>
    <t>% var. 27-28</t>
  </si>
  <si>
    <t>Restructuracions</t>
  </si>
  <si>
    <t xml:space="preserve">Identifica els moviments de crèdit entre seccions pressupostàries fruit de la reestructuració orgànica de la Generalitat de Catalunya (Decret 133/2024) que no es trobin aplicats a la base 2023. </t>
  </si>
  <si>
    <t>Economia i Finances</t>
  </si>
  <si>
    <t>Interior i Seguretat Pública</t>
  </si>
  <si>
    <t>Justícia i Qualitat Democràtica</t>
  </si>
  <si>
    <t>Territori, Habitatge i Transició Ecològica</t>
  </si>
  <si>
    <t>Educació i Formació Professional</t>
  </si>
  <si>
    <t>Drets Socials i Inclusió</t>
  </si>
  <si>
    <t>Igualtat i Feminisme</t>
  </si>
  <si>
    <t>Unió Europea i Acció Exterior</t>
  </si>
  <si>
    <t>Agricultura, Ramaderia, Pesca i Alimentació</t>
  </si>
  <si>
    <t>Esports</t>
  </si>
  <si>
    <t>Política Lingüística</t>
  </si>
  <si>
    <t>Despeses diversos departaments. Gestió Serveis Interdepartamentals. SG d’Economia i Finances</t>
  </si>
  <si>
    <t>Despeses diversos departaments. Gestió Patrimonial. DG del Patrimoni d’Economia i Finances</t>
  </si>
  <si>
    <t>Despeses diversos departaments. Altres despeses de personals. DGP d’Economia i Finances</t>
  </si>
  <si>
    <t>Despeses diversos departaments. Fons extraordinaris. DGP d’Economia i Finances</t>
  </si>
  <si>
    <t>Finalistes sense MRR i REACT</t>
  </si>
  <si>
    <t>Reestructuracions</t>
  </si>
  <si>
    <t>Secció/Departament</t>
  </si>
  <si>
    <t>Fa referència a altres possibles causes diferents de les anteriors. S'ha d'utilitzar de manera exepcional. Caldrà especificar-les en el camp Observacions (si escau): Si és part de la despesa tendencial, si és una nova acció o si és una mesura per reduir/contenir el tendencial</t>
  </si>
  <si>
    <t>Noves 
actuacions</t>
  </si>
  <si>
    <t>Finalització 
projecte/servei/activitat</t>
  </si>
  <si>
    <t>Nou 
servei/activitat/inversió</t>
  </si>
  <si>
    <t>Variació nivell 
prestació serveis i/o ajuts</t>
  </si>
  <si>
    <t>Variació nivell 
prestació serveis mandat legal</t>
  </si>
  <si>
    <t>Augment/Reducció
de despesa per pluriennals</t>
  </si>
  <si>
    <t>Tipus 
despesa</t>
  </si>
  <si>
    <t>EL RESUM S'EMPLENA AUTOMÀTICAMENT A PARTIR DE LA INFORMACIÓ DE LA FITXA 7</t>
  </si>
  <si>
    <r>
      <t xml:space="preserve">Evidència i resultats avaluacions
</t>
    </r>
    <r>
      <rPr>
        <sz val="10"/>
        <color theme="1"/>
        <rFont val="Arial"/>
        <family val="2"/>
      </rPr>
      <t>(referència bibliogràfica i/o avaluacions)</t>
    </r>
  </si>
  <si>
    <t>var. 23-26</t>
  </si>
  <si>
    <t>var. 28-29</t>
  </si>
  <si>
    <t>% var. 23-26</t>
  </si>
  <si>
    <t>% var. 28-29</t>
  </si>
  <si>
    <t>variacions 2026</t>
  </si>
  <si>
    <r>
      <t xml:space="preserve">Import 2026
</t>
    </r>
    <r>
      <rPr>
        <sz val="8"/>
        <color theme="1"/>
        <rFont val="Arial"/>
        <family val="2"/>
      </rPr>
      <t xml:space="preserve">en milers d'euros </t>
    </r>
    <r>
      <rPr>
        <b/>
        <sz val="8"/>
        <color theme="1"/>
        <rFont val="Arial"/>
        <family val="2"/>
      </rPr>
      <t>(augments +  reduccions -)</t>
    </r>
  </si>
  <si>
    <r>
      <t xml:space="preserve">Import total 2028 
</t>
    </r>
    <r>
      <rPr>
        <sz val="8"/>
        <color theme="1"/>
        <rFont val="Arial"/>
        <family val="2"/>
      </rPr>
      <t xml:space="preserve">en milers d'euros </t>
    </r>
    <r>
      <rPr>
        <b/>
        <sz val="8"/>
        <color theme="1"/>
        <rFont val="Arial"/>
        <family val="2"/>
      </rPr>
      <t>(augments +  reduccions -)</t>
    </r>
  </si>
  <si>
    <t>variació addicional 2029</t>
  </si>
  <si>
    <r>
      <t xml:space="preserve">Import total 2029
</t>
    </r>
    <r>
      <rPr>
        <sz val="8"/>
        <color theme="1"/>
        <rFont val="Arial"/>
        <family val="2"/>
      </rPr>
      <t xml:space="preserve">en milers d'euros </t>
    </r>
    <r>
      <rPr>
        <b/>
        <sz val="8"/>
        <color theme="1"/>
        <rFont val="Arial"/>
        <family val="2"/>
      </rPr>
      <t>(augments +  reduccions -)</t>
    </r>
  </si>
  <si>
    <r>
      <t xml:space="preserve">Import 2029
finalista/afectat
</t>
    </r>
    <r>
      <rPr>
        <sz val="8"/>
        <color theme="1"/>
        <rFont val="Arial"/>
        <family val="2"/>
      </rPr>
      <t xml:space="preserve">en milers d'euros </t>
    </r>
  </si>
  <si>
    <t xml:space="preserve">(=) Proposta de crèdit inicial 2026 (b) </t>
  </si>
  <si>
    <t>Transferències extraordinàries</t>
  </si>
  <si>
    <t>Identifica els augment de despesa del Pressupost 2026 que provenen de despeses ineludibles finançades l'any 2025 amb transferències extroardinàries (suplement de crèdit, DD09, DD10, FC)</t>
  </si>
  <si>
    <t>Fitxa 7. Proposta pressupostaria 2026 definitiva</t>
  </si>
  <si>
    <t>Avantprojecte Pressupostos de la Generalitat de Catalunya per al 2026</t>
  </si>
  <si>
    <t>Press 23 prorrogat reestructurat sense MRR i REACT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</si>
</sst>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 #,##0.00\ &quot;€&quot;_-;\-* #,##0.00\ &quot;€&quot;_-;_-* &quot;-&quot;??\ &quot;€&quot;_-;_-@_-"/>
    <numFmt numFmtId="43" formatCode="_-* #,##0.00_-;\-* #,##0.00_-;_-* &quot;-&quot;??_-;_-@_-"/>
    <numFmt numFmtId="164" formatCode="#,##0.0"/>
    <numFmt numFmtId="165" formatCode="0.0%"/>
    <numFmt numFmtId="166" formatCode="_-* #,##0\ _€_-;\-* #,##0\ _€_-;_-* &quot;-&quot;\ _€_-;_-@_-"/>
    <numFmt numFmtId="167" formatCode="_-* #,##0.00\ _€_-;\-* #,##0.00\ _€_-;_-* &quot;-&quot;??\ _€_-;_-@_-"/>
    <numFmt numFmtId="168" formatCode="_-* #,##0.00\ [$€-1]_-;\-* #,##0.00\ [$€-1]_-;_-* &quot;-&quot;??\ [$€-1]_-"/>
    <numFmt numFmtId="169" formatCode="_-* #,##0.00\ _P_t_s_-;\-* #,##0.00\ _P_t_s_-;_-* &quot;-&quot;??\ _P_t_s_-;_-@_-"/>
    <numFmt numFmtId="170" formatCode="_-* #,##0\ &quot;Pts&quot;_-;\-* #,##0\ &quot;Pts&quot;_-;_-* &quot;-&quot;\ &quot;Pts&quot;_-;_-@_-"/>
    <numFmt numFmtId="171" formatCode="_-* #,##0.00\ [$€]_-;\-* #,##0.00\ [$€]_-;_-* &quot;-&quot;??\ [$€]_-;_-@_-"/>
    <numFmt numFmtId="172" formatCode="General_)"/>
    <numFmt numFmtId="173" formatCode="###,000"/>
    <numFmt numFmtId="174" formatCode="###.000"/>
    <numFmt numFmtId="175" formatCode="#,##0\ \ "/>
    <numFmt numFmtId="176" formatCode="0\ %\ "/>
    <numFmt numFmtId="177" formatCode="0.000_)"/>
    <numFmt numFmtId="178" formatCode="_ * #,##0_ ;_ * \-#,##0_ ;_ * &quot;-&quot;_ ;_ @_ "/>
    <numFmt numFmtId="179" formatCode="_ * #,##0.00_ ;_ * \-#,##0.00_ ;_ * &quot;-&quot;??_ ;_ @_ "/>
    <numFmt numFmtId="180" formatCode="_-&quot;£&quot;* #,##0_-;\-&quot;£&quot;* #,##0_-;_-&quot;£&quot;* &quot;-&quot;_-;_-@_-"/>
    <numFmt numFmtId="181" formatCode="_-&quot;£&quot;* #,##0.00_-;\-&quot;£&quot;* #,##0.00_-;_-&quot;£&quot;* &quot;-&quot;??_-;_-@_-"/>
    <numFmt numFmtId="182" formatCode="_-[$€-2]* #,##0.00_-;\-[$€-2]* #,##0.00_-;_-[$€-2]* &quot;-&quot;??_-"/>
    <numFmt numFmtId="183" formatCode="0.00_)"/>
    <numFmt numFmtId="184" formatCode="\+\ 0.0;[Red]\-\ 0.0"/>
    <numFmt numFmtId="185" formatCode="_-* #,##0\ _p_t_a_-;\-* #,##0\ _p_t_a_-;_-* &quot;-&quot;\ _p_t_a_-;_-@_-"/>
    <numFmt numFmtId="186" formatCode="_-* #,##0.00\ _p_t_a_-;\-* #,##0.00\ _p_t_a_-;_-* &quot;-&quot;??\ _p_t_a_-;_-@_-"/>
    <numFmt numFmtId="187" formatCode="_(&quot;Cr$&quot;* #,##0_);_(&quot;Cr$&quot;* \(#,##0\);_(&quot;Cr$&quot;* &quot;-&quot;_);_(@_)"/>
    <numFmt numFmtId="188" formatCode="dd\ mmm\ yyyy_);&quot;Error &lt;0  &quot;;dd\ mmm\ yyyy_);&quot;  &quot;@"/>
    <numFmt numFmtId="189" formatCode="#,##0.0000"/>
    <numFmt numFmtId="190" formatCode="#,##0.0;\-#,##0.0;#,##0.0"/>
    <numFmt numFmtId="191" formatCode="&quot;&quot;@"/>
    <numFmt numFmtId="192" formatCode="#,##0.0&quot; &quot;%;\-#,##0.0&quot; &quot;%;#,##0.0&quot; &quot;%"/>
  </numFmts>
  <fonts count="140">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b/>
      <sz val="10"/>
      <color theme="1"/>
      <name val="Arial"/>
      <family val="2"/>
    </font>
    <font>
      <sz val="10"/>
      <color theme="1"/>
      <name val="Arial"/>
      <family val="2"/>
    </font>
    <font>
      <i/>
      <sz val="10"/>
      <name val="Arial"/>
      <family val="2"/>
    </font>
    <font>
      <b/>
      <sz val="10"/>
      <name val="Arial"/>
      <family val="2"/>
    </font>
    <font>
      <sz val="9"/>
      <color theme="1"/>
      <name val="Arial"/>
      <family val="2"/>
    </font>
    <font>
      <i/>
      <sz val="9"/>
      <color theme="1"/>
      <name val="Arial"/>
      <family val="2"/>
    </font>
    <font>
      <b/>
      <sz val="10"/>
      <color rgb="FFFF0000"/>
      <name val="Arial"/>
      <family val="2"/>
    </font>
    <font>
      <sz val="8"/>
      <color theme="1"/>
      <name val="Arial"/>
      <family val="2"/>
    </font>
    <font>
      <b/>
      <sz val="9"/>
      <color theme="1"/>
      <name val="Arial"/>
      <family val="2"/>
    </font>
    <font>
      <sz val="11"/>
      <name val="Calibri"/>
      <family val="2"/>
      <scheme val="minor"/>
    </font>
    <font>
      <b/>
      <sz val="8"/>
      <color theme="1"/>
      <name val="Arial"/>
      <family val="2"/>
    </font>
    <font>
      <sz val="8"/>
      <name val="Arial"/>
      <family val="2"/>
    </font>
    <font>
      <i/>
      <sz val="10"/>
      <color theme="1"/>
      <name val="Arial"/>
      <family val="2"/>
    </font>
    <font>
      <b/>
      <i/>
      <sz val="10"/>
      <color theme="3"/>
      <name val="Arial"/>
      <family val="2"/>
    </font>
    <font>
      <sz val="10"/>
      <color rgb="FFFF0000"/>
      <name val="Arial"/>
      <family val="2"/>
    </font>
    <font>
      <sz val="11"/>
      <color theme="1"/>
      <name val="Calibri"/>
      <family val="2"/>
      <scheme val="minor"/>
    </font>
    <font>
      <sz val="9"/>
      <color indexed="81"/>
      <name val="Tahoma"/>
      <family val="2"/>
    </font>
    <font>
      <b/>
      <sz val="9"/>
      <color indexed="81"/>
      <name val="Tahoma"/>
      <family val="2"/>
    </font>
    <font>
      <sz val="11"/>
      <color theme="1"/>
      <name val="Arial"/>
      <family val="2"/>
    </font>
    <font>
      <sz val="11"/>
      <color theme="1"/>
      <name val="Calibri"/>
      <family val="2"/>
    </font>
    <font>
      <sz val="11"/>
      <color rgb="FFFF0000"/>
      <name val="Calibri"/>
      <family val="2"/>
      <scheme val="minor"/>
    </font>
    <font>
      <sz val="10"/>
      <name val="Arial"/>
      <family val="2"/>
    </font>
    <font>
      <sz val="8"/>
      <color theme="1"/>
      <name val="Verdana"/>
      <family val="2"/>
    </font>
    <font>
      <sz val="10"/>
      <color indexed="8"/>
      <name val="Arial"/>
      <family val="2"/>
    </font>
    <font>
      <sz val="10"/>
      <name val="Arial"/>
    </font>
    <font>
      <sz val="10"/>
      <color theme="1"/>
      <name val="Calibri"/>
      <family val="2"/>
    </font>
    <font>
      <sz val="10"/>
      <color indexed="10"/>
      <name val="Arial"/>
      <family val="2"/>
    </font>
    <font>
      <sz val="11"/>
      <color indexed="63"/>
      <name val="Calibri"/>
      <family val="2"/>
    </font>
    <font>
      <sz val="11"/>
      <color indexed="9"/>
      <name val="Calibri"/>
      <family val="2"/>
    </font>
    <font>
      <sz val="11"/>
      <color indexed="8"/>
      <name val="Calibri"/>
      <family val="2"/>
    </font>
    <font>
      <sz val="11"/>
      <color indexed="16"/>
      <name val="Calibri"/>
      <family val="2"/>
    </font>
    <font>
      <sz val="11"/>
      <color indexed="17"/>
      <name val="Calibri"/>
      <family val="2"/>
    </font>
    <font>
      <b/>
      <sz val="11"/>
      <color indexed="53"/>
      <name val="Calibri"/>
      <family val="2"/>
    </font>
    <font>
      <b/>
      <sz val="11"/>
      <color indexed="32"/>
      <name val="Calibri"/>
      <family val="2"/>
    </font>
    <font>
      <b/>
      <sz val="11"/>
      <color indexed="9"/>
      <name val="Calibri"/>
      <family val="2"/>
    </font>
    <font>
      <sz val="11"/>
      <color indexed="32"/>
      <name val="Calibri"/>
      <family val="2"/>
    </font>
    <font>
      <b/>
      <sz val="11"/>
      <color indexed="8"/>
      <name val="Calibri"/>
      <family val="2"/>
    </font>
    <font>
      <b/>
      <sz val="11"/>
      <color indexed="62"/>
      <name val="Calibri"/>
      <family val="2"/>
    </font>
    <font>
      <i/>
      <sz val="10"/>
      <color indexed="23"/>
      <name val="Arial"/>
      <family val="2"/>
    </font>
    <font>
      <b/>
      <sz val="15"/>
      <color indexed="62"/>
      <name val="Calibri"/>
      <family val="2"/>
    </font>
    <font>
      <b/>
      <sz val="13"/>
      <color indexed="62"/>
      <name val="Calibri"/>
      <family val="2"/>
    </font>
    <font>
      <sz val="11"/>
      <color indexed="20"/>
      <name val="Calibri"/>
      <family val="2"/>
    </font>
    <font>
      <sz val="11"/>
      <color indexed="48"/>
      <name val="Calibri"/>
      <family val="2"/>
    </font>
    <font>
      <sz val="11"/>
      <color indexed="53"/>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1"/>
      <color indexed="10"/>
      <name val="Calibri"/>
      <family val="2"/>
    </font>
    <font>
      <i/>
      <sz val="11"/>
      <color indexed="23"/>
      <name val="Calibri"/>
      <family val="2"/>
    </font>
    <font>
      <sz val="10"/>
      <name val="Courier"/>
      <family val="3"/>
    </font>
    <font>
      <sz val="12"/>
      <name val="Arial"/>
      <family val="2"/>
    </font>
    <font>
      <b/>
      <sz val="11"/>
      <name val="Arial"/>
      <family val="2"/>
    </font>
    <font>
      <u/>
      <sz val="10"/>
      <color indexed="12"/>
      <name val="Arial"/>
      <family val="2"/>
    </font>
    <font>
      <b/>
      <sz val="9"/>
      <name val="Arial"/>
      <family val="2"/>
    </font>
    <font>
      <sz val="11"/>
      <color indexed="60"/>
      <name val="Calibri"/>
      <family val="2"/>
    </font>
    <font>
      <sz val="12"/>
      <name val="Helv"/>
    </font>
    <font>
      <u/>
      <sz val="8"/>
      <color theme="10"/>
      <name val="Arial"/>
      <family val="2"/>
    </font>
    <font>
      <u/>
      <sz val="10.25"/>
      <color theme="10"/>
      <name val="Calibri"/>
      <family val="2"/>
    </font>
    <font>
      <sz val="16"/>
      <name val="Arial"/>
      <family val="2"/>
    </font>
    <font>
      <sz val="14"/>
      <name val="SWISS"/>
    </font>
    <font>
      <i/>
      <sz val="8"/>
      <color rgb="FF000000"/>
      <name val="Verdana"/>
      <family val="2"/>
    </font>
    <font>
      <sz val="9"/>
      <color rgb="FF000000"/>
      <name val="Calibri"/>
      <family val="2"/>
      <scheme val="minor"/>
    </font>
    <font>
      <b/>
      <sz val="8"/>
      <color theme="0"/>
      <name val="Verdana"/>
      <family val="2"/>
    </font>
    <font>
      <b/>
      <sz val="8"/>
      <color rgb="FF000000"/>
      <name val="Verdana"/>
      <family val="2"/>
    </font>
    <font>
      <sz val="8"/>
      <color theme="1" tint="4.9989318521683403E-2"/>
      <name val="Verdana"/>
      <family val="2"/>
    </font>
    <font>
      <sz val="8"/>
      <color rgb="FF000000"/>
      <name val="Arial"/>
      <family val="2"/>
    </font>
    <font>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8"/>
      <color rgb="FF1F497D"/>
      <name val="Verdana"/>
      <family val="2"/>
    </font>
    <font>
      <u/>
      <sz val="9"/>
      <color indexed="12"/>
      <name val="Arial"/>
      <family val="2"/>
    </font>
    <font>
      <sz val="12"/>
      <color indexed="8"/>
      <name val="SWISS"/>
    </font>
    <font>
      <sz val="10"/>
      <name val="Comic Sans MS"/>
      <family val="4"/>
    </font>
    <font>
      <sz val="10"/>
      <name val="MS Sans Serif"/>
      <family val="2"/>
    </font>
    <font>
      <sz val="8"/>
      <color theme="0" tint="-4.9989318521683403E-2"/>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rgb="FFDBE5F1"/>
      <name val="Verdana"/>
      <family val="2"/>
    </font>
    <font>
      <sz val="10"/>
      <color indexed="8"/>
      <name val="MS Sans Serif"/>
      <family val="2"/>
    </font>
    <font>
      <sz val="7"/>
      <name val="Tele-GroteskHal"/>
    </font>
    <font>
      <sz val="8"/>
      <color indexed="22"/>
      <name val="Tele-GroteskHal"/>
    </font>
    <font>
      <b/>
      <i/>
      <sz val="10"/>
      <name val="Arial"/>
      <family val="2"/>
    </font>
    <font>
      <sz val="30"/>
      <name val="Tele-GroteskHal"/>
    </font>
    <font>
      <b/>
      <i/>
      <sz val="9"/>
      <name val="Arial"/>
      <family val="2"/>
    </font>
    <font>
      <b/>
      <sz val="14"/>
      <name val="Tele-GroteskHal"/>
    </font>
    <font>
      <sz val="12"/>
      <name val="Tele-GroteskHal"/>
    </font>
    <font>
      <u/>
      <sz val="10"/>
      <name val="Tele-GroteskHal"/>
    </font>
    <font>
      <sz val="10"/>
      <name val="CorpoS"/>
    </font>
    <font>
      <sz val="11"/>
      <name val="Tms Rmn"/>
    </font>
    <font>
      <sz val="10"/>
      <name val="Helv"/>
    </font>
    <font>
      <sz val="10"/>
      <name val="Helv"/>
      <charset val="204"/>
    </font>
    <font>
      <b/>
      <i/>
      <sz val="16"/>
      <name val="Helv"/>
    </font>
    <font>
      <b/>
      <sz val="11"/>
      <color indexed="52"/>
      <name val="Calibri"/>
      <family val="2"/>
    </font>
    <font>
      <sz val="10"/>
      <color indexed="12"/>
      <name val="Arial"/>
      <family val="2"/>
    </font>
    <font>
      <sz val="10"/>
      <name val="Times New Roman"/>
      <family val="1"/>
    </font>
    <font>
      <i/>
      <sz val="12"/>
      <name val="Arial"/>
      <family val="2"/>
    </font>
    <font>
      <sz val="12"/>
      <name val="Times New Roman"/>
      <family val="1"/>
    </font>
    <font>
      <sz val="18"/>
      <name val="Times New Roman"/>
      <family val="1"/>
    </font>
    <font>
      <sz val="8"/>
      <name val="Times New Roman"/>
      <family val="1"/>
    </font>
    <font>
      <sz val="10"/>
      <color indexed="1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2"/>
      <name val="Times New Roman"/>
      <family val="1"/>
    </font>
    <font>
      <sz val="10"/>
      <name val="Geneva"/>
    </font>
    <font>
      <sz val="9"/>
      <name val="Helv"/>
    </font>
    <font>
      <b/>
      <sz val="18"/>
      <color indexed="56"/>
      <name val="Cambria"/>
      <family val="2"/>
    </font>
    <font>
      <sz val="10"/>
      <color indexed="17"/>
      <name val="Times New Roman"/>
      <family val="1"/>
    </font>
    <font>
      <sz val="10"/>
      <color rgb="FF000000"/>
      <name val="Arial"/>
      <family val="2"/>
    </font>
    <font>
      <sz val="10"/>
      <color theme="1" tint="4.9989318521683403E-2"/>
      <name val="Arial"/>
      <family val="2"/>
    </font>
  </fonts>
  <fills count="1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rgb="FF000000"/>
      </patternFill>
    </fill>
    <fill>
      <patternFill patternType="solid">
        <fgColor indexed="8"/>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4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0"/>
      </patternFill>
    </fill>
    <fill>
      <patternFill patternType="solid">
        <fgColor indexed="57"/>
      </patternFill>
    </fill>
    <fill>
      <patternFill patternType="solid">
        <fgColor indexed="33"/>
      </patternFill>
    </fill>
    <fill>
      <patternFill patternType="solid">
        <fgColor indexed="53"/>
      </patternFill>
    </fill>
    <fill>
      <patternFill patternType="solid">
        <fgColor indexed="42"/>
        <bgColor indexed="42"/>
      </patternFill>
    </fill>
    <fill>
      <patternFill patternType="solid">
        <fgColor indexed="45"/>
      </patternFill>
    </fill>
    <fill>
      <patternFill patternType="solid">
        <fgColor indexed="40"/>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15"/>
      </patternFill>
    </fill>
    <fill>
      <patternFill patternType="solid">
        <fgColor indexed="26"/>
        <bgColor indexed="64"/>
      </patternFill>
    </fill>
    <fill>
      <patternFill patternType="solid">
        <fgColor indexed="43"/>
        <bgColor indexed="64"/>
      </patternFill>
    </fill>
    <fill>
      <patternFill patternType="solid">
        <fgColor indexed="54"/>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rgb="FFC05350"/>
        <bgColor rgb="FF000000"/>
      </patternFill>
    </fill>
    <fill>
      <patternFill patternType="solid">
        <fgColor rgb="FFEAC4C3"/>
        <bgColor rgb="FF000000"/>
      </patternFill>
    </fill>
    <fill>
      <patternFill patternType="solid">
        <fgColor theme="5" tint="0.79998168889431442"/>
        <bgColor rgb="FFFFFFFF"/>
      </patternFill>
    </fill>
    <fill>
      <patternFill patternType="solid">
        <fgColor rgb="FFE4B6B5"/>
        <bgColor rgb="FF000000"/>
      </patternFill>
    </fill>
    <fill>
      <patternFill patternType="solid">
        <fgColor theme="0" tint="-0.1499679555650502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FD3D2"/>
        <bgColor rgb="FF000000"/>
      </patternFill>
    </fill>
    <fill>
      <patternFill patternType="solid">
        <fgColor rgb="FFF4E1E0"/>
        <bgColor rgb="FF000000"/>
      </patternFill>
    </fill>
    <fill>
      <patternFill patternType="solid">
        <fgColor rgb="FFF9EFEF"/>
        <bgColor rgb="FF000000"/>
      </patternFill>
    </fill>
    <fill>
      <patternFill patternType="solid">
        <fgColor rgb="FFFEFDFD"/>
        <bgColor rgb="FF000000"/>
      </patternFill>
    </fill>
    <fill>
      <patternFill patternType="solid">
        <fgColor rgb="FFDBE5F1"/>
        <bgColor rgb="FFFFFFFF"/>
      </patternFill>
    </fill>
    <fill>
      <patternFill patternType="solid">
        <fgColor indexed="22"/>
        <bgColor indexed="64"/>
      </patternFill>
    </fill>
    <fill>
      <patternFill patternType="solid">
        <fgColor indexed="13"/>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rgb="FFE9EAEB"/>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indexed="64"/>
      </bottom>
      <diagonal/>
    </border>
    <border>
      <left/>
      <right style="thin">
        <color indexed="64"/>
      </right>
      <top/>
      <bottom/>
      <diagonal/>
    </border>
    <border>
      <left style="thin">
        <color indexed="64"/>
      </left>
      <right/>
      <top/>
      <bottom style="hair">
        <color theme="0" tint="-0.499984740745262"/>
      </bottom>
      <diagonal/>
    </border>
    <border>
      <left/>
      <right/>
      <top/>
      <bottom style="hair">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32"/>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9"/>
      </bottom>
      <diagonal/>
    </border>
    <border>
      <left/>
      <right/>
      <top/>
      <bottom style="medium">
        <color indexed="49"/>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000000"/>
      </left>
      <right style="thin">
        <color rgb="FF000000"/>
      </right>
      <top style="thin">
        <color rgb="FF000000"/>
      </top>
      <bottom style="thin">
        <color rgb="FF0000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theme="1"/>
      </left>
      <right style="thin">
        <color theme="1"/>
      </right>
      <top style="thin">
        <color theme="1"/>
      </top>
      <bottom style="thin">
        <color theme="1"/>
      </bottom>
      <diagonal/>
    </border>
    <border>
      <left style="thin">
        <color rgb="FF808080"/>
      </left>
      <right style="thin">
        <color rgb="FF80808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hair">
        <color rgb="FFC0C0C0"/>
      </left>
      <right style="hair">
        <color rgb="FFC0C0C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rgb="FF000000"/>
      </left>
      <right style="thin">
        <color theme="3" tint="-0.24994659260841701"/>
      </right>
      <top style="thin">
        <color theme="3" tint="-0.24994659260841701"/>
      </top>
      <bottom style="thin">
        <color theme="3" tint="-0.249946592608417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hair">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rgb="FFB5B5B5"/>
      </top>
      <bottom style="thin">
        <color rgb="FFB5B5B5"/>
      </bottom>
      <diagonal/>
    </border>
    <border>
      <left/>
      <right/>
      <top style="thin">
        <color rgb="FFB5B5B5"/>
      </top>
      <bottom style="medium">
        <color rgb="FF9C7AB8"/>
      </bottom>
      <diagonal/>
    </border>
    <border>
      <left style="thin">
        <color indexed="48"/>
      </left>
      <right style="thin">
        <color indexed="48"/>
      </right>
      <top style="thin">
        <color indexed="48"/>
      </top>
      <bottom style="thin">
        <color indexed="48"/>
      </bottom>
      <diagonal/>
    </border>
  </borders>
  <cellStyleXfs count="53044">
    <xf numFmtId="0" fontId="0" fillId="0" borderId="0"/>
    <xf numFmtId="9" fontId="22" fillId="0" borderId="0" applyFont="0" applyFill="0" applyBorder="0" applyAlignment="0" applyProtection="0"/>
    <xf numFmtId="0" fontId="2" fillId="0" borderId="0"/>
    <xf numFmtId="0" fontId="28" fillId="0" borderId="0"/>
    <xf numFmtId="0" fontId="22" fillId="0" borderId="0"/>
    <xf numFmtId="39" fontId="29" fillId="36" borderId="28" applyProtection="0">
      <alignment horizontal="right" vertical="center"/>
    </xf>
    <xf numFmtId="9" fontId="2" fillId="0" borderId="0" applyFont="0" applyFill="0" applyBorder="0" applyAlignment="0" applyProtection="0"/>
    <xf numFmtId="0" fontId="31" fillId="0" borderId="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7" borderId="0" applyNumberFormat="0" applyBorder="0" applyAlignment="0" applyProtection="0"/>
    <xf numFmtId="0" fontId="34" fillId="40"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0" applyNumberFormat="0" applyBorder="0" applyAlignment="0" applyProtection="0"/>
    <xf numFmtId="0" fontId="35" fillId="45"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1" borderId="0" applyNumberFormat="0" applyBorder="0" applyAlignment="0" applyProtection="0"/>
    <xf numFmtId="0" fontId="35" fillId="45" borderId="0" applyNumberFormat="0" applyBorder="0" applyAlignment="0" applyProtection="0"/>
    <xf numFmtId="0" fontId="35" fillId="38"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5"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5"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5" fillId="54"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5" fillId="47" borderId="0" applyNumberFormat="0" applyBorder="0" applyAlignment="0" applyProtection="0"/>
    <xf numFmtId="0" fontId="36" fillId="55" borderId="0" applyNumberFormat="0" applyBorder="0" applyAlignment="0" applyProtection="0"/>
    <xf numFmtId="0" fontId="36" fillId="50" borderId="0" applyNumberFormat="0" applyBorder="0" applyAlignment="0" applyProtection="0"/>
    <xf numFmtId="0" fontId="35" fillId="56" borderId="0" applyNumberFormat="0" applyBorder="0" applyAlignment="0" applyProtection="0"/>
    <xf numFmtId="0" fontId="37" fillId="50" borderId="0" applyNumberFormat="0" applyBorder="0" applyAlignment="0" applyProtection="0"/>
    <xf numFmtId="0" fontId="38" fillId="57" borderId="0" applyNumberFormat="0" applyBorder="0" applyAlignment="0" applyProtection="0"/>
    <xf numFmtId="0" fontId="39" fillId="58" borderId="29" applyNumberFormat="0" applyAlignment="0" applyProtection="0"/>
    <xf numFmtId="0" fontId="40" fillId="59" borderId="29" applyNumberFormat="0" applyAlignment="0" applyProtection="0"/>
    <xf numFmtId="0" fontId="41" fillId="60" borderId="30" applyNumberFormat="0" applyAlignment="0" applyProtection="0"/>
    <xf numFmtId="0" fontId="42" fillId="0" borderId="31" applyNumberFormat="0" applyFill="0" applyAlignment="0" applyProtection="0"/>
    <xf numFmtId="0" fontId="41" fillId="51" borderId="30" applyNumberFormat="0" applyAlignment="0" applyProtection="0"/>
    <xf numFmtId="0" fontId="43" fillId="61" borderId="0" applyNumberFormat="0" applyBorder="0" applyAlignment="0" applyProtection="0"/>
    <xf numFmtId="0" fontId="43" fillId="62" borderId="0" applyNumberFormat="0" applyBorder="0" applyAlignment="0" applyProtection="0"/>
    <xf numFmtId="0" fontId="43" fillId="63" borderId="0" applyNumberFormat="0" applyBorder="0" applyAlignment="0" applyProtection="0"/>
    <xf numFmtId="0" fontId="44" fillId="0" borderId="0" applyNumberFormat="0" applyFill="0" applyBorder="0" applyAlignment="0" applyProtection="0"/>
    <xf numFmtId="0" fontId="35" fillId="45"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45" borderId="0" applyNumberFormat="0" applyBorder="0" applyAlignment="0" applyProtection="0"/>
    <xf numFmtId="0" fontId="35" fillId="67" borderId="0" applyNumberFormat="0" applyBorder="0" applyAlignment="0" applyProtection="0"/>
    <xf numFmtId="168" fontId="28" fillId="0" borderId="0" applyFont="0" applyFill="0" applyBorder="0" applyAlignment="0" applyProtection="0"/>
    <xf numFmtId="0" fontId="45" fillId="0" borderId="0" applyNumberFormat="0" applyFill="0" applyBorder="0" applyAlignment="0" applyProtection="0"/>
    <xf numFmtId="0" fontId="38" fillId="68" borderId="0" applyNumberFormat="0" applyBorder="0" applyAlignment="0" applyProtection="0"/>
    <xf numFmtId="0" fontId="46" fillId="0" borderId="32" applyNumberFormat="0" applyFill="0" applyAlignment="0" applyProtection="0"/>
    <xf numFmtId="0" fontId="47" fillId="0" borderId="33" applyNumberFormat="0" applyFill="0" applyAlignment="0" applyProtection="0"/>
    <xf numFmtId="0" fontId="44" fillId="0" borderId="34" applyNumberFormat="0" applyFill="0" applyAlignment="0" applyProtection="0"/>
    <xf numFmtId="0" fontId="44" fillId="0" borderId="0" applyNumberFormat="0" applyFill="0" applyBorder="0" applyAlignment="0" applyProtection="0"/>
    <xf numFmtId="0" fontId="48" fillId="69" borderId="0" applyNumberFormat="0" applyBorder="0" applyAlignment="0" applyProtection="0"/>
    <xf numFmtId="0" fontId="49" fillId="56" borderId="29" applyNumberFormat="0" applyAlignment="0" applyProtection="0"/>
    <xf numFmtId="0" fontId="50" fillId="0" borderId="35" applyNumberFormat="0" applyFill="0" applyAlignment="0" applyProtection="0"/>
    <xf numFmtId="43" fontId="28" fillId="0" borderId="0" applyFont="0" applyFill="0" applyBorder="0" applyAlignment="0" applyProtection="0"/>
    <xf numFmtId="0" fontId="28" fillId="39" borderId="36" applyNumberFormat="0" applyFont="0" applyAlignment="0" applyProtection="0"/>
    <xf numFmtId="0" fontId="28" fillId="55" borderId="36" applyNumberFormat="0" applyFont="0" applyAlignment="0" applyProtection="0"/>
    <xf numFmtId="0" fontId="51" fillId="58" borderId="37" applyNumberFormat="0" applyAlignment="0" applyProtection="0"/>
    <xf numFmtId="9" fontId="28" fillId="0" borderId="0" applyFont="0" applyFill="0" applyBorder="0" applyAlignment="0" applyProtection="0"/>
    <xf numFmtId="0" fontId="51" fillId="59" borderId="37" applyNumberFormat="0" applyAlignment="0" applyProtection="0"/>
    <xf numFmtId="4" fontId="52" fillId="43" borderId="38" applyNumberFormat="0" applyProtection="0">
      <alignment vertical="center"/>
    </xf>
    <xf numFmtId="4" fontId="53" fillId="43" borderId="38" applyNumberFormat="0" applyProtection="0">
      <alignment vertical="center"/>
    </xf>
    <xf numFmtId="4" fontId="52" fillId="43" borderId="38" applyNumberFormat="0" applyProtection="0">
      <alignment horizontal="left" vertical="center" indent="1"/>
    </xf>
    <xf numFmtId="0" fontId="52" fillId="43" borderId="38" applyNumberFormat="0" applyProtection="0">
      <alignment horizontal="left" vertical="top" indent="1"/>
    </xf>
    <xf numFmtId="4" fontId="52" fillId="70" borderId="0" applyNumberFormat="0" applyProtection="0">
      <alignment horizontal="left" vertical="center" indent="1"/>
    </xf>
    <xf numFmtId="4" fontId="30" fillId="69" borderId="38" applyNumberFormat="0" applyProtection="0">
      <alignment horizontal="right" vertical="center"/>
    </xf>
    <xf numFmtId="4" fontId="30" fillId="42" borderId="38" applyNumberFormat="0" applyProtection="0">
      <alignment horizontal="right" vertical="center"/>
    </xf>
    <xf numFmtId="4" fontId="30" fillId="64" borderId="38" applyNumberFormat="0" applyProtection="0">
      <alignment horizontal="right" vertical="center"/>
    </xf>
    <xf numFmtId="4" fontId="30" fillId="71" borderId="38" applyNumberFormat="0" applyProtection="0">
      <alignment horizontal="right" vertical="center"/>
    </xf>
    <xf numFmtId="4" fontId="30" fillId="72" borderId="38" applyNumberFormat="0" applyProtection="0">
      <alignment horizontal="right" vertical="center"/>
    </xf>
    <xf numFmtId="4" fontId="30" fillId="67" borderId="38" applyNumberFormat="0" applyProtection="0">
      <alignment horizontal="right" vertical="center"/>
    </xf>
    <xf numFmtId="4" fontId="30" fillId="65" borderId="38" applyNumberFormat="0" applyProtection="0">
      <alignment horizontal="right" vertical="center"/>
    </xf>
    <xf numFmtId="4" fontId="30" fillId="73" borderId="38" applyNumberFormat="0" applyProtection="0">
      <alignment horizontal="right" vertical="center"/>
    </xf>
    <xf numFmtId="4" fontId="30" fillId="74" borderId="38" applyNumberFormat="0" applyProtection="0">
      <alignment horizontal="right" vertical="center"/>
    </xf>
    <xf numFmtId="4" fontId="52" fillId="75" borderId="39" applyNumberFormat="0" applyProtection="0">
      <alignment horizontal="left" vertical="center" indent="1"/>
    </xf>
    <xf numFmtId="4" fontId="30" fillId="76" borderId="0" applyNumberFormat="0" applyProtection="0">
      <alignment horizontal="left" vertical="center" indent="1"/>
    </xf>
    <xf numFmtId="4" fontId="54" fillId="77" borderId="0" applyNumberFormat="0" applyProtection="0">
      <alignment horizontal="left" vertical="center" indent="1"/>
    </xf>
    <xf numFmtId="4" fontId="30" fillId="70" borderId="38" applyNumberFormat="0" applyProtection="0">
      <alignment horizontal="right" vertical="center"/>
    </xf>
    <xf numFmtId="4" fontId="30" fillId="76" borderId="0" applyNumberFormat="0" applyProtection="0">
      <alignment horizontal="left" vertical="center" indent="1"/>
    </xf>
    <xf numFmtId="4" fontId="30" fillId="70" borderId="0" applyNumberFormat="0" applyProtection="0">
      <alignment horizontal="left" vertical="center" indent="1"/>
    </xf>
    <xf numFmtId="0" fontId="28" fillId="77" borderId="38" applyNumberFormat="0" applyProtection="0">
      <alignment horizontal="left" vertical="center" indent="1"/>
    </xf>
    <xf numFmtId="0" fontId="28" fillId="77" borderId="38" applyNumberFormat="0" applyProtection="0">
      <alignment horizontal="left" vertical="top" indent="1"/>
    </xf>
    <xf numFmtId="0" fontId="28" fillId="70" borderId="38" applyNumberFormat="0" applyProtection="0">
      <alignment horizontal="left" vertical="center" indent="1"/>
    </xf>
    <xf numFmtId="0" fontId="28" fillId="70" borderId="38" applyNumberFormat="0" applyProtection="0">
      <alignment horizontal="left" vertical="top" indent="1"/>
    </xf>
    <xf numFmtId="0" fontId="28" fillId="44" borderId="38" applyNumberFormat="0" applyProtection="0">
      <alignment horizontal="left" vertical="center" indent="1"/>
    </xf>
    <xf numFmtId="0" fontId="28" fillId="44" borderId="38" applyNumberFormat="0" applyProtection="0">
      <alignment horizontal="left" vertical="top" indent="1"/>
    </xf>
    <xf numFmtId="0" fontId="28" fillId="76" borderId="38" applyNumberFormat="0" applyProtection="0">
      <alignment horizontal="left" vertical="center" indent="1"/>
    </xf>
    <xf numFmtId="0" fontId="28" fillId="76" borderId="38" applyNumberFormat="0" applyProtection="0">
      <alignment horizontal="left" vertical="top" indent="1"/>
    </xf>
    <xf numFmtId="0" fontId="28" fillId="59" borderId="1" applyNumberFormat="0">
      <protection locked="0"/>
    </xf>
    <xf numFmtId="4" fontId="30" fillId="39" borderId="38" applyNumberFormat="0" applyProtection="0">
      <alignment vertical="center"/>
    </xf>
    <xf numFmtId="4" fontId="55" fillId="39" borderId="38" applyNumberFormat="0" applyProtection="0">
      <alignment vertical="center"/>
    </xf>
    <xf numFmtId="4" fontId="30" fillId="39" borderId="38" applyNumberFormat="0" applyProtection="0">
      <alignment horizontal="left" vertical="center" indent="1"/>
    </xf>
    <xf numFmtId="0" fontId="30" fillId="39" borderId="38" applyNumberFormat="0" applyProtection="0">
      <alignment horizontal="left" vertical="top" indent="1"/>
    </xf>
    <xf numFmtId="4" fontId="30" fillId="76" borderId="38" applyNumberFormat="0" applyProtection="0">
      <alignment horizontal="right" vertical="center"/>
    </xf>
    <xf numFmtId="4" fontId="55" fillId="76" borderId="38" applyNumberFormat="0" applyProtection="0">
      <alignment horizontal="right" vertical="center"/>
    </xf>
    <xf numFmtId="4" fontId="30" fillId="70" borderId="38" applyNumberFormat="0" applyProtection="0">
      <alignment horizontal="left" vertical="center" indent="1"/>
    </xf>
    <xf numFmtId="0" fontId="30" fillId="70" borderId="38" applyNumberFormat="0" applyProtection="0">
      <alignment horizontal="left" vertical="top" indent="1"/>
    </xf>
    <xf numFmtId="4" fontId="56" fillId="78" borderId="0" applyNumberFormat="0" applyProtection="0">
      <alignment horizontal="left" vertical="center" indent="1"/>
    </xf>
    <xf numFmtId="4" fontId="33" fillId="76" borderId="38" applyNumberFormat="0" applyProtection="0">
      <alignment horizontal="right" vertical="center"/>
    </xf>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6" fillId="0" borderId="40" applyNumberFormat="0" applyFill="0" applyAlignment="0" applyProtection="0"/>
    <xf numFmtId="0" fontId="47" fillId="0" borderId="33" applyNumberFormat="0" applyFill="0" applyAlignment="0" applyProtection="0"/>
    <xf numFmtId="0" fontId="44" fillId="0" borderId="41" applyNumberFormat="0" applyFill="0" applyAlignment="0" applyProtection="0"/>
    <xf numFmtId="0" fontId="58" fillId="0" borderId="0" applyNumberFormat="0" applyFill="0" applyBorder="0" applyAlignment="0" applyProtection="0"/>
    <xf numFmtId="0" fontId="22" fillId="0" borderId="0"/>
    <xf numFmtId="9" fontId="22" fillId="0" borderId="0" applyFont="0" applyFill="0" applyBorder="0" applyAlignment="0" applyProtection="0"/>
    <xf numFmtId="0" fontId="2" fillId="0" borderId="0"/>
    <xf numFmtId="0" fontId="28" fillId="0" borderId="0"/>
    <xf numFmtId="0" fontId="60" fillId="0" borderId="0"/>
    <xf numFmtId="0" fontId="2" fillId="0" borderId="0"/>
    <xf numFmtId="0" fontId="22" fillId="0" borderId="0"/>
    <xf numFmtId="0" fontId="28" fillId="0" borderId="0"/>
    <xf numFmtId="9" fontId="22" fillId="0" borderId="0" applyFont="0" applyFill="0" applyBorder="0" applyAlignment="0" applyProtection="0"/>
    <xf numFmtId="0" fontId="28" fillId="0" borderId="0"/>
    <xf numFmtId="4" fontId="52" fillId="43" borderId="5" applyNumberFormat="0" applyProtection="0">
      <alignment vertical="center"/>
    </xf>
    <xf numFmtId="4" fontId="52" fillId="43" borderId="5"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2" fillId="80" borderId="5" applyNumberFormat="0" applyProtection="0">
      <alignment horizontal="left" vertical="center" indent="1"/>
    </xf>
    <xf numFmtId="4" fontId="52" fillId="80" borderId="5" applyNumberFormat="0" applyProtection="0">
      <alignment horizontal="left" vertical="center" indent="1"/>
    </xf>
    <xf numFmtId="0" fontId="52" fillId="80" borderId="42" applyNumberFormat="0" applyProtection="0">
      <alignment horizontal="left" vertical="top" indent="1"/>
    </xf>
    <xf numFmtId="0" fontId="52" fillId="80" borderId="42" applyNumberFormat="0" applyProtection="0">
      <alignment horizontal="left" vertical="top" indent="1"/>
    </xf>
    <xf numFmtId="4" fontId="10" fillId="41" borderId="5" applyNumberFormat="0" applyProtection="0">
      <alignment horizontal="left" vertical="center" indent="1"/>
    </xf>
    <xf numFmtId="4" fontId="10" fillId="41" borderId="5" applyNumberFormat="0" applyProtection="0">
      <alignment horizontal="left" vertical="center" indent="1"/>
    </xf>
    <xf numFmtId="4" fontId="52" fillId="0" borderId="11" applyNumberFormat="0" applyProtection="0">
      <alignment horizontal="left" vertical="center" indent="1"/>
    </xf>
    <xf numFmtId="4" fontId="52" fillId="0" borderId="11" applyNumberFormat="0" applyProtection="0">
      <alignment horizontal="left" vertical="center" indent="1"/>
    </xf>
    <xf numFmtId="4" fontId="30" fillId="0" borderId="11" applyNumberFormat="0" applyProtection="0">
      <alignment horizontal="left" vertical="center" indent="1"/>
    </xf>
    <xf numFmtId="4" fontId="30" fillId="0" borderId="11"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28" fillId="41" borderId="27" applyNumberFormat="0" applyProtection="0">
      <alignment horizontal="left" vertical="center" indent="1"/>
    </xf>
    <xf numFmtId="4" fontId="28" fillId="41" borderId="27"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0" borderId="0"/>
    <xf numFmtId="0" fontId="28" fillId="0" borderId="0"/>
    <xf numFmtId="4" fontId="30" fillId="79" borderId="42" applyNumberFormat="0" applyProtection="0">
      <alignment vertical="center"/>
    </xf>
    <xf numFmtId="4" fontId="30"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30" fillId="79" borderId="42" applyNumberFormat="0" applyProtection="0">
      <alignment horizontal="left" vertical="center" indent="1"/>
    </xf>
    <xf numFmtId="4" fontId="30" fillId="79" borderId="42" applyNumberFormat="0" applyProtection="0">
      <alignment horizontal="left" vertical="center" indent="1"/>
    </xf>
    <xf numFmtId="0" fontId="30" fillId="79" borderId="42" applyNumberFormat="0" applyProtection="0">
      <alignment horizontal="left" vertical="top" indent="1"/>
    </xf>
    <xf numFmtId="0" fontId="30" fillId="79" borderId="42" applyNumberFormat="0" applyProtection="0">
      <alignment horizontal="left" vertical="top" indent="1"/>
    </xf>
    <xf numFmtId="4" fontId="30" fillId="70" borderId="8"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left" vertical="center" indent="1"/>
    </xf>
    <xf numFmtId="4" fontId="30" fillId="70" borderId="8" applyNumberFormat="0" applyProtection="0">
      <alignment horizontal="left" vertical="center" indent="1"/>
    </xf>
    <xf numFmtId="0" fontId="30" fillId="41" borderId="5" applyNumberFormat="0" applyProtection="0">
      <alignment horizontal="left" vertical="top" indent="1"/>
    </xf>
    <xf numFmtId="0" fontId="30" fillId="41" borderId="5" applyNumberFormat="0" applyProtection="0">
      <alignment horizontal="left" vertical="top" indent="1"/>
    </xf>
    <xf numFmtId="4" fontId="62" fillId="0" borderId="0" applyNumberFormat="0" applyProtection="0">
      <alignment horizontal="left" vertical="center" indent="1"/>
    </xf>
    <xf numFmtId="4" fontId="62" fillId="0" borderId="0" applyNumberFormat="0" applyProtection="0">
      <alignment horizontal="left" vertical="center" indent="1"/>
    </xf>
    <xf numFmtId="0" fontId="2" fillId="0" borderId="0"/>
    <xf numFmtId="0" fontId="22" fillId="0" borderId="0"/>
    <xf numFmtId="4" fontId="52" fillId="43" borderId="5" applyNumberFormat="0" applyProtection="0">
      <alignment vertical="center"/>
    </xf>
    <xf numFmtId="4" fontId="53" fillId="80" borderId="38" applyNumberFormat="0" applyProtection="0">
      <alignment vertical="center"/>
    </xf>
    <xf numFmtId="4" fontId="52" fillId="80" borderId="5" applyNumberFormat="0" applyProtection="0">
      <alignment horizontal="left" vertical="center" indent="1"/>
    </xf>
    <xf numFmtId="0" fontId="52" fillId="80" borderId="38" applyNumberFormat="0" applyProtection="0">
      <alignment horizontal="left" vertical="top" indent="1"/>
    </xf>
    <xf numFmtId="4" fontId="10" fillId="41" borderId="5" applyNumberFormat="0" applyProtection="0">
      <alignment horizontal="left" vertical="center" indent="1"/>
    </xf>
    <xf numFmtId="4" fontId="52" fillId="0" borderId="11" applyNumberFormat="0" applyProtection="0">
      <alignment horizontal="left" vertical="center" indent="1"/>
    </xf>
    <xf numFmtId="4" fontId="30" fillId="0" borderId="11" applyNumberFormat="0" applyProtection="0">
      <alignment horizontal="left" vertical="center" indent="1"/>
    </xf>
    <xf numFmtId="4" fontId="54" fillId="81" borderId="0" applyNumberFormat="0" applyProtection="0">
      <alignment horizontal="left" vertical="center" indent="1"/>
    </xf>
    <xf numFmtId="4" fontId="30" fillId="0" borderId="0" applyNumberFormat="0" applyProtection="0">
      <alignment horizontal="left" vertical="center" indent="1"/>
    </xf>
    <xf numFmtId="4" fontId="28" fillId="41" borderId="27" applyNumberFormat="0" applyProtection="0">
      <alignment horizontal="left" vertical="center" indent="1"/>
    </xf>
    <xf numFmtId="0" fontId="28" fillId="71" borderId="15" applyNumberFormat="0" applyProtection="0">
      <alignment horizontal="left" vertical="center" indent="1"/>
    </xf>
    <xf numFmtId="0" fontId="28" fillId="81" borderId="38" applyNumberFormat="0" applyProtection="0">
      <alignment horizontal="left" vertical="top" indent="1"/>
    </xf>
    <xf numFmtId="0" fontId="28" fillId="43" borderId="15" applyNumberFormat="0" applyProtection="0">
      <alignment horizontal="left" vertical="center" indent="1"/>
    </xf>
    <xf numFmtId="0" fontId="28" fillId="82" borderId="38" applyNumberFormat="0" applyProtection="0">
      <alignment horizontal="left" vertical="top" indent="1"/>
    </xf>
    <xf numFmtId="0" fontId="28" fillId="38" borderId="15" applyNumberFormat="0" applyProtection="0">
      <alignment horizontal="left" vertical="center" indent="1"/>
    </xf>
    <xf numFmtId="0" fontId="28" fillId="83" borderId="38" applyNumberFormat="0" applyProtection="0">
      <alignment horizontal="left" vertical="top" indent="1"/>
    </xf>
    <xf numFmtId="0" fontId="28" fillId="39" borderId="15" applyNumberFormat="0" applyProtection="0">
      <alignment horizontal="left" vertical="center" indent="1"/>
    </xf>
    <xf numFmtId="0" fontId="28" fillId="84" borderId="38" applyNumberFormat="0" applyProtection="0">
      <alignment horizontal="left" vertical="top" indent="1"/>
    </xf>
    <xf numFmtId="0" fontId="28" fillId="0" borderId="0"/>
    <xf numFmtId="4" fontId="30" fillId="79" borderId="38" applyNumberFormat="0" applyProtection="0">
      <alignment vertical="center"/>
    </xf>
    <xf numFmtId="4" fontId="55" fillId="79" borderId="38" applyNumberFormat="0" applyProtection="0">
      <alignment vertical="center"/>
    </xf>
    <xf numFmtId="4" fontId="30" fillId="79" borderId="38" applyNumberFormat="0" applyProtection="0">
      <alignment horizontal="left" vertical="center" indent="1"/>
    </xf>
    <xf numFmtId="0" fontId="30" fillId="79" borderId="38" applyNumberFormat="0" applyProtection="0">
      <alignment horizontal="left" vertical="top" indent="1"/>
    </xf>
    <xf numFmtId="4" fontId="30" fillId="70" borderId="8" applyNumberFormat="0" applyProtection="0">
      <alignment horizontal="right" vertical="center"/>
    </xf>
    <xf numFmtId="4" fontId="30" fillId="70" borderId="8" applyNumberFormat="0" applyProtection="0">
      <alignment horizontal="left" vertical="center" indent="1"/>
    </xf>
    <xf numFmtId="0" fontId="30" fillId="41" borderId="5" applyNumberFormat="0" applyProtection="0">
      <alignment horizontal="left" vertical="top" indent="1"/>
    </xf>
    <xf numFmtId="4" fontId="62" fillId="0" borderId="0" applyNumberFormat="0" applyProtection="0">
      <alignment horizontal="left" vertical="center" indent="1"/>
    </xf>
    <xf numFmtId="0" fontId="22" fillId="0" borderId="0"/>
    <xf numFmtId="0" fontId="22" fillId="0" borderId="0"/>
    <xf numFmtId="0" fontId="2" fillId="0" borderId="0"/>
    <xf numFmtId="9" fontId="2" fillId="0" borderId="0" applyFont="0" applyFill="0" applyBorder="0" applyAlignment="0" applyProtection="0"/>
    <xf numFmtId="9" fontId="28" fillId="0" borderId="0" applyFont="0" applyFill="0" applyBorder="0" applyAlignment="0" applyProtection="0"/>
    <xf numFmtId="0" fontId="2" fillId="0" borderId="0"/>
    <xf numFmtId="4" fontId="10" fillId="41" borderId="5"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right" vertical="center"/>
    </xf>
    <xf numFmtId="4" fontId="52" fillId="80" borderId="5" applyNumberFormat="0" applyProtection="0">
      <alignment horizontal="left" vertical="center" indent="1"/>
    </xf>
    <xf numFmtId="4" fontId="52" fillId="43" borderId="5" applyNumberFormat="0" applyProtection="0">
      <alignment vertical="center"/>
    </xf>
    <xf numFmtId="0" fontId="2" fillId="0" borderId="0"/>
    <xf numFmtId="4" fontId="10" fillId="41" borderId="5"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right" vertical="center"/>
    </xf>
    <xf numFmtId="4" fontId="52" fillId="80" borderId="5" applyNumberFormat="0" applyProtection="0">
      <alignment horizontal="left" vertical="center" indent="1"/>
    </xf>
    <xf numFmtId="4" fontId="52" fillId="43" borderId="5" applyNumberFormat="0" applyProtection="0">
      <alignment vertical="center"/>
    </xf>
    <xf numFmtId="0" fontId="2" fillId="0" borderId="0"/>
    <xf numFmtId="0" fontId="28" fillId="38" borderId="15" applyNumberFormat="0" applyProtection="0">
      <alignment horizontal="left" vertical="center" indent="1"/>
    </xf>
    <xf numFmtId="0" fontId="22" fillId="0" borderId="0"/>
    <xf numFmtId="0" fontId="28" fillId="0" borderId="0"/>
    <xf numFmtId="0" fontId="28" fillId="0" borderId="0"/>
    <xf numFmtId="0" fontId="39" fillId="58" borderId="43" applyNumberFormat="0" applyAlignment="0" applyProtection="0"/>
    <xf numFmtId="0" fontId="49" fillId="56" borderId="43" applyNumberFormat="0" applyAlignment="0" applyProtection="0"/>
    <xf numFmtId="0" fontId="28" fillId="55" borderId="44" applyNumberFormat="0" applyFont="0" applyAlignment="0" applyProtection="0"/>
    <xf numFmtId="0" fontId="51" fillId="58" borderId="45" applyNumberFormat="0" applyAlignment="0" applyProtection="0"/>
    <xf numFmtId="4" fontId="30" fillId="69" borderId="46" applyNumberFormat="0" applyProtection="0">
      <alignment horizontal="right" vertical="center"/>
    </xf>
    <xf numFmtId="4" fontId="30" fillId="42" borderId="46" applyNumberFormat="0" applyProtection="0">
      <alignment horizontal="right" vertical="center"/>
    </xf>
    <xf numFmtId="4" fontId="30" fillId="64" borderId="46" applyNumberFormat="0" applyProtection="0">
      <alignment horizontal="right" vertical="center"/>
    </xf>
    <xf numFmtId="4" fontId="30" fillId="71" borderId="46" applyNumberFormat="0" applyProtection="0">
      <alignment horizontal="right" vertical="center"/>
    </xf>
    <xf numFmtId="4" fontId="30" fillId="72" borderId="46" applyNumberFormat="0" applyProtection="0">
      <alignment horizontal="right" vertical="center"/>
    </xf>
    <xf numFmtId="4" fontId="30" fillId="67" borderId="46" applyNumberFormat="0" applyProtection="0">
      <alignment horizontal="right" vertical="center"/>
    </xf>
    <xf numFmtId="4" fontId="30" fillId="65" borderId="46" applyNumberFormat="0" applyProtection="0">
      <alignment horizontal="right" vertical="center"/>
    </xf>
    <xf numFmtId="4" fontId="30" fillId="73" borderId="46" applyNumberFormat="0" applyProtection="0">
      <alignment horizontal="right" vertical="center"/>
    </xf>
    <xf numFmtId="4" fontId="30" fillId="74" borderId="46" applyNumberFormat="0" applyProtection="0">
      <alignment horizontal="right" vertical="center"/>
    </xf>
    <xf numFmtId="4" fontId="30" fillId="70" borderId="46" applyNumberFormat="0" applyProtection="0">
      <alignment horizontal="right" vertical="center"/>
    </xf>
    <xf numFmtId="4" fontId="55" fillId="76" borderId="46" applyNumberFormat="0" applyProtection="0">
      <alignment horizontal="right" vertical="center"/>
    </xf>
    <xf numFmtId="4" fontId="33" fillId="76" borderId="46" applyNumberFormat="0" applyProtection="0">
      <alignment horizontal="right" vertical="center"/>
    </xf>
    <xf numFmtId="4" fontId="10" fillId="41" borderId="5"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right" vertical="center"/>
    </xf>
    <xf numFmtId="4" fontId="52" fillId="80" borderId="5" applyNumberFormat="0" applyProtection="0">
      <alignment horizontal="left" vertical="center" indent="1"/>
    </xf>
    <xf numFmtId="4" fontId="52" fillId="43" borderId="5" applyNumberFormat="0" applyProtection="0">
      <alignment vertical="center"/>
    </xf>
    <xf numFmtId="0" fontId="22" fillId="0" borderId="0"/>
    <xf numFmtId="9" fontId="22" fillId="0" borderId="0" applyFont="0" applyFill="0" applyBorder="0" applyAlignment="0" applyProtection="0"/>
    <xf numFmtId="0" fontId="22" fillId="0" borderId="0"/>
    <xf numFmtId="0" fontId="2" fillId="0" borderId="0"/>
    <xf numFmtId="0" fontId="28" fillId="0" borderId="0"/>
    <xf numFmtId="0" fontId="61"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70" fontId="28" fillId="0" borderId="0" applyFont="0" applyFill="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 fillId="0" borderId="0" applyFont="0" applyFill="0" applyBorder="0" applyAlignment="0" applyProtection="0"/>
    <xf numFmtId="4" fontId="53" fillId="80" borderId="42" applyNumberFormat="0" applyProtection="0">
      <alignment vertical="center"/>
    </xf>
    <xf numFmtId="0" fontId="52" fillId="80" borderId="42" applyNumberFormat="0" applyProtection="0">
      <alignment horizontal="left" vertical="top" indent="1"/>
    </xf>
    <xf numFmtId="4" fontId="30" fillId="69" borderId="42" applyNumberFormat="0" applyProtection="0">
      <alignment horizontal="right" vertical="center"/>
    </xf>
    <xf numFmtId="4" fontId="30" fillId="69"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52" fillId="0" borderId="11" applyNumberFormat="0" applyProtection="0">
      <alignment horizontal="left" vertical="center" indent="1"/>
    </xf>
    <xf numFmtId="4" fontId="30" fillId="0" borderId="11"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54" fillId="81" borderId="0" applyNumberFormat="0" applyProtection="0">
      <alignment horizontal="left" vertical="center" indent="1"/>
    </xf>
    <xf numFmtId="4" fontId="30" fillId="70" borderId="42" applyNumberFormat="0" applyProtection="0">
      <alignment horizontal="right" vertical="center"/>
    </xf>
    <xf numFmtId="4" fontId="30" fillId="70" borderId="42" applyNumberFormat="0" applyProtection="0">
      <alignment horizontal="right" vertical="center"/>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30" fillId="0" borderId="0" applyNumberFormat="0" applyProtection="0">
      <alignment horizontal="left" vertical="center" indent="1"/>
    </xf>
    <xf numFmtId="4" fontId="28" fillId="41" borderId="27"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38" borderId="15" applyNumberFormat="0" applyProtection="0">
      <alignment horizontal="left" vertical="center"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30" fillId="79" borderId="42" applyNumberFormat="0" applyProtection="0">
      <alignment vertical="center"/>
    </xf>
    <xf numFmtId="4" fontId="55" fillId="79" borderId="42" applyNumberFormat="0" applyProtection="0">
      <alignment vertical="center"/>
    </xf>
    <xf numFmtId="4" fontId="30" fillId="79" borderId="42" applyNumberFormat="0" applyProtection="0">
      <alignment horizontal="left" vertical="center" indent="1"/>
    </xf>
    <xf numFmtId="0" fontId="30" fillId="79" borderId="42" applyNumberFormat="0" applyProtection="0">
      <alignment horizontal="left" vertical="top" indent="1"/>
    </xf>
    <xf numFmtId="4" fontId="55" fillId="76" borderId="42" applyNumberFormat="0" applyProtection="0">
      <alignment horizontal="right" vertical="center"/>
    </xf>
    <xf numFmtId="4" fontId="55" fillId="76" borderId="42" applyNumberFormat="0" applyProtection="0">
      <alignment horizontal="right" vertical="center"/>
    </xf>
    <xf numFmtId="0" fontId="30" fillId="41" borderId="5" applyNumberFormat="0" applyProtection="0">
      <alignment horizontal="left" vertical="top" indent="1"/>
    </xf>
    <xf numFmtId="4" fontId="62" fillId="0" borderId="0" applyNumberFormat="0" applyProtection="0">
      <alignment horizontal="left" vertical="center" indent="1"/>
    </xf>
    <xf numFmtId="4" fontId="33" fillId="76" borderId="42" applyNumberFormat="0" applyProtection="0">
      <alignment horizontal="right" vertical="center"/>
    </xf>
    <xf numFmtId="4" fontId="33" fillId="76" borderId="42" applyNumberFormat="0" applyProtection="0">
      <alignment horizontal="right" vertical="center"/>
    </xf>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71" fontId="28" fillId="0" borderId="0" applyFont="0" applyFill="0" applyBorder="0" applyAlignment="0" applyProtection="0"/>
    <xf numFmtId="0" fontId="63" fillId="0" borderId="0" applyNumberFormat="0" applyFill="0" applyBorder="0" applyAlignment="0" applyProtection="0">
      <alignment vertical="top"/>
      <protection locked="0"/>
    </xf>
    <xf numFmtId="171" fontId="28" fillId="0" borderId="0" applyFont="0" applyFill="0" applyBorder="0" applyAlignment="0" applyProtection="0"/>
    <xf numFmtId="0" fontId="22" fillId="0" borderId="0"/>
    <xf numFmtId="0" fontId="28" fillId="0" borderId="0"/>
    <xf numFmtId="0" fontId="28" fillId="0" borderId="0"/>
    <xf numFmtId="172" fontId="66" fillId="0" borderId="0"/>
    <xf numFmtId="171" fontId="28" fillId="0" borderId="0" applyFont="0" applyFill="0" applyBorder="0" applyAlignment="0" applyProtection="0"/>
    <xf numFmtId="0" fontId="28" fillId="0" borderId="0"/>
    <xf numFmtId="0" fontId="28" fillId="0" borderId="0"/>
    <xf numFmtId="172" fontId="66" fillId="0" borderId="0"/>
    <xf numFmtId="0" fontId="22" fillId="0" borderId="0"/>
    <xf numFmtId="171" fontId="28" fillId="0" borderId="0" applyFont="0" applyFill="0" applyBorder="0" applyAlignment="0" applyProtection="0"/>
    <xf numFmtId="0" fontId="28" fillId="0" borderId="0"/>
    <xf numFmtId="0" fontId="28" fillId="0" borderId="0"/>
    <xf numFmtId="172" fontId="66" fillId="0" borderId="0"/>
    <xf numFmtId="0" fontId="22" fillId="0" borderId="0"/>
    <xf numFmtId="0" fontId="28" fillId="0" borderId="0"/>
    <xf numFmtId="0" fontId="28" fillId="0" borderId="0"/>
    <xf numFmtId="172" fontId="66" fillId="0" borderId="0"/>
    <xf numFmtId="4" fontId="10" fillId="41" borderId="5"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right" vertical="center"/>
    </xf>
    <xf numFmtId="4" fontId="52" fillId="80" borderId="5" applyNumberFormat="0" applyProtection="0">
      <alignment horizontal="left" vertical="center" indent="1"/>
    </xf>
    <xf numFmtId="4" fontId="52" fillId="43" borderId="5" applyNumberFormat="0" applyProtection="0">
      <alignment vertical="center"/>
    </xf>
    <xf numFmtId="4" fontId="52" fillId="43" borderId="5" applyNumberFormat="0" applyProtection="0">
      <alignment vertical="center"/>
    </xf>
    <xf numFmtId="4" fontId="53" fillId="80" borderId="38" applyNumberFormat="0" applyProtection="0">
      <alignment vertical="center"/>
    </xf>
    <xf numFmtId="4" fontId="52" fillId="80" borderId="5" applyNumberFormat="0" applyProtection="0">
      <alignment horizontal="left" vertical="center" indent="1"/>
    </xf>
    <xf numFmtId="0" fontId="52" fillId="80" borderId="38" applyNumberFormat="0" applyProtection="0">
      <alignment horizontal="left" vertical="top" indent="1"/>
    </xf>
    <xf numFmtId="4" fontId="10" fillId="41" borderId="5" applyNumberFormat="0" applyProtection="0">
      <alignment horizontal="left" vertical="center" indent="1"/>
    </xf>
    <xf numFmtId="4" fontId="30" fillId="69" borderId="38" applyNumberFormat="0" applyProtection="0">
      <alignment horizontal="right" vertical="center"/>
    </xf>
    <xf numFmtId="4" fontId="30" fillId="42" borderId="38" applyNumberFormat="0" applyProtection="0">
      <alignment horizontal="right" vertical="center"/>
    </xf>
    <xf numFmtId="4" fontId="30" fillId="64" borderId="38" applyNumberFormat="0" applyProtection="0">
      <alignment horizontal="right" vertical="center"/>
    </xf>
    <xf numFmtId="4" fontId="30" fillId="71" borderId="38" applyNumberFormat="0" applyProtection="0">
      <alignment horizontal="right" vertical="center"/>
    </xf>
    <xf numFmtId="4" fontId="30" fillId="72" borderId="38" applyNumberFormat="0" applyProtection="0">
      <alignment horizontal="right" vertical="center"/>
    </xf>
    <xf numFmtId="4" fontId="30" fillId="67" borderId="38" applyNumberFormat="0" applyProtection="0">
      <alignment horizontal="right" vertical="center"/>
    </xf>
    <xf numFmtId="4" fontId="30" fillId="65" borderId="38" applyNumberFormat="0" applyProtection="0">
      <alignment horizontal="right" vertical="center"/>
    </xf>
    <xf numFmtId="4" fontId="30" fillId="73" borderId="38" applyNumberFormat="0" applyProtection="0">
      <alignment horizontal="right" vertical="center"/>
    </xf>
    <xf numFmtId="4" fontId="30" fillId="74" borderId="38" applyNumberFormat="0" applyProtection="0">
      <alignment horizontal="right" vertical="center"/>
    </xf>
    <xf numFmtId="4" fontId="52" fillId="0" borderId="11" applyNumberFormat="0" applyProtection="0">
      <alignment horizontal="left" vertical="center" indent="1"/>
    </xf>
    <xf numFmtId="4" fontId="30" fillId="0" borderId="11" applyNumberFormat="0" applyProtection="0">
      <alignment horizontal="left" vertical="center" indent="1"/>
    </xf>
    <xf numFmtId="4" fontId="54" fillId="81" borderId="0" applyNumberFormat="0" applyProtection="0">
      <alignment horizontal="left" vertical="center" indent="1"/>
    </xf>
    <xf numFmtId="4" fontId="30" fillId="70" borderId="38" applyNumberFormat="0" applyProtection="0">
      <alignment horizontal="right" vertical="center"/>
    </xf>
    <xf numFmtId="4" fontId="30" fillId="0" borderId="0" applyNumberFormat="0" applyProtection="0">
      <alignment horizontal="left" vertical="center" indent="1"/>
    </xf>
    <xf numFmtId="4" fontId="28" fillId="41" borderId="27" applyNumberFormat="0" applyProtection="0">
      <alignment horizontal="left" vertical="center" indent="1"/>
    </xf>
    <xf numFmtId="0" fontId="28" fillId="71" borderId="15" applyNumberFormat="0" applyProtection="0">
      <alignment horizontal="left" vertical="center" indent="1"/>
    </xf>
    <xf numFmtId="0" fontId="28" fillId="81" borderId="38" applyNumberFormat="0" applyProtection="0">
      <alignment horizontal="left" vertical="top" indent="1"/>
    </xf>
    <xf numFmtId="0" fontId="28" fillId="43" borderId="15" applyNumberFormat="0" applyProtection="0">
      <alignment horizontal="left" vertical="center" indent="1"/>
    </xf>
    <xf numFmtId="0" fontId="28" fillId="82" borderId="38" applyNumberFormat="0" applyProtection="0">
      <alignment horizontal="left" vertical="top" indent="1"/>
    </xf>
    <xf numFmtId="0" fontId="28" fillId="38" borderId="15" applyNumberFormat="0" applyProtection="0">
      <alignment horizontal="left" vertical="center" indent="1"/>
    </xf>
    <xf numFmtId="0" fontId="28" fillId="83" borderId="38" applyNumberFormat="0" applyProtection="0">
      <alignment horizontal="left" vertical="top" indent="1"/>
    </xf>
    <xf numFmtId="0" fontId="28" fillId="39" borderId="15" applyNumberFormat="0" applyProtection="0">
      <alignment horizontal="left" vertical="center" indent="1"/>
    </xf>
    <xf numFmtId="0" fontId="28" fillId="84" borderId="38" applyNumberFormat="0" applyProtection="0">
      <alignment horizontal="left" vertical="top" indent="1"/>
    </xf>
    <xf numFmtId="0" fontId="28" fillId="0" borderId="0"/>
    <xf numFmtId="4" fontId="30" fillId="79" borderId="38" applyNumberFormat="0" applyProtection="0">
      <alignment vertical="center"/>
    </xf>
    <xf numFmtId="4" fontId="55" fillId="79" borderId="38" applyNumberFormat="0" applyProtection="0">
      <alignment vertical="center"/>
    </xf>
    <xf numFmtId="4" fontId="30" fillId="79" borderId="38" applyNumberFormat="0" applyProtection="0">
      <alignment horizontal="left" vertical="center" indent="1"/>
    </xf>
    <xf numFmtId="0" fontId="30" fillId="79" borderId="38" applyNumberFormat="0" applyProtection="0">
      <alignment horizontal="left" vertical="top" indent="1"/>
    </xf>
    <xf numFmtId="4" fontId="30" fillId="70" borderId="8" applyNumberFormat="0" applyProtection="0">
      <alignment horizontal="right" vertical="center"/>
    </xf>
    <xf numFmtId="4" fontId="55" fillId="76" borderId="38" applyNumberFormat="0" applyProtection="0">
      <alignment horizontal="right" vertical="center"/>
    </xf>
    <xf numFmtId="4" fontId="30" fillId="70" borderId="8" applyNumberFormat="0" applyProtection="0">
      <alignment horizontal="left" vertical="center" indent="1"/>
    </xf>
    <xf numFmtId="0" fontId="30" fillId="41" borderId="5" applyNumberFormat="0" applyProtection="0">
      <alignment horizontal="left" vertical="top" indent="1"/>
    </xf>
    <xf numFmtId="4" fontId="62" fillId="0" borderId="0" applyNumberFormat="0" applyProtection="0">
      <alignment horizontal="left" vertical="center" indent="1"/>
    </xf>
    <xf numFmtId="4" fontId="33" fillId="76" borderId="38" applyNumberFormat="0" applyProtection="0">
      <alignment horizontal="right" vertical="center"/>
    </xf>
    <xf numFmtId="0" fontId="2" fillId="0" borderId="0"/>
    <xf numFmtId="0" fontId="22" fillId="0" borderId="0"/>
    <xf numFmtId="0" fontId="22" fillId="0" borderId="0"/>
    <xf numFmtId="0" fontId="67" fillId="0" borderId="0" applyNumberFormat="0" applyFill="0" applyBorder="0" applyAlignment="0" applyProtection="0">
      <alignment vertical="top"/>
      <protection locked="0"/>
    </xf>
    <xf numFmtId="0" fontId="28" fillId="0" borderId="0"/>
    <xf numFmtId="9" fontId="22" fillId="0" borderId="0" applyFont="0" applyFill="0" applyBorder="0" applyAlignment="0" applyProtection="0"/>
    <xf numFmtId="9" fontId="2" fillId="0" borderId="0" applyFont="0" applyFill="0" applyBorder="0" applyAlignment="0" applyProtection="0"/>
    <xf numFmtId="0" fontId="68" fillId="0" borderId="0" applyNumberFormat="0" applyFill="0" applyBorder="0" applyAlignment="0" applyProtection="0">
      <alignment vertical="top"/>
      <protection locked="0"/>
    </xf>
    <xf numFmtId="0" fontId="2" fillId="0" borderId="0"/>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70" borderId="42" applyNumberFormat="0" applyProtection="0">
      <alignment horizontal="left" vertical="top" indent="1"/>
    </xf>
    <xf numFmtId="0" fontId="39" fillId="58" borderId="49" applyNumberFormat="0" applyAlignment="0" applyProtection="0"/>
    <xf numFmtId="0" fontId="39" fillId="58" borderId="49" applyNumberFormat="0" applyAlignment="0" applyProtection="0"/>
    <xf numFmtId="0" fontId="40" fillId="59" borderId="49" applyNumberFormat="0" applyAlignment="0" applyProtection="0"/>
    <xf numFmtId="0" fontId="28" fillId="70" borderId="42" applyNumberFormat="0" applyProtection="0">
      <alignment horizontal="left" vertical="center"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49" fillId="56" borderId="49" applyNumberFormat="0" applyAlignment="0" applyProtection="0"/>
    <xf numFmtId="0" fontId="49" fillId="56" borderId="49" applyNumberFormat="0" applyAlignment="0" applyProtection="0"/>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 fillId="0" borderId="0"/>
    <xf numFmtId="0" fontId="28" fillId="81" borderId="42" applyNumberFormat="0" applyProtection="0">
      <alignment horizontal="left" vertical="top" indent="1"/>
    </xf>
    <xf numFmtId="0" fontId="22" fillId="0" borderId="0"/>
    <xf numFmtId="0" fontId="22" fillId="0" borderId="0"/>
    <xf numFmtId="0" fontId="2" fillId="0" borderId="0"/>
    <xf numFmtId="0" fontId="28" fillId="81" borderId="42" applyNumberFormat="0" applyProtection="0">
      <alignment horizontal="left" vertical="top" indent="1"/>
    </xf>
    <xf numFmtId="0" fontId="28" fillId="81" borderId="42" applyNumberFormat="0" applyProtection="0">
      <alignment horizontal="left" vertical="top" indent="1"/>
    </xf>
    <xf numFmtId="0" fontId="22" fillId="0" borderId="0"/>
    <xf numFmtId="0" fontId="22" fillId="0" borderId="0"/>
    <xf numFmtId="0" fontId="22" fillId="0" borderId="0"/>
    <xf numFmtId="0" fontId="22" fillId="0" borderId="0"/>
    <xf numFmtId="0" fontId="2" fillId="0" borderId="0"/>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 fillId="0" borderId="0"/>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77" borderId="42" applyNumberFormat="0" applyProtection="0">
      <alignment horizontal="left" vertical="top"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8" fillId="39" borderId="50" applyNumberFormat="0" applyFont="0" applyAlignment="0" applyProtection="0"/>
    <xf numFmtId="0" fontId="28" fillId="55" borderId="50" applyNumberFormat="0" applyFont="0" applyAlignment="0" applyProtection="0"/>
    <xf numFmtId="0" fontId="28" fillId="55" borderId="50" applyNumberFormat="0" applyFont="0" applyAlignment="0" applyProtection="0"/>
    <xf numFmtId="0" fontId="51" fillId="58" borderId="45" applyNumberFormat="0" applyAlignment="0" applyProtection="0"/>
    <xf numFmtId="0" fontId="51" fillId="58" borderId="45" applyNumberFormat="0" applyAlignment="0" applyProtection="0"/>
    <xf numFmtId="9" fontId="2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1" fillId="59" borderId="45" applyNumberFormat="0" applyAlignment="0" applyProtection="0"/>
    <xf numFmtId="4" fontId="52" fillId="43" borderId="42" applyNumberFormat="0" applyProtection="0">
      <alignment vertical="center"/>
    </xf>
    <xf numFmtId="0" fontId="28" fillId="77" borderId="42" applyNumberFormat="0" applyProtection="0">
      <alignment horizontal="left" vertical="center" indent="1"/>
    </xf>
    <xf numFmtId="4" fontId="53" fillId="43"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2" fillId="43" borderId="42" applyNumberFormat="0" applyProtection="0">
      <alignment horizontal="left" vertical="center" indent="1"/>
    </xf>
    <xf numFmtId="0" fontId="52" fillId="43"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52" fillId="0" borderId="11" applyNumberFormat="0" applyProtection="0">
      <alignment horizontal="left" vertical="center" indent="1"/>
    </xf>
    <xf numFmtId="4" fontId="52" fillId="0" borderId="11" applyNumberFormat="0" applyProtection="0">
      <alignment horizontal="left" vertical="center" indent="1"/>
    </xf>
    <xf numFmtId="4" fontId="30" fillId="0" borderId="11" applyNumberFormat="0" applyProtection="0">
      <alignment horizontal="left" vertical="center" indent="1"/>
    </xf>
    <xf numFmtId="4" fontId="30" fillId="0" borderId="11" applyNumberFormat="0" applyProtection="0">
      <alignment horizontal="left" vertical="center" indent="1"/>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54" fillId="81" borderId="0" applyNumberFormat="0" applyProtection="0">
      <alignment horizontal="left" vertical="center" indent="1"/>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0" borderId="0" applyNumberFormat="0" applyProtection="0">
      <alignment horizontal="left" vertical="center" indent="1"/>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28" fillId="41" borderId="27" applyNumberFormat="0" applyProtection="0">
      <alignment horizontal="left" vertical="center" indent="1"/>
    </xf>
    <xf numFmtId="4" fontId="28" fillId="41" borderId="27" applyNumberFormat="0" applyProtection="0">
      <alignment horizontal="left" vertical="center" indent="1"/>
    </xf>
    <xf numFmtId="4" fontId="30" fillId="74"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0" fontId="28" fillId="77" borderId="42" applyNumberFormat="0" applyProtection="0">
      <alignment horizontal="left" vertical="center" indent="1"/>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0" fontId="28" fillId="71" borderId="15" applyNumberFormat="0" applyProtection="0">
      <alignment horizontal="left" vertical="center"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28" fillId="77"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70" borderId="42" applyNumberFormat="0" applyProtection="0">
      <alignment horizontal="left" vertical="center" indent="1"/>
    </xf>
    <xf numFmtId="0" fontId="52" fillId="80" borderId="42" applyNumberFormat="0" applyProtection="0">
      <alignment horizontal="left" vertical="top" indent="1"/>
    </xf>
    <xf numFmtId="0" fontId="52" fillId="43" borderId="42" applyNumberFormat="0" applyProtection="0">
      <alignment horizontal="left" vertical="top" indent="1"/>
    </xf>
    <xf numFmtId="4" fontId="52" fillId="43" borderId="42" applyNumberFormat="0" applyProtection="0">
      <alignment horizontal="left" vertical="center" indent="1"/>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43" borderId="42" applyNumberFormat="0" applyProtection="0">
      <alignment vertical="center"/>
    </xf>
    <xf numFmtId="4" fontId="52" fillId="43" borderId="42" applyNumberFormat="0" applyProtection="0">
      <alignment vertical="center"/>
    </xf>
    <xf numFmtId="0" fontId="51" fillId="59" borderId="45" applyNumberFormat="0" applyAlignment="0" applyProtection="0"/>
    <xf numFmtId="0" fontId="51" fillId="58" borderId="45" applyNumberFormat="0" applyAlignment="0" applyProtection="0"/>
    <xf numFmtId="0" fontId="51" fillId="58" borderId="45" applyNumberFormat="0" applyAlignment="0" applyProtection="0"/>
    <xf numFmtId="0" fontId="28" fillId="43" borderId="15" applyNumberFormat="0" applyProtection="0">
      <alignment horizontal="left" vertical="center" indent="1"/>
    </xf>
    <xf numFmtId="0" fontId="28" fillId="55" borderId="50" applyNumberFormat="0" applyFont="0" applyAlignment="0" applyProtection="0"/>
    <xf numFmtId="0" fontId="28" fillId="55" borderId="50" applyNumberFormat="0" applyFont="0" applyAlignment="0" applyProtection="0"/>
    <xf numFmtId="0" fontId="28" fillId="39" borderId="50" applyNumberFormat="0" applyFont="0" applyAlignment="0" applyProtection="0"/>
    <xf numFmtId="0" fontId="28" fillId="70"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44" borderId="42" applyNumberFormat="0" applyProtection="0">
      <alignment horizontal="left" vertical="center" indent="1"/>
    </xf>
    <xf numFmtId="0" fontId="28" fillId="38" borderId="15" applyNumberFormat="0" applyProtection="0">
      <alignment horizontal="left" vertical="center" indent="1"/>
    </xf>
    <xf numFmtId="0" fontId="28" fillId="44"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76" borderId="42" applyNumberFormat="0" applyProtection="0">
      <alignment horizontal="left" vertical="center" indent="1"/>
    </xf>
    <xf numFmtId="0" fontId="28" fillId="39" borderId="15" applyNumberFormat="0" applyProtection="0">
      <alignment horizontal="left" vertical="center" indent="1"/>
    </xf>
    <xf numFmtId="0" fontId="49" fillId="56" borderId="49" applyNumberFormat="0" applyAlignment="0" applyProtection="0"/>
    <xf numFmtId="0" fontId="49" fillId="56" borderId="49" applyNumberFormat="0" applyAlignment="0" applyProtection="0"/>
    <xf numFmtId="0" fontId="28" fillId="76"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59" borderId="48" applyNumberFormat="0">
      <protection locked="0"/>
    </xf>
    <xf numFmtId="0" fontId="40" fillId="59" borderId="49" applyNumberFormat="0" applyAlignment="0" applyProtection="0"/>
    <xf numFmtId="0" fontId="39" fillId="58" borderId="49" applyNumberFormat="0" applyAlignment="0" applyProtection="0"/>
    <xf numFmtId="0" fontId="39" fillId="58" borderId="49" applyNumberFormat="0" applyAlignment="0" applyProtection="0"/>
    <xf numFmtId="0" fontId="28" fillId="0" borderId="0"/>
    <xf numFmtId="4" fontId="30" fillId="3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55" fillId="3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30" fillId="3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0" fontId="30" fillId="3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4" fontId="30" fillId="76" borderId="42"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30" fillId="70" borderId="42"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left" vertical="center" indent="1"/>
    </xf>
    <xf numFmtId="0" fontId="30" fillId="70" borderId="42" applyNumberFormat="0" applyProtection="0">
      <alignment horizontal="left" vertical="top" indent="1"/>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44" borderId="42" applyNumberFormat="0" applyProtection="0">
      <alignment horizontal="left" vertical="center" indent="1"/>
    </xf>
    <xf numFmtId="0" fontId="28" fillId="44"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76" borderId="42" applyNumberFormat="0" applyProtection="0">
      <alignment horizontal="left" vertical="center" indent="1"/>
    </xf>
    <xf numFmtId="0" fontId="28" fillId="76"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4" fontId="30" fillId="3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55" fillId="3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30" fillId="3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0" fontId="30" fillId="3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4" fontId="30"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30" fillId="70" borderId="42" applyNumberFormat="0" applyProtection="0">
      <alignment horizontal="left" vertical="center" indent="1"/>
    </xf>
    <xf numFmtId="0" fontId="30" fillId="70" borderId="42" applyNumberFormat="0" applyProtection="0">
      <alignment horizontal="left" vertical="top" indent="1"/>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2" fillId="0" borderId="0"/>
    <xf numFmtId="0" fontId="22" fillId="0" borderId="0"/>
    <xf numFmtId="9"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39" fillId="58" borderId="29" applyNumberForma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56" borderId="29"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 fillId="0" borderId="0"/>
    <xf numFmtId="0" fontId="22" fillId="0" borderId="0"/>
    <xf numFmtId="0" fontId="28"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8" fillId="39" borderId="50" applyNumberFormat="0" applyFont="0" applyAlignment="0" applyProtection="0"/>
    <xf numFmtId="0" fontId="28" fillId="55" borderId="50" applyNumberFormat="0" applyFont="0" applyAlignment="0" applyProtection="0"/>
    <xf numFmtId="0" fontId="28" fillId="55" borderId="50" applyNumberFormat="0" applyFont="0" applyAlignment="0" applyProtection="0"/>
    <xf numFmtId="0" fontId="51" fillId="58" borderId="45" applyNumberFormat="0" applyAlignment="0" applyProtection="0"/>
    <xf numFmtId="0" fontId="51" fillId="58" borderId="4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1" fillId="59" borderId="45" applyNumberFormat="0" applyAlignment="0" applyProtection="0"/>
    <xf numFmtId="4" fontId="52" fillId="43" borderId="42" applyNumberFormat="0" applyProtection="0">
      <alignment vertical="center"/>
    </xf>
    <xf numFmtId="4" fontId="53" fillId="43"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3" fillId="80" borderId="42" applyNumberFormat="0" applyProtection="0">
      <alignment vertical="center"/>
    </xf>
    <xf numFmtId="4" fontId="52" fillId="43" borderId="42" applyNumberFormat="0" applyProtection="0">
      <alignment horizontal="left" vertical="center" indent="1"/>
    </xf>
    <xf numFmtId="0" fontId="52" fillId="43"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0" fontId="52" fillId="80" borderId="42" applyNumberFormat="0" applyProtection="0">
      <alignment horizontal="left" vertical="top" indent="1"/>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69"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42"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64"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1"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72"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7"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65"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3"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4"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4" fontId="30" fillId="70" borderId="42" applyNumberFormat="0" applyProtection="0">
      <alignment horizontal="right" vertical="center"/>
    </xf>
    <xf numFmtId="0" fontId="28" fillId="77" borderId="42" applyNumberFormat="0" applyProtection="0">
      <alignment horizontal="left" vertical="center" indent="1"/>
    </xf>
    <xf numFmtId="0" fontId="28" fillId="77"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81" borderId="42" applyNumberFormat="0" applyProtection="0">
      <alignment horizontal="left" vertical="top" indent="1"/>
    </xf>
    <xf numFmtId="0" fontId="28" fillId="70" borderId="42" applyNumberFormat="0" applyProtection="0">
      <alignment horizontal="left" vertical="center" indent="1"/>
    </xf>
    <xf numFmtId="0" fontId="28" fillId="70"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82" borderId="42" applyNumberFormat="0" applyProtection="0">
      <alignment horizontal="left" vertical="top" indent="1"/>
    </xf>
    <xf numFmtId="0" fontId="28" fillId="44" borderId="42" applyNumberFormat="0" applyProtection="0">
      <alignment horizontal="left" vertical="center" indent="1"/>
    </xf>
    <xf numFmtId="0" fontId="28" fillId="44"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83" borderId="42" applyNumberFormat="0" applyProtection="0">
      <alignment horizontal="left" vertical="top" indent="1"/>
    </xf>
    <xf numFmtId="0" fontId="28" fillId="76" borderId="42" applyNumberFormat="0" applyProtection="0">
      <alignment horizontal="left" vertical="center" indent="1"/>
    </xf>
    <xf numFmtId="0" fontId="28" fillId="76"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28" fillId="84" borderId="42" applyNumberFormat="0" applyProtection="0">
      <alignment horizontal="left" vertical="top" indent="1"/>
    </xf>
    <xf numFmtId="0" fontId="49" fillId="56" borderId="49" applyNumberFormat="0" applyAlignment="0" applyProtection="0"/>
    <xf numFmtId="0" fontId="49" fillId="56" borderId="49" applyNumberFormat="0" applyAlignment="0" applyProtection="0"/>
    <xf numFmtId="0" fontId="40" fillId="59" borderId="49" applyNumberFormat="0" applyAlignment="0" applyProtection="0"/>
    <xf numFmtId="0" fontId="39" fillId="58" borderId="49" applyNumberFormat="0" applyAlignment="0" applyProtection="0"/>
    <xf numFmtId="0" fontId="39" fillId="58" borderId="49" applyNumberFormat="0" applyAlignment="0" applyProtection="0"/>
    <xf numFmtId="4" fontId="30" fillId="3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30" fillId="79" borderId="42" applyNumberFormat="0" applyProtection="0">
      <alignment vertical="center"/>
    </xf>
    <xf numFmtId="4" fontId="55" fillId="3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55" fillId="79" borderId="42" applyNumberFormat="0" applyProtection="0">
      <alignment vertical="center"/>
    </xf>
    <xf numFmtId="4" fontId="30" fillId="3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4" fontId="30" fillId="79" borderId="42" applyNumberFormat="0" applyProtection="0">
      <alignment horizontal="left" vertical="center" indent="1"/>
    </xf>
    <xf numFmtId="0" fontId="30" fillId="3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0" fontId="30" fillId="79" borderId="42" applyNumberFormat="0" applyProtection="0">
      <alignment horizontal="left" vertical="top" indent="1"/>
    </xf>
    <xf numFmtId="4" fontId="30"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55" fillId="76" borderId="42" applyNumberFormat="0" applyProtection="0">
      <alignment horizontal="right" vertical="center"/>
    </xf>
    <xf numFmtId="4" fontId="30" fillId="70" borderId="42" applyNumberFormat="0" applyProtection="0">
      <alignment horizontal="left" vertical="center" indent="1"/>
    </xf>
    <xf numFmtId="0" fontId="30" fillId="70" borderId="42" applyNumberFormat="0" applyProtection="0">
      <alignment horizontal="left" vertical="top" indent="1"/>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4" fontId="33" fillId="76" borderId="42" applyNumberFormat="0" applyProtection="0">
      <alignment horizontal="right" vertical="center"/>
    </xf>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9" fontId="2" fillId="0" borderId="0" applyFont="0" applyFill="0" applyBorder="0" applyAlignment="0" applyProtection="0"/>
    <xf numFmtId="0" fontId="2" fillId="0" borderId="0"/>
    <xf numFmtId="37" fontId="69" fillId="0" borderId="0"/>
    <xf numFmtId="171" fontId="70" fillId="0" borderId="0" applyFont="0" applyFill="0" applyBorder="0" applyAlignment="0" applyProtection="0"/>
    <xf numFmtId="0" fontId="22" fillId="0" borderId="0"/>
    <xf numFmtId="9" fontId="22" fillId="0" borderId="0" applyFont="0" applyFill="0" applyBorder="0" applyAlignment="0" applyProtection="0"/>
    <xf numFmtId="37" fontId="69" fillId="0" borderId="0"/>
    <xf numFmtId="0" fontId="60" fillId="0" borderId="0"/>
    <xf numFmtId="9" fontId="22" fillId="0" borderId="0" applyFont="0" applyFill="0" applyBorder="0" applyAlignment="0" applyProtection="0"/>
    <xf numFmtId="9" fontId="69"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69" fillId="0" borderId="0" applyFont="0" applyFill="0" applyBorder="0" applyAlignment="0" applyProtection="0"/>
    <xf numFmtId="0" fontId="32" fillId="0" borderId="0"/>
    <xf numFmtId="0" fontId="22" fillId="0" borderId="0"/>
    <xf numFmtId="0" fontId="22" fillId="0" borderId="0"/>
    <xf numFmtId="173" fontId="72" fillId="0" borderId="51" applyNumberFormat="0" applyFill="0" applyBorder="0" applyAlignment="0" applyProtection="0">
      <alignment horizontal="right" vertical="center"/>
    </xf>
    <xf numFmtId="0" fontId="73" fillId="85" borderId="52" applyNumberFormat="0" applyAlignment="0" applyProtection="0">
      <alignment horizontal="left" vertical="center" indent="1"/>
    </xf>
    <xf numFmtId="0" fontId="74" fillId="86" borderId="52" applyNumberFormat="0" applyAlignment="0" applyProtection="0">
      <alignment horizontal="left" vertical="center" indent="1"/>
    </xf>
    <xf numFmtId="173" fontId="75" fillId="87" borderId="53" applyNumberFormat="0" applyAlignment="0" applyProtection="0">
      <alignment horizontal="left" vertical="center" indent="1"/>
    </xf>
    <xf numFmtId="0" fontId="74" fillId="88" borderId="54" applyNumberFormat="0" applyAlignment="0" applyProtection="0">
      <alignment horizontal="left" vertical="center" indent="1"/>
    </xf>
    <xf numFmtId="173" fontId="74" fillId="89" borderId="55" applyNumberFormat="0" applyProtection="0">
      <alignment horizontal="right" vertical="center"/>
    </xf>
    <xf numFmtId="0" fontId="76" fillId="0" borderId="53" applyNumberFormat="0" applyFont="0" applyFill="0" applyAlignment="0" applyProtection="0"/>
    <xf numFmtId="0" fontId="77" fillId="90" borderId="56" applyNumberFormat="0" applyAlignment="0">
      <alignment horizontal="left" vertical="center" indent="1"/>
      <protection locked="0"/>
    </xf>
    <xf numFmtId="0" fontId="77" fillId="90" borderId="56" applyNumberFormat="0" applyAlignment="0">
      <alignment horizontal="left" vertical="center" indent="1"/>
      <protection locked="0"/>
    </xf>
    <xf numFmtId="0" fontId="71" fillId="0" borderId="52" applyNumberFormat="0" applyFill="0" applyBorder="0" applyAlignment="0" applyProtection="0"/>
    <xf numFmtId="0" fontId="71" fillId="90" borderId="56" applyNumberFormat="0" applyAlignment="0">
      <alignment horizontal="left" vertical="center" indent="1"/>
      <protection locked="0"/>
    </xf>
    <xf numFmtId="0" fontId="71" fillId="90" borderId="56" applyNumberFormat="0" applyAlignment="0">
      <alignment horizontal="left" vertical="center" indent="1"/>
      <protection locked="0"/>
    </xf>
    <xf numFmtId="173" fontId="78" fillId="91" borderId="51" applyNumberFormat="0" applyBorder="0">
      <alignment horizontal="right" vertical="center"/>
      <protection locked="0"/>
    </xf>
    <xf numFmtId="173" fontId="79" fillId="91" borderId="56" applyNumberFormat="0" applyBorder="0">
      <alignment horizontal="right" vertical="center"/>
      <protection locked="0"/>
    </xf>
    <xf numFmtId="0" fontId="71" fillId="92" borderId="56" applyNumberFormat="0" applyAlignment="0" applyProtection="0">
      <alignment horizontal="left" vertical="center" indent="1"/>
    </xf>
    <xf numFmtId="173" fontId="79" fillId="92" borderId="56" applyNumberFormat="0" applyProtection="0">
      <alignment horizontal="right" vertical="center"/>
    </xf>
    <xf numFmtId="0" fontId="80" fillId="0" borderId="52" applyNumberFormat="0" applyBorder="0" applyAlignment="0" applyProtection="0"/>
    <xf numFmtId="0" fontId="76" fillId="0" borderId="57" applyNumberFormat="0" applyFont="0" applyFill="0" applyAlignment="0" applyProtection="0"/>
    <xf numFmtId="173" fontId="81" fillId="93" borderId="58" applyNumberFormat="0" applyBorder="0" applyAlignment="0" applyProtection="0">
      <alignment horizontal="right" vertical="center" indent="1"/>
    </xf>
    <xf numFmtId="173" fontId="82" fillId="94" borderId="58" applyNumberFormat="0" applyBorder="0" applyAlignment="0" applyProtection="0">
      <alignment horizontal="right" vertical="center" indent="1"/>
    </xf>
    <xf numFmtId="173" fontId="82" fillId="95" borderId="58" applyNumberFormat="0" applyBorder="0" applyAlignment="0" applyProtection="0">
      <alignment horizontal="right" vertical="center" indent="1"/>
    </xf>
    <xf numFmtId="173" fontId="83" fillId="96" borderId="58" applyNumberFormat="0" applyBorder="0" applyAlignment="0" applyProtection="0">
      <alignment horizontal="right" vertical="center" indent="1"/>
    </xf>
    <xf numFmtId="173" fontId="83" fillId="97" borderId="58" applyNumberFormat="0" applyBorder="0" applyAlignment="0" applyProtection="0">
      <alignment horizontal="right" vertical="center" indent="1"/>
    </xf>
    <xf numFmtId="173" fontId="83" fillId="98" borderId="58" applyNumberFormat="0" applyBorder="0" applyAlignment="0" applyProtection="0">
      <alignment horizontal="right" vertical="center" indent="1"/>
    </xf>
    <xf numFmtId="173" fontId="84" fillId="99" borderId="58" applyNumberFormat="0" applyBorder="0" applyAlignment="0" applyProtection="0">
      <alignment horizontal="right" vertical="center" indent="1"/>
    </xf>
    <xf numFmtId="173" fontId="84" fillId="100" borderId="58" applyNumberFormat="0" applyBorder="0" applyAlignment="0" applyProtection="0">
      <alignment horizontal="right" vertical="center" indent="1"/>
    </xf>
    <xf numFmtId="173" fontId="84" fillId="101" borderId="58" applyNumberFormat="0" applyBorder="0" applyAlignment="0" applyProtection="0">
      <alignment horizontal="right" vertical="center" indent="1"/>
    </xf>
    <xf numFmtId="0" fontId="77" fillId="102" borderId="52" applyNumberFormat="0" applyAlignment="0" applyProtection="0">
      <alignment horizontal="left" vertical="center" indent="1"/>
    </xf>
    <xf numFmtId="0" fontId="77" fillId="103" borderId="52" applyNumberFormat="0" applyAlignment="0" applyProtection="0">
      <alignment horizontal="left" vertical="center" indent="1"/>
    </xf>
    <xf numFmtId="0" fontId="77" fillId="104" borderId="52" applyNumberFormat="0" applyAlignment="0" applyProtection="0">
      <alignment horizontal="left" vertical="center" indent="1"/>
    </xf>
    <xf numFmtId="0" fontId="77" fillId="105" borderId="55" applyNumberFormat="0" applyAlignment="0" applyProtection="0">
      <alignment horizontal="left" vertical="center" indent="1"/>
    </xf>
    <xf numFmtId="173" fontId="85" fillId="91" borderId="51" applyNumberFormat="0" applyBorder="0">
      <alignment horizontal="right" vertical="center"/>
      <protection locked="0"/>
    </xf>
    <xf numFmtId="173" fontId="86" fillId="91" borderId="56" applyNumberFormat="0" applyBorder="0">
      <alignment horizontal="right" vertical="center"/>
      <protection locked="0"/>
    </xf>
    <xf numFmtId="173" fontId="85" fillId="0" borderId="51" applyNumberFormat="0" applyFill="0" applyBorder="0" applyAlignment="0" applyProtection="0">
      <alignment horizontal="right" vertical="center"/>
    </xf>
    <xf numFmtId="0" fontId="77" fillId="36" borderId="52" applyNumberFormat="0" applyAlignment="0" applyProtection="0">
      <alignment horizontal="left" vertical="center" indent="1"/>
    </xf>
    <xf numFmtId="173" fontId="86" fillId="92" borderId="56" applyNumberFormat="0" applyProtection="0">
      <alignment horizontal="right" vertical="center"/>
    </xf>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8"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8" fontId="88" fillId="0" borderId="0" applyFont="0" applyFill="0" applyBorder="0" applyAlignment="0" applyProtection="0"/>
    <xf numFmtId="0" fontId="87" fillId="0" borderId="0" applyNumberFormat="0" applyFill="0" applyBorder="0" applyAlignment="0" applyProtection="0">
      <alignment vertical="top"/>
      <protection locked="0"/>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9"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9" fontId="28" fillId="0" borderId="0" applyFont="0" applyFill="0" applyBorder="0" applyAlignment="0" applyProtection="0"/>
    <xf numFmtId="167" fontId="30"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8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44" fontId="26"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 fontId="88"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0"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173" fontId="29" fillId="36" borderId="28" applyNumberFormat="0" applyProtection="0">
      <alignment horizontal="right" vertical="center"/>
    </xf>
    <xf numFmtId="0" fontId="73" fillId="85" borderId="60">
      <alignment wrapText="1"/>
    </xf>
    <xf numFmtId="10" fontId="77" fillId="90" borderId="56" applyAlignment="0">
      <alignment horizontal="left" vertical="center" indent="1"/>
      <protection locked="0"/>
    </xf>
    <xf numFmtId="0" fontId="91" fillId="36" borderId="52" applyAlignment="0" applyProtection="0">
      <alignment horizontal="left" vertical="center" indent="1"/>
    </xf>
    <xf numFmtId="0" fontId="28" fillId="0" borderId="0"/>
    <xf numFmtId="0" fontId="22" fillId="0" borderId="0"/>
    <xf numFmtId="39" fontId="29" fillId="36" borderId="28" applyProtection="0">
      <alignment horizontal="right" vertical="center"/>
    </xf>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9" fontId="2" fillId="0" borderId="0" applyFont="0" applyFill="0" applyBorder="0" applyAlignment="0" applyProtection="0"/>
    <xf numFmtId="0" fontId="2" fillId="0" borderId="0"/>
    <xf numFmtId="0" fontId="22" fillId="0" borderId="0"/>
    <xf numFmtId="0" fontId="22" fillId="0" borderId="0"/>
    <xf numFmtId="0" fontId="2" fillId="0" borderId="0"/>
    <xf numFmtId="9" fontId="2" fillId="0" borderId="0" applyFont="0" applyFill="0" applyBorder="0" applyAlignment="0" applyProtection="0"/>
    <xf numFmtId="0" fontId="22" fillId="0" borderId="0"/>
    <xf numFmtId="0" fontId="22" fillId="0" borderId="0"/>
    <xf numFmtId="0" fontId="28" fillId="0" borderId="0"/>
    <xf numFmtId="0" fontId="22" fillId="0" borderId="0"/>
    <xf numFmtId="0" fontId="28"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9"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8" fontId="8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67" fontId="2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 fontId="30" fillId="74" borderId="59" applyNumberFormat="0" applyProtection="0">
      <alignment horizontal="right" vertical="center"/>
    </xf>
    <xf numFmtId="0" fontId="22" fillId="0" borderId="0"/>
    <xf numFmtId="4" fontId="30" fillId="72"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0"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51" fillId="58" borderId="63" applyNumberFormat="0" applyAlignment="0" applyProtection="0"/>
    <xf numFmtId="4" fontId="53" fillId="80" borderId="59" applyNumberFormat="0" applyProtection="0">
      <alignmen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43" borderId="59" applyNumberFormat="0" applyProtection="0">
      <alignment horizontal="left" vertical="top" indent="1"/>
    </xf>
    <xf numFmtId="4" fontId="30" fillId="69"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4" fontId="28" fillId="0" borderId="0" applyFont="0" applyFill="0" applyBorder="0" applyAlignment="0" applyProtection="0"/>
    <xf numFmtId="0" fontId="40" fillId="59" borderId="61" applyNumberFormat="0" applyAlignment="0" applyProtection="0"/>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3" fontId="28" fillId="0" borderId="0" applyFont="0" applyFill="0" applyBorder="0" applyAlignment="0" applyProtection="0"/>
    <xf numFmtId="0" fontId="28" fillId="83" borderId="59" applyNumberFormat="0" applyProtection="0">
      <alignment horizontal="left" vertical="top" indent="1"/>
    </xf>
    <xf numFmtId="43" fontId="28" fillId="0" borderId="0" applyFont="0" applyFill="0" applyBorder="0" applyAlignment="0" applyProtection="0"/>
    <xf numFmtId="0" fontId="28" fillId="84" borderId="59" applyNumberFormat="0" applyProtection="0">
      <alignment horizontal="left" vertical="top" indent="1"/>
    </xf>
    <xf numFmtId="43" fontId="28" fillId="0" borderId="0" applyFont="0" applyFill="0" applyBorder="0" applyAlignment="0" applyProtection="0"/>
    <xf numFmtId="0" fontId="28" fillId="84" borderId="59" applyNumberFormat="0" applyProtection="0">
      <alignment horizontal="left" vertical="top" indent="1"/>
    </xf>
    <xf numFmtId="43" fontId="28" fillId="0" borderId="0" applyFont="0" applyFill="0" applyBorder="0" applyAlignment="0" applyProtection="0"/>
    <xf numFmtId="4" fontId="30" fillId="79" borderId="59" applyNumberFormat="0" applyProtection="0">
      <alignment horizontal="left" vertical="center" indent="1"/>
    </xf>
    <xf numFmtId="43" fontId="28" fillId="0" borderId="0" applyFont="0" applyFill="0" applyBorder="0" applyAlignment="0" applyProtection="0"/>
    <xf numFmtId="4" fontId="30" fillId="79" borderId="59" applyNumberFormat="0" applyProtection="0">
      <alignment horizontal="left" vertical="center" indent="1"/>
    </xf>
    <xf numFmtId="43" fontId="28" fillId="0" borderId="0" applyFont="0" applyFill="0" applyBorder="0" applyAlignment="0" applyProtection="0"/>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0" fontId="2" fillId="0" borderId="0"/>
    <xf numFmtId="4" fontId="30" fillId="74"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 fillId="0" borderId="0"/>
    <xf numFmtId="0" fontId="2" fillId="0" borderId="0"/>
    <xf numFmtId="4" fontId="30" fillId="74" borderId="59" applyNumberFormat="0" applyProtection="0">
      <alignment horizontal="right" vertical="center"/>
    </xf>
    <xf numFmtId="4" fontId="30" fillId="74"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 fillId="0" borderId="0"/>
    <xf numFmtId="0" fontId="2" fillId="0" borderId="0"/>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2" fillId="0" borderId="0"/>
    <xf numFmtId="0" fontId="22" fillId="0" borderId="0"/>
    <xf numFmtId="0" fontId="22" fillId="0" borderId="0"/>
    <xf numFmtId="0" fontId="2" fillId="0" borderId="0"/>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 fillId="0" borderId="0"/>
    <xf numFmtId="0" fontId="2" fillId="0" borderId="0"/>
    <xf numFmtId="0" fontId="22" fillId="0" borderId="0"/>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0" fontId="2" fillId="0" borderId="0"/>
    <xf numFmtId="4" fontId="30" fillId="65" borderId="59" applyNumberFormat="0" applyProtection="0">
      <alignment horizontal="right" vertical="center"/>
    </xf>
    <xf numFmtId="0" fontId="2" fillId="0" borderId="0"/>
    <xf numFmtId="0" fontId="2" fillId="0" borderId="0"/>
    <xf numFmtId="0" fontId="2" fillId="0" borderId="0"/>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 fillId="0" borderId="0"/>
    <xf numFmtId="0" fontId="2" fillId="0" borderId="0"/>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 fillId="0" borderId="0"/>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 fillId="0" borderId="0"/>
    <xf numFmtId="0" fontId="2" fillId="0" borderId="0"/>
    <xf numFmtId="4" fontId="30" fillId="67" borderId="59" applyNumberFormat="0" applyProtection="0">
      <alignment horizontal="right" vertical="center"/>
    </xf>
    <xf numFmtId="4" fontId="30" fillId="72" borderId="59" applyNumberFormat="0" applyProtection="0">
      <alignment horizontal="right" vertical="center"/>
    </xf>
    <xf numFmtId="0" fontId="2" fillId="0" borderId="0"/>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0" fontId="2" fillId="0" borderId="0"/>
    <xf numFmtId="0" fontId="2" fillId="0" borderId="0"/>
    <xf numFmtId="4" fontId="30" fillId="72" borderId="59" applyNumberFormat="0" applyProtection="0">
      <alignment horizontal="right" vertical="center"/>
    </xf>
    <xf numFmtId="0" fontId="22" fillId="0" borderId="0"/>
    <xf numFmtId="4" fontId="30" fillId="72" borderId="59" applyNumberFormat="0" applyProtection="0">
      <alignment horizontal="right" vertical="center"/>
    </xf>
    <xf numFmtId="0" fontId="22" fillId="0" borderId="0"/>
    <xf numFmtId="0" fontId="22" fillId="0" borderId="0"/>
    <xf numFmtId="0" fontId="2" fillId="0" borderId="0"/>
    <xf numFmtId="4" fontId="30" fillId="72" borderId="59"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4" fontId="30" fillId="72" borderId="59" applyNumberFormat="0" applyProtection="0">
      <alignment horizontal="right" vertical="center"/>
    </xf>
    <xf numFmtId="9" fontId="2" fillId="0" borderId="0" applyFont="0" applyFill="0" applyBorder="0" applyAlignment="0" applyProtection="0"/>
    <xf numFmtId="4" fontId="30" fillId="72" borderId="59" applyNumberFormat="0" applyProtection="0">
      <alignment horizontal="right" vertical="center"/>
    </xf>
    <xf numFmtId="9" fontId="2" fillId="0" borderId="0" applyFont="0" applyFill="0" applyBorder="0" applyAlignment="0" applyProtection="0"/>
    <xf numFmtId="4" fontId="30" fillId="72" borderId="59" applyNumberFormat="0" applyProtection="0">
      <alignment horizontal="right" vertical="center"/>
    </xf>
    <xf numFmtId="9" fontId="22" fillId="0" borderId="0" applyFont="0" applyFill="0" applyBorder="0" applyAlignment="0" applyProtection="0"/>
    <xf numFmtId="4" fontId="30" fillId="72" borderId="59" applyNumberFormat="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0" fillId="71" borderId="59" applyNumberFormat="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39"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30" fillId="71"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77" borderId="59" applyNumberFormat="0" applyProtection="0">
      <alignment horizontal="left" vertical="center" indent="1"/>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77" borderId="59" applyNumberFormat="0" applyProtection="0">
      <alignment horizontal="left" vertical="center"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vertical="center"/>
    </xf>
    <xf numFmtId="0" fontId="51" fillId="59" borderId="63" applyNumberFormat="0" applyAlignment="0" applyProtection="0"/>
    <xf numFmtId="0" fontId="40" fillId="59" borderId="61" applyNumberFormat="0" applyAlignment="0" applyProtection="0"/>
    <xf numFmtId="4" fontId="55"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30" fillId="73" borderId="59" applyNumberFormat="0" applyProtection="0">
      <alignment horizontal="right" vertical="center"/>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51" fillId="58" borderId="63" applyNumberFormat="0" applyAlignment="0" applyProtection="0"/>
    <xf numFmtId="0" fontId="51" fillId="58" borderId="63" applyNumberFormat="0" applyAlignment="0" applyProtection="0"/>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82"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4" fontId="33" fillId="76"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44" borderId="59" applyNumberFormat="0" applyProtection="0">
      <alignment horizontal="left" vertical="top" indent="1"/>
    </xf>
    <xf numFmtId="4" fontId="30" fillId="69" borderId="59" applyNumberFormat="0" applyProtection="0">
      <alignment horizontal="right" vertical="center"/>
    </xf>
    <xf numFmtId="0" fontId="40" fillId="59" borderId="61" applyNumberFormat="0" applyAlignment="0" applyProtection="0"/>
    <xf numFmtId="0" fontId="28" fillId="81"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0" fontId="51" fillId="58" borderId="63"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4" fontId="30" fillId="39" borderId="59" applyNumberFormat="0" applyProtection="0">
      <alignment vertical="center"/>
    </xf>
    <xf numFmtId="4" fontId="30" fillId="72"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67" borderId="59" applyNumberFormat="0" applyProtection="0">
      <alignment horizontal="right" vertical="center"/>
    </xf>
    <xf numFmtId="4" fontId="52" fillId="43" borderId="59" applyNumberFormat="0" applyProtection="0">
      <alignment horizontal="left" vertical="center"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44" borderId="59" applyNumberFormat="0" applyProtection="0">
      <alignment horizontal="left" vertical="top" indent="1"/>
    </xf>
    <xf numFmtId="0" fontId="28" fillId="55" borderId="62" applyNumberFormat="0" applyFont="0" applyAlignment="0" applyProtection="0"/>
    <xf numFmtId="0" fontId="28" fillId="55" borderId="62" applyNumberFormat="0" applyFont="0" applyAlignment="0" applyProtection="0"/>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4" fontId="33" fillId="76" borderId="59" applyNumberFormat="0" applyProtection="0">
      <alignment horizontal="right" vertical="center"/>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67" borderId="59" applyNumberFormat="0" applyProtection="0">
      <alignment horizontal="right" vertical="center"/>
    </xf>
    <xf numFmtId="4" fontId="52" fillId="43" borderId="59" applyNumberFormat="0" applyProtection="0">
      <alignment horizontal="left" vertical="center" indent="1"/>
    </xf>
    <xf numFmtId="0" fontId="28" fillId="82" borderId="59" applyNumberFormat="0" applyProtection="0">
      <alignment horizontal="left" vertical="top" indent="1"/>
    </xf>
    <xf numFmtId="0" fontId="30" fillId="39" borderId="59" applyNumberFormat="0" applyProtection="0">
      <alignment horizontal="left" vertical="top" indent="1"/>
    </xf>
    <xf numFmtId="4" fontId="55" fillId="76" borderId="59" applyNumberFormat="0" applyProtection="0">
      <alignment horizontal="right" vertical="center"/>
    </xf>
    <xf numFmtId="0" fontId="28" fillId="55" borderId="62" applyNumberFormat="0" applyFont="0" applyAlignment="0" applyProtection="0"/>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1"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1" fillId="58" borderId="63" applyNumberFormat="0" applyAlignment="0" applyProtection="0"/>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59" borderId="1" applyNumberFormat="0">
      <protection locked="0"/>
    </xf>
    <xf numFmtId="0" fontId="49" fillId="56" borderId="61" applyNumberFormat="0" applyAlignment="0" applyProtection="0"/>
    <xf numFmtId="4" fontId="30" fillId="79" borderId="59" applyNumberFormat="0" applyProtection="0">
      <alignment vertical="center"/>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28" fillId="82"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6" borderId="59" applyNumberFormat="0" applyProtection="0">
      <alignment horizontal="right" vertical="center"/>
    </xf>
    <xf numFmtId="0" fontId="28" fillId="76" borderId="59" applyNumberFormat="0" applyProtection="0">
      <alignment horizontal="left" vertical="center" indent="1"/>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51" fillId="58" borderId="63"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39" fillId="58" borderId="61" applyNumberFormat="0" applyAlignment="0" applyProtection="0"/>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73" fillId="85" borderId="52" applyProtection="0">
      <alignment horizontal="center" vertical="center"/>
    </xf>
    <xf numFmtId="0" fontId="39" fillId="58" borderId="61" applyNumberFormat="0" applyAlignment="0" applyProtection="0"/>
    <xf numFmtId="0" fontId="28" fillId="84" borderId="59" applyNumberFormat="0" applyProtection="0">
      <alignment horizontal="left" vertical="top" indent="1"/>
    </xf>
    <xf numFmtId="4" fontId="30" fillId="65" borderId="59" applyNumberFormat="0" applyProtection="0">
      <alignment horizontal="right" vertical="center"/>
    </xf>
    <xf numFmtId="4" fontId="52" fillId="43" borderId="59" applyNumberFormat="0" applyProtection="0">
      <alignment horizontal="left" vertical="center" indent="1"/>
    </xf>
    <xf numFmtId="0" fontId="28" fillId="39" borderId="62" applyNumberFormat="0" applyFont="0" applyAlignment="0" applyProtection="0"/>
    <xf numFmtId="4" fontId="30"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4" fontId="53" fillId="80" borderId="59" applyNumberFormat="0" applyProtection="0">
      <alignmen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69" borderId="59" applyNumberFormat="0" applyProtection="0">
      <alignment horizontal="right" vertical="center"/>
    </xf>
    <xf numFmtId="0" fontId="28" fillId="55" borderId="62" applyNumberFormat="0" applyFont="0" applyAlignment="0" applyProtection="0"/>
    <xf numFmtId="4" fontId="30" fillId="69"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left" vertical="center" indent="1"/>
    </xf>
    <xf numFmtId="0" fontId="28" fillId="84" borderId="59" applyNumberFormat="0" applyProtection="0">
      <alignment horizontal="left" vertical="top" indent="1"/>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0" borderId="0"/>
    <xf numFmtId="0" fontId="22" fillId="0" borderId="0"/>
    <xf numFmtId="174" fontId="85" fillId="106" borderId="53" applyNumberFormat="0" applyAlignment="0" applyProtection="0">
      <alignment horizontal="left" vertical="center" indent="1"/>
    </xf>
    <xf numFmtId="174" fontId="105" fillId="106" borderId="0" applyNumberFormat="0" applyAlignment="0" applyProtection="0">
      <alignment horizontal="left" vertical="center" indent="1"/>
    </xf>
    <xf numFmtId="0" fontId="22" fillId="0" borderId="0"/>
    <xf numFmtId="0" fontId="28" fillId="0" borderId="0"/>
    <xf numFmtId="0" fontId="28" fillId="0" borderId="0"/>
    <xf numFmtId="0" fontId="28" fillId="0" borderId="0"/>
    <xf numFmtId="0" fontId="106" fillId="0"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10" fillId="107" borderId="0"/>
    <xf numFmtId="0" fontId="107" fillId="107" borderId="0"/>
    <xf numFmtId="0" fontId="9" fillId="107" borderId="0"/>
    <xf numFmtId="0" fontId="108" fillId="107" borderId="0"/>
    <xf numFmtId="0" fontId="109" fillId="107" borderId="0"/>
    <xf numFmtId="0" fontId="110" fillId="107" borderId="0"/>
    <xf numFmtId="0" fontId="111" fillId="107" borderId="0"/>
    <xf numFmtId="0" fontId="112" fillId="107" borderId="0"/>
    <xf numFmtId="0" fontId="64" fillId="107" borderId="0"/>
    <xf numFmtId="0" fontId="113" fillId="107" borderId="0"/>
    <xf numFmtId="0" fontId="18" fillId="107" borderId="0"/>
    <xf numFmtId="0" fontId="114" fillId="107" borderId="0"/>
    <xf numFmtId="175" fontId="115" fillId="79" borderId="65"/>
    <xf numFmtId="175" fontId="10" fillId="79" borderId="65"/>
    <xf numFmtId="175" fontId="10" fillId="79" borderId="65"/>
    <xf numFmtId="175" fontId="10" fillId="79" borderId="65"/>
    <xf numFmtId="176" fontId="115" fillId="79" borderId="65"/>
    <xf numFmtId="0" fontId="9" fillId="79" borderId="0"/>
    <xf numFmtId="0" fontId="108" fillId="79"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10" fillId="107" borderId="0"/>
    <xf numFmtId="0" fontId="107" fillId="107" borderId="0"/>
    <xf numFmtId="0" fontId="9" fillId="107" borderId="0"/>
    <xf numFmtId="0" fontId="10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28" fillId="107" borderId="0"/>
    <xf numFmtId="0" fontId="10" fillId="107" borderId="0"/>
    <xf numFmtId="0" fontId="10" fillId="107" borderId="0"/>
    <xf numFmtId="0" fontId="10" fillId="107" borderId="0"/>
    <xf numFmtId="0" fontId="111" fillId="107" borderId="0"/>
    <xf numFmtId="0" fontId="112" fillId="107" borderId="0"/>
    <xf numFmtId="0" fontId="64" fillId="107" borderId="0"/>
    <xf numFmtId="0" fontId="113" fillId="107" borderId="0"/>
    <xf numFmtId="0" fontId="18" fillId="107" borderId="0"/>
    <xf numFmtId="0" fontId="114" fillId="107" borderId="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5" borderId="0" applyNumberFormat="0" applyBorder="0" applyAlignment="0" applyProtection="0"/>
    <xf numFmtId="0" fontId="104" fillId="12" borderId="0" applyNumberFormat="0" applyBorder="0" applyAlignment="0" applyProtection="0"/>
    <xf numFmtId="0" fontId="104" fillId="16" borderId="0" applyNumberFormat="0" applyBorder="0" applyAlignment="0" applyProtection="0"/>
    <xf numFmtId="0" fontId="104" fillId="20" borderId="0" applyNumberFormat="0" applyBorder="0" applyAlignment="0" applyProtection="0"/>
    <xf numFmtId="0" fontId="104" fillId="24" borderId="0" applyNumberFormat="0" applyBorder="0" applyAlignment="0" applyProtection="0"/>
    <xf numFmtId="0" fontId="104" fillId="28" borderId="0" applyNumberFormat="0" applyBorder="0" applyAlignment="0" applyProtection="0"/>
    <xf numFmtId="0" fontId="104" fillId="32" borderId="0" applyNumberFormat="0" applyBorder="0" applyAlignment="0" applyProtection="0"/>
    <xf numFmtId="0" fontId="95" fillId="5" borderId="0" applyNumberFormat="0" applyBorder="0" applyAlignment="0" applyProtection="0"/>
    <xf numFmtId="0" fontId="100" fillId="9" borderId="2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40" fillId="59" borderId="61" applyNumberFormat="0" applyAlignment="0" applyProtection="0"/>
    <xf numFmtId="0" fontId="102" fillId="10" borderId="24" applyNumberFormat="0" applyAlignment="0" applyProtection="0"/>
    <xf numFmtId="0" fontId="101" fillId="0" borderId="23" applyNumberFormat="0" applyFill="0" applyAlignment="0" applyProtection="0"/>
    <xf numFmtId="167" fontId="28" fillId="0" borderId="0" applyFont="0" applyFill="0" applyBorder="0" applyAlignment="0" applyProtection="0"/>
    <xf numFmtId="177" fontId="116" fillId="0" borderId="0"/>
    <xf numFmtId="177" fontId="116" fillId="0" borderId="0"/>
    <xf numFmtId="177" fontId="116" fillId="0" borderId="0"/>
    <xf numFmtId="177" fontId="116" fillId="0" borderId="0"/>
    <xf numFmtId="177" fontId="116" fillId="0" borderId="0"/>
    <xf numFmtId="177" fontId="116" fillId="0" borderId="0"/>
    <xf numFmtId="177" fontId="116" fillId="0" borderId="0"/>
    <xf numFmtId="177" fontId="116" fillId="0" borderId="0"/>
    <xf numFmtId="178"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4" fontId="117" fillId="0" borderId="0" applyFont="0" applyFill="0" applyBorder="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98" fillId="8" borderId="21" applyNumberFormat="0" applyAlignment="0" applyProtection="0"/>
    <xf numFmtId="0" fontId="118" fillId="0" borderId="0"/>
    <xf numFmtId="168"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82"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96" fillId="6" borderId="0" applyNumberFormat="0" applyBorder="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7" fillId="7" borderId="0" applyNumberFormat="0" applyBorder="0" applyAlignment="0" applyProtection="0"/>
    <xf numFmtId="0" fontId="65" fillId="56" borderId="0" applyNumberFormat="0" applyBorder="0" applyAlignment="0" applyProtection="0"/>
    <xf numFmtId="183" fontId="119" fillId="0" borderId="0"/>
    <xf numFmtId="0" fontId="2" fillId="0" borderId="0"/>
    <xf numFmtId="4" fontId="30" fillId="74"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 fillId="0" borderId="0"/>
    <xf numFmtId="0" fontId="28"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8" fillId="0" borderId="0"/>
    <xf numFmtId="0" fontId="28"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8"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30" fillId="0" borderId="0"/>
    <xf numFmtId="4" fontId="30" fillId="73" borderId="59" applyNumberFormat="0" applyProtection="0">
      <alignment horizontal="right" vertical="center"/>
    </xf>
    <xf numFmtId="0" fontId="30" fillId="0" borderId="0"/>
    <xf numFmtId="4" fontId="30" fillId="73" borderId="59" applyNumberFormat="0" applyProtection="0">
      <alignment horizontal="right" vertical="center"/>
    </xf>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8" fillId="0" borderId="0"/>
    <xf numFmtId="0" fontId="28" fillId="0" borderId="0"/>
    <xf numFmtId="0" fontId="2" fillId="0" borderId="0"/>
    <xf numFmtId="0" fontId="2" fillId="0" borderId="0"/>
    <xf numFmtId="37" fontId="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 fillId="0" borderId="0"/>
    <xf numFmtId="4" fontId="30" fillId="67" borderId="59" applyNumberFormat="0" applyProtection="0">
      <alignment horizontal="right" vertical="center"/>
    </xf>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 fillId="0" borderId="0"/>
    <xf numFmtId="0" fontId="28" fillId="0" borderId="0"/>
    <xf numFmtId="0" fontId="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66"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8" fillId="0" borderId="0"/>
    <xf numFmtId="0" fontId="2" fillId="0" borderId="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22" fillId="11" borderId="25" applyNumberFormat="0" applyFont="0" applyAlignment="0" applyProtection="0"/>
    <xf numFmtId="0" fontId="36" fillId="11" borderId="25"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4" fontId="30" fillId="72" borderId="59" applyNumberFormat="0" applyProtection="0">
      <alignment horizontal="right" vertical="center"/>
    </xf>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99" fillId="9" borderId="22" applyNumberFormat="0" applyAlignment="0" applyProtection="0"/>
    <xf numFmtId="0" fontId="51" fillId="59"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80" borderId="5"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80" borderId="5"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80" borderId="5"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80" borderId="5" applyNumberFormat="0" applyProtection="0">
      <alignment horizontal="left" vertical="center"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1" borderId="15" applyNumberFormat="0" applyProtection="0">
      <alignment horizontal="left" vertical="center" indent="1"/>
    </xf>
    <xf numFmtId="0" fontId="28" fillId="71" borderId="15"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43" borderId="15" applyNumberFormat="0" applyProtection="0">
      <alignment horizontal="left" vertical="center" indent="1"/>
    </xf>
    <xf numFmtId="0" fontId="28" fillId="43" borderId="15"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38" borderId="15"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39" borderId="15" applyNumberFormat="0" applyProtection="0">
      <alignment horizontal="left" vertical="center" indent="1"/>
    </xf>
    <xf numFmtId="0" fontId="28" fillId="39" borderId="15"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59" borderId="1" applyNumberFormat="0">
      <protection locked="0"/>
    </xf>
    <xf numFmtId="0" fontId="28" fillId="59" borderId="1" applyNumberFormat="0">
      <protection locked="0"/>
    </xf>
    <xf numFmtId="0" fontId="28" fillId="59" borderId="1" applyNumberFormat="0">
      <protection locked="0"/>
    </xf>
    <xf numFmtId="0" fontId="28" fillId="0" borderId="0"/>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0" borderId="8" applyNumberFormat="0" applyProtection="0">
      <alignment horizontal="right" vertical="center"/>
    </xf>
    <xf numFmtId="4" fontId="30" fillId="70" borderId="8"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0" borderId="8"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8" applyNumberFormat="0" applyProtection="0">
      <alignment horizontal="left" vertical="center" indent="1"/>
    </xf>
    <xf numFmtId="4" fontId="30" fillId="70" borderId="8"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8" applyNumberFormat="0" applyProtection="0">
      <alignment horizontal="left" vertical="center"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41" borderId="5"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41" borderId="5"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117" fillId="0" borderId="0"/>
    <xf numFmtId="0" fontId="27" fillId="0" borderId="0" applyNumberFormat="0" applyFill="0" applyBorder="0" applyAlignment="0" applyProtection="0"/>
    <xf numFmtId="0" fontId="103" fillId="0" borderId="0" applyNumberFormat="0" applyFill="0" applyBorder="0" applyAlignment="0" applyProtection="0"/>
    <xf numFmtId="0" fontId="92" fillId="0" borderId="18" applyNumberFormat="0" applyFill="0" applyAlignment="0" applyProtection="0"/>
    <xf numFmtId="0" fontId="93" fillId="0" borderId="19" applyNumberFormat="0" applyFill="0" applyAlignment="0" applyProtection="0"/>
    <xf numFmtId="0" fontId="94" fillId="0" borderId="20" applyNumberFormat="0" applyFill="0" applyAlignment="0" applyProtection="0"/>
    <xf numFmtId="0" fontId="94" fillId="0" borderId="0" applyNumberFormat="0" applyFill="0" applyBorder="0" applyAlignment="0" applyProtection="0"/>
    <xf numFmtId="0" fontId="6" fillId="0" borderId="26"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0"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14" fontId="28" fillId="108" borderId="0">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0" fontId="28" fillId="108" borderId="0">
      <alignment horizontal="right"/>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3" fontId="28" fillId="108" borderId="0">
      <protection locked="0"/>
    </xf>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184" fontId="28" fillId="0" borderId="0"/>
    <xf numFmtId="0" fontId="22" fillId="0" borderId="0"/>
    <xf numFmtId="181" fontId="115" fillId="0" borderId="0" applyBorder="0" applyProtection="0"/>
    <xf numFmtId="181" fontId="115" fillId="0" borderId="0" applyBorder="0"/>
    <xf numFmtId="0" fontId="22" fillId="0" borderId="0"/>
    <xf numFmtId="4" fontId="30" fillId="72" borderId="59" applyNumberFormat="0" applyProtection="0">
      <alignment horizontal="right" vertical="center"/>
    </xf>
    <xf numFmtId="0" fontId="22" fillId="0" borderId="0"/>
    <xf numFmtId="4" fontId="55"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0" fontId="51" fillId="58" borderId="63" applyNumberFormat="0" applyAlignment="0" applyProtection="0"/>
    <xf numFmtId="0" fontId="28" fillId="55" borderId="62" applyNumberFormat="0" applyFont="0" applyAlignment="0" applyProtection="0"/>
    <xf numFmtId="0" fontId="49" fillId="56" borderId="61" applyNumberFormat="0" applyAlignment="0" applyProtection="0"/>
    <xf numFmtId="0" fontId="39" fillId="58" borderId="61" applyNumberFormat="0" applyAlignment="0" applyProtection="0"/>
    <xf numFmtId="0" fontId="30" fillId="79" borderId="59" applyNumberFormat="0" applyProtection="0">
      <alignment horizontal="left" vertical="top" indent="1"/>
    </xf>
    <xf numFmtId="0" fontId="22" fillId="0" borderId="0"/>
    <xf numFmtId="0" fontId="22" fillId="0" borderId="0"/>
    <xf numFmtId="0" fontId="22" fillId="0" borderId="0"/>
    <xf numFmtId="0" fontId="22" fillId="0" borderId="0"/>
    <xf numFmtId="0" fontId="22" fillId="0" borderId="0"/>
    <xf numFmtId="0" fontId="22" fillId="0" borderId="0"/>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55" fillId="79" borderId="59" applyNumberFormat="0" applyProtection="0">
      <alignment vertical="center"/>
    </xf>
    <xf numFmtId="4" fontId="55" fillId="79" borderId="59" applyNumberFormat="0" applyProtection="0">
      <alignment vertical="center"/>
    </xf>
    <xf numFmtId="0" fontId="22" fillId="0" borderId="0"/>
    <xf numFmtId="0" fontId="22" fillId="0" borderId="0"/>
    <xf numFmtId="0" fontId="22" fillId="0" borderId="0"/>
    <xf numFmtId="4" fontId="30"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2" fillId="0" borderId="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2" fillId="0" borderId="0"/>
    <xf numFmtId="4" fontId="33" fillId="76" borderId="59" applyNumberFormat="0" applyProtection="0">
      <alignment horizontal="right" vertical="center"/>
    </xf>
    <xf numFmtId="0" fontId="30" fillId="70" borderId="59" applyNumberFormat="0" applyProtection="0">
      <alignment horizontal="left" vertical="top" indent="1"/>
    </xf>
    <xf numFmtId="4" fontId="30" fillId="70" borderId="59" applyNumberFormat="0" applyProtection="0">
      <alignment horizontal="left" vertical="center" indent="1"/>
    </xf>
    <xf numFmtId="4" fontId="55" fillId="76" borderId="59" applyNumberFormat="0" applyProtection="0">
      <alignment horizontal="right" vertical="center"/>
    </xf>
    <xf numFmtId="4" fontId="30" fillId="76" borderId="59" applyNumberFormat="0" applyProtection="0">
      <alignment horizontal="right" vertical="center"/>
    </xf>
    <xf numFmtId="0" fontId="30" fillId="39" borderId="59" applyNumberFormat="0" applyProtection="0">
      <alignment horizontal="left" vertical="top" indent="1"/>
    </xf>
    <xf numFmtId="4" fontId="30" fillId="39" borderId="59" applyNumberFormat="0" applyProtection="0">
      <alignment horizontal="left" vertical="center" indent="1"/>
    </xf>
    <xf numFmtId="0" fontId="22" fillId="0" borderId="0"/>
    <xf numFmtId="4" fontId="30" fillId="39" borderId="59" applyNumberFormat="0" applyProtection="0">
      <alignment vertical="center"/>
    </xf>
    <xf numFmtId="0" fontId="22" fillId="0" borderId="0"/>
    <xf numFmtId="0" fontId="28" fillId="76" borderId="59" applyNumberFormat="0" applyProtection="0">
      <alignment horizontal="left" vertical="top" indent="1"/>
    </xf>
    <xf numFmtId="0" fontId="28" fillId="76" borderId="59" applyNumberFormat="0" applyProtection="0">
      <alignment horizontal="left" vertical="center" indent="1"/>
    </xf>
    <xf numFmtId="0" fontId="28" fillId="44" borderId="59" applyNumberFormat="0" applyProtection="0">
      <alignment horizontal="left" vertical="top"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44" borderId="59" applyNumberFormat="0" applyProtection="0">
      <alignment horizontal="left" vertical="center" indent="1"/>
    </xf>
    <xf numFmtId="0" fontId="28" fillId="70" borderId="59" applyNumberFormat="0" applyProtection="0">
      <alignment horizontal="left" vertical="top" indent="1"/>
    </xf>
    <xf numFmtId="0" fontId="28" fillId="70" borderId="59" applyNumberFormat="0" applyProtection="0">
      <alignment horizontal="left" vertical="center" indent="1"/>
    </xf>
    <xf numFmtId="0" fontId="28" fillId="77" borderId="59" applyNumberFormat="0" applyProtection="0">
      <alignment horizontal="left" vertical="top" indent="1"/>
    </xf>
    <xf numFmtId="0" fontId="28" fillId="77" borderId="59" applyNumberFormat="0" applyProtection="0">
      <alignment horizontal="left" vertical="center"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22" fillId="0" borderId="0"/>
    <xf numFmtId="0" fontId="22" fillId="0" borderId="0"/>
    <xf numFmtId="0" fontId="22" fillId="0" borderId="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3" fillId="0" borderId="64" applyNumberFormat="0" applyFill="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3" fillId="0" borderId="64" applyNumberFormat="0" applyFill="0" applyAlignment="0" applyProtection="0"/>
    <xf numFmtId="0" fontId="43" fillId="0" borderId="64" applyNumberFormat="0" applyFill="0" applyAlignment="0" applyProtection="0"/>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22" fillId="0" borderId="0"/>
    <xf numFmtId="0" fontId="22" fillId="0" borderId="0"/>
    <xf numFmtId="9" fontId="22" fillId="0" borderId="0" applyFont="0" applyFill="0" applyBorder="0" applyAlignment="0" applyProtection="0"/>
    <xf numFmtId="0" fontId="39" fillId="58" borderId="61" applyNumberFormat="0" applyAlignment="0" applyProtection="0"/>
    <xf numFmtId="0" fontId="40" fillId="59" borderId="61" applyNumberFormat="0" applyAlignment="0" applyProtection="0"/>
    <xf numFmtId="0" fontId="49" fillId="56" borderId="61"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4" fontId="30" fillId="39" borderId="59" applyNumberFormat="0" applyProtection="0">
      <alignment vertical="center"/>
    </xf>
    <xf numFmtId="4" fontId="55" fillId="39" borderId="59" applyNumberFormat="0" applyProtection="0">
      <alignment vertical="center"/>
    </xf>
    <xf numFmtId="4" fontId="30" fillId="39" borderId="59" applyNumberFormat="0" applyProtection="0">
      <alignment horizontal="left" vertical="center" indent="1"/>
    </xf>
    <xf numFmtId="0" fontId="30" fillId="3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4" fontId="53" fillId="80"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22" fillId="0" borderId="0"/>
    <xf numFmtId="4" fontId="53" fillId="80" borderId="59" applyNumberFormat="0" applyProtection="0">
      <alignmen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0" fontId="22" fillId="0" borderId="0"/>
    <xf numFmtId="0" fontId="22" fillId="0" borderId="0"/>
    <xf numFmtId="0" fontId="22" fillId="0" borderId="0"/>
    <xf numFmtId="0" fontId="63" fillId="0" borderId="0" applyNumberFormat="0" applyFill="0" applyBorder="0" applyAlignment="0" applyProtection="0">
      <alignment vertical="top"/>
      <protection locked="0"/>
    </xf>
    <xf numFmtId="0" fontId="39" fillId="58" borderId="61" applyNumberFormat="0" applyAlignment="0" applyProtection="0"/>
    <xf numFmtId="0" fontId="49" fillId="56" borderId="61" applyNumberFormat="0" applyAlignment="0" applyProtection="0"/>
    <xf numFmtId="0" fontId="28" fillId="55" borderId="62" applyNumberFormat="0" applyFont="0" applyAlignment="0" applyProtection="0"/>
    <xf numFmtId="0" fontId="51" fillId="58" borderId="63" applyNumberFormat="0" applyAlignment="0" applyProtection="0"/>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9" fontId="22" fillId="0" borderId="0" applyFont="0" applyFill="0" applyBorder="0" applyAlignment="0" applyProtection="0"/>
    <xf numFmtId="0" fontId="22" fillId="0" borderId="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9" fontId="22" fillId="0" borderId="0" applyFont="0" applyFill="0" applyBorder="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2" fillId="0" borderId="0"/>
    <xf numFmtId="0" fontId="22" fillId="0" borderId="0"/>
    <xf numFmtId="0" fontId="28" fillId="81" borderId="59" applyNumberFormat="0" applyProtection="0">
      <alignment horizontal="left" vertical="top" indent="1"/>
    </xf>
    <xf numFmtId="0" fontId="28" fillId="81" borderId="59" applyNumberFormat="0" applyProtection="0">
      <alignment horizontal="left" vertical="top" indent="1"/>
    </xf>
    <xf numFmtId="0" fontId="22" fillId="0" borderId="0"/>
    <xf numFmtId="0" fontId="22" fillId="0" borderId="0"/>
    <xf numFmtId="0" fontId="22" fillId="0" borderId="0"/>
    <xf numFmtId="0" fontId="22" fillId="0" borderId="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3" fillId="0" borderId="64" applyNumberFormat="0" applyFill="0" applyAlignment="0" applyProtection="0"/>
    <xf numFmtId="4" fontId="52" fillId="43" borderId="59" applyNumberFormat="0" applyProtection="0">
      <alignment vertical="center"/>
    </xf>
    <xf numFmtId="0" fontId="28" fillId="77" borderId="59" applyNumberFormat="0" applyProtection="0">
      <alignment horizontal="left" vertical="center" indent="1"/>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33" fillId="76" borderId="59" applyNumberFormat="0" applyProtection="0">
      <alignment horizontal="righ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4" fontId="55" fillId="79" borderId="59" applyNumberFormat="0" applyProtection="0">
      <alignmen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vertical="center"/>
    </xf>
    <xf numFmtId="4" fontId="30" fillId="79" borderId="59" applyNumberFormat="0" applyProtection="0">
      <alignmen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76" borderId="59" applyNumberFormat="0" applyProtection="0">
      <alignment horizontal="left" vertical="center" indent="1"/>
    </xf>
    <xf numFmtId="0" fontId="49" fillId="56" borderId="61" applyNumberFormat="0" applyAlignment="0" applyProtection="0"/>
    <xf numFmtId="0" fontId="49" fillId="56" borderId="61" applyNumberFormat="0" applyAlignment="0" applyProtection="0"/>
    <xf numFmtId="0" fontId="28" fillId="76"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52" fillId="43" borderId="59" applyNumberFormat="0" applyProtection="0">
      <alignment horizontal="left" vertical="center" indent="1"/>
    </xf>
    <xf numFmtId="4" fontId="53" fillId="43"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0" fontId="51" fillId="59" borderId="63" applyNumberFormat="0" applyAlignment="0" applyProtection="0"/>
    <xf numFmtId="0" fontId="28" fillId="59" borderId="1" applyNumberFormat="0">
      <protection locked="0"/>
    </xf>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2" fillId="0" borderId="0"/>
    <xf numFmtId="0" fontId="22" fillId="0" borderId="0"/>
    <xf numFmtId="9" fontId="22" fillId="0" borderId="0" applyFont="0" applyFill="0" applyBorder="0" applyAlignment="0" applyProtection="0"/>
    <xf numFmtId="0" fontId="39" fillId="58" borderId="61" applyNumberFormat="0" applyAlignment="0" applyProtection="0"/>
    <xf numFmtId="0" fontId="28" fillId="81" borderId="59" applyNumberFormat="0" applyProtection="0">
      <alignment horizontal="left" vertical="top" indent="1"/>
    </xf>
    <xf numFmtId="44" fontId="28" fillId="0" borderId="0" applyFont="0" applyFill="0" applyBorder="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0" fontId="49" fillId="56" borderId="61"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 fontId="30" fillId="70"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32" fillId="0" borderId="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8"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 fontId="30" fillId="73" borderId="59" applyNumberFormat="0" applyProtection="0">
      <alignment horizontal="right" vertical="center"/>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1" borderId="59" applyNumberFormat="0" applyProtection="0">
      <alignment horizontal="left" vertical="top" indent="1"/>
    </xf>
    <xf numFmtId="0" fontId="87" fillId="0" borderId="0" applyNumberFormat="0" applyFill="0" applyBorder="0" applyAlignment="0" applyProtection="0">
      <alignment vertical="top"/>
      <protection locked="0"/>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 fontId="30" fillId="72" borderId="59" applyNumberFormat="0" applyProtection="0">
      <alignment horizontal="right" vertical="center"/>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1" borderId="59" applyNumberFormat="0" applyProtection="0">
      <alignment horizontal="left" vertical="top" indent="1"/>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167" fontId="22" fillId="0" borderId="0" applyFont="0" applyFill="0" applyBorder="0" applyAlignment="0" applyProtection="0"/>
    <xf numFmtId="4" fontId="55" fillId="76" borderId="59" applyNumberFormat="0" applyProtection="0">
      <alignment horizontal="right" vertical="center"/>
    </xf>
    <xf numFmtId="4" fontId="55" fillId="76" borderId="59" applyNumberFormat="0" applyProtection="0">
      <alignment horizontal="right" vertical="center"/>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43" fillId="0" borderId="64" applyNumberFormat="0" applyFill="0" applyAlignment="0" applyProtection="0"/>
    <xf numFmtId="0" fontId="43" fillId="0" borderId="64" applyNumberFormat="0" applyFill="0" applyAlignment="0" applyProtection="0"/>
    <xf numFmtId="4" fontId="30" fillId="74" borderId="59" applyNumberFormat="0" applyProtection="0">
      <alignment horizontal="right" vertical="center"/>
    </xf>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 fontId="30" fillId="74" borderId="59" applyNumberFormat="0" applyProtection="0">
      <alignment horizontal="right" vertical="center"/>
    </xf>
    <xf numFmtId="4" fontId="30" fillId="74" borderId="59" applyNumberFormat="0" applyProtection="0">
      <alignment horizontal="right" vertical="center"/>
    </xf>
    <xf numFmtId="44" fontId="26"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4" fontId="30" fillId="74" borderId="59" applyNumberFormat="0" applyProtection="0">
      <alignment horizontal="right" vertical="center"/>
    </xf>
    <xf numFmtId="4" fontId="30" fillId="79" borderId="59" applyNumberFormat="0" applyProtection="0">
      <alignment horizontal="left" vertical="center" indent="1"/>
    </xf>
    <xf numFmtId="0" fontId="28" fillId="0" borderId="0"/>
    <xf numFmtId="0" fontId="28" fillId="0" borderId="0"/>
    <xf numFmtId="4" fontId="30" fillId="74" borderId="59" applyNumberFormat="0" applyProtection="0">
      <alignment horizontal="right" vertical="center"/>
    </xf>
    <xf numFmtId="4" fontId="30" fillId="74"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30" fillId="73"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80" borderId="59" applyNumberFormat="0" applyProtection="0">
      <alignment horizontal="left" vertical="top" indent="1"/>
    </xf>
    <xf numFmtId="0" fontId="28" fillId="0" borderId="0"/>
    <xf numFmtId="4" fontId="53" fillId="80" borderId="59"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30" fillId="65" borderId="59" applyNumberFormat="0" applyProtection="0">
      <alignment horizontal="right" vertical="center"/>
    </xf>
    <xf numFmtId="0" fontId="22" fillId="0" borderId="0"/>
    <xf numFmtId="4" fontId="30" fillId="65"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4" fontId="30" fillId="42" borderId="59" applyNumberFormat="0" applyProtection="0">
      <alignment horizontal="right" vertical="center"/>
    </xf>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30" fillId="72"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0" fillId="72" borderId="59" applyNumberFormat="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3" fillId="0" borderId="64" applyNumberFormat="0" applyFill="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0" fillId="72" borderId="59" applyNumberFormat="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39" fillId="58" borderId="61" applyNumberFormat="0" applyAlignment="0" applyProtection="0"/>
    <xf numFmtId="0" fontId="28" fillId="83"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0" borderId="0"/>
    <xf numFmtId="0" fontId="22" fillId="0" borderId="0"/>
    <xf numFmtId="0" fontId="39" fillId="58" borderId="61" applyNumberFormat="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6" borderId="59" applyNumberFormat="0" applyProtection="0">
      <alignment horizontal="right" vertical="center"/>
    </xf>
    <xf numFmtId="4" fontId="30" fillId="3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4" fontId="30" fillId="72" borderId="59" applyNumberFormat="0" applyProtection="0">
      <alignment horizontal="right" vertical="center"/>
    </xf>
    <xf numFmtId="0" fontId="2" fillId="0" borderId="0"/>
    <xf numFmtId="0" fontId="22" fillId="0" borderId="0"/>
    <xf numFmtId="0" fontId="22" fillId="0" borderId="0"/>
    <xf numFmtId="0" fontId="2" fillId="0" borderId="0"/>
    <xf numFmtId="4" fontId="30" fillId="72" borderId="59" applyNumberFormat="0" applyProtection="0">
      <alignment horizontal="right" vertical="center"/>
    </xf>
    <xf numFmtId="0" fontId="22" fillId="0" borderId="0"/>
    <xf numFmtId="0" fontId="22" fillId="0" borderId="0"/>
    <xf numFmtId="0" fontId="28" fillId="0" borderId="0"/>
    <xf numFmtId="0" fontId="22" fillId="0" borderId="0"/>
    <xf numFmtId="4" fontId="30" fillId="67" borderId="59" applyNumberFormat="0" applyProtection="0">
      <alignment horizontal="right" vertical="center"/>
    </xf>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9"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8" fontId="8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8" fillId="81" borderId="59" applyNumberFormat="0" applyProtection="0">
      <alignment horizontal="left" vertical="top" indent="1"/>
    </xf>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left" vertical="center"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0" fontId="28" fillId="77" borderId="59" applyNumberFormat="0" applyProtection="0">
      <alignment horizontal="left" vertical="center" indent="1"/>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49" fillId="56" borderId="61" applyNumberFormat="0" applyAlignment="0" applyProtection="0"/>
    <xf numFmtId="0" fontId="49" fillId="56" borderId="61" applyNumberFormat="0" applyAlignment="0" applyProtection="0"/>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39" fillId="58" borderId="61" applyNumberFormat="0" applyAlignment="0" applyProtection="0"/>
    <xf numFmtId="0" fontId="49" fillId="56" borderId="61" applyNumberForma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4" fontId="30" fillId="64"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73"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center" indent="1"/>
    </xf>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left" vertical="center" indent="1"/>
    </xf>
    <xf numFmtId="4" fontId="30" fillId="73" borderId="59" applyNumberFormat="0" applyProtection="0">
      <alignment horizontal="right" vertical="center"/>
    </xf>
    <xf numFmtId="4" fontId="30" fillId="74" borderId="59" applyNumberFormat="0" applyProtection="0">
      <alignment horizontal="right" vertical="center"/>
    </xf>
    <xf numFmtId="4" fontId="52" fillId="43" borderId="59" applyNumberFormat="0" applyProtection="0">
      <alignment vertical="center"/>
    </xf>
    <xf numFmtId="0" fontId="52" fillId="80" borderId="59" applyNumberFormat="0" applyProtection="0">
      <alignment horizontal="left" vertical="top" indent="1"/>
    </xf>
    <xf numFmtId="4" fontId="30" fillId="42" borderId="59" applyNumberFormat="0" applyProtection="0">
      <alignment horizontal="righ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76" borderId="59" applyNumberFormat="0" applyProtection="0">
      <alignment horizontal="left" vertical="center"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3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4" fontId="55" fillId="79" borderId="59" applyNumberFormat="0" applyProtection="0">
      <alignment vertical="center"/>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4" fontId="30" fillId="65"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55" fillId="39" borderId="59" applyNumberFormat="0" applyProtection="0">
      <alignmen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4" fontId="30" fillId="64" borderId="59" applyNumberFormat="0" applyProtection="0">
      <alignment horizontal="right" vertical="center"/>
    </xf>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76" borderId="59" applyNumberFormat="0" applyProtection="0">
      <alignment horizontal="left" vertical="center" indent="1"/>
    </xf>
    <xf numFmtId="0" fontId="28" fillId="84" borderId="59" applyNumberFormat="0" applyProtection="0">
      <alignment horizontal="left" vertical="top" indent="1"/>
    </xf>
    <xf numFmtId="4" fontId="30" fillId="39" borderId="59" applyNumberFormat="0" applyProtection="0">
      <alignment horizontal="left" vertical="center" indent="1"/>
    </xf>
    <xf numFmtId="4" fontId="55"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4" fontId="30" fillId="69" borderId="59" applyNumberFormat="0" applyProtection="0">
      <alignment horizontal="right" vertical="center"/>
    </xf>
    <xf numFmtId="4" fontId="55" fillId="76" borderId="59" applyNumberFormat="0" applyProtection="0">
      <alignment horizontal="right" vertical="center"/>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39" fillId="58" borderId="61" applyNumberFormat="0" applyAlignment="0" applyProtection="0"/>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0" borderId="59" applyNumberFormat="0" applyProtection="0">
      <alignment horizontal="left" vertical="center" indent="1"/>
    </xf>
    <xf numFmtId="4" fontId="30" fillId="72"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39" borderId="62" applyNumberFormat="0" applyFont="0" applyAlignment="0" applyProtection="0"/>
    <xf numFmtId="0" fontId="30" fillId="79" borderId="59" applyNumberFormat="0" applyProtection="0">
      <alignment horizontal="left" vertical="top" indent="1"/>
    </xf>
    <xf numFmtId="4" fontId="30" fillId="79" borderId="59" applyNumberFormat="0" applyProtection="0">
      <alignment vertical="center"/>
    </xf>
    <xf numFmtId="0" fontId="49" fillId="56" borderId="61" applyNumberFormat="0" applyAlignment="0" applyProtection="0"/>
    <xf numFmtId="0" fontId="28" fillId="84" borderId="59" applyNumberFormat="0" applyProtection="0">
      <alignment horizontal="left" vertical="top" indent="1"/>
    </xf>
    <xf numFmtId="4" fontId="30" fillId="69"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70"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4" fontId="30" fillId="72" borderId="59" applyNumberFormat="0" applyProtection="0">
      <alignment horizontal="right" vertical="center"/>
    </xf>
    <xf numFmtId="4" fontId="30" fillId="64" borderId="59" applyNumberFormat="0" applyProtection="0">
      <alignment horizontal="right" vertical="center"/>
    </xf>
    <xf numFmtId="4" fontId="55" fillId="76" borderId="59" applyNumberFormat="0" applyProtection="0">
      <alignment horizontal="right" vertical="center"/>
    </xf>
    <xf numFmtId="4" fontId="55" fillId="79" borderId="59" applyNumberFormat="0" applyProtection="0">
      <alignment vertical="center"/>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4" fontId="30" fillId="79" borderId="59" applyNumberFormat="0" applyProtection="0">
      <alignment horizontal="left" vertical="center"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1" borderId="59" applyNumberFormat="0" applyProtection="0">
      <alignment horizontal="right" vertical="center"/>
    </xf>
    <xf numFmtId="0" fontId="28" fillId="55" borderId="62" applyNumberFormat="0" applyFon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43" fillId="0" borderId="64" applyNumberFormat="0" applyFill="0" applyAlignment="0" applyProtection="0"/>
    <xf numFmtId="4" fontId="30" fillId="64"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4" fontId="30" fillId="69"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30" fillId="70" borderId="59" applyNumberFormat="0" applyProtection="0">
      <alignment horizontal="right" vertical="center"/>
    </xf>
    <xf numFmtId="0" fontId="28" fillId="70"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9" fillId="58" borderId="61" applyNumberFormat="0" applyAlignment="0" applyProtection="0"/>
    <xf numFmtId="4" fontId="52" fillId="43" borderId="59" applyNumberFormat="0" applyProtection="0">
      <alignmen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5" borderId="59" applyNumberFormat="0" applyProtection="0">
      <alignment horizontal="right" vertical="center"/>
    </xf>
    <xf numFmtId="4" fontId="30" fillId="65" borderId="59" applyNumberFormat="0" applyProtection="0">
      <alignment horizontal="right" vertical="center"/>
    </xf>
    <xf numFmtId="0" fontId="30" fillId="39" borderId="59" applyNumberFormat="0" applyProtection="0">
      <alignment horizontal="left" vertical="top" indent="1"/>
    </xf>
    <xf numFmtId="4" fontId="52" fillId="43"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0" fontId="30" fillId="70" borderId="59" applyNumberFormat="0" applyProtection="0">
      <alignment horizontal="left" vertical="top" indent="1"/>
    </xf>
    <xf numFmtId="4" fontId="30" fillId="79" borderId="59" applyNumberFormat="0" applyProtection="0">
      <alignment horizontal="left" vertical="center" indent="1"/>
    </xf>
    <xf numFmtId="0" fontId="51" fillId="59" borderId="63" applyNumberFormat="0" applyAlignment="0" applyProtection="0"/>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1"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53"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center"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4" fontId="30" fillId="67"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51" fillId="59" borderId="63" applyNumberFormat="0" applyAlignment="0" applyProtection="0"/>
    <xf numFmtId="4" fontId="30" fillId="79" borderId="59" applyNumberFormat="0" applyProtection="0">
      <alignment horizontal="left" vertical="center" indent="1"/>
    </xf>
    <xf numFmtId="4" fontId="55" fillId="76" borderId="59" applyNumberFormat="0" applyProtection="0">
      <alignment horizontal="right" vertical="center"/>
    </xf>
    <xf numFmtId="0" fontId="30" fillId="39"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53" fillId="80" borderId="59" applyNumberFormat="0" applyProtection="0">
      <alignmen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39" fillId="58" borderId="61"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4" fontId="55" fillId="79" borderId="59" applyNumberFormat="0" applyProtection="0">
      <alignment vertical="center"/>
    </xf>
    <xf numFmtId="4" fontId="30" fillId="76" borderId="59" applyNumberFormat="0" applyProtection="0">
      <alignment horizontal="right" vertical="center"/>
    </xf>
    <xf numFmtId="4" fontId="30" fillId="72" borderId="59" applyNumberFormat="0" applyProtection="0">
      <alignment horizontal="right" vertical="center"/>
    </xf>
    <xf numFmtId="0" fontId="40" fillId="59" borderId="61" applyNumberFormat="0" applyAlignment="0" applyProtection="0"/>
    <xf numFmtId="0" fontId="40" fillId="59" borderId="61" applyNumberFormat="0" applyAlignment="0" applyProtection="0"/>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4" fontId="33" fillId="76"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4" fontId="30" fillId="67" borderId="59" applyNumberFormat="0" applyProtection="0">
      <alignment horizontal="right" vertical="center"/>
    </xf>
    <xf numFmtId="4" fontId="30" fillId="74"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55" borderId="62" applyNumberFormat="0" applyFont="0" applyAlignment="0" applyProtection="0"/>
    <xf numFmtId="0" fontId="28" fillId="81"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51" fillId="58" borderId="63" applyNumberFormat="0" applyAlignment="0" applyProtection="0"/>
    <xf numFmtId="0" fontId="28" fillId="83"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top" indent="1"/>
    </xf>
    <xf numFmtId="4" fontId="30" fillId="69"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55" borderId="62" applyNumberFormat="0" applyFont="0" applyAlignment="0" applyProtection="0"/>
    <xf numFmtId="4" fontId="30" fillId="70"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53" fillId="80" borderId="59" applyNumberFormat="0" applyProtection="0">
      <alignmen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51" fillId="58" borderId="63" applyNumberFormat="0" applyAlignment="0" applyProtection="0"/>
    <xf numFmtId="0" fontId="28" fillId="84"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70"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49" fillId="56" borderId="61" applyNumberFormat="0" applyAlignment="0" applyProtection="0"/>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4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67"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4" fontId="53" fillId="43" borderId="59" applyNumberFormat="0" applyProtection="0">
      <alignmen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43" fillId="0" borderId="64" applyNumberFormat="0" applyFill="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52" fillId="43" borderId="59" applyNumberFormat="0" applyProtection="0">
      <alignment horizontal="left" vertical="center" indent="1"/>
    </xf>
    <xf numFmtId="0" fontId="51" fillId="58" borderId="63"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5" fillId="3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55" borderId="62" applyNumberFormat="0" applyFont="0" applyAlignment="0" applyProtection="0"/>
    <xf numFmtId="4" fontId="30" fillId="79" borderId="59" applyNumberFormat="0" applyProtection="0">
      <alignment vertical="center"/>
    </xf>
    <xf numFmtId="4" fontId="30" fillId="42" borderId="59" applyNumberFormat="0" applyProtection="0">
      <alignment horizontal="right" vertical="center"/>
    </xf>
    <xf numFmtId="0" fontId="52" fillId="80"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40" fillId="59" borderId="61" applyNumberFormat="0" applyAlignment="0" applyProtection="0"/>
    <xf numFmtId="0" fontId="28" fillId="82"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70" borderId="59" applyNumberFormat="0" applyProtection="0">
      <alignment horizontal="left" vertical="center"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left" vertical="center" indent="1"/>
    </xf>
    <xf numFmtId="4" fontId="30" fillId="64" borderId="59" applyNumberFormat="0" applyProtection="0">
      <alignment horizontal="right" vertical="center"/>
    </xf>
    <xf numFmtId="4" fontId="30" fillId="65" borderId="59" applyNumberFormat="0" applyProtection="0">
      <alignment horizontal="right" vertical="center"/>
    </xf>
    <xf numFmtId="0" fontId="39" fillId="58" borderId="61" applyNumberFormat="0" applyAlignment="0" applyProtection="0"/>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30" fillId="70"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4" fontId="55" fillId="76" borderId="59" applyNumberFormat="0" applyProtection="0">
      <alignment horizontal="right" vertical="center"/>
    </xf>
    <xf numFmtId="4" fontId="53" fillId="43"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30" fillId="39"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0" fontId="52" fillId="43"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39" borderId="62" applyNumberFormat="0" applyFont="0" applyAlignment="0" applyProtection="0"/>
    <xf numFmtId="0" fontId="28" fillId="55" borderId="62" applyNumberFormat="0" applyFont="0" applyAlignment="0" applyProtection="0"/>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39" fillId="58" borderId="61" applyNumberFormat="0" applyAlignment="0" applyProtection="0"/>
    <xf numFmtId="0" fontId="52" fillId="4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65" borderId="59" applyNumberFormat="0" applyProtection="0">
      <alignment horizontal="right" vertical="center"/>
    </xf>
    <xf numFmtId="4" fontId="30" fillId="74" borderId="59" applyNumberFormat="0" applyProtection="0">
      <alignment horizontal="right" vertical="center"/>
    </xf>
    <xf numFmtId="0" fontId="28" fillId="77" borderId="59" applyNumberFormat="0" applyProtection="0">
      <alignment horizontal="left" vertical="center"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4" fontId="30" fillId="79" borderId="59" applyNumberFormat="0" applyProtection="0">
      <alignmen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69" borderId="59" applyNumberFormat="0" applyProtection="0">
      <alignment horizontal="right" vertical="center"/>
    </xf>
    <xf numFmtId="0" fontId="28" fillId="82"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70"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3" fillId="76" borderId="59" applyNumberFormat="0" applyProtection="0">
      <alignment horizontal="right" vertical="center"/>
    </xf>
    <xf numFmtId="4" fontId="30" fillId="67" borderId="59" applyNumberFormat="0" applyProtection="0">
      <alignment horizontal="right" vertical="center"/>
    </xf>
    <xf numFmtId="4" fontId="30" fillId="73"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vertical="center"/>
    </xf>
    <xf numFmtId="4" fontId="30" fillId="69" borderId="59" applyNumberFormat="0" applyProtection="0">
      <alignment horizontal="right" vertical="center"/>
    </xf>
    <xf numFmtId="4" fontId="30" fillId="64"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4" fontId="30" fillId="65"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69" borderId="59" applyNumberFormat="0" applyProtection="0">
      <alignment horizontal="right" vertical="center"/>
    </xf>
    <xf numFmtId="4" fontId="30" fillId="70"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center" indent="1"/>
    </xf>
    <xf numFmtId="4" fontId="55"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39"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77" borderId="59" applyNumberFormat="0" applyProtection="0">
      <alignment horizontal="left" vertical="top" indent="1"/>
    </xf>
    <xf numFmtId="0" fontId="49" fillId="56" borderId="61" applyNumberFormat="0" applyAlignment="0" applyProtection="0"/>
    <xf numFmtId="4" fontId="55" fillId="39" borderId="59" applyNumberFormat="0" applyProtection="0">
      <alignment vertical="center"/>
    </xf>
    <xf numFmtId="4" fontId="30" fillId="79" borderId="59" applyNumberFormat="0" applyProtection="0">
      <alignment horizontal="left" vertical="center" indent="1"/>
    </xf>
    <xf numFmtId="4" fontId="55" fillId="79" borderId="59" applyNumberFormat="0" applyProtection="0">
      <alignment vertical="center"/>
    </xf>
    <xf numFmtId="0" fontId="28" fillId="76" borderId="59" applyNumberFormat="0" applyProtection="0">
      <alignment horizontal="left" vertical="top" indent="1"/>
    </xf>
    <xf numFmtId="0" fontId="28" fillId="83" borderId="59" applyNumberFormat="0" applyProtection="0">
      <alignment horizontal="left" vertical="top" indent="1"/>
    </xf>
    <xf numFmtId="0" fontId="28" fillId="0" borderId="0"/>
    <xf numFmtId="4" fontId="30" fillId="73" borderId="59" applyNumberFormat="0" applyProtection="0">
      <alignment horizontal="right" vertical="center"/>
    </xf>
    <xf numFmtId="4" fontId="30" fillId="72" borderId="59" applyNumberFormat="0" applyProtection="0">
      <alignment horizontal="right" vertical="center"/>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horizontal="left" vertical="center" indent="1"/>
    </xf>
    <xf numFmtId="0" fontId="28" fillId="70"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52" fillId="43"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39" borderId="62" applyNumberFormat="0" applyFont="0" applyAlignment="0" applyProtection="0"/>
    <xf numFmtId="4" fontId="30" fillId="76"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67"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0" borderId="59" applyNumberFormat="0" applyProtection="0">
      <alignment horizontal="left" vertical="center"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76" borderId="59" applyNumberFormat="0" applyProtection="0">
      <alignment horizontal="left" vertical="center"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6"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51" fillId="59" borderId="63" applyNumberFormat="0" applyAlignment="0" applyProtection="0"/>
    <xf numFmtId="4" fontId="30" fillId="69"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horizontal="left" vertical="center" indent="1"/>
    </xf>
    <xf numFmtId="4" fontId="30" fillId="74" borderId="59" applyNumberFormat="0" applyProtection="0">
      <alignment horizontal="right" vertical="center"/>
    </xf>
    <xf numFmtId="4" fontId="33" fillId="76"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30" fillId="79"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30" fillId="6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vertical="center"/>
    </xf>
    <xf numFmtId="4" fontId="30" fillId="73"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30" fillId="69"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0" fontId="30" fillId="79" borderId="59" applyNumberFormat="0" applyProtection="0">
      <alignment horizontal="left" vertical="top" indent="1"/>
    </xf>
    <xf numFmtId="0" fontId="30" fillId="39"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0" fontId="49" fillId="56" borderId="61" applyNumberFormat="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55" borderId="62" applyNumberFormat="0" applyFont="0" applyAlignment="0" applyProtection="0"/>
    <xf numFmtId="0" fontId="28" fillId="83"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center" indent="1"/>
    </xf>
    <xf numFmtId="0" fontId="39" fillId="58"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39" borderId="62" applyNumberFormat="0" applyFont="0" applyAlignment="0" applyProtection="0"/>
    <xf numFmtId="4" fontId="30" fillId="73" borderId="59" applyNumberFormat="0" applyProtection="0">
      <alignment horizontal="right" vertical="center"/>
    </xf>
    <xf numFmtId="0" fontId="28" fillId="70" borderId="59" applyNumberFormat="0" applyProtection="0">
      <alignment horizontal="left" vertical="center"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28" fillId="77" borderId="59" applyNumberFormat="0" applyProtection="0">
      <alignment horizontal="left" vertical="center"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30" fillId="79"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55" fillId="39" borderId="59" applyNumberFormat="0" applyProtection="0">
      <alignmen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4" fontId="30" fillId="65" borderId="59" applyNumberFormat="0" applyProtection="0">
      <alignment horizontal="right" vertical="center"/>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0" fontId="39" fillId="58" borderId="61" applyNumberFormat="0" applyAlignment="0" applyProtection="0"/>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70" borderId="59" applyNumberFormat="0" applyProtection="0">
      <alignment horizontal="left" vertical="top" indent="1"/>
    </xf>
    <xf numFmtId="4" fontId="30" fillId="79" borderId="59" applyNumberFormat="0" applyProtection="0">
      <alignment horizontal="left" vertical="center" indent="1"/>
    </xf>
    <xf numFmtId="0" fontId="28" fillId="77"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51" fillId="59" borderId="63" applyNumberFormat="0" applyAlignment="0" applyProtection="0"/>
    <xf numFmtId="0" fontId="28" fillId="55" borderId="62" applyNumberFormat="0" applyFont="0" applyAlignment="0" applyProtection="0"/>
    <xf numFmtId="0" fontId="28" fillId="39" borderId="62" applyNumberFormat="0" applyFont="0" applyAlignment="0" applyProtection="0"/>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55" fillId="39" borderId="59" applyNumberFormat="0" applyProtection="0">
      <alignmen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43" borderId="59" applyNumberFormat="0" applyProtection="0">
      <alignment horizontal="left" vertical="top" indent="1"/>
    </xf>
    <xf numFmtId="4" fontId="30" fillId="64"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30" fillId="79" borderId="59" applyNumberFormat="0" applyProtection="0">
      <alignment horizontal="left" vertical="top" indent="1"/>
    </xf>
    <xf numFmtId="4" fontId="30" fillId="73" borderId="59" applyNumberFormat="0" applyProtection="0">
      <alignment horizontal="right" vertical="center"/>
    </xf>
    <xf numFmtId="0" fontId="39" fillId="58" borderId="61" applyNumberFormat="0" applyAlignment="0" applyProtection="0"/>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70" borderId="59" applyNumberFormat="0" applyProtection="0">
      <alignment horizontal="left" vertical="center"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3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49" fillId="56"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55" borderId="62" applyNumberFormat="0" applyFont="0" applyAlignment="0" applyProtection="0"/>
    <xf numFmtId="4" fontId="30" fillId="69"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40" fillId="59" borderId="61" applyNumberFormat="0" applyAlignment="0" applyProtection="0"/>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40" fillId="59" borderId="61" applyNumberFormat="0" applyAlignment="0" applyProtection="0"/>
    <xf numFmtId="0" fontId="51" fillId="58" borderId="63" applyNumberForma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1" fillId="59" borderId="63" applyNumberFormat="0" applyAlignment="0" applyProtection="0"/>
    <xf numFmtId="4" fontId="30" fillId="79"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0" fontId="51" fillId="59" borderId="63"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2" fillId="43"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44" borderId="59" applyNumberFormat="0" applyProtection="0">
      <alignment horizontal="left" vertical="top" indent="1"/>
    </xf>
    <xf numFmtId="4" fontId="30" fillId="71"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55" borderId="62" applyNumberFormat="0" applyFont="0" applyAlignment="0" applyProtection="0"/>
    <xf numFmtId="4" fontId="33" fillId="76"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40" fillId="59" borderId="61" applyNumberFormat="0" applyAlignment="0" applyProtection="0"/>
    <xf numFmtId="0" fontId="28" fillId="81" borderId="59" applyNumberFormat="0" applyProtection="0">
      <alignment horizontal="left" vertical="top" indent="1"/>
    </xf>
    <xf numFmtId="4" fontId="30" fillId="65" borderId="59" applyNumberFormat="0" applyProtection="0">
      <alignment horizontal="right" vertical="center"/>
    </xf>
    <xf numFmtId="0" fontId="28" fillId="7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39" borderId="62" applyNumberFormat="0" applyFon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8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4" fontId="55" fillId="79" borderId="59" applyNumberFormat="0" applyProtection="0">
      <alignmen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3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76"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55" borderId="62" applyNumberFormat="0" applyFont="0" applyAlignment="0" applyProtection="0"/>
    <xf numFmtId="0" fontId="49" fillId="56" borderId="61" applyNumberFormat="0" applyAlignment="0" applyProtection="0"/>
    <xf numFmtId="0" fontId="28" fillId="82" borderId="59" applyNumberFormat="0" applyProtection="0">
      <alignment horizontal="left" vertical="top" indent="1"/>
    </xf>
    <xf numFmtId="4" fontId="30" fillId="42" borderId="59" applyNumberFormat="0" applyProtection="0">
      <alignment horizontal="right" vertical="center"/>
    </xf>
    <xf numFmtId="4" fontId="55" fillId="39" borderId="59" applyNumberFormat="0" applyProtection="0">
      <alignmen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28" fillId="82" borderId="59" applyNumberFormat="0" applyProtection="0">
      <alignment horizontal="left" vertical="top" indent="1"/>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28" fillId="82" borderId="59" applyNumberFormat="0" applyProtection="0">
      <alignment horizontal="left" vertical="top" indent="1"/>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28" fillId="83" borderId="59" applyNumberFormat="0" applyProtection="0">
      <alignment horizontal="left" vertical="top" indent="1"/>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28" fillId="83" borderId="59" applyNumberFormat="0" applyProtection="0">
      <alignment horizontal="left" vertical="top" indent="1"/>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30" fillId="64" borderId="59" applyNumberFormat="0" applyProtection="0">
      <alignment horizontal="right" vertical="center"/>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52" fillId="80"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51" fillId="59" borderId="63" applyNumberFormat="0" applyAlignment="0" applyProtection="0"/>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69"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51" fillId="59" borderId="63" applyNumberFormat="0" applyAlignment="0" applyProtection="0"/>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0" fontId="28" fillId="84" borderId="59" applyNumberFormat="0" applyProtection="0">
      <alignment horizontal="left" vertical="top" indent="1"/>
    </xf>
    <xf numFmtId="4" fontId="55" fillId="79" borderId="59" applyNumberFormat="0" applyProtection="0">
      <alignment vertical="center"/>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4" fontId="30" fillId="72"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51" fillId="59" borderId="63" applyNumberFormat="0" applyAlignment="0" applyProtection="0"/>
    <xf numFmtId="4" fontId="30" fillId="79" borderId="59" applyNumberFormat="0" applyProtection="0">
      <alignmen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77"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39" borderId="62" applyNumberFormat="0" applyFont="0" applyAlignment="0" applyProtection="0"/>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39" borderId="59" applyNumberFormat="0" applyProtection="0">
      <alignment vertical="center"/>
    </xf>
    <xf numFmtId="4" fontId="53" fillId="43" borderId="59" applyNumberFormat="0" applyProtection="0">
      <alignment vertical="center"/>
    </xf>
    <xf numFmtId="4" fontId="30" fillId="69"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0" fontId="28" fillId="76"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4" fontId="30" fillId="73"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vertical="center"/>
    </xf>
    <xf numFmtId="4" fontId="30" fillId="39" borderId="59" applyNumberFormat="0" applyProtection="0">
      <alignment horizontal="left" vertical="center" indent="1"/>
    </xf>
    <xf numFmtId="4" fontId="30" fillId="42" borderId="59" applyNumberFormat="0" applyProtection="0">
      <alignment horizontal="right" vertical="center"/>
    </xf>
    <xf numFmtId="0" fontId="28" fillId="82" borderId="59" applyNumberFormat="0" applyProtection="0">
      <alignment horizontal="left" vertical="top" indent="1"/>
    </xf>
    <xf numFmtId="0" fontId="51" fillId="59" borderId="63"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horizontal="left" vertical="center" indent="1"/>
    </xf>
    <xf numFmtId="0" fontId="40" fillId="59" borderId="61" applyNumberFormat="0" applyAlignment="0" applyProtection="0"/>
    <xf numFmtId="4" fontId="33" fillId="76" borderId="59" applyNumberFormat="0" applyProtection="0">
      <alignment horizontal="right" vertical="center"/>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52" fillId="43"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4" fontId="30" fillId="73"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44" borderId="59" applyNumberFormat="0" applyProtection="0">
      <alignment horizontal="left" vertical="center" indent="1"/>
    </xf>
    <xf numFmtId="0" fontId="43" fillId="0" borderId="64" applyNumberFormat="0" applyFill="0" applyAlignment="0" applyProtection="0"/>
    <xf numFmtId="4" fontId="30" fillId="65"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0" borderId="0"/>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40" fillId="59"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0" fontId="49" fillId="56" borderId="61" applyNumberFormat="0" applyAlignment="0" applyProtection="0"/>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0" fontId="51" fillId="58" borderId="63" applyNumberFormat="0" applyAlignment="0" applyProtection="0"/>
    <xf numFmtId="0" fontId="28" fillId="55" borderId="62" applyNumberFormat="0" applyFont="0" applyAlignment="0" applyProtection="0"/>
    <xf numFmtId="0" fontId="49" fillId="56" borderId="61" applyNumberFormat="0" applyAlignment="0" applyProtection="0"/>
    <xf numFmtId="0" fontId="39" fillId="58" borderId="61" applyNumberFormat="0" applyAlignment="0" applyProtection="0"/>
    <xf numFmtId="0" fontId="30" fillId="79" borderId="59" applyNumberFormat="0" applyProtection="0">
      <alignment horizontal="left" vertical="top" indent="1"/>
    </xf>
    <xf numFmtId="4" fontId="55" fillId="79" borderId="59" applyNumberFormat="0" applyProtection="0">
      <alignment vertical="center"/>
    </xf>
    <xf numFmtId="0" fontId="43" fillId="0" borderId="64" applyNumberFormat="0" applyFill="0" applyAlignment="0" applyProtection="0"/>
    <xf numFmtId="0" fontId="30" fillId="79" borderId="59" applyNumberFormat="0" applyProtection="0">
      <alignment horizontal="left" vertical="top" indent="1"/>
    </xf>
    <xf numFmtId="0" fontId="49" fillId="56" borderId="61" applyNumberFormat="0" applyAlignment="0" applyProtection="0"/>
    <xf numFmtId="4" fontId="55" fillId="79" borderId="59" applyNumberFormat="0" applyProtection="0">
      <alignment vertical="center"/>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43" fillId="0" borderId="64" applyNumberFormat="0" applyFill="0" applyAlignment="0" applyProtection="0"/>
    <xf numFmtId="4" fontId="30" fillId="65"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55" fillId="79" borderId="59" applyNumberFormat="0" applyProtection="0">
      <alignment vertical="center"/>
    </xf>
    <xf numFmtId="4" fontId="55" fillId="79" borderId="59" applyNumberFormat="0" applyProtection="0">
      <alignmen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30" fillId="70" borderId="59" applyNumberFormat="0" applyProtection="0">
      <alignment horizontal="left" vertical="top" indent="1"/>
    </xf>
    <xf numFmtId="4" fontId="30" fillId="70" borderId="59" applyNumberFormat="0" applyProtection="0">
      <alignment horizontal="left" vertical="center" indent="1"/>
    </xf>
    <xf numFmtId="4" fontId="55" fillId="76" borderId="59" applyNumberFormat="0" applyProtection="0">
      <alignment horizontal="right" vertical="center"/>
    </xf>
    <xf numFmtId="4" fontId="30" fillId="76" borderId="59" applyNumberFormat="0" applyProtection="0">
      <alignment horizontal="right" vertical="center"/>
    </xf>
    <xf numFmtId="0" fontId="30" fillId="39" borderId="59" applyNumberFormat="0" applyProtection="0">
      <alignment horizontal="left" vertical="top" indent="1"/>
    </xf>
    <xf numFmtId="4" fontId="30" fillId="39" borderId="59" applyNumberFormat="0" applyProtection="0">
      <alignment horizontal="left" vertical="center" indent="1"/>
    </xf>
    <xf numFmtId="4" fontId="30" fillId="73" borderId="59" applyNumberFormat="0" applyProtection="0">
      <alignment horizontal="right" vertical="center"/>
    </xf>
    <xf numFmtId="4" fontId="30" fillId="39" borderId="59" applyNumberFormat="0" applyProtection="0">
      <alignment vertical="center"/>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center" indent="1"/>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4" fontId="30" fillId="74" borderId="59" applyNumberFormat="0" applyProtection="0">
      <alignment horizontal="right" vertical="center"/>
    </xf>
    <xf numFmtId="4" fontId="55" fillId="79" borderId="59" applyNumberFormat="0" applyProtection="0">
      <alignment vertical="center"/>
    </xf>
    <xf numFmtId="4" fontId="30" fillId="65"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2" fillId="43" borderId="59" applyNumberFormat="0" applyProtection="0">
      <alignment vertical="center"/>
    </xf>
    <xf numFmtId="4" fontId="55" fillId="39" borderId="59" applyNumberFormat="0" applyProtection="0">
      <alignment vertical="center"/>
    </xf>
    <xf numFmtId="4" fontId="30" fillId="65" borderId="59" applyNumberFormat="0" applyProtection="0">
      <alignment horizontal="right" vertical="center"/>
    </xf>
    <xf numFmtId="4" fontId="55" fillId="76"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70" borderId="59" applyNumberFormat="0" applyProtection="0">
      <alignment horizontal="left" vertical="top" indent="1"/>
    </xf>
    <xf numFmtId="0" fontId="28" fillId="70" borderId="59" applyNumberFormat="0" applyProtection="0">
      <alignment horizontal="left" vertical="center" indent="1"/>
    </xf>
    <xf numFmtId="0" fontId="28" fillId="77" borderId="59" applyNumberFormat="0" applyProtection="0">
      <alignment horizontal="left" vertical="top" indent="1"/>
    </xf>
    <xf numFmtId="0" fontId="28" fillId="77" borderId="59" applyNumberFormat="0" applyProtection="0">
      <alignment horizontal="left" vertical="center"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28" fillId="83"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65" borderId="59" applyNumberFormat="0" applyProtection="0">
      <alignment horizontal="right" vertical="center"/>
    </xf>
    <xf numFmtId="0" fontId="49" fillId="56" borderId="61" applyNumberFormat="0" applyAlignment="0" applyProtection="0"/>
    <xf numFmtId="0" fontId="43" fillId="0" borderId="64" applyNumberFormat="0" applyFill="0" applyAlignment="0" applyProtection="0"/>
    <xf numFmtId="4" fontId="30" fillId="72" borderId="59" applyNumberFormat="0" applyProtection="0">
      <alignment horizontal="right" vertical="center"/>
    </xf>
    <xf numFmtId="0" fontId="30" fillId="79" borderId="59" applyNumberFormat="0" applyProtection="0">
      <alignment horizontal="left" vertical="top" indent="1"/>
    </xf>
    <xf numFmtId="0" fontId="28" fillId="70"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4" fontId="52" fillId="43" borderId="59" applyNumberFormat="0" applyProtection="0">
      <alignment horizontal="left" vertical="center" indent="1"/>
    </xf>
    <xf numFmtId="0" fontId="43" fillId="0" borderId="64" applyNumberFormat="0" applyFill="0" applyAlignment="0" applyProtection="0"/>
    <xf numFmtId="0" fontId="43" fillId="0" borderId="64" applyNumberFormat="0" applyFill="0" applyAlignment="0" applyProtection="0"/>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0" fontId="30" fillId="70" borderId="59" applyNumberFormat="0" applyProtection="0">
      <alignment horizontal="left" vertical="top"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30" fillId="70" borderId="59" applyNumberFormat="0" applyProtection="0">
      <alignment horizontal="left" vertical="center" indent="1"/>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4" fontId="30" fillId="76" borderId="59" applyNumberFormat="0" applyProtection="0">
      <alignment horizontal="right" vertical="center"/>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4" fontId="30" fillId="39" borderId="59" applyNumberFormat="0" applyProtection="0">
      <alignment horizontal="left" vertical="center"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4" fontId="55" fillId="39" borderId="59" applyNumberFormat="0" applyProtection="0">
      <alignment vertical="center"/>
    </xf>
    <xf numFmtId="4" fontId="55" fillId="3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0" fontId="28" fillId="77" borderId="59" applyNumberFormat="0" applyProtection="0">
      <alignment horizontal="left" vertical="center"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2" fillId="43" borderId="59" applyNumberFormat="0" applyProtection="0">
      <alignment horizontal="left" vertical="center" indent="1"/>
    </xf>
    <xf numFmtId="4" fontId="53"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9" borderId="63" applyNumberFormat="0" applyAlignment="0" applyProtection="0"/>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39" fillId="58" borderId="61" applyNumberFormat="0" applyAlignment="0" applyProtection="0"/>
    <xf numFmtId="0" fontId="40" fillId="59" borderId="61" applyNumberFormat="0" applyAlignment="0" applyProtection="0"/>
    <xf numFmtId="0" fontId="49" fillId="56" borderId="61"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4" fontId="30" fillId="39" borderId="59" applyNumberFormat="0" applyProtection="0">
      <alignment vertical="center"/>
    </xf>
    <xf numFmtId="4" fontId="55" fillId="39" borderId="59" applyNumberFormat="0" applyProtection="0">
      <alignment vertical="center"/>
    </xf>
    <xf numFmtId="4" fontId="30" fillId="39" borderId="59" applyNumberFormat="0" applyProtection="0">
      <alignment horizontal="left" vertical="center" indent="1"/>
    </xf>
    <xf numFmtId="0" fontId="30" fillId="3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4" fontId="30" fillId="71"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3" fillId="80" borderId="59" applyNumberFormat="0" applyProtection="0">
      <alignment vertical="center"/>
    </xf>
    <xf numFmtId="4" fontId="30" fillId="70" borderId="59" applyNumberFormat="0" applyProtection="0">
      <alignment horizontal="right" vertical="center"/>
    </xf>
    <xf numFmtId="0" fontId="39" fillId="58" borderId="61" applyNumberFormat="0" applyAlignment="0" applyProtection="0"/>
    <xf numFmtId="0" fontId="49" fillId="56" borderId="61" applyNumberFormat="0" applyAlignment="0" applyProtection="0"/>
    <xf numFmtId="0" fontId="28" fillId="55" borderId="62" applyNumberFormat="0" applyFont="0" applyAlignment="0" applyProtection="0"/>
    <xf numFmtId="0" fontId="51" fillId="58" borderId="63" applyNumberFormat="0" applyAlignment="0" applyProtection="0"/>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67" borderId="59" applyNumberFormat="0" applyProtection="0">
      <alignment horizontal="right" vertical="center"/>
    </xf>
    <xf numFmtId="4" fontId="55"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28" fillId="84"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30"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4" fontId="52" fillId="43" borderId="59" applyNumberFormat="0" applyProtection="0">
      <alignment vertical="center"/>
    </xf>
    <xf numFmtId="0" fontId="28" fillId="77" borderId="59" applyNumberFormat="0" applyProtection="0">
      <alignment horizontal="left" vertical="center" indent="1"/>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33" fillId="76" borderId="59" applyNumberFormat="0" applyProtection="0">
      <alignment horizontal="righ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4" fontId="55" fillId="79" borderId="59" applyNumberFormat="0" applyProtection="0">
      <alignmen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vertical="center"/>
    </xf>
    <xf numFmtId="4" fontId="30" fillId="79" borderId="59" applyNumberFormat="0" applyProtection="0">
      <alignmen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76" borderId="59" applyNumberFormat="0" applyProtection="0">
      <alignment horizontal="left" vertical="center" indent="1"/>
    </xf>
    <xf numFmtId="0" fontId="49" fillId="56" borderId="61" applyNumberFormat="0" applyAlignment="0" applyProtection="0"/>
    <xf numFmtId="0" fontId="49" fillId="56" borderId="61" applyNumberFormat="0" applyAlignment="0" applyProtection="0"/>
    <xf numFmtId="0" fontId="28" fillId="76"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52" fillId="43" borderId="59" applyNumberFormat="0" applyProtection="0">
      <alignment horizontal="left" vertical="center" indent="1"/>
    </xf>
    <xf numFmtId="4" fontId="53" fillId="43"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0" fontId="51" fillId="59" borderId="63"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0" fontId="49" fillId="56" borderId="61" applyNumberFormat="0" applyAlignment="0" applyProtection="0"/>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4" fontId="55" fillId="79"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4" fontId="30" fillId="73" borderId="59" applyNumberFormat="0" applyProtection="0">
      <alignment horizontal="righ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4" fontId="30" fillId="70" borderId="59" applyNumberFormat="0" applyProtection="0">
      <alignment horizontal="right" vertical="center"/>
    </xf>
    <xf numFmtId="0" fontId="49" fillId="56" borderId="61" applyNumberFormat="0" applyAlignment="0" applyProtection="0"/>
    <xf numFmtId="0" fontId="28" fillId="82" borderId="59" applyNumberFormat="0" applyProtection="0">
      <alignment horizontal="left" vertical="top" indent="1"/>
    </xf>
    <xf numFmtId="4" fontId="30" fillId="69" borderId="59" applyNumberFormat="0" applyProtection="0">
      <alignment horizontal="right" vertical="center"/>
    </xf>
    <xf numFmtId="0" fontId="28" fillId="70"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4" fontId="55" fillId="39" borderId="59" applyNumberFormat="0" applyProtection="0">
      <alignment vertical="center"/>
    </xf>
    <xf numFmtId="0" fontId="28" fillId="81"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30" fillId="64" borderId="59" applyNumberFormat="0" applyProtection="0">
      <alignment horizontal="right" vertical="center"/>
    </xf>
    <xf numFmtId="4" fontId="52" fillId="43" borderId="59" applyNumberFormat="0" applyProtection="0">
      <alignment horizontal="left" vertical="center"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0" fontId="52" fillId="80"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3" fillId="76"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39"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4" fontId="53" fillId="80" borderId="59" applyNumberFormat="0" applyProtection="0">
      <alignment vertical="center"/>
    </xf>
    <xf numFmtId="0" fontId="43" fillId="0" borderId="64" applyNumberFormat="0" applyFill="0" applyAlignment="0" applyProtection="0"/>
    <xf numFmtId="0" fontId="28" fillId="39" borderId="62" applyNumberFormat="0" applyFont="0" applyAlignment="0" applyProtection="0"/>
    <xf numFmtId="0" fontId="28" fillId="82" borderId="59" applyNumberFormat="0" applyProtection="0">
      <alignment horizontal="left" vertical="top" indent="1"/>
    </xf>
    <xf numFmtId="0" fontId="52" fillId="43" borderId="59" applyNumberFormat="0" applyProtection="0">
      <alignment horizontal="left" vertical="top" indent="1"/>
    </xf>
    <xf numFmtId="4" fontId="30" fillId="79" borderId="59" applyNumberFormat="0" applyProtection="0">
      <alignment horizontal="left" vertical="center" indent="1"/>
    </xf>
    <xf numFmtId="0" fontId="52" fillId="43"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4" fontId="55" fillId="39" borderId="59" applyNumberFormat="0" applyProtection="0">
      <alignment vertical="center"/>
    </xf>
    <xf numFmtId="4" fontId="33" fillId="76"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4" fontId="30" fillId="72"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76" borderId="59" applyNumberFormat="0" applyProtection="0">
      <alignment horizontal="left" vertical="center" indent="1"/>
    </xf>
    <xf numFmtId="4" fontId="30" fillId="64" borderId="59" applyNumberFormat="0" applyProtection="0">
      <alignment horizontal="right" vertical="center"/>
    </xf>
    <xf numFmtId="4" fontId="30" fillId="79" borderId="59" applyNumberFormat="0" applyProtection="0">
      <alignment horizontal="left" vertical="center" indent="1"/>
    </xf>
    <xf numFmtId="4" fontId="55" fillId="79"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4" fontId="30" fillId="79" borderId="59" applyNumberFormat="0" applyProtection="0">
      <alignment vertical="center"/>
    </xf>
    <xf numFmtId="4" fontId="30" fillId="70" borderId="59" applyNumberFormat="0" applyProtection="0">
      <alignment horizontal="right" vertical="center"/>
    </xf>
    <xf numFmtId="4" fontId="30" fillId="69"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42"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55" fillId="79" borderId="59" applyNumberFormat="0" applyProtection="0">
      <alignment vertical="center"/>
    </xf>
    <xf numFmtId="4" fontId="55" fillId="39"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77"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horizontal="left" vertical="center" indent="1"/>
    </xf>
    <xf numFmtId="4" fontId="53" fillId="80"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4" fontId="30" fillId="39" borderId="59" applyNumberFormat="0" applyProtection="0">
      <alignment horizontal="left" vertical="center" indent="1"/>
    </xf>
    <xf numFmtId="4" fontId="55" fillId="7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77" borderId="59" applyNumberFormat="0" applyProtection="0">
      <alignment horizontal="left" vertical="center"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51" fillId="59" borderId="63" applyNumberFormat="0" applyAlignment="0" applyProtection="0"/>
    <xf numFmtId="4" fontId="30" fillId="74" borderId="59" applyNumberFormat="0" applyProtection="0">
      <alignment horizontal="right" vertical="center"/>
    </xf>
    <xf numFmtId="4" fontId="30" fillId="73" borderId="59" applyNumberFormat="0" applyProtection="0">
      <alignment horizontal="right" vertical="center"/>
    </xf>
    <xf numFmtId="0" fontId="49" fillId="56" borderId="61" applyNumberFormat="0" applyAlignment="0" applyProtection="0"/>
    <xf numFmtId="4" fontId="30" fillId="79" borderId="59" applyNumberFormat="0" applyProtection="0">
      <alignmen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4" fontId="30" fillId="69"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67" borderId="59" applyNumberFormat="0" applyProtection="0">
      <alignment horizontal="right" vertical="center"/>
    </xf>
    <xf numFmtId="0" fontId="52" fillId="80" borderId="59" applyNumberFormat="0" applyProtection="0">
      <alignment horizontal="left" vertical="top" indent="1"/>
    </xf>
    <xf numFmtId="0" fontId="51" fillId="58" borderId="63" applyNumberFormat="0" applyAlignment="0" applyProtection="0"/>
    <xf numFmtId="4" fontId="30" fillId="72"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4" fontId="55" fillId="76"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49" fillId="56" borderId="61" applyNumberFormat="0" applyAlignment="0" applyProtection="0"/>
    <xf numFmtId="4" fontId="30" fillId="42" borderId="59" applyNumberFormat="0" applyProtection="0">
      <alignment horizontal="righ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vertical="center"/>
    </xf>
    <xf numFmtId="4" fontId="30" fillId="74" borderId="59" applyNumberFormat="0" applyProtection="0">
      <alignment horizontal="right" vertical="center"/>
    </xf>
    <xf numFmtId="0" fontId="52" fillId="80"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6"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39" borderId="59" applyNumberFormat="0" applyProtection="0">
      <alignment horizontal="left" vertical="center" indent="1"/>
    </xf>
    <xf numFmtId="0" fontId="28" fillId="44" borderId="59" applyNumberFormat="0" applyProtection="0">
      <alignment horizontal="left" vertical="center" indent="1"/>
    </xf>
    <xf numFmtId="4" fontId="30" fillId="67"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28" fillId="55" borderId="62" applyNumberFormat="0" applyFont="0" applyAlignment="0" applyProtection="0"/>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30" fillId="79" borderId="59" applyNumberFormat="0" applyProtection="0">
      <alignmen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4" fontId="33" fillId="76"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0" fontId="51" fillId="58" borderId="63" applyNumberFormat="0" applyAlignment="0" applyProtection="0"/>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6" borderId="59" applyNumberFormat="0" applyProtection="0">
      <alignment horizontal="right" vertical="center"/>
    </xf>
    <xf numFmtId="0" fontId="28" fillId="76" borderId="59" applyNumberFormat="0" applyProtection="0">
      <alignment horizontal="left" vertical="center" indent="1"/>
    </xf>
    <xf numFmtId="4" fontId="30" fillId="3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center" indent="1"/>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4" fontId="30" fillId="71"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39" fillId="58" borderId="61" applyNumberFormat="0" applyAlignment="0" applyProtection="0"/>
    <xf numFmtId="4" fontId="30" fillId="73" borderId="59" applyNumberFormat="0" applyProtection="0">
      <alignment horizontal="right" vertical="center"/>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77"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49" fillId="56" borderId="61" applyNumberFormat="0" applyAlignment="0" applyProtection="0"/>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4" fontId="52" fillId="43" borderId="59" applyNumberFormat="0" applyProtection="0">
      <alignment vertical="center"/>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6"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6" borderId="59" applyNumberFormat="0" applyProtection="0">
      <alignment horizontal="right" vertical="center"/>
    </xf>
    <xf numFmtId="4" fontId="30" fillId="3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76"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4" fontId="30" fillId="65"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3"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4" fontId="30" fillId="71"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70"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52" fillId="43" borderId="59" applyNumberFormat="0" applyProtection="0">
      <alignment vertical="center"/>
    </xf>
    <xf numFmtId="0" fontId="28" fillId="7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4" fontId="55"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39" borderId="59" applyNumberFormat="0" applyProtection="0">
      <alignment vertical="center"/>
    </xf>
    <xf numFmtId="0" fontId="28" fillId="70"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3"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67" borderId="59" applyNumberFormat="0" applyProtection="0">
      <alignment horizontal="right" vertical="center"/>
    </xf>
    <xf numFmtId="4" fontId="55" fillId="79" borderId="59" applyNumberFormat="0" applyProtection="0">
      <alignment vertical="center"/>
    </xf>
    <xf numFmtId="4" fontId="33" fillId="76" borderId="59" applyNumberFormat="0" applyProtection="0">
      <alignment horizontal="right" vertical="center"/>
    </xf>
    <xf numFmtId="4" fontId="30" fillId="79" borderId="59" applyNumberFormat="0" applyProtection="0">
      <alignmen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4" fontId="30" fillId="72" borderId="59" applyNumberFormat="0" applyProtection="0">
      <alignment horizontal="righ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4" fontId="30" fillId="70" borderId="59" applyNumberFormat="0" applyProtection="0">
      <alignment horizontal="right" vertical="center"/>
    </xf>
    <xf numFmtId="4" fontId="53" fillId="80" borderId="59" applyNumberFormat="0" applyProtection="0">
      <alignmen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4" fontId="30" fillId="71"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39" borderId="59" applyNumberFormat="0" applyProtection="0">
      <alignmen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4" fontId="55" fillId="79" borderId="59" applyNumberFormat="0" applyProtection="0">
      <alignmen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40" fillId="59" borderId="61" applyNumberFormat="0" applyAlignment="0" applyProtection="0"/>
    <xf numFmtId="0" fontId="28" fillId="82" borderId="59" applyNumberFormat="0" applyProtection="0">
      <alignment horizontal="left" vertical="top" indent="1"/>
    </xf>
    <xf numFmtId="0" fontId="28" fillId="70" borderId="59" applyNumberFormat="0" applyProtection="0">
      <alignment horizontal="left" vertical="center" indent="1"/>
    </xf>
    <xf numFmtId="4" fontId="30" fillId="71"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9"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52" fillId="43"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39" borderId="62" applyNumberFormat="0" applyFon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0" fontId="28" fillId="77" borderId="59" applyNumberFormat="0" applyProtection="0">
      <alignment horizontal="left" vertical="center"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vertical="center"/>
    </xf>
    <xf numFmtId="4" fontId="30" fillId="70" borderId="59" applyNumberFormat="0" applyProtection="0">
      <alignment horizontal="right" vertical="center"/>
    </xf>
    <xf numFmtId="0" fontId="43" fillId="0" borderId="64" applyNumberFormat="0" applyFill="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43" fillId="0" borderId="64" applyNumberFormat="0" applyFill="0" applyAlignment="0" applyProtection="0"/>
    <xf numFmtId="0" fontId="39" fillId="58" borderId="61" applyNumberFormat="0" applyAlignment="0" applyProtection="0"/>
    <xf numFmtId="0" fontId="28" fillId="82" borderId="59" applyNumberFormat="0" applyProtection="0">
      <alignment horizontal="left" vertical="top" indent="1"/>
    </xf>
    <xf numFmtId="4" fontId="33" fillId="76" borderId="59" applyNumberFormat="0" applyProtection="0">
      <alignment horizontal="right" vertical="center"/>
    </xf>
    <xf numFmtId="0" fontId="28" fillId="39" borderId="62" applyNumberFormat="0" applyFont="0" applyAlignment="0" applyProtection="0"/>
    <xf numFmtId="4" fontId="30" fillId="69"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0" fontId="28" fillId="82" borderId="59" applyNumberFormat="0" applyProtection="0">
      <alignment horizontal="left" vertical="top" indent="1"/>
    </xf>
    <xf numFmtId="4" fontId="30" fillId="70" borderId="59" applyNumberFormat="0" applyProtection="0">
      <alignment horizontal="left" vertical="center"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52" fillId="43" borderId="59" applyNumberFormat="0" applyProtection="0">
      <alignment horizontal="left" vertical="center"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77"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55" fillId="79"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39" borderId="62" applyNumberFormat="0" applyFont="0" applyAlignment="0" applyProtection="0"/>
    <xf numFmtId="4" fontId="55" fillId="79" borderId="59" applyNumberFormat="0" applyProtection="0">
      <alignment vertical="center"/>
    </xf>
    <xf numFmtId="4" fontId="30" fillId="72"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30" fillId="70"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0" fontId="30" fillId="79" borderId="59" applyNumberFormat="0" applyProtection="0">
      <alignment horizontal="left" vertical="top" indent="1"/>
    </xf>
    <xf numFmtId="4" fontId="52" fillId="43"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39" fillId="58" borderId="61" applyNumberFormat="0" applyAlignment="0" applyProtection="0"/>
    <xf numFmtId="4" fontId="30" fillId="39" borderId="59" applyNumberFormat="0" applyProtection="0">
      <alignment horizontal="left" vertical="center"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52" fillId="43" borderId="59" applyNumberFormat="0" applyProtection="0">
      <alignment vertical="center"/>
    </xf>
    <xf numFmtId="4" fontId="30" fillId="67"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4" fontId="52" fillId="43" borderId="59" applyNumberFormat="0" applyProtection="0">
      <alignment vertical="center"/>
    </xf>
    <xf numFmtId="4" fontId="30" fillId="72" borderId="59" applyNumberFormat="0" applyProtection="0">
      <alignment horizontal="right" vertical="center"/>
    </xf>
    <xf numFmtId="4" fontId="30" fillId="70" borderId="59" applyNumberFormat="0" applyProtection="0">
      <alignment horizontal="right" vertical="center"/>
    </xf>
    <xf numFmtId="4" fontId="30" fillId="71"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42" borderId="59" applyNumberFormat="0" applyProtection="0">
      <alignment horizontal="right" vertical="center"/>
    </xf>
    <xf numFmtId="0" fontId="28" fillId="55" borderId="62" applyNumberFormat="0" applyFont="0" applyAlignment="0" applyProtection="0"/>
    <xf numFmtId="4" fontId="52" fillId="43"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horizontal="left" vertical="center"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39" fillId="58" borderId="61" applyNumberFormat="0" applyAlignment="0" applyProtection="0"/>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3" borderId="59" applyNumberFormat="0" applyProtection="0">
      <alignment horizontal="right" vertical="center"/>
    </xf>
    <xf numFmtId="0" fontId="28" fillId="4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horizontal="left" vertical="center"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4" fontId="30" fillId="3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52" fillId="43" borderId="59" applyNumberFormat="0" applyProtection="0">
      <alignment horizontal="left" vertical="center"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39" borderId="59" applyNumberFormat="0" applyProtection="0">
      <alignment vertical="center"/>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64"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3" fillId="76"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left" vertical="center" indent="1"/>
    </xf>
    <xf numFmtId="4" fontId="30" fillId="64"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39" borderId="59" applyNumberFormat="0" applyProtection="0">
      <alignment vertical="center"/>
    </xf>
    <xf numFmtId="4" fontId="55" fillId="76"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top" indent="1"/>
    </xf>
    <xf numFmtId="0" fontId="28" fillId="39" borderId="62" applyNumberFormat="0" applyFont="0" applyAlignment="0" applyProtection="0"/>
    <xf numFmtId="4" fontId="30" fillId="73"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51" fillId="59" borderId="63" applyNumberFormat="0" applyAlignment="0" applyProtection="0"/>
    <xf numFmtId="0" fontId="28" fillId="81"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49" fillId="56" borderId="61" applyNumberFormat="0" applyAlignment="0" applyProtection="0"/>
    <xf numFmtId="0" fontId="28" fillId="77" borderId="59" applyNumberFormat="0" applyProtection="0">
      <alignment horizontal="left" vertical="top" indent="1"/>
    </xf>
    <xf numFmtId="4" fontId="33"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4" fontId="55" fillId="79" borderId="59" applyNumberFormat="0" applyProtection="0">
      <alignment vertical="center"/>
    </xf>
    <xf numFmtId="4" fontId="30" fillId="71"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4" fontId="53" fillId="80" borderId="59" applyNumberFormat="0" applyProtection="0">
      <alignment vertical="center"/>
    </xf>
    <xf numFmtId="4" fontId="30" fillId="67" borderId="59" applyNumberFormat="0" applyProtection="0">
      <alignment horizontal="right" vertical="center"/>
    </xf>
    <xf numFmtId="0" fontId="30" fillId="79"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70" borderId="59" applyNumberFormat="0" applyProtection="0">
      <alignment horizontal="left" vertical="top" indent="1"/>
    </xf>
    <xf numFmtId="0" fontId="43" fillId="0" borderId="64" applyNumberFormat="0" applyFill="0" applyAlignment="0" applyProtection="0"/>
    <xf numFmtId="4" fontId="30" fillId="7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70"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4" fontId="30" fillId="79" borderId="59" applyNumberFormat="0" applyProtection="0">
      <alignment horizontal="left" vertical="center"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39" borderId="59" applyNumberFormat="0" applyProtection="0">
      <alignment vertical="center"/>
    </xf>
    <xf numFmtId="0" fontId="28" fillId="81"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horizontal="left" vertical="center" indent="1"/>
    </xf>
    <xf numFmtId="4" fontId="30" fillId="73" borderId="59" applyNumberFormat="0" applyProtection="0">
      <alignment horizontal="right" vertical="center"/>
    </xf>
    <xf numFmtId="4" fontId="30" fillId="69"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left" vertical="center" indent="1"/>
    </xf>
    <xf numFmtId="4" fontId="30" fillId="67"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3" fillId="80" borderId="59" applyNumberFormat="0" applyProtection="0">
      <alignment vertical="center"/>
    </xf>
    <xf numFmtId="0" fontId="43" fillId="0" borderId="64" applyNumberFormat="0" applyFill="0" applyAlignment="0" applyProtection="0"/>
    <xf numFmtId="4" fontId="30" fillId="73"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69"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53" fillId="43" borderId="59" applyNumberFormat="0" applyProtection="0">
      <alignmen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39" fillId="58" borderId="61"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0" fontId="51" fillId="58" borderId="63" applyNumberFormat="0" applyAlignment="0" applyProtection="0"/>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77" borderId="59" applyNumberFormat="0" applyProtection="0">
      <alignment horizontal="left" vertical="center" indent="1"/>
    </xf>
    <xf numFmtId="0" fontId="51" fillId="59" borderId="63"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55" fillId="3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43" fillId="0" borderId="64" applyNumberFormat="0" applyFill="0" applyAlignment="0" applyProtection="0"/>
    <xf numFmtId="4" fontId="30" fillId="42"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43" fillId="0" borderId="64" applyNumberFormat="0" applyFill="0" applyAlignment="0" applyProtection="0"/>
    <xf numFmtId="4" fontId="30" fillId="67"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left" vertical="center"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51" fillId="59" borderId="63" applyNumberFormat="0" applyAlignment="0" applyProtection="0"/>
    <xf numFmtId="0" fontId="28" fillId="84"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4" fontId="30" fillId="70" borderId="59" applyNumberFormat="0" applyProtection="0">
      <alignment horizontal="right" vertical="center"/>
    </xf>
    <xf numFmtId="0" fontId="49" fillId="56" borderId="61" applyNumberFormat="0" applyAlignment="0" applyProtection="0"/>
    <xf numFmtId="4" fontId="30"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39" borderId="59" applyNumberFormat="0" applyProtection="0">
      <alignmen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55" borderId="62" applyNumberFormat="0" applyFont="0" applyAlignment="0" applyProtection="0"/>
    <xf numFmtId="4" fontId="30" fillId="67"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4" fontId="30" fillId="73" borderId="59" applyNumberFormat="0" applyProtection="0">
      <alignment horizontal="right" vertical="center"/>
    </xf>
    <xf numFmtId="0" fontId="28" fillId="76"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4" fontId="30" fillId="73" borderId="59" applyNumberFormat="0" applyProtection="0">
      <alignment horizontal="right" vertical="center"/>
    </xf>
    <xf numFmtId="4" fontId="30" fillId="70"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left" vertical="center" indent="1"/>
    </xf>
    <xf numFmtId="4" fontId="55" fillId="39" borderId="59" applyNumberFormat="0" applyProtection="0">
      <alignmen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0" fontId="49" fillId="56" borderId="61" applyNumberFormat="0" applyAlignment="0" applyProtection="0"/>
    <xf numFmtId="4" fontId="53" fillId="80" borderId="59" applyNumberFormat="0" applyProtection="0">
      <alignmen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6" borderId="59" applyNumberFormat="0" applyProtection="0">
      <alignment horizontal="right" vertical="center"/>
    </xf>
    <xf numFmtId="4" fontId="30" fillId="64"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55" fillId="39" borderId="59" applyNumberFormat="0" applyProtection="0">
      <alignment vertical="center"/>
    </xf>
    <xf numFmtId="4" fontId="30" fillId="69"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76"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4" fontId="30" fillId="79" borderId="59" applyNumberFormat="0" applyProtection="0">
      <alignment horizontal="left" vertical="center" indent="1"/>
    </xf>
    <xf numFmtId="4" fontId="33"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53" fillId="43"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3" fillId="76"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55" fillId="79" borderId="59" applyNumberFormat="0" applyProtection="0">
      <alignment vertical="center"/>
    </xf>
    <xf numFmtId="0" fontId="28" fillId="39" borderId="62" applyNumberFormat="0" applyFont="0" applyAlignment="0" applyProtection="0"/>
    <xf numFmtId="0" fontId="28" fillId="81"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77"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55" borderId="62" applyNumberFormat="0" applyFon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44" borderId="59" applyNumberFormat="0" applyProtection="0">
      <alignment horizontal="left" vertical="center"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52" fillId="43" borderId="59" applyNumberFormat="0" applyProtection="0">
      <alignment horizontal="left" vertical="center"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4" fontId="53" fillId="80" borderId="59" applyNumberFormat="0" applyProtection="0">
      <alignmen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30" fillId="70"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4" fontId="30" fillId="39" borderId="59" applyNumberFormat="0" applyProtection="0">
      <alignment horizontal="left" vertical="center" indent="1"/>
    </xf>
    <xf numFmtId="0" fontId="28" fillId="82" borderId="59" applyNumberFormat="0" applyProtection="0">
      <alignment horizontal="left" vertical="top" indent="1"/>
    </xf>
    <xf numFmtId="0" fontId="51" fillId="58" borderId="63"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center"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4" fontId="30" fillId="65"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39" fillId="58" borderId="61" applyNumberFormat="0" applyAlignment="0" applyProtection="0"/>
    <xf numFmtId="4" fontId="30" fillId="64" borderId="59" applyNumberFormat="0" applyProtection="0">
      <alignment horizontal="right" vertical="center"/>
    </xf>
    <xf numFmtId="4" fontId="30" fillId="65" borderId="59" applyNumberFormat="0" applyProtection="0">
      <alignment horizontal="right" vertical="center"/>
    </xf>
    <xf numFmtId="4" fontId="52" fillId="43" borderId="59" applyNumberFormat="0" applyProtection="0">
      <alignment horizontal="left" vertical="center" indent="1"/>
    </xf>
    <xf numFmtId="4" fontId="30" fillId="79" borderId="59" applyNumberFormat="0" applyProtection="0">
      <alignment horizontal="left" vertical="center"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77" borderId="59" applyNumberFormat="0" applyProtection="0">
      <alignment horizontal="left" vertical="center" indent="1"/>
    </xf>
    <xf numFmtId="4" fontId="30" fillId="79" borderId="59" applyNumberFormat="0" applyProtection="0">
      <alignment vertical="center"/>
    </xf>
    <xf numFmtId="0" fontId="43" fillId="0" borderId="64" applyNumberFormat="0" applyFill="0" applyAlignment="0" applyProtection="0"/>
    <xf numFmtId="4" fontId="30" fillId="6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0" fontId="28" fillId="81"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4" fontId="52" fillId="43" borderId="59" applyNumberFormat="0" applyProtection="0">
      <alignment horizontal="left" vertical="center" indent="1"/>
    </xf>
    <xf numFmtId="4" fontId="30" fillId="73"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4" fontId="55" fillId="79" borderId="59" applyNumberFormat="0" applyProtection="0">
      <alignment vertical="center"/>
    </xf>
    <xf numFmtId="4" fontId="30" fillId="74" borderId="59" applyNumberFormat="0" applyProtection="0">
      <alignment horizontal="right" vertical="center"/>
    </xf>
    <xf numFmtId="0" fontId="52" fillId="4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53" fillId="80" borderId="59" applyNumberFormat="0" applyProtection="0">
      <alignment vertical="center"/>
    </xf>
    <xf numFmtId="0" fontId="51" fillId="59" borderId="63" applyNumberFormat="0" applyAlignment="0" applyProtection="0"/>
    <xf numFmtId="4" fontId="55" fillId="76"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4" fontId="30" fillId="70"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44" borderId="59" applyNumberFormat="0" applyProtection="0">
      <alignment horizontal="left" vertical="center"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49" fillId="56" borderId="61" applyNumberFormat="0" applyAlignment="0" applyProtection="0"/>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39" borderId="59" applyNumberFormat="0" applyProtection="0">
      <alignment horizontal="left" vertical="center"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55" fillId="79" borderId="59" applyNumberFormat="0" applyProtection="0">
      <alignment vertical="center"/>
    </xf>
    <xf numFmtId="0" fontId="51" fillId="59" borderId="63" applyNumberFormat="0" applyAlignment="0" applyProtection="0"/>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4" fontId="55" fillId="76" borderId="59" applyNumberFormat="0" applyProtection="0">
      <alignment horizontal="right" vertical="center"/>
    </xf>
    <xf numFmtId="0" fontId="51" fillId="59" borderId="63"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3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84"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4" fontId="33" fillId="76" borderId="59" applyNumberFormat="0" applyProtection="0">
      <alignment horizontal="right" vertical="center"/>
    </xf>
    <xf numFmtId="4" fontId="30" fillId="64" borderId="59" applyNumberFormat="0" applyProtection="0">
      <alignment horizontal="right" vertical="center"/>
    </xf>
    <xf numFmtId="0" fontId="28" fillId="44"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4" fontId="30" fillId="71" borderId="59" applyNumberFormat="0" applyProtection="0">
      <alignment horizontal="right" vertical="center"/>
    </xf>
    <xf numFmtId="4" fontId="30" fillId="3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3" fillId="76"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4" fontId="53" fillId="80" borderId="59" applyNumberFormat="0" applyProtection="0">
      <alignmen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52" fillId="4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43" fillId="0" borderId="64" applyNumberFormat="0" applyFill="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vertical="center"/>
    </xf>
    <xf numFmtId="0" fontId="52" fillId="80"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77" borderId="59" applyNumberFormat="0" applyProtection="0">
      <alignment horizontal="left" vertical="center"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center" indent="1"/>
    </xf>
    <xf numFmtId="4" fontId="52" fillId="43" borderId="59" applyNumberFormat="0" applyProtection="0">
      <alignment horizontal="left" vertical="center"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4" fontId="30" fillId="71"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51" fillId="58" borderId="63"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55" fillId="79" borderId="59" applyNumberFormat="0" applyProtection="0">
      <alignmen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52" fillId="43" borderId="59" applyNumberFormat="0" applyProtection="0">
      <alignmen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4" fontId="53" fillId="80" borderId="59" applyNumberFormat="0" applyProtection="0">
      <alignmen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0" fontId="30" fillId="70"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0" fontId="28" fillId="84"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51" fillId="58" borderId="63" applyNumberFormat="0" applyAlignment="0" applyProtection="0"/>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4" fontId="30" fillId="74"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0" borderId="59" applyNumberFormat="0" applyProtection="0">
      <alignment horizontal="right" vertical="center"/>
    </xf>
    <xf numFmtId="4" fontId="53" fillId="80" borderId="59" applyNumberFormat="0" applyProtection="0">
      <alignment vertical="center"/>
    </xf>
    <xf numFmtId="4" fontId="30" fillId="69"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5"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4" fontId="30" fillId="64"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0" fontId="51" fillId="59" borderId="63" applyNumberFormat="0" applyAlignment="0" applyProtection="0"/>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4" fontId="30" fillId="65"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39" fillId="58" borderId="61" applyNumberFormat="0" applyAlignment="0" applyProtection="0"/>
    <xf numFmtId="4" fontId="52" fillId="43"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65"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39" borderId="62" applyNumberFormat="0" applyFont="0" applyAlignment="0" applyProtection="0"/>
    <xf numFmtId="4" fontId="52" fillId="43" borderId="59" applyNumberFormat="0" applyProtection="0">
      <alignment horizontal="left" vertical="center"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44" borderId="59" applyNumberFormat="0" applyProtection="0">
      <alignment horizontal="left" vertical="center"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43" fillId="0" borderId="64" applyNumberFormat="0" applyFill="0" applyAlignment="0" applyProtection="0"/>
    <xf numFmtId="4" fontId="55" fillId="79" borderId="59" applyNumberFormat="0" applyProtection="0">
      <alignment vertical="center"/>
    </xf>
    <xf numFmtId="0" fontId="28" fillId="83" borderId="59" applyNumberFormat="0" applyProtection="0">
      <alignment horizontal="left" vertical="top" indent="1"/>
    </xf>
    <xf numFmtId="0" fontId="28" fillId="55" borderId="62" applyNumberFormat="0" applyFont="0" applyAlignment="0" applyProtection="0"/>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51" fillId="59" borderId="63"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52" fillId="4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horizontal="left" vertical="center" indent="1"/>
    </xf>
    <xf numFmtId="4" fontId="30" fillId="70" borderId="59" applyNumberFormat="0" applyProtection="0">
      <alignment horizontal="righ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0" fontId="52" fillId="80"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center" indent="1"/>
    </xf>
    <xf numFmtId="0" fontId="28" fillId="84"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39" fillId="58" borderId="61" applyNumberFormat="0" applyAlignment="0" applyProtection="0"/>
    <xf numFmtId="4" fontId="30" fillId="72"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77"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71"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69" borderId="59" applyNumberFormat="0" applyProtection="0">
      <alignment horizontal="right" vertical="center"/>
    </xf>
    <xf numFmtId="4" fontId="30" fillId="72" borderId="59" applyNumberFormat="0" applyProtection="0">
      <alignment horizontal="right" vertical="center"/>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51" fillId="58" borderId="63" applyNumberFormat="0" applyAlignment="0" applyProtection="0"/>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4" fontId="30" fillId="39"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65" borderId="59" applyNumberFormat="0" applyProtection="0">
      <alignment horizontal="right" vertical="center"/>
    </xf>
    <xf numFmtId="4" fontId="52" fillId="43"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4" fontId="55" fillId="79" borderId="59" applyNumberFormat="0" applyProtection="0">
      <alignment vertical="center"/>
    </xf>
    <xf numFmtId="4" fontId="30" fillId="70" borderId="59" applyNumberFormat="0" applyProtection="0">
      <alignment horizontal="right" vertical="center"/>
    </xf>
    <xf numFmtId="4" fontId="30" fillId="79" borderId="59" applyNumberFormat="0" applyProtection="0">
      <alignment vertical="center"/>
    </xf>
    <xf numFmtId="4" fontId="30" fillId="67" borderId="59" applyNumberFormat="0" applyProtection="0">
      <alignment horizontal="right" vertical="center"/>
    </xf>
    <xf numFmtId="0" fontId="30" fillId="79"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4" fontId="55" fillId="79"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4" fontId="30" fillId="7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3" borderId="59" applyNumberFormat="0" applyProtection="0">
      <alignment horizontal="right" vertical="center"/>
    </xf>
    <xf numFmtId="0" fontId="49" fillId="56" borderId="61" applyNumberFormat="0" applyAlignment="0" applyProtection="0"/>
    <xf numFmtId="4" fontId="55" fillId="76" borderId="59" applyNumberFormat="0" applyProtection="0">
      <alignment horizontal="right" vertical="center"/>
    </xf>
    <xf numFmtId="4" fontId="30" fillId="73"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left" vertical="center" indent="1"/>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4" fontId="33" fillId="76"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67"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49" fillId="56" borderId="61" applyNumberFormat="0" applyAlignment="0" applyProtection="0"/>
    <xf numFmtId="0" fontId="28" fillId="81"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4" borderId="59" applyNumberFormat="0" applyProtection="0">
      <alignment horizontal="left" vertical="top" indent="1"/>
    </xf>
    <xf numFmtId="4" fontId="30" fillId="69"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65" borderId="59" applyNumberFormat="0" applyProtection="0">
      <alignment horizontal="right" vertical="center"/>
    </xf>
    <xf numFmtId="4" fontId="53" fillId="80" borderId="59" applyNumberFormat="0" applyProtection="0">
      <alignmen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4" fontId="30" fillId="70" borderId="59" applyNumberFormat="0" applyProtection="0">
      <alignment horizontal="left" vertical="center"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51" fillId="59" borderId="63" applyNumberFormat="0" applyAlignment="0" applyProtection="0"/>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0" fontId="51" fillId="58" borderId="63"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right" vertical="center"/>
    </xf>
    <xf numFmtId="0" fontId="39" fillId="58" borderId="61" applyNumberFormat="0" applyAlignment="0" applyProtection="0"/>
    <xf numFmtId="4" fontId="30" fillId="70"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52" fillId="43" borderId="59" applyNumberFormat="0" applyProtection="0">
      <alignmen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77"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43" fillId="0" borderId="64" applyNumberFormat="0" applyFill="0" applyAlignment="0" applyProtection="0"/>
    <xf numFmtId="0" fontId="30" fillId="79" borderId="59" applyNumberFormat="0" applyProtection="0">
      <alignment horizontal="left" vertical="top" indent="1"/>
    </xf>
    <xf numFmtId="4" fontId="52" fillId="43" borderId="59" applyNumberFormat="0" applyProtection="0">
      <alignment horizontal="left" vertical="center"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53" fillId="80"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76" borderId="59" applyNumberFormat="0" applyProtection="0">
      <alignment horizontal="left" vertical="center"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51" fillId="58" borderId="63" applyNumberFormat="0" applyAlignment="0" applyProtection="0"/>
    <xf numFmtId="4" fontId="52" fillId="43" borderId="59" applyNumberFormat="0" applyProtection="0">
      <alignment horizontal="left" vertical="center" indent="1"/>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vertical="center"/>
    </xf>
    <xf numFmtId="0" fontId="43" fillId="0" borderId="64" applyNumberFormat="0" applyFill="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49" fillId="56" borderId="61" applyNumberFormat="0" applyAlignment="0" applyProtection="0"/>
    <xf numFmtId="4" fontId="33"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30" fillId="70"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4" fontId="55"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77" borderId="59" applyNumberFormat="0" applyProtection="0">
      <alignment horizontal="left" vertical="top" indent="1"/>
    </xf>
    <xf numFmtId="4" fontId="55" fillId="79" borderId="59" applyNumberFormat="0" applyProtection="0">
      <alignmen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49" fillId="56" borderId="61" applyNumberFormat="0" applyAlignment="0" applyProtection="0"/>
    <xf numFmtId="0" fontId="28" fillId="83"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center" indent="1"/>
    </xf>
    <xf numFmtId="0" fontId="30" fillId="79"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51" fillId="58" borderId="63" applyNumberFormat="0" applyAlignment="0" applyProtection="0"/>
    <xf numFmtId="4" fontId="30" fillId="42" borderId="59" applyNumberFormat="0" applyProtection="0">
      <alignment horizontal="right" vertical="center"/>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4" fontId="52" fillId="43" borderId="59" applyNumberFormat="0" applyProtection="0">
      <alignment vertical="center"/>
    </xf>
    <xf numFmtId="0" fontId="52" fillId="80"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49" fillId="56" borderId="61" applyNumberFormat="0" applyAlignment="0" applyProtection="0"/>
    <xf numFmtId="4" fontId="30" fillId="73"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30" fillId="72"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4" fontId="30" fillId="70" borderId="59" applyNumberFormat="0" applyProtection="0">
      <alignment horizontal="right" vertical="center"/>
    </xf>
    <xf numFmtId="0" fontId="30" fillId="70"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4" fontId="30" fillId="76"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43" fillId="0" borderId="64" applyNumberFormat="0" applyFill="0" applyAlignment="0" applyProtection="0"/>
    <xf numFmtId="4" fontId="30" fillId="79" borderId="59" applyNumberFormat="0" applyProtection="0">
      <alignment vertical="center"/>
    </xf>
    <xf numFmtId="4" fontId="30" fillId="71" borderId="59" applyNumberFormat="0" applyProtection="0">
      <alignment horizontal="right" vertical="center"/>
    </xf>
    <xf numFmtId="0" fontId="28" fillId="77" borderId="59" applyNumberFormat="0" applyProtection="0">
      <alignment horizontal="left" vertical="center"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4" fontId="30" fillId="74" borderId="59" applyNumberFormat="0" applyProtection="0">
      <alignment horizontal="right" vertical="center"/>
    </xf>
    <xf numFmtId="4" fontId="30" fillId="42"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4" fontId="30" fillId="73" borderId="59" applyNumberFormat="0" applyProtection="0">
      <alignment horizontal="right" vertical="center"/>
    </xf>
    <xf numFmtId="0" fontId="28" fillId="81" borderId="59" applyNumberFormat="0" applyProtection="0">
      <alignment horizontal="left" vertical="top"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0" fontId="28" fillId="83" borderId="59" applyNumberFormat="0" applyProtection="0">
      <alignment horizontal="left" vertical="top" indent="1"/>
    </xf>
    <xf numFmtId="0" fontId="51" fillId="59" borderId="63" applyNumberFormat="0" applyAlignment="0" applyProtection="0"/>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4" fontId="55" fillId="79" borderId="59" applyNumberFormat="0" applyProtection="0">
      <alignment vertical="center"/>
    </xf>
    <xf numFmtId="4" fontId="30" fillId="71"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39" fillId="58" borderId="61" applyNumberFormat="0" applyAlignment="0" applyProtection="0"/>
    <xf numFmtId="4" fontId="30" fillId="79"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4" fontId="52" fillId="43" borderId="59" applyNumberFormat="0" applyProtection="0">
      <alignment vertical="center"/>
    </xf>
    <xf numFmtId="4" fontId="55" fillId="39"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51" fillId="58" borderId="63" applyNumberFormat="0" applyAlignment="0" applyProtection="0"/>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0" fontId="43" fillId="0" borderId="64" applyNumberFormat="0" applyFill="0" applyAlignment="0" applyProtection="0"/>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70" borderId="59" applyNumberFormat="0" applyProtection="0">
      <alignment horizontal="left" vertical="center"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2"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horizontal="left" vertical="center" indent="1"/>
    </xf>
    <xf numFmtId="0" fontId="30" fillId="79"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horizontal="left" vertical="center" indent="1"/>
    </xf>
    <xf numFmtId="4" fontId="33" fillId="76"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55" fillId="79" borderId="59" applyNumberFormat="0" applyProtection="0">
      <alignment vertical="center"/>
    </xf>
    <xf numFmtId="0" fontId="28" fillId="4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43" fillId="0" borderId="64" applyNumberFormat="0" applyFill="0" applyAlignment="0" applyProtection="0"/>
    <xf numFmtId="4" fontId="30" fillId="42"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4" fontId="30" fillId="74"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52" fillId="43" borderId="59" applyNumberFormat="0" applyProtection="0">
      <alignment vertical="center"/>
    </xf>
    <xf numFmtId="4" fontId="30" fillId="42" borderId="59" applyNumberFormat="0" applyProtection="0">
      <alignment horizontal="right" vertical="center"/>
    </xf>
    <xf numFmtId="4" fontId="53" fillId="80" borderId="59" applyNumberFormat="0" applyProtection="0">
      <alignment vertical="center"/>
    </xf>
    <xf numFmtId="4" fontId="52" fillId="43" borderId="59" applyNumberFormat="0" applyProtection="0">
      <alignment horizontal="left" vertical="center" indent="1"/>
    </xf>
    <xf numFmtId="4" fontId="30" fillId="79" borderId="59" applyNumberFormat="0" applyProtection="0">
      <alignment vertical="center"/>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51" fillId="59" borderId="63"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43" fillId="0" borderId="64" applyNumberFormat="0" applyFill="0" applyAlignment="0" applyProtection="0"/>
    <xf numFmtId="0" fontId="28" fillId="81"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0" fontId="43" fillId="0" borderId="64" applyNumberFormat="0" applyFill="0" applyAlignment="0" applyProtection="0"/>
    <xf numFmtId="4" fontId="30" fillId="4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39" borderId="62" applyNumberFormat="0" applyFon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51" fillId="59" borderId="63" applyNumberFormat="0" applyAlignment="0" applyProtection="0"/>
    <xf numFmtId="4" fontId="55" fillId="79" borderId="59" applyNumberFormat="0" applyProtection="0">
      <alignmen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40" fillId="59" borderId="61" applyNumberFormat="0" applyAlignment="0" applyProtection="0"/>
    <xf numFmtId="0" fontId="28" fillId="70" borderId="59" applyNumberFormat="0" applyProtection="0">
      <alignment horizontal="left" vertical="center" indent="1"/>
    </xf>
    <xf numFmtId="0" fontId="28" fillId="81" borderId="59" applyNumberFormat="0" applyProtection="0">
      <alignment horizontal="left" vertical="top" indent="1"/>
    </xf>
    <xf numFmtId="4" fontId="55" fillId="39" borderId="59" applyNumberFormat="0" applyProtection="0">
      <alignment vertical="center"/>
    </xf>
    <xf numFmtId="0" fontId="49" fillId="56" borderId="61" applyNumberFormat="0" applyAlignment="0" applyProtection="0"/>
    <xf numFmtId="0" fontId="28" fillId="55" borderId="62" applyNumberFormat="0" applyFont="0" applyAlignment="0" applyProtection="0"/>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0" fontId="30" fillId="70" borderId="59" applyNumberFormat="0" applyProtection="0">
      <alignment horizontal="left" vertical="top" indent="1"/>
    </xf>
    <xf numFmtId="4" fontId="30" fillId="76" borderId="59" applyNumberFormat="0" applyProtection="0">
      <alignment horizontal="right" vertical="center"/>
    </xf>
    <xf numFmtId="0" fontId="28" fillId="39" borderId="62" applyNumberFormat="0" applyFont="0" applyAlignment="0" applyProtection="0"/>
    <xf numFmtId="4" fontId="30" fillId="69"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4"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39" borderId="59" applyNumberFormat="0" applyProtection="0">
      <alignment horizontal="left" vertical="center" indent="1"/>
    </xf>
    <xf numFmtId="0" fontId="28" fillId="81" borderId="59" applyNumberFormat="0" applyProtection="0">
      <alignment horizontal="left" vertical="top" indent="1"/>
    </xf>
    <xf numFmtId="0" fontId="28" fillId="0" borderId="0"/>
    <xf numFmtId="0" fontId="28" fillId="83" borderId="59" applyNumberFormat="0" applyProtection="0">
      <alignment horizontal="left" vertical="top" indent="1"/>
    </xf>
    <xf numFmtId="4" fontId="30" fillId="3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left" vertical="center" indent="1"/>
    </xf>
    <xf numFmtId="4" fontId="30" fillId="64" borderId="59" applyNumberFormat="0" applyProtection="0">
      <alignment horizontal="right" vertical="center"/>
    </xf>
    <xf numFmtId="4" fontId="33" fillId="76" borderId="59" applyNumberFormat="0" applyProtection="0">
      <alignment horizontal="right" vertical="center"/>
    </xf>
    <xf numFmtId="4" fontId="52" fillId="43"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4" fontId="30" fillId="64"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76"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4" fontId="55" fillId="76"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39" fillId="58" borderId="61" applyNumberFormat="0" applyAlignment="0" applyProtection="0"/>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64"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3"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4" fontId="30" fillId="39" borderId="59" applyNumberFormat="0" applyProtection="0">
      <alignment horizontal="left" vertical="center"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39"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30" fillId="69" borderId="59" applyNumberFormat="0" applyProtection="0">
      <alignment horizontal="right" vertical="center"/>
    </xf>
    <xf numFmtId="4" fontId="30" fillId="65" borderId="59" applyNumberFormat="0" applyProtection="0">
      <alignment horizontal="right" vertical="center"/>
    </xf>
    <xf numFmtId="0" fontId="28" fillId="76" borderId="59" applyNumberFormat="0" applyProtection="0">
      <alignment horizontal="left" vertical="center" indent="1"/>
    </xf>
    <xf numFmtId="0" fontId="28" fillId="83"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4" fontId="53" fillId="80"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39"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4" fontId="33" fillId="76"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77" borderId="59" applyNumberFormat="0" applyProtection="0">
      <alignment horizontal="left" vertical="center" indent="1"/>
    </xf>
    <xf numFmtId="4" fontId="30" fillId="67"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vertical="center"/>
    </xf>
    <xf numFmtId="0" fontId="28" fillId="83" borderId="59" applyNumberFormat="0" applyProtection="0">
      <alignment horizontal="left" vertical="top" indent="1"/>
    </xf>
    <xf numFmtId="0" fontId="51" fillId="58" borderId="63" applyNumberFormat="0" applyAlignment="0" applyProtection="0"/>
    <xf numFmtId="4" fontId="30" fillId="72" borderId="59" applyNumberFormat="0" applyProtection="0">
      <alignment horizontal="right" vertical="center"/>
    </xf>
    <xf numFmtId="4" fontId="52" fillId="43" borderId="59" applyNumberFormat="0" applyProtection="0">
      <alignment vertical="center"/>
    </xf>
    <xf numFmtId="0" fontId="43" fillId="0" borderId="64" applyNumberFormat="0" applyFill="0" applyAlignment="0" applyProtection="0"/>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vertical="center"/>
    </xf>
    <xf numFmtId="4" fontId="30" fillId="79" borderId="59" applyNumberFormat="0" applyProtection="0">
      <alignment vertical="center"/>
    </xf>
    <xf numFmtId="4" fontId="30" fillId="70"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76"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69"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0" fontId="28" fillId="77" borderId="59" applyNumberFormat="0" applyProtection="0">
      <alignment horizontal="left" vertical="center" indent="1"/>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49" fillId="56" borderId="61" applyNumberFormat="0" applyAlignment="0" applyProtection="0"/>
    <xf numFmtId="0" fontId="49" fillId="56" borderId="61" applyNumberFormat="0" applyAlignment="0" applyProtection="0"/>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39" fillId="58" borderId="61" applyNumberFormat="0" applyAlignment="0" applyProtection="0"/>
    <xf numFmtId="0" fontId="49" fillId="56" borderId="61" applyNumberForma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70"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0" fontId="28" fillId="44"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4" fontId="52" fillId="43" borderId="59" applyNumberFormat="0" applyProtection="0">
      <alignment vertical="center"/>
    </xf>
    <xf numFmtId="4" fontId="30" fillId="79"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43" fillId="0" borderId="64" applyNumberFormat="0" applyFill="0" applyAlignment="0" applyProtection="0"/>
    <xf numFmtId="4" fontId="30" fillId="73"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44" borderId="59" applyNumberFormat="0" applyProtection="0">
      <alignment horizontal="left" vertical="center"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4" fontId="53" fillId="80"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69"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39" fillId="58" borderId="61" applyNumberFormat="0" applyAlignment="0" applyProtection="0"/>
    <xf numFmtId="0" fontId="28" fillId="44"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30" fillId="39"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40" fillId="59" borderId="61" applyNumberFormat="0" applyAlignment="0" applyProtection="0"/>
    <xf numFmtId="4" fontId="30" fillId="76"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0" fontId="30" fillId="39" borderId="59" applyNumberFormat="0" applyProtection="0">
      <alignment horizontal="left" vertical="top" indent="1"/>
    </xf>
    <xf numFmtId="0" fontId="28" fillId="76"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4" fontId="33"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4" fontId="53" fillId="80" borderId="59" applyNumberFormat="0" applyProtection="0">
      <alignment vertical="center"/>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51" fillId="58" borderId="63"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67"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4" fontId="52" fillId="43" borderId="59" applyNumberFormat="0" applyProtection="0">
      <alignmen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2" borderId="59" applyNumberFormat="0" applyProtection="0">
      <alignment horizontal="right" vertical="center"/>
    </xf>
    <xf numFmtId="4" fontId="30" fillId="70" borderId="59" applyNumberFormat="0" applyProtection="0">
      <alignment horizontal="right" vertical="center"/>
    </xf>
    <xf numFmtId="0" fontId="52" fillId="4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39" borderId="59" applyNumberFormat="0" applyProtection="0">
      <alignmen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40" fillId="59" borderId="61" applyNumberFormat="0" applyAlignment="0" applyProtection="0"/>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4" fontId="55" fillId="76"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6" borderId="59" applyNumberFormat="0" applyProtection="0">
      <alignment horizontal="right" vertical="center"/>
    </xf>
    <xf numFmtId="0" fontId="52" fillId="80"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55" fillId="39" borderId="59" applyNumberFormat="0" applyProtection="0">
      <alignmen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4" fontId="30" fillId="70"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76"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42" borderId="59" applyNumberFormat="0" applyProtection="0">
      <alignment horizontal="right" vertical="center"/>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4" fontId="55" fillId="79" borderId="59" applyNumberFormat="0" applyProtection="0">
      <alignment vertical="center"/>
    </xf>
    <xf numFmtId="4" fontId="55" fillId="76" borderId="59" applyNumberFormat="0" applyProtection="0">
      <alignment horizontal="right" vertical="center"/>
    </xf>
    <xf numFmtId="4" fontId="55" fillId="79" borderId="59" applyNumberFormat="0" applyProtection="0">
      <alignment vertical="center"/>
    </xf>
    <xf numFmtId="4" fontId="30" fillId="64" borderId="59" applyNumberFormat="0" applyProtection="0">
      <alignment horizontal="right" vertical="center"/>
    </xf>
    <xf numFmtId="0" fontId="28" fillId="76"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6"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4" fontId="53" fillId="80" borderId="59" applyNumberFormat="0" applyProtection="0">
      <alignmen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70"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67" borderId="59" applyNumberFormat="0" applyProtection="0">
      <alignment horizontal="right" vertical="center"/>
    </xf>
    <xf numFmtId="0" fontId="39" fillId="58" borderId="61" applyNumberFormat="0" applyAlignment="0" applyProtection="0"/>
    <xf numFmtId="0" fontId="30" fillId="79"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55" borderId="62" applyNumberFormat="0" applyFont="0" applyAlignment="0" applyProtection="0"/>
    <xf numFmtId="4" fontId="52" fillId="43"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55" fillId="39" borderId="59" applyNumberFormat="0" applyProtection="0">
      <alignment vertical="center"/>
    </xf>
    <xf numFmtId="4" fontId="52" fillId="43" borderId="59" applyNumberFormat="0" applyProtection="0">
      <alignmen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4" fontId="52" fillId="43" borderId="59" applyNumberFormat="0" applyProtection="0">
      <alignment vertical="center"/>
    </xf>
    <xf numFmtId="0" fontId="28" fillId="81"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horizontal="left" vertical="center"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center"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39"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39" borderId="59" applyNumberFormat="0" applyProtection="0">
      <alignment horizontal="left" vertical="center"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3"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52" fillId="80" borderId="59" applyNumberFormat="0" applyProtection="0">
      <alignment horizontal="left" vertical="top" indent="1"/>
    </xf>
    <xf numFmtId="4" fontId="30" fillId="65" borderId="59" applyNumberFormat="0" applyProtection="0">
      <alignment horizontal="right" vertical="center"/>
    </xf>
    <xf numFmtId="0" fontId="39" fillId="58" borderId="61" applyNumberFormat="0" applyAlignment="0" applyProtection="0"/>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40" fillId="59" borderId="61" applyNumberFormat="0" applyAlignment="0" applyProtection="0"/>
    <xf numFmtId="0" fontId="30" fillId="79"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76"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77"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76"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30" fillId="39"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4" fontId="33" fillId="76"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55" borderId="62" applyNumberFormat="0" applyFont="0" applyAlignment="0" applyProtection="0"/>
    <xf numFmtId="4" fontId="30" fillId="42"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3"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1" fillId="59" borderId="63" applyNumberFormat="0" applyAlignment="0" applyProtection="0"/>
    <xf numFmtId="0" fontId="28" fillId="83"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39" borderId="59" applyNumberFormat="0" applyProtection="0">
      <alignment vertical="center"/>
    </xf>
    <xf numFmtId="4" fontId="30" fillId="72"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52" fillId="43" borderId="59" applyNumberFormat="0" applyProtection="0">
      <alignment vertical="center"/>
    </xf>
    <xf numFmtId="4" fontId="33" fillId="76" borderId="59" applyNumberFormat="0" applyProtection="0">
      <alignment horizontal="right" vertical="center"/>
    </xf>
    <xf numFmtId="0" fontId="28" fillId="55" borderId="62" applyNumberFormat="0" applyFont="0" applyAlignment="0" applyProtection="0"/>
    <xf numFmtId="0" fontId="28" fillId="81"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44"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52" fillId="43"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39" fillId="58" borderId="61" applyNumberFormat="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70" borderId="59" applyNumberFormat="0" applyProtection="0">
      <alignment horizontal="right" vertical="center"/>
    </xf>
    <xf numFmtId="0" fontId="28" fillId="70" borderId="59" applyNumberFormat="0" applyProtection="0">
      <alignment horizontal="left" vertical="center" indent="1"/>
    </xf>
    <xf numFmtId="4" fontId="53" fillId="80" borderId="59" applyNumberFormat="0" applyProtection="0">
      <alignmen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74"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0" fontId="40" fillId="59" borderId="61" applyNumberFormat="0" applyAlignment="0" applyProtection="0"/>
    <xf numFmtId="0" fontId="52" fillId="4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51" fillId="59" borderId="63" applyNumberFormat="0" applyAlignment="0" applyProtection="0"/>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horizontal="left" vertical="center" indent="1"/>
    </xf>
    <xf numFmtId="4" fontId="55" fillId="79" borderId="59" applyNumberFormat="0" applyProtection="0">
      <alignment vertical="center"/>
    </xf>
    <xf numFmtId="0" fontId="28" fillId="39" borderId="62" applyNumberFormat="0" applyFont="0" applyAlignment="0" applyProtection="0"/>
    <xf numFmtId="4" fontId="30" fillId="73"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39" borderId="62" applyNumberFormat="0" applyFont="0" applyAlignment="0" applyProtection="0"/>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30" fillId="39"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43" fillId="0" borderId="64" applyNumberFormat="0" applyFill="0" applyAlignment="0" applyProtection="0"/>
    <xf numFmtId="4" fontId="30" fillId="79"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69"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65" borderId="59" applyNumberFormat="0" applyProtection="0">
      <alignment horizontal="right" vertical="center"/>
    </xf>
    <xf numFmtId="4" fontId="30" fillId="64"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39"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30" fillId="39"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55" borderId="62" applyNumberFormat="0" applyFont="0" applyAlignment="0" applyProtection="0"/>
    <xf numFmtId="4" fontId="30" fillId="69"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4" fontId="30" fillId="70"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30" fillId="79" borderId="59" applyNumberFormat="0" applyProtection="0">
      <alignment horizontal="left" vertical="top" indent="1"/>
    </xf>
    <xf numFmtId="4" fontId="30" fillId="70"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55" borderId="62" applyNumberFormat="0" applyFont="0" applyAlignment="0" applyProtection="0"/>
    <xf numFmtId="4" fontId="55" fillId="79" borderId="59" applyNumberFormat="0" applyProtection="0">
      <alignmen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77"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horizontal="left" vertical="center"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44" borderId="59" applyNumberFormat="0" applyProtection="0">
      <alignment horizontal="left" vertical="center" indent="1"/>
    </xf>
    <xf numFmtId="4" fontId="30" fillId="42"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39" borderId="59" applyNumberFormat="0" applyProtection="0">
      <alignment vertical="center"/>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horizontal="left" vertical="center"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4" fontId="30" fillId="69"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67" borderId="59" applyNumberFormat="0" applyProtection="0">
      <alignment horizontal="right" vertical="center"/>
    </xf>
    <xf numFmtId="4" fontId="30" fillId="65" borderId="59" applyNumberFormat="0" applyProtection="0">
      <alignment horizontal="right" vertical="center"/>
    </xf>
    <xf numFmtId="4" fontId="53" fillId="80" borderId="59" applyNumberFormat="0" applyProtection="0">
      <alignment vertical="center"/>
    </xf>
    <xf numFmtId="4" fontId="30" fillId="67" borderId="59" applyNumberFormat="0" applyProtection="0">
      <alignment horizontal="right" vertical="center"/>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left" vertical="center" indent="1"/>
    </xf>
    <xf numFmtId="4" fontId="30" fillId="64" borderId="59" applyNumberFormat="0" applyProtection="0">
      <alignment horizontal="right" vertical="center"/>
    </xf>
    <xf numFmtId="4" fontId="30" fillId="64" borderId="59" applyNumberFormat="0" applyProtection="0">
      <alignment horizontal="right" vertical="center"/>
    </xf>
    <xf numFmtId="0" fontId="39" fillId="58" borderId="61" applyNumberFormat="0" applyAlignment="0" applyProtection="0"/>
    <xf numFmtId="4" fontId="30" fillId="6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55" borderId="62" applyNumberFormat="0" applyFon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4" fontId="55" fillId="39" borderId="59" applyNumberFormat="0" applyProtection="0">
      <alignment vertical="center"/>
    </xf>
    <xf numFmtId="4" fontId="55" fillId="79" borderId="59" applyNumberFormat="0" applyProtection="0">
      <alignment vertical="center"/>
    </xf>
    <xf numFmtId="4" fontId="33" fillId="76"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1"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horizontal="left" vertical="center" indent="1"/>
    </xf>
    <xf numFmtId="4" fontId="30" fillId="67" borderId="59" applyNumberFormat="0" applyProtection="0">
      <alignment horizontal="right" vertical="center"/>
    </xf>
    <xf numFmtId="0" fontId="28" fillId="83"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51" fillId="58" borderId="63" applyNumberFormat="0" applyAlignment="0" applyProtection="0"/>
    <xf numFmtId="4" fontId="30" fillId="79" borderId="59" applyNumberFormat="0" applyProtection="0">
      <alignment horizontal="left" vertical="center" indent="1"/>
    </xf>
    <xf numFmtId="0" fontId="28" fillId="82"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55" borderId="62" applyNumberFormat="0" applyFont="0" applyAlignment="0" applyProtection="0"/>
    <xf numFmtId="0" fontId="52" fillId="43"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64" borderId="59" applyNumberFormat="0" applyProtection="0">
      <alignment horizontal="right" vertical="center"/>
    </xf>
    <xf numFmtId="0" fontId="39" fillId="58" borderId="61" applyNumberFormat="0" applyAlignment="0" applyProtection="0"/>
    <xf numFmtId="4" fontId="30" fillId="79" borderId="59" applyNumberFormat="0" applyProtection="0">
      <alignment horizontal="left" vertical="center" indent="1"/>
    </xf>
    <xf numFmtId="4" fontId="53" fillId="80"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70" borderId="59" applyNumberFormat="0" applyProtection="0">
      <alignment horizontal="left" vertical="top" indent="1"/>
    </xf>
    <xf numFmtId="0" fontId="30" fillId="70"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30" fillId="70"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4" fontId="30" fillId="65" borderId="59" applyNumberFormat="0" applyProtection="0">
      <alignment horizontal="right" vertical="center"/>
    </xf>
    <xf numFmtId="0" fontId="28" fillId="77"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2" borderId="59" applyNumberFormat="0" applyProtection="0">
      <alignment horizontal="right" vertical="center"/>
    </xf>
    <xf numFmtId="0" fontId="28" fillId="55" borderId="62" applyNumberFormat="0" applyFont="0" applyAlignment="0" applyProtection="0"/>
    <xf numFmtId="0" fontId="28" fillId="4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77"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3" borderId="59" applyNumberFormat="0" applyProtection="0">
      <alignment horizontal="right" vertical="center"/>
    </xf>
    <xf numFmtId="4" fontId="30" fillId="71" borderId="59" applyNumberFormat="0" applyProtection="0">
      <alignment horizontal="right" vertical="center"/>
    </xf>
    <xf numFmtId="0" fontId="39" fillId="58" borderId="61" applyNumberFormat="0" applyAlignment="0" applyProtection="0"/>
    <xf numFmtId="4" fontId="55" fillId="79" borderId="59" applyNumberFormat="0" applyProtection="0">
      <alignmen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43" fillId="0" borderId="64" applyNumberFormat="0" applyFill="0" applyAlignment="0" applyProtection="0"/>
    <xf numFmtId="4" fontId="55" fillId="79"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0" fontId="49" fillId="56" borderId="61" applyNumberFormat="0" applyAlignment="0" applyProtection="0"/>
    <xf numFmtId="0" fontId="28" fillId="55" borderId="62" applyNumberFormat="0" applyFont="0" applyAlignment="0" applyProtection="0"/>
    <xf numFmtId="0" fontId="43" fillId="0" borderId="64" applyNumberFormat="0" applyFill="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4" fontId="30" fillId="69"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51" fillId="58" borderId="63" applyNumberFormat="0" applyAlignment="0" applyProtection="0"/>
    <xf numFmtId="4" fontId="55"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horizontal="left" vertical="center" indent="1"/>
    </xf>
    <xf numFmtId="4" fontId="30" fillId="70"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4" fontId="30" fillId="73"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4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70" borderId="59" applyNumberFormat="0" applyProtection="0">
      <alignment horizontal="left" vertical="top" indent="1"/>
    </xf>
    <xf numFmtId="4" fontId="30" fillId="71" borderId="59" applyNumberFormat="0" applyProtection="0">
      <alignment horizontal="right" vertical="center"/>
    </xf>
    <xf numFmtId="4" fontId="52" fillId="43" borderId="59" applyNumberFormat="0" applyProtection="0">
      <alignmen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44"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2" borderId="59" applyNumberFormat="0" applyProtection="0">
      <alignment horizontal="right" vertical="center"/>
    </xf>
    <xf numFmtId="4" fontId="30" fillId="76" borderId="59" applyNumberFormat="0" applyProtection="0">
      <alignment horizontal="right" vertical="center"/>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43" fillId="0" borderId="64" applyNumberFormat="0" applyFill="0" applyAlignment="0" applyProtection="0"/>
    <xf numFmtId="0" fontId="28" fillId="84" borderId="59" applyNumberFormat="0" applyProtection="0">
      <alignment horizontal="left" vertical="top" indent="1"/>
    </xf>
    <xf numFmtId="0" fontId="28" fillId="44" borderId="59" applyNumberFormat="0" applyProtection="0">
      <alignment horizontal="left" vertical="center"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4" borderId="59" applyNumberFormat="0" applyProtection="0">
      <alignment horizontal="right" vertical="center"/>
    </xf>
    <xf numFmtId="4" fontId="53" fillId="43" borderId="59" applyNumberFormat="0" applyProtection="0">
      <alignment vertical="center"/>
    </xf>
    <xf numFmtId="4" fontId="53" fillId="80" borderId="59" applyNumberFormat="0" applyProtection="0">
      <alignment vertical="center"/>
    </xf>
    <xf numFmtId="0" fontId="28" fillId="81" borderId="59" applyNumberFormat="0" applyProtection="0">
      <alignment horizontal="left" vertical="top" indent="1"/>
    </xf>
    <xf numFmtId="0" fontId="49" fillId="56"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4" fontId="30" fillId="74" borderId="59" applyNumberFormat="0" applyProtection="0">
      <alignment horizontal="right" vertical="center"/>
    </xf>
    <xf numFmtId="0" fontId="28" fillId="77" borderId="59" applyNumberFormat="0" applyProtection="0">
      <alignment horizontal="left" vertical="center" indent="1"/>
    </xf>
    <xf numFmtId="0" fontId="52" fillId="80"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vertical="center"/>
    </xf>
    <xf numFmtId="0" fontId="28" fillId="77"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center" indent="1"/>
    </xf>
    <xf numFmtId="4" fontId="30" fillId="72" borderId="59" applyNumberFormat="0" applyProtection="0">
      <alignment horizontal="right" vertical="center"/>
    </xf>
    <xf numFmtId="0" fontId="30" fillId="39"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0" fontId="30" fillId="79" borderId="59" applyNumberFormat="0" applyProtection="0">
      <alignment horizontal="left" vertical="top" indent="1"/>
    </xf>
    <xf numFmtId="0" fontId="30" fillId="79"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44" borderId="59" applyNumberFormat="0" applyProtection="0">
      <alignment horizontal="left" vertical="center" indent="1"/>
    </xf>
    <xf numFmtId="0" fontId="43" fillId="0" borderId="64" applyNumberFormat="0" applyFill="0" applyAlignment="0" applyProtection="0"/>
    <xf numFmtId="4" fontId="30" fillId="67" borderId="59" applyNumberFormat="0" applyProtection="0">
      <alignment horizontal="right" vertical="center"/>
    </xf>
    <xf numFmtId="0" fontId="28" fillId="44" borderId="59" applyNumberFormat="0" applyProtection="0">
      <alignment horizontal="left" vertical="center"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0" borderId="59" applyNumberFormat="0" applyProtection="0">
      <alignment horizontal="right" vertical="center"/>
    </xf>
    <xf numFmtId="0" fontId="43" fillId="0" borderId="64" applyNumberFormat="0" applyFill="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0" fontId="28" fillId="55" borderId="62" applyNumberFormat="0" applyFont="0" applyAlignment="0" applyProtection="0"/>
    <xf numFmtId="0" fontId="28" fillId="81"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39" borderId="59" applyNumberFormat="0" applyProtection="0">
      <alignment vertical="center"/>
    </xf>
    <xf numFmtId="0" fontId="39" fillId="58" borderId="61" applyNumberFormat="0" applyAlignment="0" applyProtection="0"/>
    <xf numFmtId="4" fontId="30" fillId="64"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44" borderId="59" applyNumberFormat="0" applyProtection="0">
      <alignment horizontal="left" vertical="center"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39" fillId="58" borderId="61" applyNumberFormat="0" applyAlignment="0" applyProtection="0"/>
    <xf numFmtId="4" fontId="30" fillId="79" borderId="59" applyNumberFormat="0" applyProtection="0">
      <alignment vertical="center"/>
    </xf>
    <xf numFmtId="0" fontId="28" fillId="77" borderId="59" applyNumberFormat="0" applyProtection="0">
      <alignment horizontal="left" vertical="center"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4" fontId="30" fillId="73"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76"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39" fillId="58" borderId="61" applyNumberFormat="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3"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40" fillId="59" borderId="61" applyNumberFormat="0" applyAlignment="0" applyProtection="0"/>
    <xf numFmtId="0" fontId="28" fillId="81"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4" fontId="55" fillId="79" borderId="59" applyNumberFormat="0" applyProtection="0">
      <alignment vertical="center"/>
    </xf>
    <xf numFmtId="0" fontId="30" fillId="70" borderId="59" applyNumberFormat="0" applyProtection="0">
      <alignment horizontal="left" vertical="top" indent="1"/>
    </xf>
    <xf numFmtId="4" fontId="30" fillId="65" borderId="59" applyNumberFormat="0" applyProtection="0">
      <alignment horizontal="right" vertical="center"/>
    </xf>
    <xf numFmtId="0" fontId="30" fillId="70"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76"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51" fillId="58" borderId="63"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6" borderId="59" applyNumberFormat="0" applyProtection="0">
      <alignment horizontal="right" vertical="center"/>
    </xf>
    <xf numFmtId="0" fontId="28" fillId="39" borderId="62" applyNumberFormat="0" applyFont="0" applyAlignment="0" applyProtection="0"/>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76" borderId="59" applyNumberFormat="0" applyProtection="0">
      <alignment horizontal="left" vertical="center" indent="1"/>
    </xf>
    <xf numFmtId="0" fontId="51" fillId="58" borderId="63" applyNumberFormat="0" applyAlignment="0" applyProtection="0"/>
    <xf numFmtId="0" fontId="28" fillId="84"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39" borderId="59" applyNumberFormat="0" applyProtection="0">
      <alignment horizontal="left" vertical="center" indent="1"/>
    </xf>
    <xf numFmtId="4" fontId="53" fillId="80" borderId="59" applyNumberFormat="0" applyProtection="0">
      <alignment vertical="center"/>
    </xf>
    <xf numFmtId="4" fontId="30" fillId="70" borderId="59" applyNumberFormat="0" applyProtection="0">
      <alignment horizontal="left" vertical="center"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0" borderId="59" applyNumberFormat="0" applyProtection="0">
      <alignment horizontal="left" vertical="center" indent="1"/>
    </xf>
    <xf numFmtId="0" fontId="30" fillId="79" borderId="59" applyNumberFormat="0" applyProtection="0">
      <alignment horizontal="left" vertical="top" indent="1"/>
    </xf>
    <xf numFmtId="4" fontId="30" fillId="71"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52" fillId="80" borderId="59" applyNumberFormat="0" applyProtection="0">
      <alignment horizontal="left" vertical="top" indent="1"/>
    </xf>
    <xf numFmtId="4" fontId="30" fillId="69" borderId="59" applyNumberFormat="0" applyProtection="0">
      <alignment horizontal="right" vertical="center"/>
    </xf>
    <xf numFmtId="4" fontId="30" fillId="3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53" fillId="43"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69"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28" fillId="77" borderId="59" applyNumberFormat="0" applyProtection="0">
      <alignment horizontal="left" vertical="center"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39" fillId="58" borderId="61" applyNumberFormat="0" applyAlignment="0" applyProtection="0"/>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77"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left" vertical="center"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44" borderId="59" applyNumberFormat="0" applyProtection="0">
      <alignment horizontal="left" vertical="center" indent="1"/>
    </xf>
    <xf numFmtId="4" fontId="30" fillId="79" borderId="59" applyNumberFormat="0" applyProtection="0">
      <alignment horizontal="left" vertical="center"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30" fillId="39"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43" fillId="0" borderId="64" applyNumberFormat="0" applyFill="0" applyAlignment="0" applyProtection="0"/>
    <xf numFmtId="4" fontId="30" fillId="70"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76"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55" fillId="79" borderId="59" applyNumberFormat="0" applyProtection="0">
      <alignment vertical="center"/>
    </xf>
    <xf numFmtId="0" fontId="39" fillId="58" borderId="61" applyNumberFormat="0" applyAlignment="0" applyProtection="0"/>
    <xf numFmtId="0" fontId="28" fillId="82"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28" fillId="70" borderId="59" applyNumberFormat="0" applyProtection="0">
      <alignment horizontal="left" vertical="center" indent="1"/>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55" borderId="62" applyNumberFormat="0" applyFont="0" applyAlignment="0" applyProtection="0"/>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4" fontId="55" fillId="3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0" fontId="28" fillId="70" borderId="59" applyNumberFormat="0" applyProtection="0">
      <alignment horizontal="left" vertical="center" indent="1"/>
    </xf>
    <xf numFmtId="4" fontId="53" fillId="80" borderId="59" applyNumberFormat="0" applyProtection="0">
      <alignment vertical="center"/>
    </xf>
    <xf numFmtId="4" fontId="30" fillId="70" borderId="59" applyNumberFormat="0" applyProtection="0">
      <alignment horizontal="left" vertical="center" indent="1"/>
    </xf>
    <xf numFmtId="4" fontId="55" fillId="79" borderId="59" applyNumberFormat="0" applyProtection="0">
      <alignmen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55" borderId="62" applyNumberFormat="0" applyFont="0" applyAlignment="0" applyProtection="0"/>
    <xf numFmtId="4" fontId="30" fillId="71"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74"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4" fontId="52" fillId="43" borderId="59" applyNumberFormat="0" applyProtection="0">
      <alignment vertical="center"/>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39" fillId="58" borderId="61" applyNumberFormat="0" applyAlignment="0" applyProtection="0"/>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30" fillId="79"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4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55" borderId="62" applyNumberFormat="0" applyFont="0" applyAlignment="0" applyProtection="0"/>
    <xf numFmtId="4" fontId="30" fillId="64" borderId="59" applyNumberFormat="0" applyProtection="0">
      <alignment horizontal="right" vertical="center"/>
    </xf>
    <xf numFmtId="4" fontId="30" fillId="79" borderId="59" applyNumberFormat="0" applyProtection="0">
      <alignment vertical="center"/>
    </xf>
    <xf numFmtId="0" fontId="28" fillId="76"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49" fillId="56"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55" fillId="76"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52" fillId="43"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4" borderId="59" applyNumberFormat="0" applyProtection="0">
      <alignment horizontal="right" vertical="center"/>
    </xf>
    <xf numFmtId="4" fontId="52" fillId="43"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53" fillId="43" borderId="59" applyNumberFormat="0" applyProtection="0">
      <alignment vertical="center"/>
    </xf>
    <xf numFmtId="4" fontId="30" fillId="79"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49" fillId="56" borderId="61" applyNumberFormat="0" applyAlignment="0" applyProtection="0"/>
    <xf numFmtId="4" fontId="30" fillId="69"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0" fontId="28" fillId="70"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51" fillId="59" borderId="63" applyNumberFormat="0" applyAlignment="0" applyProtection="0"/>
    <xf numFmtId="4" fontId="30" fillId="73"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43" borderId="59" applyNumberFormat="0" applyProtection="0">
      <alignment vertical="center"/>
    </xf>
    <xf numFmtId="4" fontId="52" fillId="43" borderId="59" applyNumberFormat="0" applyProtection="0">
      <alignment vertical="center"/>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52" fillId="80"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4" fontId="52" fillId="43" borderId="59" applyNumberFormat="0" applyProtection="0">
      <alignmen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left" vertical="center" indent="1"/>
    </xf>
    <xf numFmtId="4" fontId="55" fillId="76" borderId="59" applyNumberFormat="0" applyProtection="0">
      <alignment horizontal="right" vertical="center"/>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40" fillId="59" borderId="61"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55" borderId="62" applyNumberFormat="0" applyFont="0" applyAlignment="0" applyProtection="0"/>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53" fillId="43" borderId="59" applyNumberFormat="0" applyProtection="0">
      <alignment vertical="center"/>
    </xf>
    <xf numFmtId="4" fontId="30" fillId="65" borderId="59" applyNumberFormat="0" applyProtection="0">
      <alignment horizontal="right" vertical="center"/>
    </xf>
    <xf numFmtId="4" fontId="30" fillId="70" borderId="59" applyNumberFormat="0" applyProtection="0">
      <alignment horizontal="left" vertical="center" indent="1"/>
    </xf>
    <xf numFmtId="0" fontId="28" fillId="81"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53" fillId="43" borderId="59" applyNumberFormat="0" applyProtection="0">
      <alignment vertical="center"/>
    </xf>
    <xf numFmtId="4" fontId="55" fillId="76"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0" fontId="28" fillId="44" borderId="59" applyNumberFormat="0" applyProtection="0">
      <alignment horizontal="left" vertical="top" indent="1"/>
    </xf>
    <xf numFmtId="4" fontId="30" fillId="72" borderId="59" applyNumberFormat="0" applyProtection="0">
      <alignment horizontal="right" vertical="center"/>
    </xf>
    <xf numFmtId="0" fontId="28" fillId="55" borderId="62" applyNumberFormat="0" applyFont="0" applyAlignment="0" applyProtection="0"/>
    <xf numFmtId="4" fontId="30" fillId="70" borderId="59" applyNumberFormat="0" applyProtection="0">
      <alignment horizontal="left" vertical="center" indent="1"/>
    </xf>
    <xf numFmtId="4" fontId="55" fillId="79" borderId="59" applyNumberFormat="0" applyProtection="0">
      <alignmen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49" fillId="56" borderId="61" applyNumberFormat="0" applyAlignment="0" applyProtection="0"/>
    <xf numFmtId="4" fontId="30" fillId="69"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51" fillId="58" borderId="63" applyNumberFormat="0" applyAlignment="0" applyProtection="0"/>
    <xf numFmtId="4" fontId="33"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51" fillId="58" borderId="63" applyNumberFormat="0" applyAlignment="0" applyProtection="0"/>
    <xf numFmtId="4" fontId="30" fillId="73"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76" borderId="59" applyNumberFormat="0" applyProtection="0">
      <alignment horizontal="left" vertical="center"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0" fontId="28" fillId="44" borderId="59" applyNumberFormat="0" applyProtection="0">
      <alignment horizontal="left" vertical="center" indent="1"/>
    </xf>
    <xf numFmtId="4" fontId="30" fillId="73"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center"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2" borderId="59" applyNumberFormat="0" applyProtection="0">
      <alignment horizontal="left" vertical="top" indent="1"/>
    </xf>
    <xf numFmtId="0" fontId="52" fillId="4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79" borderId="59" applyNumberFormat="0" applyProtection="0">
      <alignment vertical="center"/>
    </xf>
    <xf numFmtId="4" fontId="30" fillId="67" borderId="59" applyNumberFormat="0" applyProtection="0">
      <alignment horizontal="right" vertical="center"/>
    </xf>
    <xf numFmtId="0" fontId="43" fillId="0" borderId="64" applyNumberFormat="0" applyFill="0" applyAlignment="0" applyProtection="0"/>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1" fillId="59" borderId="63" applyNumberFormat="0" applyAlignment="0" applyProtection="0"/>
    <xf numFmtId="0" fontId="28" fillId="83" borderId="59" applyNumberFormat="0" applyProtection="0">
      <alignment horizontal="left" vertical="top" indent="1"/>
    </xf>
    <xf numFmtId="4" fontId="30" fillId="67"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1" borderId="59" applyNumberFormat="0" applyProtection="0">
      <alignment horizontal="right" vertical="center"/>
    </xf>
    <xf numFmtId="0" fontId="49" fillId="56" borderId="61"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0" fontId="28" fillId="76" borderId="59" applyNumberFormat="0" applyProtection="0">
      <alignment horizontal="left" vertical="top" indent="1"/>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69"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44" borderId="59" applyNumberFormat="0" applyProtection="0">
      <alignment horizontal="left" vertical="center" indent="1"/>
    </xf>
    <xf numFmtId="4" fontId="30" fillId="64" borderId="59" applyNumberFormat="0" applyProtection="0">
      <alignment horizontal="right" vertical="center"/>
    </xf>
    <xf numFmtId="4" fontId="30" fillId="79" borderId="59" applyNumberFormat="0" applyProtection="0">
      <alignment horizontal="left" vertical="center" indent="1"/>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52" fillId="43" borderId="59" applyNumberFormat="0" applyProtection="0">
      <alignment horizontal="left" vertical="top" indent="1"/>
    </xf>
    <xf numFmtId="0" fontId="30" fillId="79" borderId="59" applyNumberFormat="0" applyProtection="0">
      <alignment horizontal="left" vertical="top" indent="1"/>
    </xf>
    <xf numFmtId="4" fontId="30" fillId="74" borderId="59" applyNumberFormat="0" applyProtection="0">
      <alignment horizontal="right" vertical="center"/>
    </xf>
    <xf numFmtId="0" fontId="30" fillId="70"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40" fillId="59" borderId="61"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39" fillId="58"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51" fillId="59" borderId="63" applyNumberFormat="0" applyAlignment="0" applyProtection="0"/>
    <xf numFmtId="0" fontId="28" fillId="84"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4" fontId="55" fillId="79" borderId="59" applyNumberFormat="0" applyProtection="0">
      <alignmen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52" fillId="43" borderId="59" applyNumberFormat="0" applyProtection="0">
      <alignment vertical="center"/>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horizontal="left" vertical="center" indent="1"/>
    </xf>
    <xf numFmtId="0" fontId="28" fillId="44" borderId="59" applyNumberFormat="0" applyProtection="0">
      <alignment horizontal="left" vertical="center" indent="1"/>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44"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76" borderId="59" applyNumberFormat="0" applyProtection="0">
      <alignment horizontal="left" vertical="center"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30" fillId="39"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76"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76" borderId="59" applyNumberFormat="0" applyProtection="0">
      <alignment horizontal="left" vertical="center" indent="1"/>
    </xf>
    <xf numFmtId="4" fontId="30" fillId="70"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4" fontId="30" fillId="42"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3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0" fontId="28" fillId="77" borderId="59" applyNumberFormat="0" applyProtection="0">
      <alignment horizontal="left" vertical="center" indent="1"/>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52"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4" fontId="53" fillId="80" borderId="59" applyNumberFormat="0" applyProtection="0">
      <alignmen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55" borderId="62" applyNumberFormat="0" applyFont="0" applyAlignment="0" applyProtection="0"/>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49" fillId="56" borderId="61" applyNumberFormat="0" applyAlignment="0" applyProtection="0"/>
    <xf numFmtId="0" fontId="52" fillId="80"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65" borderId="59" applyNumberFormat="0" applyProtection="0">
      <alignment horizontal="right" vertical="center"/>
    </xf>
    <xf numFmtId="4" fontId="30" fillId="64" borderId="59" applyNumberFormat="0" applyProtection="0">
      <alignment horizontal="right" vertical="center"/>
    </xf>
    <xf numFmtId="4" fontId="33" fillId="76" borderId="59" applyNumberFormat="0" applyProtection="0">
      <alignment horizontal="right" vertical="center"/>
    </xf>
    <xf numFmtId="4" fontId="52" fillId="43" borderId="59" applyNumberFormat="0" applyProtection="0">
      <alignment horizontal="left" vertical="center" indent="1"/>
    </xf>
    <xf numFmtId="4" fontId="55" fillId="79"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4" fontId="30" fillId="73"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4" fontId="30" fillId="71" borderId="59" applyNumberFormat="0" applyProtection="0">
      <alignment horizontal="right" vertical="center"/>
    </xf>
    <xf numFmtId="0" fontId="28" fillId="39" borderId="62" applyNumberFormat="0" applyFont="0" applyAlignment="0" applyProtection="0"/>
    <xf numFmtId="0" fontId="28" fillId="81" borderId="59" applyNumberFormat="0" applyProtection="0">
      <alignment horizontal="left" vertical="top" indent="1"/>
    </xf>
    <xf numFmtId="4" fontId="30" fillId="69"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7"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52" fillId="43"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4" fontId="52" fillId="43" borderId="59" applyNumberFormat="0" applyProtection="0">
      <alignment horizontal="left" vertical="center" indent="1"/>
    </xf>
    <xf numFmtId="0" fontId="28" fillId="84"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center" indent="1"/>
    </xf>
    <xf numFmtId="4" fontId="33"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0" fontId="28" fillId="81" borderId="59" applyNumberFormat="0" applyProtection="0">
      <alignment horizontal="left" vertical="top" indent="1"/>
    </xf>
    <xf numFmtId="0" fontId="28" fillId="39" borderId="62" applyNumberFormat="0" applyFont="0" applyAlignment="0" applyProtection="0"/>
    <xf numFmtId="4" fontId="30" fillId="70"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76"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74"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6"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70" borderId="59" applyNumberFormat="0" applyProtection="0">
      <alignment horizontal="left" vertical="center" indent="1"/>
    </xf>
    <xf numFmtId="4" fontId="30" fillId="65"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52" fillId="80"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3" fillId="43" borderId="59" applyNumberFormat="0" applyProtection="0">
      <alignment vertical="center"/>
    </xf>
    <xf numFmtId="0" fontId="28" fillId="76" borderId="59" applyNumberFormat="0" applyProtection="0">
      <alignment horizontal="left" vertical="center" indent="1"/>
    </xf>
    <xf numFmtId="4" fontId="30" fillId="42" borderId="59" applyNumberFormat="0" applyProtection="0">
      <alignment horizontal="right" vertical="center"/>
    </xf>
    <xf numFmtId="4" fontId="55" fillId="76" borderId="59" applyNumberFormat="0" applyProtection="0">
      <alignment horizontal="right" vertical="center"/>
    </xf>
    <xf numFmtId="0" fontId="39" fillId="58" borderId="61" applyNumberFormat="0" applyAlignment="0" applyProtection="0"/>
    <xf numFmtId="0" fontId="51" fillId="58" borderId="63"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4" fontId="30" fillId="65"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center" indent="1"/>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vertical="center"/>
    </xf>
    <xf numFmtId="4" fontId="30" fillId="64"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39" borderId="59" applyNumberFormat="0" applyProtection="0">
      <alignment horizontal="left" vertical="center" indent="1"/>
    </xf>
    <xf numFmtId="0" fontId="28" fillId="44" borderId="59" applyNumberFormat="0" applyProtection="0">
      <alignment horizontal="left" vertical="center"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39" fillId="58" borderId="61" applyNumberFormat="0" applyAlignment="0" applyProtection="0"/>
    <xf numFmtId="0" fontId="52" fillId="80" borderId="59" applyNumberFormat="0" applyProtection="0">
      <alignment horizontal="left" vertical="top"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4" fontId="30" fillId="73" borderId="59" applyNumberFormat="0" applyProtection="0">
      <alignment horizontal="right" vertical="center"/>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43" fillId="0" borderId="64" applyNumberFormat="0" applyFill="0" applyAlignment="0" applyProtection="0"/>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4" fontId="30" fillId="74" borderId="59" applyNumberFormat="0" applyProtection="0">
      <alignment horizontal="right" vertical="center"/>
    </xf>
    <xf numFmtId="4" fontId="30" fillId="69"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53" fillId="80"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vertical="center"/>
    </xf>
    <xf numFmtId="4" fontId="30" fillId="74"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3"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67" borderId="59" applyNumberFormat="0" applyProtection="0">
      <alignment horizontal="right" vertical="center"/>
    </xf>
    <xf numFmtId="4" fontId="30" fillId="39"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left" vertical="center" indent="1"/>
    </xf>
    <xf numFmtId="0" fontId="28" fillId="84" borderId="59" applyNumberFormat="0" applyProtection="0">
      <alignment horizontal="left" vertical="top" indent="1"/>
    </xf>
    <xf numFmtId="0" fontId="30" fillId="7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4" fontId="30" fillId="67"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52" fillId="43"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4" fontId="30" fillId="79"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39" borderId="62" applyNumberFormat="0" applyFont="0" applyAlignment="0" applyProtection="0"/>
    <xf numFmtId="0" fontId="49" fillId="56" borderId="61" applyNumberForma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4" fontId="55" fillId="7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4" fontId="30" fillId="42"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55" borderId="62" applyNumberFormat="0" applyFont="0" applyAlignment="0" applyProtection="0"/>
    <xf numFmtId="0" fontId="28" fillId="82"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4" fontId="33" fillId="76" borderId="59" applyNumberFormat="0" applyProtection="0">
      <alignment horizontal="right" vertical="center"/>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39" fillId="58" borderId="61" applyNumberFormat="0" applyAlignment="0" applyProtection="0"/>
    <xf numFmtId="4" fontId="55" fillId="76"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vertical="center"/>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55" fillId="39" borderId="59" applyNumberFormat="0" applyProtection="0">
      <alignmen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44"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vertical="center"/>
    </xf>
    <xf numFmtId="4" fontId="52" fillId="43" borderId="59" applyNumberFormat="0" applyProtection="0">
      <alignment horizontal="left" vertical="center"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70"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4" fontId="55" fillId="79" borderId="59" applyNumberFormat="0" applyProtection="0">
      <alignment vertical="center"/>
    </xf>
    <xf numFmtId="0" fontId="52" fillId="80"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40" fillId="59" borderId="61" applyNumberFormat="0" applyAlignment="0" applyProtection="0"/>
    <xf numFmtId="0" fontId="52" fillId="80" borderId="59" applyNumberFormat="0" applyProtection="0">
      <alignment horizontal="left" vertical="top" indent="1"/>
    </xf>
    <xf numFmtId="4" fontId="30" fillId="39" borderId="59" applyNumberFormat="0" applyProtection="0">
      <alignment horizontal="left" vertical="center" indent="1"/>
    </xf>
    <xf numFmtId="4" fontId="55" fillId="79" borderId="59" applyNumberFormat="0" applyProtection="0">
      <alignmen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67" borderId="59" applyNumberFormat="0" applyProtection="0">
      <alignment horizontal="right" vertical="center"/>
    </xf>
    <xf numFmtId="4" fontId="53" fillId="80" borderId="59" applyNumberFormat="0" applyProtection="0">
      <alignment vertical="center"/>
    </xf>
    <xf numFmtId="4" fontId="30" fillId="64" borderId="59" applyNumberFormat="0" applyProtection="0">
      <alignment horizontal="right" vertical="center"/>
    </xf>
    <xf numFmtId="4" fontId="53" fillId="43" borderId="59" applyNumberFormat="0" applyProtection="0">
      <alignmen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4" fontId="55" fillId="76"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4" fontId="53" fillId="43" borderId="59" applyNumberFormat="0" applyProtection="0">
      <alignment vertical="center"/>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39" borderId="62" applyNumberFormat="0" applyFont="0" applyAlignment="0" applyProtection="0"/>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30" fillId="39" borderId="59" applyNumberFormat="0" applyProtection="0">
      <alignment horizontal="left" vertical="center"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70" borderId="59" applyNumberFormat="0" applyProtection="0">
      <alignment horizontal="left" vertical="center" indent="1"/>
    </xf>
    <xf numFmtId="4" fontId="30" fillId="73" borderId="59" applyNumberFormat="0" applyProtection="0">
      <alignment horizontal="right" vertical="center"/>
    </xf>
    <xf numFmtId="0" fontId="28" fillId="81" borderId="59" applyNumberFormat="0" applyProtection="0">
      <alignment horizontal="left" vertical="top" indent="1"/>
    </xf>
    <xf numFmtId="0" fontId="51" fillId="59" borderId="63" applyNumberFormat="0" applyAlignment="0" applyProtection="0"/>
    <xf numFmtId="0" fontId="28" fillId="39" borderId="62" applyNumberFormat="0" applyFon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4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4" fontId="30" fillId="42"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55" fillId="39"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30" fillId="70"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67" borderId="59" applyNumberFormat="0" applyProtection="0">
      <alignment horizontal="right" vertical="center"/>
    </xf>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39" borderId="62" applyNumberFormat="0" applyFon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39" borderId="59" applyNumberFormat="0" applyProtection="0">
      <alignment vertical="center"/>
    </xf>
    <xf numFmtId="4" fontId="33" fillId="76" borderId="59" applyNumberFormat="0" applyProtection="0">
      <alignment horizontal="right" vertical="center"/>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53" fillId="80" borderId="59" applyNumberFormat="0" applyProtection="0">
      <alignmen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vertical="center"/>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43" fillId="0" borderId="64" applyNumberFormat="0" applyFill="0" applyAlignment="0" applyProtection="0"/>
    <xf numFmtId="0" fontId="30" fillId="79"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30" fillId="70"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40" fillId="59" borderId="61" applyNumberFormat="0" applyAlignment="0" applyProtection="0"/>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55" fillId="39" borderId="59" applyNumberFormat="0" applyProtection="0">
      <alignment vertical="center"/>
    </xf>
    <xf numFmtId="4" fontId="53" fillId="80"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44" borderId="59" applyNumberFormat="0" applyProtection="0">
      <alignment horizontal="left" vertical="top" indent="1"/>
    </xf>
    <xf numFmtId="4" fontId="53" fillId="43"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67"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65"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77"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65" borderId="59" applyNumberFormat="0" applyProtection="0">
      <alignment horizontal="right" vertical="center"/>
    </xf>
    <xf numFmtId="4" fontId="30" fillId="64" borderId="59" applyNumberFormat="0" applyProtection="0">
      <alignment horizontal="right" vertical="center"/>
    </xf>
    <xf numFmtId="4" fontId="30" fillId="70"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77" borderId="59" applyNumberFormat="0" applyProtection="0">
      <alignment horizontal="left" vertical="center" indent="1"/>
    </xf>
    <xf numFmtId="4" fontId="55" fillId="76" borderId="59" applyNumberFormat="0" applyProtection="0">
      <alignment horizontal="right" vertical="center"/>
    </xf>
    <xf numFmtId="0" fontId="43" fillId="0" borderId="64" applyNumberFormat="0" applyFill="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4" fontId="53" fillId="80" borderId="59" applyNumberFormat="0" applyProtection="0">
      <alignmen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4" fontId="30" fillId="65" borderId="59" applyNumberFormat="0" applyProtection="0">
      <alignment horizontal="right" vertical="center"/>
    </xf>
    <xf numFmtId="4" fontId="52" fillId="43" borderId="59" applyNumberFormat="0" applyProtection="0">
      <alignment vertical="center"/>
    </xf>
    <xf numFmtId="4" fontId="30" fillId="64"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52" fillId="4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4" fontId="30" fillId="73"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77"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76"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44" borderId="59" applyNumberFormat="0" applyProtection="0">
      <alignment horizontal="left" vertical="center" indent="1"/>
    </xf>
    <xf numFmtId="4" fontId="30" fillId="65"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53" fillId="43" borderId="59" applyNumberFormat="0" applyProtection="0">
      <alignment vertical="center"/>
    </xf>
    <xf numFmtId="0" fontId="28" fillId="55" borderId="62" applyNumberFormat="0" applyFont="0" applyAlignment="0" applyProtection="0"/>
    <xf numFmtId="0" fontId="52" fillId="80"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30" fillId="79"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30" fillId="7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5"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3"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30" fillId="69" borderId="59" applyNumberFormat="0" applyProtection="0">
      <alignment horizontal="right" vertical="center"/>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65"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30" fillId="79" borderId="59" applyNumberFormat="0" applyProtection="0">
      <alignment horizontal="left" vertical="top" indent="1"/>
    </xf>
    <xf numFmtId="4" fontId="30" fillId="76"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39" borderId="62" applyNumberFormat="0" applyFont="0" applyAlignment="0" applyProtection="0"/>
    <xf numFmtId="0" fontId="28" fillId="83"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52" fillId="43" borderId="59" applyNumberFormat="0" applyProtection="0">
      <alignment horizontal="left" vertical="top" indent="1"/>
    </xf>
    <xf numFmtId="0" fontId="28" fillId="77"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30" fillId="79"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30" fillId="70" borderId="59" applyNumberFormat="0" applyProtection="0">
      <alignment horizontal="left" vertical="top" indent="1"/>
    </xf>
    <xf numFmtId="0" fontId="28" fillId="39" borderId="62" applyNumberFormat="0" applyFont="0" applyAlignment="0" applyProtection="0"/>
    <xf numFmtId="0" fontId="28" fillId="83" borderId="59" applyNumberFormat="0" applyProtection="0">
      <alignment horizontal="left" vertical="top" indent="1"/>
    </xf>
    <xf numFmtId="0" fontId="43" fillId="0" borderId="64" applyNumberFormat="0" applyFill="0" applyAlignment="0" applyProtection="0"/>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4" fontId="30" fillId="42"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51" fillId="58" borderId="63" applyNumberFormat="0" applyAlignment="0" applyProtection="0"/>
    <xf numFmtId="0" fontId="52" fillId="80"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70" borderId="59" applyNumberFormat="0" applyProtection="0">
      <alignment horizontal="left" vertical="center" indent="1"/>
    </xf>
    <xf numFmtId="4" fontId="33" fillId="76" borderId="59" applyNumberFormat="0" applyProtection="0">
      <alignment horizontal="righ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4" fontId="53" fillId="80" borderId="59" applyNumberFormat="0" applyProtection="0">
      <alignment vertical="center"/>
    </xf>
    <xf numFmtId="4" fontId="30" fillId="71"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67" borderId="59" applyNumberFormat="0" applyProtection="0">
      <alignment horizontal="right" vertical="center"/>
    </xf>
    <xf numFmtId="0" fontId="28" fillId="70"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70"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70"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39" borderId="59" applyNumberFormat="0" applyProtection="0">
      <alignment vertical="center"/>
    </xf>
    <xf numFmtId="4" fontId="33"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51" fillId="58" borderId="63" applyNumberFormat="0" applyAlignment="0" applyProtection="0"/>
    <xf numFmtId="4" fontId="30" fillId="72"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39" borderId="62" applyNumberFormat="0" applyFont="0" applyAlignment="0" applyProtection="0"/>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39"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51" fillId="58" borderId="63" applyNumberFormat="0" applyAlignment="0" applyProtection="0"/>
    <xf numFmtId="0" fontId="28" fillId="81" borderId="59" applyNumberFormat="0" applyProtection="0">
      <alignment horizontal="left" vertical="top" indent="1"/>
    </xf>
    <xf numFmtId="4" fontId="30" fillId="42"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70"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4" fontId="30" fillId="70" borderId="59" applyNumberFormat="0" applyProtection="0">
      <alignment horizontal="right" vertical="center"/>
    </xf>
    <xf numFmtId="0" fontId="28" fillId="0" borderId="0"/>
    <xf numFmtId="4" fontId="30" fillId="39" borderId="59" applyNumberFormat="0" applyProtection="0">
      <alignment vertical="center"/>
    </xf>
    <xf numFmtId="0" fontId="28" fillId="83"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52" fillId="43" borderId="59" applyNumberFormat="0" applyProtection="0">
      <alignmen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53" fillId="80"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4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4" fontId="30" fillId="70" borderId="59" applyNumberFormat="0" applyProtection="0">
      <alignment horizontal="left" vertical="center" indent="1"/>
    </xf>
    <xf numFmtId="4" fontId="30" fillId="42"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55" borderId="62" applyNumberFormat="0" applyFont="0" applyAlignment="0" applyProtection="0"/>
    <xf numFmtId="0" fontId="28" fillId="55" borderId="62" applyNumberFormat="0" applyFont="0" applyAlignment="0" applyProtection="0"/>
    <xf numFmtId="0" fontId="28" fillId="82"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4" fontId="30" fillId="69" borderId="59" applyNumberFormat="0" applyProtection="0">
      <alignment horizontal="right" vertical="center"/>
    </xf>
    <xf numFmtId="0" fontId="51" fillId="59" borderId="63" applyNumberFormat="0" applyAlignment="0" applyProtection="0"/>
    <xf numFmtId="0" fontId="51" fillId="58" borderId="63" applyNumberFormat="0" applyAlignment="0" applyProtection="0"/>
    <xf numFmtId="4" fontId="33" fillId="76"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4" fontId="52" fillId="43"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43" fillId="0" borderId="64" applyNumberFormat="0" applyFill="0" applyAlignment="0" applyProtection="0"/>
    <xf numFmtId="4" fontId="55" fillId="79" borderId="59" applyNumberFormat="0" applyProtection="0">
      <alignment vertical="center"/>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4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4" fontId="55" fillId="79" borderId="59" applyNumberFormat="0" applyProtection="0">
      <alignment vertical="center"/>
    </xf>
    <xf numFmtId="0" fontId="43" fillId="0" borderId="64" applyNumberFormat="0" applyFill="0" applyAlignment="0" applyProtection="0"/>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7" borderId="59" applyNumberFormat="0" applyProtection="0">
      <alignment horizontal="right" vertical="center"/>
    </xf>
    <xf numFmtId="4" fontId="30" fillId="79"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4" fontId="30" fillId="72" borderId="59" applyNumberFormat="0" applyProtection="0">
      <alignment horizontal="right" vertical="center"/>
    </xf>
    <xf numFmtId="0" fontId="51" fillId="58" borderId="63"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55" fillId="79" borderId="59" applyNumberFormat="0" applyProtection="0">
      <alignment vertical="center"/>
    </xf>
    <xf numFmtId="4" fontId="53" fillId="80" borderId="59" applyNumberFormat="0" applyProtection="0">
      <alignment vertical="center"/>
    </xf>
    <xf numFmtId="4" fontId="55" fillId="79" borderId="59" applyNumberFormat="0" applyProtection="0">
      <alignment vertical="center"/>
    </xf>
    <xf numFmtId="4" fontId="52" fillId="43" borderId="59" applyNumberFormat="0" applyProtection="0">
      <alignmen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42"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top" indent="1"/>
    </xf>
    <xf numFmtId="4" fontId="30" fillId="74" borderId="59" applyNumberFormat="0" applyProtection="0">
      <alignment horizontal="right" vertical="center"/>
    </xf>
    <xf numFmtId="0" fontId="39" fillId="58" borderId="61" applyNumberFormat="0" applyAlignment="0" applyProtection="0"/>
    <xf numFmtId="0" fontId="30" fillId="79" borderId="59" applyNumberFormat="0" applyProtection="0">
      <alignment horizontal="left" vertical="top" indent="1"/>
    </xf>
    <xf numFmtId="4" fontId="52" fillId="43" borderId="59" applyNumberFormat="0" applyProtection="0">
      <alignment vertical="center"/>
    </xf>
    <xf numFmtId="0" fontId="52" fillId="80"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44" borderId="59" applyNumberFormat="0" applyProtection="0">
      <alignment horizontal="left" vertical="center" indent="1"/>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6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4" fontId="55" fillId="79" borderId="59" applyNumberFormat="0" applyProtection="0">
      <alignment vertical="center"/>
    </xf>
    <xf numFmtId="4" fontId="30" fillId="70"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4" fontId="55" fillId="79" borderId="59" applyNumberFormat="0" applyProtection="0">
      <alignment vertical="center"/>
    </xf>
    <xf numFmtId="4" fontId="30" fillId="6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67"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4" fontId="52" fillId="43" borderId="59" applyNumberFormat="0" applyProtection="0">
      <alignment horizontal="left" vertical="center" indent="1"/>
    </xf>
    <xf numFmtId="4" fontId="30" fillId="69"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39" fillId="58" borderId="61" applyNumberFormat="0" applyAlignment="0" applyProtection="0"/>
    <xf numFmtId="4" fontId="53" fillId="43"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horizontal="left" vertical="center" indent="1"/>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51" fillId="58"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4" fontId="52" fillId="43" borderId="59" applyNumberFormat="0" applyProtection="0">
      <alignment horizontal="left" vertical="center" indent="1"/>
    </xf>
    <xf numFmtId="0" fontId="28" fillId="77"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4" fontId="30"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44" borderId="59" applyNumberFormat="0" applyProtection="0">
      <alignment horizontal="left" vertical="center"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4" fontId="53" fillId="80" borderId="59" applyNumberFormat="0" applyProtection="0">
      <alignment vertical="center"/>
    </xf>
    <xf numFmtId="4" fontId="55" fillId="76" borderId="59" applyNumberFormat="0" applyProtection="0">
      <alignment horizontal="right" vertical="center"/>
    </xf>
    <xf numFmtId="4" fontId="30" fillId="79" borderId="59" applyNumberFormat="0" applyProtection="0">
      <alignmen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70" borderId="59" applyNumberFormat="0" applyProtection="0">
      <alignment horizontal="left" vertical="center" indent="1"/>
    </xf>
    <xf numFmtId="4" fontId="30" fillId="79" borderId="59" applyNumberFormat="0" applyProtection="0">
      <alignment horizontal="left" vertical="center" indent="1"/>
    </xf>
    <xf numFmtId="4" fontId="30" fillId="69" borderId="59" applyNumberFormat="0" applyProtection="0">
      <alignment horizontal="right" vertical="center"/>
    </xf>
    <xf numFmtId="4" fontId="53" fillId="80" borderId="59" applyNumberFormat="0" applyProtection="0">
      <alignmen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1"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65" borderId="59" applyNumberFormat="0" applyProtection="0">
      <alignment horizontal="right" vertical="center"/>
    </xf>
    <xf numFmtId="4" fontId="30" fillId="42" borderId="59" applyNumberFormat="0" applyProtection="0">
      <alignment horizontal="righ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horizontal="left" vertical="center" indent="1"/>
    </xf>
    <xf numFmtId="4" fontId="30" fillId="67" borderId="59" applyNumberFormat="0" applyProtection="0">
      <alignment horizontal="right" vertical="center"/>
    </xf>
    <xf numFmtId="0" fontId="28" fillId="76"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43" fillId="0" borderId="64" applyNumberFormat="0" applyFill="0" applyAlignment="0" applyProtection="0"/>
    <xf numFmtId="4" fontId="30" fillId="79" borderId="59" applyNumberFormat="0" applyProtection="0">
      <alignmen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center" indent="1"/>
    </xf>
    <xf numFmtId="4" fontId="30" fillId="74" borderId="59" applyNumberFormat="0" applyProtection="0">
      <alignment horizontal="right" vertical="center"/>
    </xf>
    <xf numFmtId="4" fontId="30" fillId="65" borderId="59" applyNumberFormat="0" applyProtection="0">
      <alignment horizontal="right" vertical="center"/>
    </xf>
    <xf numFmtId="4" fontId="30" fillId="64"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51" fillId="59"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4" fontId="55" fillId="39" borderId="59" applyNumberFormat="0" applyProtection="0">
      <alignment vertical="center"/>
    </xf>
    <xf numFmtId="0" fontId="28" fillId="76" borderId="59" applyNumberFormat="0" applyProtection="0">
      <alignment horizontal="left" vertical="center"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30" fillId="70"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left" vertical="center" indent="1"/>
    </xf>
    <xf numFmtId="0" fontId="51" fillId="58" borderId="63" applyNumberFormat="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6"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44"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4" fontId="52" fillId="43" borderId="59" applyNumberFormat="0" applyProtection="0">
      <alignment horizontal="left" vertical="center"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39" borderId="59" applyNumberFormat="0" applyProtection="0">
      <alignment vertical="center"/>
    </xf>
    <xf numFmtId="0" fontId="49" fillId="56" borderId="61" applyNumberFormat="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55" fillId="39" borderId="59" applyNumberFormat="0" applyProtection="0">
      <alignmen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4" fontId="30" fillId="67" borderId="59" applyNumberFormat="0" applyProtection="0">
      <alignment horizontal="right" vertical="center"/>
    </xf>
    <xf numFmtId="4" fontId="30" fillId="79" borderId="59" applyNumberFormat="0" applyProtection="0">
      <alignment horizontal="left" vertical="center" indent="1"/>
    </xf>
    <xf numFmtId="4" fontId="30" fillId="39" borderId="59" applyNumberFormat="0" applyProtection="0">
      <alignment vertical="center"/>
    </xf>
    <xf numFmtId="0" fontId="28" fillId="81" borderId="59" applyNumberFormat="0" applyProtection="0">
      <alignment horizontal="left" vertical="top" indent="1"/>
    </xf>
    <xf numFmtId="4" fontId="52" fillId="43"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4" fontId="30" fillId="79" borderId="59" applyNumberFormat="0" applyProtection="0">
      <alignment vertical="center"/>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6" borderId="59" applyNumberFormat="0" applyProtection="0">
      <alignment horizontal="right" vertical="center"/>
    </xf>
    <xf numFmtId="4" fontId="30" fillId="76" borderId="59" applyNumberFormat="0" applyProtection="0">
      <alignment horizontal="right" vertical="center"/>
    </xf>
    <xf numFmtId="0" fontId="28" fillId="84" borderId="59" applyNumberFormat="0" applyProtection="0">
      <alignment horizontal="left" vertical="top" indent="1"/>
    </xf>
    <xf numFmtId="0" fontId="49" fillId="56" borderId="61" applyNumberFormat="0" applyAlignment="0" applyProtection="0"/>
    <xf numFmtId="4" fontId="30" fillId="74"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5" fillId="39" borderId="59" applyNumberFormat="0" applyProtection="0">
      <alignment vertical="center"/>
    </xf>
    <xf numFmtId="4" fontId="30" fillId="72" borderId="59" applyNumberFormat="0" applyProtection="0">
      <alignment horizontal="right" vertical="center"/>
    </xf>
    <xf numFmtId="0" fontId="30" fillId="70"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52" fillId="43"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9" borderId="59" applyNumberFormat="0" applyProtection="0">
      <alignment vertical="center"/>
    </xf>
    <xf numFmtId="0" fontId="51" fillId="58" borderId="63" applyNumberFormat="0" applyAlignment="0" applyProtection="0"/>
    <xf numFmtId="4" fontId="30" fillId="73"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76" borderId="59" applyNumberFormat="0" applyProtection="0">
      <alignment horizontal="left" vertical="center"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39" borderId="59" applyNumberFormat="0" applyProtection="0">
      <alignment horizontal="left" vertical="center" indent="1"/>
    </xf>
    <xf numFmtId="0" fontId="28" fillId="81" borderId="59" applyNumberFormat="0" applyProtection="0">
      <alignment horizontal="left" vertical="top" indent="1"/>
    </xf>
    <xf numFmtId="0" fontId="28" fillId="70"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0" fontId="28" fillId="70" borderId="59" applyNumberFormat="0" applyProtection="0">
      <alignment horizontal="left" vertical="center" indent="1"/>
    </xf>
    <xf numFmtId="0" fontId="40" fillId="59" borderId="61" applyNumberFormat="0" applyAlignment="0" applyProtection="0"/>
    <xf numFmtId="0" fontId="28" fillId="81" borderId="59" applyNumberFormat="0" applyProtection="0">
      <alignment horizontal="left" vertical="top" indent="1"/>
    </xf>
    <xf numFmtId="4" fontId="30" fillId="74" borderId="59" applyNumberFormat="0" applyProtection="0">
      <alignment horizontal="right" vertical="center"/>
    </xf>
    <xf numFmtId="4" fontId="55" fillId="79" borderId="59" applyNumberFormat="0" applyProtection="0">
      <alignmen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40" fillId="59" borderId="61" applyNumberFormat="0" applyAlignment="0" applyProtection="0"/>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43" borderId="59" applyNumberFormat="0" applyProtection="0">
      <alignment vertical="center"/>
    </xf>
    <xf numFmtId="4" fontId="30" fillId="65"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0" fontId="28" fillId="55" borderId="62" applyNumberFormat="0" applyFont="0" applyAlignment="0" applyProtection="0"/>
    <xf numFmtId="4" fontId="30" fillId="67"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30" fillId="39"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4" fontId="30" fillId="73" borderId="59" applyNumberFormat="0" applyProtection="0">
      <alignment horizontal="right" vertical="center"/>
    </xf>
    <xf numFmtId="4" fontId="53" fillId="80" borderId="59" applyNumberFormat="0" applyProtection="0">
      <alignmen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49" fillId="56" borderId="61" applyNumberFormat="0" applyAlignment="0" applyProtection="0"/>
    <xf numFmtId="4" fontId="30" fillId="7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1" borderId="59" applyNumberFormat="0" applyProtection="0">
      <alignment horizontal="righ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44"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4" fontId="30" fillId="42"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6"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52" fillId="43"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0" fontId="28" fillId="70"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4" fontId="53" fillId="43" borderId="59" applyNumberFormat="0" applyProtection="0">
      <alignmen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55" fillId="79" borderId="59" applyNumberFormat="0" applyProtection="0">
      <alignmen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0" fontId="28" fillId="77" borderId="59" applyNumberFormat="0" applyProtection="0">
      <alignment horizontal="left" vertical="center" indent="1"/>
    </xf>
    <xf numFmtId="0" fontId="49" fillId="56" borderId="61" applyNumberFormat="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horizontal="left" vertical="center" indent="1"/>
    </xf>
    <xf numFmtId="4" fontId="33" fillId="76" borderId="59" applyNumberFormat="0" applyProtection="0">
      <alignment horizontal="right" vertical="center"/>
    </xf>
    <xf numFmtId="4" fontId="55" fillId="76"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39" fillId="58" borderId="61" applyNumberFormat="0" applyAlignment="0" applyProtection="0"/>
    <xf numFmtId="0" fontId="28" fillId="55" borderId="62" applyNumberFormat="0" applyFont="0" applyAlignment="0" applyProtection="0"/>
    <xf numFmtId="0" fontId="28" fillId="84"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9"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0" fontId="28" fillId="44" borderId="59" applyNumberFormat="0" applyProtection="0">
      <alignment horizontal="left" vertical="center" indent="1"/>
    </xf>
    <xf numFmtId="4" fontId="30" fillId="74" borderId="59" applyNumberFormat="0" applyProtection="0">
      <alignment horizontal="right" vertical="center"/>
    </xf>
    <xf numFmtId="4" fontId="55" fillId="79" borderId="59" applyNumberFormat="0" applyProtection="0">
      <alignment vertical="center"/>
    </xf>
    <xf numFmtId="4" fontId="30" fillId="73" borderId="59" applyNumberFormat="0" applyProtection="0">
      <alignment horizontal="right" vertical="center"/>
    </xf>
    <xf numFmtId="0" fontId="28" fillId="44" borderId="59" applyNumberFormat="0" applyProtection="0">
      <alignment horizontal="left" vertical="top" indent="1"/>
    </xf>
    <xf numFmtId="0" fontId="52" fillId="80" borderId="59" applyNumberFormat="0" applyProtection="0">
      <alignment horizontal="left" vertical="top" indent="1"/>
    </xf>
    <xf numFmtId="0" fontId="43" fillId="0" borderId="64" applyNumberFormat="0" applyFill="0" applyAlignment="0" applyProtection="0"/>
    <xf numFmtId="0" fontId="52" fillId="80" borderId="59" applyNumberFormat="0" applyProtection="0">
      <alignment horizontal="left" vertical="top" indent="1"/>
    </xf>
    <xf numFmtId="4" fontId="53" fillId="80" borderId="59" applyNumberFormat="0" applyProtection="0">
      <alignment vertical="center"/>
    </xf>
    <xf numFmtId="4" fontId="30"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30" fillId="79"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0" fontId="49" fillId="56" borderId="61" applyNumberFormat="0" applyAlignment="0" applyProtection="0"/>
    <xf numFmtId="4" fontId="30" fillId="72" borderId="59" applyNumberFormat="0" applyProtection="0">
      <alignment horizontal="right" vertical="center"/>
    </xf>
    <xf numFmtId="4" fontId="55" fillId="76"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40" fillId="59" borderId="61" applyNumberFormat="0" applyAlignment="0" applyProtection="0"/>
    <xf numFmtId="0" fontId="28" fillId="81"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49" fillId="56" borderId="61" applyNumberFormat="0" applyAlignment="0" applyProtection="0"/>
    <xf numFmtId="0" fontId="28" fillId="55" borderId="62" applyNumberFormat="0" applyFont="0" applyAlignment="0" applyProtection="0"/>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4" fontId="30" fillId="73" borderId="59" applyNumberFormat="0" applyProtection="0">
      <alignment horizontal="right" vertical="center"/>
    </xf>
    <xf numFmtId="4" fontId="33" fillId="76"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76"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52" fillId="43" borderId="59" applyNumberFormat="0" applyProtection="0">
      <alignment vertical="center"/>
    </xf>
    <xf numFmtId="4" fontId="30" fillId="67" borderId="59" applyNumberFormat="0" applyProtection="0">
      <alignment horizontal="right" vertical="center"/>
    </xf>
    <xf numFmtId="4" fontId="30" fillId="70" borderId="59" applyNumberFormat="0" applyProtection="0">
      <alignment horizontal="left" vertical="center" indent="1"/>
    </xf>
    <xf numFmtId="0" fontId="49" fillId="56" borderId="61" applyNumberFormat="0" applyAlignment="0" applyProtection="0"/>
    <xf numFmtId="4" fontId="30" fillId="70"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49" fillId="56" borderId="61" applyNumberFormat="0" applyAlignment="0" applyProtection="0"/>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4" borderId="59" applyNumberFormat="0" applyProtection="0">
      <alignment horizontal="right" vertical="center"/>
    </xf>
    <xf numFmtId="4" fontId="30" fillId="64" borderId="59" applyNumberFormat="0" applyProtection="0">
      <alignment horizontal="right" vertical="center"/>
    </xf>
    <xf numFmtId="4" fontId="30" fillId="76"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39" borderId="59" applyNumberFormat="0" applyProtection="0">
      <alignment vertical="center"/>
    </xf>
    <xf numFmtId="4" fontId="30" fillId="65"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4" fontId="53" fillId="80" borderId="59" applyNumberFormat="0" applyProtection="0">
      <alignment vertical="center"/>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9" fillId="56" borderId="61" applyNumberFormat="0" applyAlignment="0" applyProtection="0"/>
    <xf numFmtId="0" fontId="28" fillId="76" borderId="59" applyNumberFormat="0" applyProtection="0">
      <alignment horizontal="left" vertical="center" indent="1"/>
    </xf>
    <xf numFmtId="0" fontId="28" fillId="83"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7" borderId="59" applyNumberFormat="0" applyProtection="0">
      <alignment horizontal="right" vertical="center"/>
    </xf>
    <xf numFmtId="0" fontId="49" fillId="56" borderId="61" applyNumberFormat="0" applyAlignment="0" applyProtection="0"/>
    <xf numFmtId="0" fontId="28" fillId="8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53" fillId="43" borderId="59" applyNumberFormat="0" applyProtection="0">
      <alignment vertical="center"/>
    </xf>
    <xf numFmtId="4" fontId="30" fillId="72" borderId="59" applyNumberFormat="0" applyProtection="0">
      <alignment horizontal="right" vertical="center"/>
    </xf>
    <xf numFmtId="0" fontId="28" fillId="77"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72"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center" indent="1"/>
    </xf>
    <xf numFmtId="4" fontId="30" fillId="70"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7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left" vertical="center"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0" fontId="52" fillId="4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0" borderId="0"/>
    <xf numFmtId="0" fontId="28" fillId="82" borderId="59" applyNumberFormat="0" applyProtection="0">
      <alignment horizontal="left" vertical="top" indent="1"/>
    </xf>
    <xf numFmtId="0" fontId="43" fillId="0" borderId="64" applyNumberFormat="0" applyFill="0" applyAlignment="0" applyProtection="0"/>
    <xf numFmtId="4" fontId="30" fillId="79" borderId="59" applyNumberFormat="0" applyProtection="0">
      <alignment vertical="center"/>
    </xf>
    <xf numFmtId="4" fontId="30" fillId="79" borderId="59" applyNumberFormat="0" applyProtection="0">
      <alignment horizontal="left" vertical="center"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43" fillId="0" borderId="64" applyNumberFormat="0" applyFill="0" applyAlignment="0" applyProtection="0"/>
    <xf numFmtId="4" fontId="30" fillId="65" borderId="59" applyNumberFormat="0" applyProtection="0">
      <alignment horizontal="right" vertical="center"/>
    </xf>
    <xf numFmtId="0" fontId="49" fillId="56" borderId="61"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4" fontId="30" fillId="73"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77" borderId="59" applyNumberFormat="0" applyProtection="0">
      <alignment horizontal="left" vertical="center"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39" fillId="58" borderId="61" applyNumberFormat="0" applyAlignment="0" applyProtection="0"/>
    <xf numFmtId="0" fontId="51" fillId="59" borderId="63" applyNumberFormat="0" applyAlignment="0" applyProtection="0"/>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52" fillId="4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65" borderId="59" applyNumberFormat="0" applyProtection="0">
      <alignment horizontal="righ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49" fillId="56" borderId="61" applyNumberFormat="0" applyAlignment="0" applyProtection="0"/>
    <xf numFmtId="4" fontId="52" fillId="43"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0" fontId="49" fillId="56" borderId="61" applyNumberFormat="0" applyAlignment="0" applyProtection="0"/>
    <xf numFmtId="4" fontId="33" fillId="76" borderId="59" applyNumberFormat="0" applyProtection="0">
      <alignment horizontal="right" vertical="center"/>
    </xf>
    <xf numFmtId="4" fontId="30" fillId="74"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4" fontId="30" fillId="76"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30" fillId="79"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4" fontId="30" fillId="64"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53" fillId="43"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70" borderId="59" applyNumberFormat="0" applyProtection="0">
      <alignment horizontal="left" vertical="center" indent="1"/>
    </xf>
    <xf numFmtId="0" fontId="49" fillId="56" borderId="61" applyNumberFormat="0" applyAlignment="0" applyProtection="0"/>
    <xf numFmtId="0" fontId="28" fillId="81"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0" fontId="30" fillId="7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77" borderId="59" applyNumberFormat="0" applyProtection="0">
      <alignment horizontal="left" vertical="top" indent="1"/>
    </xf>
    <xf numFmtId="0" fontId="52" fillId="80"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39" borderId="62" applyNumberFormat="0" applyFon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70" borderId="59" applyNumberFormat="0" applyProtection="0">
      <alignment horizontal="right" vertical="center"/>
    </xf>
    <xf numFmtId="4" fontId="30" fillId="71"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30" fillId="79" borderId="59" applyNumberFormat="0" applyProtection="0">
      <alignment horizontal="left" vertical="top" indent="1"/>
    </xf>
    <xf numFmtId="0" fontId="43" fillId="0" borderId="64" applyNumberFormat="0" applyFill="0" applyAlignment="0" applyProtection="0"/>
    <xf numFmtId="4" fontId="30" fillId="42"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30" fillId="70"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4" fontId="30" fillId="74"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76" borderId="59" applyNumberFormat="0" applyProtection="0">
      <alignment horizontal="left" vertical="top" indent="1"/>
    </xf>
    <xf numFmtId="4" fontId="55" fillId="79" borderId="59" applyNumberFormat="0" applyProtection="0">
      <alignment vertical="center"/>
    </xf>
    <xf numFmtId="0" fontId="52" fillId="80"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28" fillId="4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4" fontId="55" fillId="76" borderId="59" applyNumberFormat="0" applyProtection="0">
      <alignment horizontal="right" vertical="center"/>
    </xf>
    <xf numFmtId="4" fontId="30" fillId="76"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53" fillId="80" borderId="59" applyNumberFormat="0" applyProtection="0">
      <alignment vertical="center"/>
    </xf>
    <xf numFmtId="4" fontId="30" fillId="71"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30" fillId="70"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53" fillId="43"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4" fontId="33" fillId="76"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4" fontId="30" fillId="79" borderId="59" applyNumberFormat="0" applyProtection="0">
      <alignmen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49" fillId="56" borderId="61" applyNumberFormat="0" applyAlignment="0" applyProtection="0"/>
    <xf numFmtId="0" fontId="52" fillId="80"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4" fontId="30" fillId="67" borderId="59" applyNumberFormat="0" applyProtection="0">
      <alignment horizontal="right" vertical="center"/>
    </xf>
    <xf numFmtId="4" fontId="30" fillId="79" borderId="59" applyNumberFormat="0" applyProtection="0">
      <alignment vertical="center"/>
    </xf>
    <xf numFmtId="4" fontId="30" fillId="72"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center"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vertical="center"/>
    </xf>
    <xf numFmtId="4" fontId="55" fillId="79" borderId="59" applyNumberFormat="0" applyProtection="0">
      <alignment vertical="center"/>
    </xf>
    <xf numFmtId="0" fontId="52" fillId="80"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55" fillId="79" borderId="59" applyNumberFormat="0" applyProtection="0">
      <alignment vertical="center"/>
    </xf>
    <xf numFmtId="4" fontId="30" fillId="64"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0" fontId="30" fillId="70" borderId="59" applyNumberFormat="0" applyProtection="0">
      <alignment horizontal="left" vertical="top" indent="1"/>
    </xf>
    <xf numFmtId="4" fontId="52" fillId="43"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0" fontId="30" fillId="39"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65" borderId="59" applyNumberFormat="0" applyProtection="0">
      <alignment horizontal="right" vertical="center"/>
    </xf>
    <xf numFmtId="4" fontId="30" fillId="73" borderId="59" applyNumberFormat="0" applyProtection="0">
      <alignment horizontal="right" vertical="center"/>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4" fontId="30" fillId="71" borderId="59" applyNumberFormat="0" applyProtection="0">
      <alignment horizontal="right" vertical="center"/>
    </xf>
    <xf numFmtId="0" fontId="39" fillId="58" borderId="61" applyNumberFormat="0" applyAlignment="0" applyProtection="0"/>
    <xf numFmtId="4" fontId="30" fillId="65"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55" borderId="62" applyNumberFormat="0" applyFont="0" applyAlignment="0" applyProtection="0"/>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left" vertical="center" indent="1"/>
    </xf>
    <xf numFmtId="0" fontId="28" fillId="77" borderId="59" applyNumberFormat="0" applyProtection="0">
      <alignment horizontal="left" vertical="center" indent="1"/>
    </xf>
    <xf numFmtId="4" fontId="30" fillId="71" borderId="59" applyNumberFormat="0" applyProtection="0">
      <alignment horizontal="right" vertical="center"/>
    </xf>
    <xf numFmtId="4" fontId="30" fillId="74"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43" fillId="0" borderId="64" applyNumberFormat="0" applyFill="0" applyAlignment="0" applyProtection="0"/>
    <xf numFmtId="0" fontId="28" fillId="76"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4" fontId="55" fillId="79" borderId="59" applyNumberFormat="0" applyProtection="0">
      <alignment vertical="center"/>
    </xf>
    <xf numFmtId="0" fontId="28" fillId="84" borderId="59" applyNumberFormat="0" applyProtection="0">
      <alignment horizontal="left" vertical="top" indent="1"/>
    </xf>
    <xf numFmtId="0" fontId="52" fillId="80" borderId="59" applyNumberFormat="0" applyProtection="0">
      <alignment horizontal="left" vertical="top" indent="1"/>
    </xf>
    <xf numFmtId="4" fontId="52" fillId="43" borderId="59" applyNumberFormat="0" applyProtection="0">
      <alignmen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67" borderId="59" applyNumberFormat="0" applyProtection="0">
      <alignment horizontal="right" vertical="center"/>
    </xf>
    <xf numFmtId="4" fontId="55" fillId="76"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52" fillId="4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76"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70" borderId="59" applyNumberFormat="0" applyProtection="0">
      <alignment horizontal="left" vertical="center"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65" borderId="59" applyNumberFormat="0" applyProtection="0">
      <alignment horizontal="right" vertical="center"/>
    </xf>
    <xf numFmtId="4" fontId="30" fillId="64" borderId="59" applyNumberFormat="0" applyProtection="0">
      <alignment horizontal="right" vertical="center"/>
    </xf>
    <xf numFmtId="4" fontId="30" fillId="74"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30" fillId="39" borderId="59" applyNumberFormat="0" applyProtection="0">
      <alignment horizontal="left" vertical="top" indent="1"/>
    </xf>
    <xf numFmtId="4" fontId="53" fillId="43" borderId="59" applyNumberFormat="0" applyProtection="0">
      <alignment vertical="center"/>
    </xf>
    <xf numFmtId="0" fontId="28" fillId="44" borderId="59" applyNumberFormat="0" applyProtection="0">
      <alignment horizontal="left" vertical="center"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4" fontId="30" fillId="64" borderId="59" applyNumberFormat="0" applyProtection="0">
      <alignment horizontal="right" vertical="center"/>
    </xf>
    <xf numFmtId="4" fontId="55" fillId="3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horizontal="left" vertical="center" indent="1"/>
    </xf>
    <xf numFmtId="4" fontId="30" fillId="67"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0" borderId="59" applyNumberFormat="0" applyProtection="0">
      <alignment horizontal="right" vertical="center"/>
    </xf>
    <xf numFmtId="0" fontId="30" fillId="79"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55" fillId="3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51" fillId="58" borderId="63"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4" fontId="30" fillId="65" borderId="59" applyNumberFormat="0" applyProtection="0">
      <alignment horizontal="right" vertical="center"/>
    </xf>
    <xf numFmtId="0" fontId="28" fillId="55" borderId="62" applyNumberFormat="0" applyFont="0" applyAlignment="0" applyProtection="0"/>
    <xf numFmtId="4" fontId="30" fillId="73"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52" fillId="43"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9"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44"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70" borderId="59" applyNumberFormat="0" applyProtection="0">
      <alignment horizontal="left" vertical="center" indent="1"/>
    </xf>
    <xf numFmtId="4" fontId="30" fillId="70" borderId="59" applyNumberFormat="0" applyProtection="0">
      <alignment horizontal="right" vertical="center"/>
    </xf>
    <xf numFmtId="0" fontId="43" fillId="0" borderId="64" applyNumberFormat="0" applyFill="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4" fontId="33" fillId="76"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1"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0" fontId="28" fillId="83" borderId="59" applyNumberFormat="0" applyProtection="0">
      <alignment horizontal="left" vertical="top" indent="1"/>
    </xf>
    <xf numFmtId="0" fontId="30" fillId="70"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39" borderId="62" applyNumberFormat="0" applyFont="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30" fillId="70"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39" borderId="59" applyNumberFormat="0" applyProtection="0">
      <alignment horizontal="left" vertical="center" indent="1"/>
    </xf>
    <xf numFmtId="4" fontId="55" fillId="76" borderId="59" applyNumberFormat="0" applyProtection="0">
      <alignment horizontal="right" vertical="center"/>
    </xf>
    <xf numFmtId="4" fontId="30" fillId="65" borderId="59" applyNumberFormat="0" applyProtection="0">
      <alignment horizontal="right" vertical="center"/>
    </xf>
    <xf numFmtId="0" fontId="43" fillId="0" borderId="64" applyNumberFormat="0" applyFill="0" applyAlignment="0" applyProtection="0"/>
    <xf numFmtId="4" fontId="30" fillId="69"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30" fillId="79" borderId="59" applyNumberFormat="0" applyProtection="0">
      <alignmen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51" fillId="58" borderId="63" applyNumberFormat="0" applyAlignment="0" applyProtection="0"/>
    <xf numFmtId="0" fontId="28" fillId="82"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0" fontId="43" fillId="0" borderId="64" applyNumberFormat="0" applyFill="0" applyAlignment="0" applyProtection="0"/>
    <xf numFmtId="4" fontId="30" fillId="65" borderId="59" applyNumberFormat="0" applyProtection="0">
      <alignment horizontal="right" vertical="center"/>
    </xf>
    <xf numFmtId="4" fontId="30" fillId="70"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43" fillId="0" borderId="64" applyNumberFormat="0" applyFill="0" applyAlignment="0" applyProtection="0"/>
    <xf numFmtId="0" fontId="52" fillId="80"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65" borderId="59" applyNumberFormat="0" applyProtection="0">
      <alignment horizontal="right" vertical="center"/>
    </xf>
    <xf numFmtId="4" fontId="53" fillId="43"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top" indent="1"/>
    </xf>
    <xf numFmtId="0" fontId="30" fillId="39"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44"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43" fillId="0" borderId="64" applyNumberFormat="0" applyFill="0" applyAlignment="0" applyProtection="0"/>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44"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76"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39" borderId="62" applyNumberFormat="0" applyFont="0" applyAlignment="0" applyProtection="0"/>
    <xf numFmtId="0" fontId="28" fillId="82" borderId="59" applyNumberFormat="0" applyProtection="0">
      <alignment horizontal="left" vertical="top" indent="1"/>
    </xf>
    <xf numFmtId="4" fontId="55" fillId="79" borderId="59" applyNumberFormat="0" applyProtection="0">
      <alignmen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43" fillId="0" borderId="64" applyNumberFormat="0" applyFill="0" applyAlignment="0" applyProtection="0"/>
    <xf numFmtId="4" fontId="30" fillId="67"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44" borderId="59" applyNumberFormat="0" applyProtection="0">
      <alignment horizontal="left" vertical="center" indent="1"/>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79" borderId="59" applyNumberFormat="0" applyProtection="0">
      <alignment horizontal="left" vertical="center" indent="1"/>
    </xf>
    <xf numFmtId="4" fontId="30" fillId="70"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3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3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71" borderId="59" applyNumberFormat="0" applyProtection="0">
      <alignment horizontal="right" vertical="center"/>
    </xf>
    <xf numFmtId="4" fontId="30" fillId="73" borderId="59" applyNumberFormat="0" applyProtection="0">
      <alignment horizontal="right" vertical="center"/>
    </xf>
    <xf numFmtId="4" fontId="30" fillId="79" borderId="59" applyNumberFormat="0" applyProtection="0">
      <alignmen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40" fillId="59" borderId="61" applyNumberFormat="0" applyAlignment="0" applyProtection="0"/>
    <xf numFmtId="0" fontId="28" fillId="83"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4" fontId="30" fillId="73" borderId="59" applyNumberFormat="0" applyProtection="0">
      <alignment horizontal="right" vertical="center"/>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76" borderId="59" applyNumberFormat="0" applyProtection="0">
      <alignment horizontal="left" vertical="top" indent="1"/>
    </xf>
    <xf numFmtId="0" fontId="40" fillId="59" borderId="61"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39" borderId="59" applyNumberFormat="0" applyProtection="0">
      <alignment vertical="center"/>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43" fillId="0" borderId="64" applyNumberFormat="0" applyFill="0" applyAlignment="0" applyProtection="0"/>
    <xf numFmtId="0" fontId="51" fillId="58" borderId="63" applyNumberFormat="0" applyAlignment="0" applyProtection="0"/>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44" borderId="59" applyNumberFormat="0" applyProtection="0">
      <alignment horizontal="left" vertical="top" indent="1"/>
    </xf>
    <xf numFmtId="4" fontId="52" fillId="43" borderId="59" applyNumberFormat="0" applyProtection="0">
      <alignment horizontal="left" vertical="center"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44" borderId="59" applyNumberFormat="0" applyProtection="0">
      <alignment horizontal="left" vertical="center" indent="1"/>
    </xf>
    <xf numFmtId="4" fontId="55"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4" fontId="30" fillId="39" borderId="59" applyNumberFormat="0" applyProtection="0">
      <alignment horizontal="left" vertical="center"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9" borderId="59" applyNumberFormat="0" applyProtection="0">
      <alignment vertical="center"/>
    </xf>
    <xf numFmtId="4" fontId="30" fillId="72"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0" fontId="30" fillId="39"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4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0"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52" fillId="43" borderId="59" applyNumberFormat="0" applyProtection="0">
      <alignmen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55" fillId="79" borderId="59" applyNumberFormat="0" applyProtection="0">
      <alignment vertical="center"/>
    </xf>
    <xf numFmtId="0" fontId="30" fillId="70"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5" fillId="3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77" borderId="59" applyNumberFormat="0" applyProtection="0">
      <alignment horizontal="left" vertical="center" indent="1"/>
    </xf>
    <xf numFmtId="4" fontId="30" fillId="74"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40" fillId="59" borderId="61" applyNumberFormat="0" applyAlignment="0" applyProtection="0"/>
    <xf numFmtId="0" fontId="28" fillId="81" borderId="59" applyNumberFormat="0" applyProtection="0">
      <alignment horizontal="left" vertical="top" indent="1"/>
    </xf>
    <xf numFmtId="4" fontId="55" fillId="3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0" fontId="30" fillId="79" borderId="59" applyNumberFormat="0" applyProtection="0">
      <alignment horizontal="left" vertical="top" indent="1"/>
    </xf>
    <xf numFmtId="4" fontId="30" fillId="64"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6" borderId="59" applyNumberFormat="0" applyProtection="0">
      <alignment horizontal="right" vertical="center"/>
    </xf>
    <xf numFmtId="4" fontId="55" fillId="39" borderId="59" applyNumberFormat="0" applyProtection="0">
      <alignment vertical="center"/>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4" fontId="30" fillId="79" borderId="59" applyNumberFormat="0" applyProtection="0">
      <alignmen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70"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30" fillId="70"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43" fillId="0" borderId="64" applyNumberFormat="0" applyFill="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1" fillId="58" borderId="63" applyNumberFormat="0" applyAlignment="0" applyProtection="0"/>
    <xf numFmtId="4" fontId="30" fillId="67"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9" borderId="59" applyNumberFormat="0" applyProtection="0">
      <alignment horizontal="right" vertical="center"/>
    </xf>
    <xf numFmtId="4" fontId="30" fillId="70"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43" fillId="0" borderId="64" applyNumberFormat="0" applyFill="0" applyAlignment="0" applyProtection="0"/>
    <xf numFmtId="4" fontId="30" fillId="65"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39" borderId="62" applyNumberFormat="0" applyFont="0" applyAlignment="0" applyProtection="0"/>
    <xf numFmtId="0" fontId="40" fillId="59"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44" borderId="59" applyNumberFormat="0" applyProtection="0">
      <alignment horizontal="left" vertical="center" indent="1"/>
    </xf>
    <xf numFmtId="4" fontId="30" fillId="76" borderId="59" applyNumberFormat="0" applyProtection="0">
      <alignment horizontal="right" vertical="center"/>
    </xf>
    <xf numFmtId="0" fontId="28" fillId="83"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4" fontId="30" fillId="72" borderId="59" applyNumberFormat="0" applyProtection="0">
      <alignment horizontal="right" vertical="center"/>
    </xf>
    <xf numFmtId="4" fontId="30" fillId="64" borderId="59" applyNumberFormat="0" applyProtection="0">
      <alignment horizontal="right" vertical="center"/>
    </xf>
    <xf numFmtId="4" fontId="30" fillId="73" borderId="59" applyNumberFormat="0" applyProtection="0">
      <alignment horizontal="right" vertical="center"/>
    </xf>
    <xf numFmtId="4" fontId="30" fillId="79" borderId="59" applyNumberFormat="0" applyProtection="0">
      <alignment vertical="center"/>
    </xf>
    <xf numFmtId="4" fontId="55" fillId="79" borderId="59" applyNumberFormat="0" applyProtection="0">
      <alignment vertical="center"/>
    </xf>
    <xf numFmtId="4" fontId="30" fillId="70"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0" fontId="30" fillId="70"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55" borderId="62" applyNumberFormat="0" applyFont="0" applyAlignment="0" applyProtection="0"/>
    <xf numFmtId="0" fontId="28" fillId="8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3" borderId="59" applyNumberFormat="0" applyProtection="0">
      <alignment horizontal="left" vertical="top" indent="1"/>
    </xf>
    <xf numFmtId="4" fontId="52" fillId="43" borderId="59" applyNumberFormat="0" applyProtection="0">
      <alignment vertical="center"/>
    </xf>
    <xf numFmtId="4" fontId="52" fillId="43"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top" indent="1"/>
    </xf>
    <xf numFmtId="4" fontId="30" fillId="76" borderId="59" applyNumberFormat="0" applyProtection="0">
      <alignment horizontal="right" vertical="center"/>
    </xf>
    <xf numFmtId="4" fontId="30" fillId="79" borderId="59" applyNumberFormat="0" applyProtection="0">
      <alignment horizontal="left" vertical="center" indent="1"/>
    </xf>
    <xf numFmtId="4" fontId="53" fillId="80" borderId="59" applyNumberFormat="0" applyProtection="0">
      <alignment vertical="center"/>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4" fontId="53" fillId="80"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4" fontId="30" fillId="73"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43" fillId="0" borderId="64" applyNumberFormat="0" applyFill="0" applyAlignment="0" applyProtection="0"/>
    <xf numFmtId="0" fontId="28" fillId="81" borderId="59" applyNumberFormat="0" applyProtection="0">
      <alignment horizontal="left" vertical="top" indent="1"/>
    </xf>
    <xf numFmtId="4" fontId="53" fillId="80" borderId="59" applyNumberFormat="0" applyProtection="0">
      <alignment vertical="center"/>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horizontal="left" vertical="center"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53" fillId="80" borderId="59" applyNumberFormat="0" applyProtection="0">
      <alignment vertical="center"/>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52" fillId="43" borderId="59" applyNumberFormat="0" applyProtection="0">
      <alignment horizontal="left" vertical="center"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76"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4" fontId="30" fillId="7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horizontal="left" vertical="center" indent="1"/>
    </xf>
    <xf numFmtId="0" fontId="28" fillId="83"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40" fillId="59" borderId="61"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39" fillId="58" borderId="61" applyNumberFormat="0" applyAlignment="0" applyProtection="0"/>
    <xf numFmtId="4" fontId="30" fillId="79" borderId="59" applyNumberFormat="0" applyProtection="0">
      <alignment horizontal="left" vertical="center"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0" borderId="59" applyNumberFormat="0" applyProtection="0">
      <alignment horizontal="left" vertical="top" indent="1"/>
    </xf>
    <xf numFmtId="4" fontId="53" fillId="80" borderId="59" applyNumberFormat="0" applyProtection="0">
      <alignment vertical="center"/>
    </xf>
    <xf numFmtId="4" fontId="30" fillId="69" borderId="59" applyNumberFormat="0" applyProtection="0">
      <alignment horizontal="right" vertical="center"/>
    </xf>
    <xf numFmtId="0" fontId="28" fillId="82" borderId="59" applyNumberFormat="0" applyProtection="0">
      <alignment horizontal="left" vertical="top" indent="1"/>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0" fontId="30" fillId="39"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76"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4" fontId="30" fillId="79" borderId="59" applyNumberFormat="0" applyProtection="0">
      <alignment horizontal="left" vertical="center" indent="1"/>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77"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67" borderId="59" applyNumberFormat="0" applyProtection="0">
      <alignment horizontal="right" vertical="center"/>
    </xf>
    <xf numFmtId="0" fontId="28" fillId="39" borderId="62" applyNumberFormat="0" applyFont="0" applyAlignment="0" applyProtection="0"/>
    <xf numFmtId="4" fontId="30" fillId="65"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53" fillId="80"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49" fillId="56"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52" fillId="43"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69"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49" fillId="56" borderId="61" applyNumberFormat="0" applyAlignment="0" applyProtection="0"/>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77"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53" fillId="80" borderId="59" applyNumberFormat="0" applyProtection="0">
      <alignmen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77" borderId="59" applyNumberFormat="0" applyProtection="0">
      <alignment horizontal="left" vertical="top" indent="1"/>
    </xf>
    <xf numFmtId="0" fontId="28" fillId="7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55" fillId="79" borderId="59" applyNumberFormat="0" applyProtection="0">
      <alignment vertical="center"/>
    </xf>
    <xf numFmtId="0" fontId="52" fillId="80" borderId="59" applyNumberFormat="0" applyProtection="0">
      <alignment horizontal="left" vertical="top" indent="1"/>
    </xf>
    <xf numFmtId="0" fontId="28" fillId="44" borderId="59" applyNumberFormat="0" applyProtection="0">
      <alignment horizontal="left" vertical="center" indent="1"/>
    </xf>
    <xf numFmtId="4" fontId="55" fillId="39"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55" borderId="62" applyNumberFormat="0" applyFont="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4" fontId="30" fillId="64"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30" fillId="73"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4" fontId="30" fillId="64"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43" fillId="0" borderId="64" applyNumberFormat="0" applyFill="0" applyAlignment="0" applyProtection="0"/>
    <xf numFmtId="4" fontId="55"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3"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2" borderId="59" applyNumberFormat="0" applyProtection="0">
      <alignment horizontal="right" vertical="center"/>
    </xf>
    <xf numFmtId="4" fontId="53" fillId="43" borderId="59" applyNumberFormat="0" applyProtection="0">
      <alignment vertical="center"/>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0" fillId="73" borderId="59" applyNumberFormat="0" applyProtection="0">
      <alignment horizontal="right" vertical="center"/>
    </xf>
    <xf numFmtId="4" fontId="30" fillId="39" borderId="59" applyNumberFormat="0" applyProtection="0">
      <alignment horizontal="left" vertical="center" indent="1"/>
    </xf>
    <xf numFmtId="0" fontId="28" fillId="81" borderId="59" applyNumberFormat="0" applyProtection="0">
      <alignment horizontal="left" vertical="top" indent="1"/>
    </xf>
    <xf numFmtId="4" fontId="55" fillId="79" borderId="59" applyNumberFormat="0" applyProtection="0">
      <alignment vertical="center"/>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52" fillId="80" borderId="59" applyNumberFormat="0" applyProtection="0">
      <alignment horizontal="left" vertical="top" indent="1"/>
    </xf>
    <xf numFmtId="4" fontId="33" fillId="76"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1" borderId="59" applyNumberFormat="0" applyProtection="0">
      <alignment horizontal="right" vertical="center"/>
    </xf>
    <xf numFmtId="0" fontId="28" fillId="77" borderId="59" applyNumberFormat="0" applyProtection="0">
      <alignment horizontal="left" vertical="center" indent="1"/>
    </xf>
    <xf numFmtId="0" fontId="28" fillId="83"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4" fontId="30" fillId="64" borderId="59" applyNumberFormat="0" applyProtection="0">
      <alignment horizontal="right" vertical="center"/>
    </xf>
    <xf numFmtId="0" fontId="28" fillId="7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1" borderId="59" applyNumberFormat="0" applyProtection="0">
      <alignment horizontal="left" vertical="top" indent="1"/>
    </xf>
    <xf numFmtId="0" fontId="30" fillId="39" borderId="59" applyNumberFormat="0" applyProtection="0">
      <alignment horizontal="left" vertical="top" indent="1"/>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4" fontId="55" fillId="76"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4" fontId="30" fillId="70"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4" fontId="53" fillId="80"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0" fontId="28" fillId="77"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39" fillId="58" borderId="61" applyNumberFormat="0" applyAlignment="0" applyProtection="0"/>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4" fontId="55"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4" fontId="30" fillId="73"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0" fontId="28" fillId="77"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vertical="center"/>
    </xf>
    <xf numFmtId="4" fontId="30" fillId="70"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9" borderId="59" applyNumberFormat="0" applyProtection="0">
      <alignment vertical="center"/>
    </xf>
    <xf numFmtId="4" fontId="52" fillId="43"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4" fontId="55" fillId="76" borderId="59" applyNumberFormat="0" applyProtection="0">
      <alignment horizontal="right" vertical="center"/>
    </xf>
    <xf numFmtId="4" fontId="55" fillId="79"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4" fontId="30" fillId="79" borderId="59" applyNumberFormat="0" applyProtection="0">
      <alignment horizontal="left" vertical="center" indent="1"/>
    </xf>
    <xf numFmtId="0" fontId="30" fillId="70" borderId="59" applyNumberFormat="0" applyProtection="0">
      <alignment horizontal="left" vertical="top" indent="1"/>
    </xf>
    <xf numFmtId="4" fontId="30" fillId="4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28" fillId="77" borderId="59" applyNumberFormat="0" applyProtection="0">
      <alignment horizontal="left" vertical="center"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77"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39" borderId="62" applyNumberFormat="0" applyFont="0" applyAlignment="0" applyProtection="0"/>
    <xf numFmtId="0" fontId="28" fillId="83" borderId="59" applyNumberFormat="0" applyProtection="0">
      <alignment horizontal="left" vertical="top" indent="1"/>
    </xf>
    <xf numFmtId="0" fontId="52" fillId="4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3" fillId="43"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4" fontId="30" fillId="64" borderId="59" applyNumberFormat="0" applyProtection="0">
      <alignment horizontal="right" vertical="center"/>
    </xf>
    <xf numFmtId="4" fontId="30" fillId="79" borderId="59" applyNumberFormat="0" applyProtection="0">
      <alignment vertical="center"/>
    </xf>
    <xf numFmtId="4" fontId="30" fillId="64" borderId="59" applyNumberFormat="0" applyProtection="0">
      <alignment horizontal="right" vertical="center"/>
    </xf>
    <xf numFmtId="4" fontId="30" fillId="69" borderId="59" applyNumberFormat="0" applyProtection="0">
      <alignment horizontal="right" vertical="center"/>
    </xf>
    <xf numFmtId="4" fontId="55" fillId="79" borderId="59" applyNumberFormat="0" applyProtection="0">
      <alignmen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horizontal="left" vertical="center" indent="1"/>
    </xf>
    <xf numFmtId="4" fontId="30" fillId="70" borderId="59" applyNumberFormat="0" applyProtection="0">
      <alignment horizontal="left" vertical="center"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3"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55" borderId="62" applyNumberFormat="0" applyFont="0" applyAlignment="0" applyProtection="0"/>
    <xf numFmtId="0" fontId="28" fillId="82"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1"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4" fontId="30" fillId="39"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left" vertical="center"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4" fontId="30" fillId="73" borderId="59" applyNumberFormat="0" applyProtection="0">
      <alignment horizontal="right" vertical="center"/>
    </xf>
    <xf numFmtId="0" fontId="49" fillId="56" borderId="61" applyNumberFormat="0" applyAlignment="0" applyProtection="0"/>
    <xf numFmtId="0" fontId="28" fillId="76"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center" indent="1"/>
    </xf>
    <xf numFmtId="4" fontId="30"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center" indent="1"/>
    </xf>
    <xf numFmtId="4" fontId="30" fillId="79" borderId="59" applyNumberFormat="0" applyProtection="0">
      <alignmen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4" fontId="30" fillId="79" borderId="59" applyNumberFormat="0" applyProtection="0">
      <alignment horizontal="left" vertical="center" indent="1"/>
    </xf>
    <xf numFmtId="4" fontId="33" fillId="76"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0" fontId="43" fillId="0" borderId="64" applyNumberFormat="0" applyFill="0" applyAlignment="0" applyProtection="0"/>
    <xf numFmtId="4" fontId="30" fillId="65"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77"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0" fontId="28" fillId="76" borderId="59" applyNumberFormat="0" applyProtection="0">
      <alignment horizontal="left" vertical="center" indent="1"/>
    </xf>
    <xf numFmtId="4" fontId="30" fillId="73"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70" borderId="59" applyNumberFormat="0" applyProtection="0">
      <alignment horizontal="left" vertical="center" indent="1"/>
    </xf>
    <xf numFmtId="4" fontId="52" fillId="43" borderId="59" applyNumberFormat="0" applyProtection="0">
      <alignment horizontal="left" vertical="center" indent="1"/>
    </xf>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65"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6"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9" borderId="59" applyNumberFormat="0" applyProtection="0">
      <alignment horizontal="right" vertical="center"/>
    </xf>
    <xf numFmtId="0" fontId="30" fillId="79"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39" fillId="58" borderId="61" applyNumberFormat="0" applyAlignment="0" applyProtection="0"/>
    <xf numFmtId="0" fontId="28" fillId="81" borderId="59" applyNumberFormat="0" applyProtection="0">
      <alignment horizontal="left" vertical="top" indent="1"/>
    </xf>
    <xf numFmtId="4" fontId="55" fillId="39" borderId="59" applyNumberFormat="0" applyProtection="0">
      <alignment vertical="center"/>
    </xf>
    <xf numFmtId="4" fontId="30" fillId="67"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4" fontId="30" fillId="3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30" fillId="76" borderId="59" applyNumberFormat="0" applyProtection="0">
      <alignment horizontal="right" vertical="center"/>
    </xf>
    <xf numFmtId="0" fontId="28" fillId="70" borderId="59" applyNumberFormat="0" applyProtection="0">
      <alignment horizontal="left" vertical="center" indent="1"/>
    </xf>
    <xf numFmtId="0" fontId="28" fillId="83" borderId="59" applyNumberFormat="0" applyProtection="0">
      <alignment horizontal="left" vertical="top" indent="1"/>
    </xf>
    <xf numFmtId="0" fontId="28" fillId="44"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40" fillId="59" borderId="61" applyNumberFormat="0" applyAlignment="0" applyProtection="0"/>
    <xf numFmtId="0" fontId="28" fillId="83" borderId="59" applyNumberFormat="0" applyProtection="0">
      <alignment horizontal="left" vertical="top" indent="1"/>
    </xf>
    <xf numFmtId="4" fontId="30" fillId="39" borderId="59" applyNumberFormat="0" applyProtection="0">
      <alignment horizontal="left" vertical="center"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0" borderId="59" applyNumberFormat="0" applyProtection="0">
      <alignment horizontal="left" vertical="center" indent="1"/>
    </xf>
    <xf numFmtId="4" fontId="53" fillId="80" borderId="59" applyNumberFormat="0" applyProtection="0">
      <alignmen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39" borderId="62" applyNumberFormat="0" applyFon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3" fillId="76" borderId="59" applyNumberFormat="0" applyProtection="0">
      <alignment horizontal="right" vertical="center"/>
    </xf>
    <xf numFmtId="4" fontId="30" fillId="79" borderId="59" applyNumberFormat="0" applyProtection="0">
      <alignment horizontal="left" vertical="center" indent="1"/>
    </xf>
    <xf numFmtId="0" fontId="51" fillId="58" borderId="63" applyNumberFormat="0" applyAlignment="0" applyProtection="0"/>
    <xf numFmtId="4" fontId="30" fillId="70" borderId="59" applyNumberFormat="0" applyProtection="0">
      <alignment horizontal="righ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4" fontId="30" fillId="65"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70" borderId="59" applyNumberFormat="0" applyProtection="0">
      <alignment horizontal="left" vertical="top" indent="1"/>
    </xf>
    <xf numFmtId="0" fontId="52" fillId="80" borderId="59" applyNumberFormat="0" applyProtection="0">
      <alignment horizontal="left" vertical="top" indent="1"/>
    </xf>
    <xf numFmtId="4" fontId="55" fillId="76" borderId="59" applyNumberFormat="0" applyProtection="0">
      <alignment horizontal="right" vertical="center"/>
    </xf>
    <xf numFmtId="4" fontId="52" fillId="43"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39" fillId="58" borderId="61" applyNumberFormat="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4" fontId="55" fillId="3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30" fillId="71"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40" fillId="59" borderId="61" applyNumberFormat="0" applyAlignment="0" applyProtection="0"/>
    <xf numFmtId="0" fontId="28" fillId="83"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64" borderId="59" applyNumberFormat="0" applyProtection="0">
      <alignment horizontal="right" vertical="center"/>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6" borderId="59" applyNumberFormat="0" applyProtection="0">
      <alignment horizontal="right" vertical="center"/>
    </xf>
    <xf numFmtId="0" fontId="30" fillId="3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4" fontId="53" fillId="80" borderId="59" applyNumberFormat="0" applyProtection="0">
      <alignment vertical="center"/>
    </xf>
    <xf numFmtId="0" fontId="28" fillId="77" borderId="59" applyNumberFormat="0" applyProtection="0">
      <alignment horizontal="left" vertical="center" indent="1"/>
    </xf>
    <xf numFmtId="4" fontId="30" fillId="42" borderId="59" applyNumberFormat="0" applyProtection="0">
      <alignment horizontal="right" vertical="center"/>
    </xf>
    <xf numFmtId="4" fontId="30" fillId="69"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4" fontId="30" fillId="72" borderId="59" applyNumberFormat="0" applyProtection="0">
      <alignment horizontal="right" vertical="center"/>
    </xf>
    <xf numFmtId="0" fontId="49" fillId="56" borderId="61" applyNumberFormat="0" applyAlignment="0" applyProtection="0"/>
    <xf numFmtId="4" fontId="30" fillId="65"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49" fillId="56"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9"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0" fontId="49" fillId="56" borderId="61" applyNumberFormat="0" applyAlignment="0" applyProtection="0"/>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0" fontId="52" fillId="43" borderId="59" applyNumberFormat="0" applyProtection="0">
      <alignment horizontal="left" vertical="top" indent="1"/>
    </xf>
    <xf numFmtId="4" fontId="30" fillId="4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70" borderId="59" applyNumberFormat="0" applyProtection="0">
      <alignment horizontal="right" vertical="center"/>
    </xf>
    <xf numFmtId="4" fontId="30" fillId="67"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0" fontId="30" fillId="39"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44" borderId="59" applyNumberFormat="0" applyProtection="0">
      <alignment horizontal="left" vertical="center" indent="1"/>
    </xf>
    <xf numFmtId="0" fontId="30" fillId="70"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7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4" fontId="30" fillId="79" borderId="59" applyNumberFormat="0" applyProtection="0">
      <alignment vertical="center"/>
    </xf>
    <xf numFmtId="0" fontId="52" fillId="80"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70"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76"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43" fillId="0" borderId="64" applyNumberFormat="0" applyFill="0" applyAlignment="0" applyProtection="0"/>
    <xf numFmtId="0" fontId="28" fillId="81" borderId="59" applyNumberFormat="0" applyProtection="0">
      <alignment horizontal="left" vertical="top" indent="1"/>
    </xf>
    <xf numFmtId="0" fontId="49" fillId="56" borderId="61" applyNumberFormat="0" applyAlignment="0" applyProtection="0"/>
    <xf numFmtId="0" fontId="28" fillId="4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28" fillId="81" borderId="59" applyNumberFormat="0" applyProtection="0">
      <alignment horizontal="left" vertical="top" indent="1"/>
    </xf>
    <xf numFmtId="4" fontId="30"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70"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76"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4" fontId="30" fillId="69" borderId="59" applyNumberFormat="0" applyProtection="0">
      <alignment horizontal="right" vertical="center"/>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43" borderId="59" applyNumberFormat="0" applyProtection="0">
      <alignment vertical="center"/>
    </xf>
    <xf numFmtId="4" fontId="52"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49" fillId="56" borderId="61" applyNumberFormat="0" applyAlignment="0" applyProtection="0"/>
    <xf numFmtId="0" fontId="30" fillId="70" borderId="59" applyNumberFormat="0" applyProtection="0">
      <alignment horizontal="left" vertical="top" indent="1"/>
    </xf>
    <xf numFmtId="4" fontId="30" fillId="65" borderId="59" applyNumberFormat="0" applyProtection="0">
      <alignment horizontal="right" vertical="center"/>
    </xf>
    <xf numFmtId="0" fontId="28" fillId="55" borderId="62" applyNumberFormat="0" applyFont="0" applyAlignment="0" applyProtection="0"/>
    <xf numFmtId="0" fontId="52" fillId="80" borderId="59" applyNumberFormat="0" applyProtection="0">
      <alignment horizontal="left" vertical="top" indent="1"/>
    </xf>
    <xf numFmtId="4" fontId="30" fillId="64" borderId="59" applyNumberFormat="0" applyProtection="0">
      <alignment horizontal="right" vertical="center"/>
    </xf>
    <xf numFmtId="4" fontId="30" fillId="65" borderId="59" applyNumberFormat="0" applyProtection="0">
      <alignment horizontal="right" vertical="center"/>
    </xf>
    <xf numFmtId="0" fontId="28" fillId="77"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43" fillId="0" borderId="64" applyNumberFormat="0" applyFill="0" applyAlignment="0" applyProtection="0"/>
    <xf numFmtId="4" fontId="33" fillId="76" borderId="59" applyNumberFormat="0" applyProtection="0">
      <alignment horizontal="right" vertical="center"/>
    </xf>
    <xf numFmtId="0" fontId="52" fillId="80" borderId="59" applyNumberFormat="0" applyProtection="0">
      <alignment horizontal="left" vertical="top" indent="1"/>
    </xf>
    <xf numFmtId="4" fontId="55" fillId="76" borderId="59" applyNumberFormat="0" applyProtection="0">
      <alignment horizontal="right" vertical="center"/>
    </xf>
    <xf numFmtId="4" fontId="30" fillId="69"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4" fontId="30" fillId="64" borderId="59" applyNumberFormat="0" applyProtection="0">
      <alignment horizontal="right" vertical="center"/>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53" fillId="80" borderId="59" applyNumberFormat="0" applyProtection="0">
      <alignment vertical="center"/>
    </xf>
    <xf numFmtId="4" fontId="52" fillId="43"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4"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77" borderId="59" applyNumberFormat="0" applyProtection="0">
      <alignment horizontal="left" vertical="center" indent="1"/>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64" borderId="59" applyNumberFormat="0" applyProtection="0">
      <alignment horizontal="right" vertical="center"/>
    </xf>
    <xf numFmtId="0" fontId="30" fillId="70" borderId="59" applyNumberFormat="0" applyProtection="0">
      <alignment horizontal="left" vertical="top" indent="1"/>
    </xf>
    <xf numFmtId="0" fontId="28" fillId="70"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4" borderId="59" applyNumberFormat="0" applyProtection="0">
      <alignment horizontal="right" vertical="center"/>
    </xf>
    <xf numFmtId="0" fontId="39" fillId="58"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76" borderId="59" applyNumberFormat="0" applyProtection="0">
      <alignment horizontal="left" vertical="top" indent="1"/>
    </xf>
    <xf numFmtId="0" fontId="28" fillId="82" borderId="59" applyNumberFormat="0" applyProtection="0">
      <alignment horizontal="left" vertical="top" indent="1"/>
    </xf>
    <xf numFmtId="4" fontId="30" fillId="72" borderId="59" applyNumberFormat="0" applyProtection="0">
      <alignment horizontal="right" vertical="center"/>
    </xf>
    <xf numFmtId="0" fontId="43" fillId="0" borderId="64" applyNumberFormat="0" applyFill="0" applyAlignment="0" applyProtection="0"/>
    <xf numFmtId="0" fontId="28" fillId="84" borderId="59" applyNumberFormat="0" applyProtection="0">
      <alignment horizontal="left" vertical="top" indent="1"/>
    </xf>
    <xf numFmtId="4" fontId="55" fillId="76" borderId="59" applyNumberFormat="0" applyProtection="0">
      <alignment horizontal="right" vertical="center"/>
    </xf>
    <xf numFmtId="0" fontId="30" fillId="39" borderId="59" applyNumberFormat="0" applyProtection="0">
      <alignment horizontal="left" vertical="top" indent="1"/>
    </xf>
    <xf numFmtId="0" fontId="30" fillId="3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52" fillId="80"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horizontal="left" vertical="center" indent="1"/>
    </xf>
    <xf numFmtId="4" fontId="30" fillId="70"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0" borderId="59" applyNumberFormat="0" applyProtection="0">
      <alignment horizontal="right" vertical="center"/>
    </xf>
    <xf numFmtId="0" fontId="28" fillId="83"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4" fontId="30" fillId="70"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top" indent="1"/>
    </xf>
    <xf numFmtId="0" fontId="30" fillId="79"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4" fontId="30" fillId="64" borderId="59" applyNumberFormat="0" applyProtection="0">
      <alignment horizontal="right" vertical="center"/>
    </xf>
    <xf numFmtId="4" fontId="30" fillId="70" borderId="59" applyNumberFormat="0" applyProtection="0">
      <alignment horizontal="right" vertical="center"/>
    </xf>
    <xf numFmtId="0" fontId="28" fillId="70" borderId="59" applyNumberFormat="0" applyProtection="0">
      <alignment horizontal="left" vertical="center" indent="1"/>
    </xf>
    <xf numFmtId="0" fontId="28" fillId="81" borderId="59" applyNumberFormat="0" applyProtection="0">
      <alignment horizontal="left" vertical="top" indent="1"/>
    </xf>
    <xf numFmtId="0" fontId="52" fillId="80" borderId="59" applyNumberFormat="0" applyProtection="0">
      <alignment horizontal="left" vertical="top" indent="1"/>
    </xf>
    <xf numFmtId="4" fontId="30" fillId="72" borderId="59" applyNumberFormat="0" applyProtection="0">
      <alignment horizontal="right" vertical="center"/>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4" fontId="30" fillId="42" borderId="59" applyNumberFormat="0" applyProtection="0">
      <alignment horizontal="right" vertical="center"/>
    </xf>
    <xf numFmtId="0" fontId="52" fillId="80" borderId="59" applyNumberFormat="0" applyProtection="0">
      <alignment horizontal="left" vertical="top" indent="1"/>
    </xf>
    <xf numFmtId="4" fontId="53" fillId="80" borderId="59" applyNumberFormat="0" applyProtection="0">
      <alignment vertical="center"/>
    </xf>
    <xf numFmtId="4" fontId="30" fillId="39" borderId="59" applyNumberFormat="0" applyProtection="0">
      <alignmen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51" fillId="58" borderId="63" applyNumberFormat="0" applyAlignment="0" applyProtection="0"/>
    <xf numFmtId="0" fontId="52" fillId="80" borderId="59" applyNumberFormat="0" applyProtection="0">
      <alignment horizontal="left" vertical="top" indent="1"/>
    </xf>
    <xf numFmtId="4" fontId="30" fillId="69"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69" borderId="59" applyNumberFormat="0" applyProtection="0">
      <alignment horizontal="right" vertical="center"/>
    </xf>
    <xf numFmtId="4" fontId="55" fillId="76" borderId="59" applyNumberFormat="0" applyProtection="0">
      <alignment horizontal="right" vertical="center"/>
    </xf>
    <xf numFmtId="4" fontId="30" fillId="67"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4" fontId="30" fillId="64"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43"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55" fillId="3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0" fontId="43" fillId="0" borderId="64" applyNumberFormat="0" applyFill="0" applyAlignment="0" applyProtection="0"/>
    <xf numFmtId="0" fontId="28" fillId="81" borderId="59" applyNumberFormat="0" applyProtection="0">
      <alignment horizontal="left" vertical="top" indent="1"/>
    </xf>
    <xf numFmtId="0" fontId="52" fillId="4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67" borderId="59" applyNumberFormat="0" applyProtection="0">
      <alignment horizontal="right" vertical="center"/>
    </xf>
    <xf numFmtId="4" fontId="30" fillId="7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53" fillId="80" borderId="59" applyNumberFormat="0" applyProtection="0">
      <alignment vertical="center"/>
    </xf>
    <xf numFmtId="4" fontId="30" fillId="79" borderId="59" applyNumberFormat="0" applyProtection="0">
      <alignment vertical="center"/>
    </xf>
    <xf numFmtId="0" fontId="43" fillId="0" borderId="64" applyNumberFormat="0" applyFill="0" applyAlignment="0" applyProtection="0"/>
    <xf numFmtId="0" fontId="28" fillId="84"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49" fillId="56" borderId="61" applyNumberFormat="0" applyAlignment="0" applyProtection="0"/>
    <xf numFmtId="0" fontId="28" fillId="55" borderId="62" applyNumberFormat="0" applyFont="0" applyAlignment="0" applyProtection="0"/>
    <xf numFmtId="0" fontId="30" fillId="70" borderId="59" applyNumberFormat="0" applyProtection="0">
      <alignment horizontal="left" vertical="top" indent="1"/>
    </xf>
    <xf numFmtId="4" fontId="30" fillId="69" borderId="59" applyNumberFormat="0" applyProtection="0">
      <alignment horizontal="right" vertical="center"/>
    </xf>
    <xf numFmtId="4" fontId="30" fillId="70" borderId="59" applyNumberFormat="0" applyProtection="0">
      <alignment horizontal="left" vertical="center" indent="1"/>
    </xf>
    <xf numFmtId="4" fontId="30" fillId="39" borderId="59" applyNumberFormat="0" applyProtection="0">
      <alignment horizontal="left" vertical="center" indent="1"/>
    </xf>
    <xf numFmtId="4" fontId="55" fillId="39" borderId="59" applyNumberFormat="0" applyProtection="0">
      <alignmen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42" borderId="59" applyNumberFormat="0" applyProtection="0">
      <alignment horizontal="right" vertical="center"/>
    </xf>
    <xf numFmtId="0" fontId="52" fillId="43" borderId="59" applyNumberFormat="0" applyProtection="0">
      <alignment horizontal="left" vertical="top" indent="1"/>
    </xf>
    <xf numFmtId="0" fontId="28" fillId="81" borderId="59" applyNumberFormat="0" applyProtection="0">
      <alignment horizontal="left" vertical="top" indent="1"/>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1" fillId="58" borderId="63" applyNumberFormat="0" applyAlignment="0" applyProtection="0"/>
    <xf numFmtId="4" fontId="30" fillId="69"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30" fillId="39" borderId="59" applyNumberFormat="0" applyProtection="0">
      <alignment horizontal="left" vertical="top" indent="1"/>
    </xf>
    <xf numFmtId="0" fontId="43" fillId="0" borderId="64" applyNumberFormat="0" applyFill="0" applyAlignment="0" applyProtection="0"/>
    <xf numFmtId="0" fontId="51" fillId="59" borderId="63" applyNumberFormat="0" applyAlignment="0" applyProtection="0"/>
    <xf numFmtId="4" fontId="30" fillId="69" borderId="59" applyNumberFormat="0" applyProtection="0">
      <alignment horizontal="right" vertical="center"/>
    </xf>
    <xf numFmtId="4" fontId="30" fillId="72" borderId="59" applyNumberFormat="0" applyProtection="0">
      <alignment horizontal="right" vertical="center"/>
    </xf>
    <xf numFmtId="4" fontId="30" fillId="73"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horizontal="left" vertical="center" indent="1"/>
    </xf>
    <xf numFmtId="4" fontId="30" fillId="65" borderId="59" applyNumberFormat="0" applyProtection="0">
      <alignment horizontal="right" vertical="center"/>
    </xf>
    <xf numFmtId="4" fontId="52" fillId="43" borderId="59" applyNumberFormat="0" applyProtection="0">
      <alignment horizontal="left" vertical="center" indent="1"/>
    </xf>
    <xf numFmtId="4" fontId="33" fillId="76" borderId="59" applyNumberFormat="0" applyProtection="0">
      <alignment horizontal="right" vertical="center"/>
    </xf>
    <xf numFmtId="0" fontId="30" fillId="70" borderId="59" applyNumberFormat="0" applyProtection="0">
      <alignment horizontal="left" vertical="top" indent="1"/>
    </xf>
    <xf numFmtId="4" fontId="55" fillId="76" borderId="59" applyNumberFormat="0" applyProtection="0">
      <alignment horizontal="right" vertical="center"/>
    </xf>
    <xf numFmtId="4" fontId="30" fillId="69" borderId="59" applyNumberFormat="0" applyProtection="0">
      <alignment horizontal="right" vertical="center"/>
    </xf>
    <xf numFmtId="4" fontId="55" fillId="39" borderId="59" applyNumberFormat="0" applyProtection="0">
      <alignmen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79" borderId="59" applyNumberFormat="0" applyProtection="0">
      <alignmen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53" fillId="80" borderId="59" applyNumberFormat="0" applyProtection="0">
      <alignment vertical="center"/>
    </xf>
    <xf numFmtId="4" fontId="53"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30" fillId="70"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4" fontId="30" fillId="42" borderId="59" applyNumberFormat="0" applyProtection="0">
      <alignment horizontal="right" vertical="center"/>
    </xf>
    <xf numFmtId="0" fontId="52" fillId="80"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2"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55" borderId="62" applyNumberFormat="0" applyFont="0" applyAlignment="0" applyProtection="0"/>
    <xf numFmtId="4" fontId="52" fillId="43" borderId="59" applyNumberFormat="0" applyProtection="0">
      <alignment vertical="center"/>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3" fillId="80" borderId="59" applyNumberFormat="0" applyProtection="0">
      <alignment vertical="center"/>
    </xf>
    <xf numFmtId="4" fontId="30" fillId="42" borderId="59" applyNumberFormat="0" applyProtection="0">
      <alignment horizontal="right" vertical="center"/>
    </xf>
    <xf numFmtId="4" fontId="30" fillId="67" borderId="59" applyNumberFormat="0" applyProtection="0">
      <alignment horizontal="right" vertical="center"/>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0" borderId="0"/>
    <xf numFmtId="4" fontId="53" fillId="80" borderId="59" applyNumberFormat="0" applyProtection="0">
      <alignment vertical="center"/>
    </xf>
    <xf numFmtId="4" fontId="33" fillId="76" borderId="59" applyNumberFormat="0" applyProtection="0">
      <alignment horizontal="right" vertical="center"/>
    </xf>
    <xf numFmtId="0" fontId="52" fillId="80" borderId="59" applyNumberFormat="0" applyProtection="0">
      <alignment horizontal="left" vertical="top" indent="1"/>
    </xf>
    <xf numFmtId="4" fontId="30" fillId="70" borderId="59" applyNumberFormat="0" applyProtection="0">
      <alignment horizontal="left" vertical="center" indent="1"/>
    </xf>
    <xf numFmtId="4" fontId="55" fillId="76" borderId="59" applyNumberFormat="0" applyProtection="0">
      <alignment horizontal="right" vertical="center"/>
    </xf>
    <xf numFmtId="0" fontId="30" fillId="39"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79" borderId="59" applyNumberFormat="0" applyProtection="0">
      <alignment vertical="center"/>
    </xf>
    <xf numFmtId="4" fontId="30" fillId="71" borderId="59" applyNumberFormat="0" applyProtection="0">
      <alignment horizontal="right" vertical="center"/>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9" borderId="59" applyNumberFormat="0" applyProtection="0">
      <alignment horizontal="left" vertical="center" indent="1"/>
    </xf>
    <xf numFmtId="0" fontId="39" fillId="58" borderId="61" applyNumberFormat="0" applyAlignment="0" applyProtection="0"/>
    <xf numFmtId="4" fontId="30" fillId="79" borderId="59" applyNumberFormat="0" applyProtection="0">
      <alignment vertical="center"/>
    </xf>
    <xf numFmtId="4" fontId="30" fillId="70"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64" borderId="59" applyNumberFormat="0" applyProtection="0">
      <alignment horizontal="right" vertical="center"/>
    </xf>
    <xf numFmtId="4" fontId="55" fillId="79" borderId="59" applyNumberFormat="0" applyProtection="0">
      <alignmen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73"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4" fontId="30" fillId="79" borderId="59" applyNumberFormat="0" applyProtection="0">
      <alignment horizontal="left" vertical="center"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55" borderId="62" applyNumberFormat="0" applyFont="0" applyAlignment="0" applyProtection="0"/>
    <xf numFmtId="0" fontId="30" fillId="70"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4" fontId="52" fillId="43" borderId="59" applyNumberFormat="0" applyProtection="0">
      <alignment horizontal="left" vertical="center" indent="1"/>
    </xf>
    <xf numFmtId="4" fontId="30" fillId="71"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67" borderId="59" applyNumberFormat="0" applyProtection="0">
      <alignment horizontal="right" vertical="center"/>
    </xf>
    <xf numFmtId="4" fontId="55" fillId="79" borderId="59" applyNumberFormat="0" applyProtection="0">
      <alignmen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3" fillId="80" borderId="59" applyNumberFormat="0" applyProtection="0">
      <alignment vertical="center"/>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0" fillId="74" borderId="59" applyNumberFormat="0" applyProtection="0">
      <alignment horizontal="right" vertical="center"/>
    </xf>
    <xf numFmtId="4" fontId="53" fillId="80" borderId="59" applyNumberFormat="0" applyProtection="0">
      <alignment vertical="center"/>
    </xf>
    <xf numFmtId="4" fontId="30" fillId="69"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6" borderId="59" applyNumberFormat="0" applyProtection="0">
      <alignment horizontal="right" vertical="center"/>
    </xf>
    <xf numFmtId="4" fontId="30" fillId="70" borderId="59" applyNumberFormat="0" applyProtection="0">
      <alignment horizontal="left" vertical="center" indent="1"/>
    </xf>
    <xf numFmtId="0" fontId="28" fillId="55" borderId="62" applyNumberFormat="0" applyFont="0" applyAlignment="0" applyProtection="0"/>
    <xf numFmtId="0" fontId="43" fillId="0" borderId="64" applyNumberFormat="0" applyFill="0" applyAlignment="0" applyProtection="0"/>
    <xf numFmtId="4" fontId="30" fillId="74" borderId="59" applyNumberFormat="0" applyProtection="0">
      <alignment horizontal="right" vertical="center"/>
    </xf>
    <xf numFmtId="0" fontId="28" fillId="83" borderId="59" applyNumberFormat="0" applyProtection="0">
      <alignment horizontal="left" vertical="top" indent="1"/>
    </xf>
    <xf numFmtId="4" fontId="30" fillId="39" borderId="59" applyNumberFormat="0" applyProtection="0">
      <alignment horizontal="left" vertical="center" indent="1"/>
    </xf>
    <xf numFmtId="4" fontId="30" fillId="79"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39" fillId="58" borderId="61" applyNumberFormat="0" applyAlignment="0" applyProtection="0"/>
    <xf numFmtId="0" fontId="28" fillId="39" borderId="62" applyNumberFormat="0" applyFont="0" applyAlignment="0" applyProtection="0"/>
    <xf numFmtId="0" fontId="51" fillId="58" borderId="63" applyNumberFormat="0" applyAlignment="0" applyProtection="0"/>
    <xf numFmtId="4" fontId="33" fillId="76" borderId="59" applyNumberFormat="0" applyProtection="0">
      <alignment horizontal="right" vertical="center"/>
    </xf>
    <xf numFmtId="4" fontId="30" fillId="70" borderId="59" applyNumberFormat="0" applyProtection="0">
      <alignment horizontal="left" vertical="center" indent="1"/>
    </xf>
    <xf numFmtId="4" fontId="30" fillId="76" borderId="59" applyNumberFormat="0" applyProtection="0">
      <alignment horizontal="right" vertical="center"/>
    </xf>
    <xf numFmtId="4" fontId="30" fillId="70" borderId="59" applyNumberFormat="0" applyProtection="0">
      <alignment horizontal="left" vertical="center" indent="1"/>
    </xf>
    <xf numFmtId="4" fontId="30" fillId="79" borderId="59" applyNumberFormat="0" applyProtection="0">
      <alignment horizontal="left" vertical="center" indent="1"/>
    </xf>
    <xf numFmtId="4" fontId="55" fillId="79" borderId="59" applyNumberFormat="0" applyProtection="0">
      <alignment vertical="center"/>
    </xf>
    <xf numFmtId="4" fontId="30" fillId="3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76" borderId="59" applyNumberFormat="0" applyProtection="0">
      <alignment horizontal="left" vertical="center"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center"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2" borderId="59" applyNumberFormat="0" applyProtection="0">
      <alignment horizontal="right" vertical="center"/>
    </xf>
    <xf numFmtId="4" fontId="30" fillId="69" borderId="59" applyNumberFormat="0" applyProtection="0">
      <alignment horizontal="right" vertical="center"/>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2" fillId="43"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39" borderId="62" applyNumberFormat="0" applyFont="0" applyAlignment="0" applyProtection="0"/>
    <xf numFmtId="4" fontId="53" fillId="80" borderId="59" applyNumberFormat="0" applyProtection="0">
      <alignmen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30" fillId="79" borderId="59" applyNumberFormat="0" applyProtection="0">
      <alignment horizontal="left" vertical="top" indent="1"/>
    </xf>
    <xf numFmtId="0" fontId="39" fillId="58" borderId="61" applyNumberFormat="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2" fillId="43" borderId="59" applyNumberFormat="0" applyProtection="0">
      <alignment horizontal="left" vertical="center"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43" fillId="0" borderId="64" applyNumberFormat="0" applyFill="0" applyAlignment="0" applyProtection="0"/>
    <xf numFmtId="4" fontId="53" fillId="80" borderId="59" applyNumberFormat="0" applyProtection="0">
      <alignment vertical="center"/>
    </xf>
    <xf numFmtId="4" fontId="52" fillId="43" borderId="59" applyNumberFormat="0" applyProtection="0">
      <alignmen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52" fillId="80"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4" fontId="55" fillId="79" borderId="59" applyNumberFormat="0" applyProtection="0">
      <alignment vertical="center"/>
    </xf>
    <xf numFmtId="4" fontId="30" fillId="79" borderId="59" applyNumberFormat="0" applyProtection="0">
      <alignment horizontal="left" vertical="center" indent="1"/>
    </xf>
    <xf numFmtId="4" fontId="30" fillId="42"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30" fillId="79" borderId="59" applyNumberFormat="0" applyProtection="0">
      <alignment horizontal="left" vertical="top" indent="1"/>
    </xf>
    <xf numFmtId="0" fontId="28" fillId="4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53" fillId="80" borderId="59" applyNumberFormat="0" applyProtection="0">
      <alignmen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4" fontId="30" fillId="39" borderId="59" applyNumberFormat="0" applyProtection="0">
      <alignment horizontal="left" vertical="center"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70" borderId="59" applyNumberFormat="0" applyProtection="0">
      <alignment horizontal="right" vertical="center"/>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30" fillId="79" borderId="59" applyNumberFormat="0" applyProtection="0">
      <alignment horizontal="left" vertical="top" indent="1"/>
    </xf>
    <xf numFmtId="4" fontId="30" fillId="79" borderId="59" applyNumberFormat="0" applyProtection="0">
      <alignment horizontal="left" vertical="center"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28" fillId="55" borderId="62" applyNumberFormat="0" applyFont="0" applyAlignment="0" applyProtection="0"/>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44" borderId="59" applyNumberFormat="0" applyProtection="0">
      <alignment horizontal="left" vertical="top" indent="1"/>
    </xf>
    <xf numFmtId="0" fontId="52" fillId="43" borderId="59" applyNumberFormat="0" applyProtection="0">
      <alignment horizontal="left" vertical="top" indent="1"/>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69"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3" fillId="80" borderId="59" applyNumberFormat="0" applyProtection="0">
      <alignment vertical="center"/>
    </xf>
    <xf numFmtId="4" fontId="30" fillId="65" borderId="59" applyNumberFormat="0" applyProtection="0">
      <alignment horizontal="right" vertical="center"/>
    </xf>
    <xf numFmtId="4" fontId="30" fillId="65"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76" borderId="59" applyNumberFormat="0" applyProtection="0">
      <alignment horizontal="left" vertical="center"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0" fontId="30" fillId="79" borderId="59" applyNumberFormat="0" applyProtection="0">
      <alignment horizontal="left" vertical="top" indent="1"/>
    </xf>
    <xf numFmtId="4" fontId="33" fillId="76" borderId="59" applyNumberFormat="0" applyProtection="0">
      <alignment horizontal="right" vertical="center"/>
    </xf>
    <xf numFmtId="4" fontId="30" fillId="42" borderId="59" applyNumberFormat="0" applyProtection="0">
      <alignment horizontal="right" vertical="center"/>
    </xf>
    <xf numFmtId="4" fontId="30" fillId="70"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0" borderId="59" applyNumberFormat="0" applyProtection="0">
      <alignment horizontal="left" vertical="center" indent="1"/>
    </xf>
    <xf numFmtId="4" fontId="30" fillId="42"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4" fontId="30" fillId="74"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4" fontId="30" fillId="70" borderId="59" applyNumberFormat="0" applyProtection="0">
      <alignment horizontal="left" vertical="center" indent="1"/>
    </xf>
    <xf numFmtId="0" fontId="43" fillId="0" borderId="64" applyNumberFormat="0" applyFill="0" applyAlignment="0" applyProtection="0"/>
    <xf numFmtId="0" fontId="28" fillId="82"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77"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4" fontId="55" fillId="76" borderId="59" applyNumberFormat="0" applyProtection="0">
      <alignment horizontal="righ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44" borderId="59" applyNumberFormat="0" applyProtection="0">
      <alignment horizontal="left" vertical="center" indent="1"/>
    </xf>
    <xf numFmtId="4" fontId="52" fillId="43" borderId="59" applyNumberFormat="0" applyProtection="0">
      <alignment horizontal="left" vertical="center" indent="1"/>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9" borderId="59" applyNumberFormat="0" applyProtection="0">
      <alignment vertical="center"/>
    </xf>
    <xf numFmtId="4" fontId="30" fillId="65"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4" fontId="30" fillId="79" borderId="59" applyNumberFormat="0" applyProtection="0">
      <alignment vertical="center"/>
    </xf>
    <xf numFmtId="0" fontId="28" fillId="83" borderId="59" applyNumberFormat="0" applyProtection="0">
      <alignment horizontal="left" vertical="top" indent="1"/>
    </xf>
    <xf numFmtId="4" fontId="55" fillId="76" borderId="59" applyNumberFormat="0" applyProtection="0">
      <alignment horizontal="right" vertical="center"/>
    </xf>
    <xf numFmtId="4" fontId="30" fillId="76" borderId="59" applyNumberFormat="0" applyProtection="0">
      <alignment horizontal="right" vertical="center"/>
    </xf>
    <xf numFmtId="4" fontId="30" fillId="70" borderId="59" applyNumberFormat="0" applyProtection="0">
      <alignment horizontal="right" vertical="center"/>
    </xf>
    <xf numFmtId="4" fontId="30" fillId="42"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43" fillId="0" borderId="64" applyNumberFormat="0" applyFill="0" applyAlignment="0" applyProtection="0"/>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7" borderId="59" applyNumberFormat="0" applyProtection="0">
      <alignment horizontal="right" vertical="center"/>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39" borderId="59" applyNumberFormat="0" applyProtection="0">
      <alignment vertical="center"/>
    </xf>
    <xf numFmtId="0" fontId="28" fillId="81" borderId="59" applyNumberFormat="0" applyProtection="0">
      <alignment horizontal="left" vertical="top" indent="1"/>
    </xf>
    <xf numFmtId="4" fontId="30" fillId="76" borderId="59" applyNumberFormat="0" applyProtection="0">
      <alignment horizontal="right" vertical="center"/>
    </xf>
    <xf numFmtId="4" fontId="30" fillId="79"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2" fillId="43" borderId="59" applyNumberFormat="0" applyProtection="0">
      <alignment horizontal="left" vertical="center"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52" fillId="4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4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4" fontId="30" fillId="73" borderId="59" applyNumberFormat="0" applyProtection="0">
      <alignment horizontal="right" vertical="center"/>
    </xf>
    <xf numFmtId="4" fontId="55" fillId="79"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55" fillId="79" borderId="59" applyNumberFormat="0" applyProtection="0">
      <alignment vertical="center"/>
    </xf>
    <xf numFmtId="0" fontId="28" fillId="39" borderId="62" applyNumberFormat="0" applyFont="0" applyAlignment="0" applyProtection="0"/>
    <xf numFmtId="0" fontId="28" fillId="82" borderId="59" applyNumberFormat="0" applyProtection="0">
      <alignment horizontal="left" vertical="top" indent="1"/>
    </xf>
    <xf numFmtId="4" fontId="30" fillId="79" borderId="59" applyNumberFormat="0" applyProtection="0">
      <alignment vertical="center"/>
    </xf>
    <xf numFmtId="4" fontId="55" fillId="3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69"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1" borderId="59" applyNumberFormat="0" applyProtection="0">
      <alignment horizontal="left" vertical="top" indent="1"/>
    </xf>
    <xf numFmtId="0" fontId="30" fillId="39"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52" fillId="4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4" fontId="53" fillId="43" borderId="59" applyNumberFormat="0" applyProtection="0">
      <alignmen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52" fillId="4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4" fontId="55" fillId="39" borderId="59" applyNumberFormat="0" applyProtection="0">
      <alignment vertical="center"/>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0" fontId="28" fillId="55" borderId="62" applyNumberFormat="0" applyFont="0" applyAlignment="0" applyProtection="0"/>
    <xf numFmtId="4" fontId="30" fillId="79" borderId="59" applyNumberFormat="0" applyProtection="0">
      <alignment horizontal="left" vertical="center" indent="1"/>
    </xf>
    <xf numFmtId="4" fontId="33" fillId="76" borderId="59" applyNumberFormat="0" applyProtection="0">
      <alignment horizontal="right" vertical="center"/>
    </xf>
    <xf numFmtId="4" fontId="30" fillId="42"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0" fontId="28" fillId="44" borderId="59" applyNumberFormat="0" applyProtection="0">
      <alignment horizontal="left" vertical="center" indent="1"/>
    </xf>
    <xf numFmtId="0" fontId="28" fillId="81"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4" fontId="30" fillId="76" borderId="59" applyNumberFormat="0" applyProtection="0">
      <alignment horizontal="right" vertical="center"/>
    </xf>
    <xf numFmtId="4" fontId="30" fillId="42" borderId="59" applyNumberFormat="0" applyProtection="0">
      <alignment horizontal="right" vertical="center"/>
    </xf>
    <xf numFmtId="0" fontId="28" fillId="82"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4" fontId="30" fillId="73"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4" borderId="59" applyNumberFormat="0" applyProtection="0">
      <alignment horizontal="right" vertical="center"/>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77" borderId="59" applyNumberFormat="0" applyProtection="0">
      <alignment horizontal="left" vertical="center" indent="1"/>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30" fillId="70"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28" fillId="84" borderId="59" applyNumberFormat="0" applyProtection="0">
      <alignment horizontal="left" vertical="top" indent="1"/>
    </xf>
    <xf numFmtId="4" fontId="30" fillId="74" borderId="59" applyNumberFormat="0" applyProtection="0">
      <alignment horizontal="right" vertical="center"/>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1"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4" fontId="53" fillId="80" borderId="59" applyNumberFormat="0" applyProtection="0">
      <alignment vertical="center"/>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52" fillId="43" borderId="59" applyNumberFormat="0" applyProtection="0">
      <alignment vertical="center"/>
    </xf>
    <xf numFmtId="0" fontId="28" fillId="84" borderId="59" applyNumberFormat="0" applyProtection="0">
      <alignment horizontal="left" vertical="top" indent="1"/>
    </xf>
    <xf numFmtId="4" fontId="30" fillId="67" borderId="59" applyNumberFormat="0" applyProtection="0">
      <alignment horizontal="right" vertical="center"/>
    </xf>
    <xf numFmtId="4" fontId="55" fillId="76"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4" fontId="53" fillId="80" borderId="59" applyNumberFormat="0" applyProtection="0">
      <alignmen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top" indent="1"/>
    </xf>
    <xf numFmtId="0" fontId="28" fillId="70" borderId="59" applyNumberFormat="0" applyProtection="0">
      <alignment horizontal="left" vertical="center" indent="1"/>
    </xf>
    <xf numFmtId="4" fontId="53" fillId="80" borderId="59" applyNumberFormat="0" applyProtection="0">
      <alignment vertical="center"/>
    </xf>
    <xf numFmtId="0" fontId="28" fillId="84" borderId="59" applyNumberFormat="0" applyProtection="0">
      <alignment horizontal="left" vertical="top" indent="1"/>
    </xf>
    <xf numFmtId="4" fontId="30" fillId="70"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0" fontId="30" fillId="79"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7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9" borderId="59" applyNumberFormat="0" applyProtection="0">
      <alignment vertical="center"/>
    </xf>
    <xf numFmtId="0" fontId="28" fillId="44" borderId="59" applyNumberFormat="0" applyProtection="0">
      <alignment horizontal="left" vertical="center"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0" fontId="28" fillId="83" borderId="59" applyNumberFormat="0" applyProtection="0">
      <alignment horizontal="left" vertical="top" indent="1"/>
    </xf>
    <xf numFmtId="0" fontId="28" fillId="44"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39" borderId="59" applyNumberFormat="0" applyProtection="0">
      <alignmen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0" fontId="28" fillId="81"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0" fontId="52" fillId="80"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52" fillId="80" borderId="59" applyNumberFormat="0" applyProtection="0">
      <alignment horizontal="left" vertical="top" indent="1"/>
    </xf>
    <xf numFmtId="4" fontId="55" fillId="79" borderId="59" applyNumberFormat="0" applyProtection="0">
      <alignment vertical="center"/>
    </xf>
    <xf numFmtId="4" fontId="53" fillId="43"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51" fillId="59" borderId="63" applyNumberFormat="0" applyAlignment="0" applyProtection="0"/>
    <xf numFmtId="0" fontId="28" fillId="83" borderId="59" applyNumberFormat="0" applyProtection="0">
      <alignment horizontal="left" vertical="top" indent="1"/>
    </xf>
    <xf numFmtId="0" fontId="30" fillId="79" borderId="59" applyNumberFormat="0" applyProtection="0">
      <alignment horizontal="left" vertical="top" indent="1"/>
    </xf>
    <xf numFmtId="0" fontId="28" fillId="83" borderId="59" applyNumberFormat="0" applyProtection="0">
      <alignment horizontal="left" vertical="top" indent="1"/>
    </xf>
    <xf numFmtId="0" fontId="51" fillId="59" borderId="63" applyNumberFormat="0" applyAlignment="0" applyProtection="0"/>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55" fillId="79" borderId="59" applyNumberFormat="0" applyProtection="0">
      <alignment vertical="center"/>
    </xf>
    <xf numFmtId="4" fontId="30" fillId="69" borderId="59" applyNumberFormat="0" applyProtection="0">
      <alignment horizontal="right" vertical="center"/>
    </xf>
    <xf numFmtId="0" fontId="28" fillId="84"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0" fontId="30" fillId="79"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horizontal="left" vertical="center"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67" borderId="59" applyNumberFormat="0" applyProtection="0">
      <alignment horizontal="right" vertical="center"/>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0" fontId="28" fillId="83" borderId="59" applyNumberFormat="0" applyProtection="0">
      <alignment horizontal="left" vertical="top" indent="1"/>
    </xf>
    <xf numFmtId="0" fontId="28" fillId="55" borderId="62" applyNumberFormat="0" applyFont="0" applyAlignment="0" applyProtection="0"/>
    <xf numFmtId="4" fontId="30" fillId="79" borderId="59" applyNumberFormat="0" applyProtection="0">
      <alignment horizontal="left" vertical="center" indent="1"/>
    </xf>
    <xf numFmtId="4" fontId="30" fillId="70" borderId="59" applyNumberFormat="0" applyProtection="0">
      <alignment horizontal="left" vertical="center" indent="1"/>
    </xf>
    <xf numFmtId="4" fontId="30" fillId="42" borderId="59" applyNumberFormat="0" applyProtection="0">
      <alignment horizontal="right" vertical="center"/>
    </xf>
    <xf numFmtId="4" fontId="30" fillId="67"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4" fontId="30" fillId="74" borderId="59" applyNumberFormat="0" applyProtection="0">
      <alignment horizontal="right" vertical="center"/>
    </xf>
    <xf numFmtId="4" fontId="33"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top" indent="1"/>
    </xf>
    <xf numFmtId="0" fontId="28" fillId="44" borderId="59" applyNumberFormat="0" applyProtection="0">
      <alignment horizontal="left" vertical="top" indent="1"/>
    </xf>
    <xf numFmtId="4" fontId="30" fillId="39" borderId="59" applyNumberFormat="0" applyProtection="0">
      <alignment horizontal="left" vertical="center" indent="1"/>
    </xf>
    <xf numFmtId="0" fontId="30" fillId="79" borderId="59" applyNumberFormat="0" applyProtection="0">
      <alignment horizontal="left" vertical="top" indent="1"/>
    </xf>
    <xf numFmtId="0" fontId="28" fillId="82" borderId="59" applyNumberFormat="0" applyProtection="0">
      <alignment horizontal="left" vertical="top" indent="1"/>
    </xf>
    <xf numFmtId="4" fontId="30" fillId="76" borderId="59" applyNumberFormat="0" applyProtection="0">
      <alignment horizontal="right" vertical="center"/>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9"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6" borderId="59" applyNumberFormat="0" applyProtection="0">
      <alignment horizontal="right" vertical="center"/>
    </xf>
    <xf numFmtId="0" fontId="28" fillId="82" borderId="59" applyNumberFormat="0" applyProtection="0">
      <alignment horizontal="left" vertical="top" indent="1"/>
    </xf>
    <xf numFmtId="0" fontId="49" fillId="56" borderId="61" applyNumberFormat="0" applyAlignment="0" applyProtection="0"/>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4" fontId="30" fillId="7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77" borderId="59" applyNumberFormat="0" applyProtection="0">
      <alignment horizontal="left" vertical="top" indent="1"/>
    </xf>
    <xf numFmtId="0" fontId="51" fillId="58" borderId="63" applyNumberFormat="0" applyAlignment="0" applyProtection="0"/>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42"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55" fillId="76" borderId="59" applyNumberFormat="0" applyProtection="0">
      <alignment horizontal="right" vertical="center"/>
    </xf>
    <xf numFmtId="0" fontId="28" fillId="83" borderId="59" applyNumberFormat="0" applyProtection="0">
      <alignment horizontal="left" vertical="top" indent="1"/>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0" fontId="30" fillId="79" borderId="59" applyNumberFormat="0" applyProtection="0">
      <alignment horizontal="left" vertical="top" indent="1"/>
    </xf>
    <xf numFmtId="0" fontId="39" fillId="58" borderId="61" applyNumberFormat="0" applyAlignment="0" applyProtection="0"/>
    <xf numFmtId="0" fontId="28" fillId="83" borderId="59" applyNumberFormat="0" applyProtection="0">
      <alignment horizontal="left" vertical="top" indent="1"/>
    </xf>
    <xf numFmtId="0" fontId="28" fillId="82" borderId="59" applyNumberFormat="0" applyProtection="0">
      <alignment horizontal="left" vertical="top" indent="1"/>
    </xf>
    <xf numFmtId="4" fontId="52" fillId="43" borderId="59" applyNumberFormat="0" applyProtection="0">
      <alignment vertical="center"/>
    </xf>
    <xf numFmtId="0" fontId="28" fillId="82" borderId="59" applyNumberFormat="0" applyProtection="0">
      <alignment horizontal="left" vertical="top" indent="1"/>
    </xf>
    <xf numFmtId="0" fontId="28" fillId="77" borderId="59" applyNumberFormat="0" applyProtection="0">
      <alignment horizontal="left" vertical="center" indent="1"/>
    </xf>
    <xf numFmtId="0" fontId="28" fillId="84" borderId="59" applyNumberFormat="0" applyProtection="0">
      <alignment horizontal="left" vertical="top" indent="1"/>
    </xf>
    <xf numFmtId="4" fontId="30" fillId="42"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7" borderId="59" applyNumberFormat="0" applyProtection="0">
      <alignment horizontal="left" vertical="center" indent="1"/>
    </xf>
    <xf numFmtId="4" fontId="53" fillId="80"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42" borderId="59" applyNumberFormat="0" applyProtection="0">
      <alignment horizontal="right" vertical="center"/>
    </xf>
    <xf numFmtId="4" fontId="30" fillId="64" borderId="59" applyNumberFormat="0" applyProtection="0">
      <alignment horizontal="right" vertical="center"/>
    </xf>
    <xf numFmtId="4" fontId="55" fillId="79" borderId="59" applyNumberFormat="0" applyProtection="0">
      <alignmen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51" fillId="58" borderId="63" applyNumberFormat="0" applyAlignment="0" applyProtection="0"/>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44" borderId="59" applyNumberFormat="0" applyProtection="0">
      <alignment horizontal="left" vertical="center" indent="1"/>
    </xf>
    <xf numFmtId="4" fontId="30" fillId="73"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4" fontId="30" fillId="70" borderId="59" applyNumberFormat="0" applyProtection="0">
      <alignment horizontal="right" vertical="center"/>
    </xf>
    <xf numFmtId="0" fontId="28" fillId="84"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4" fontId="52" fillId="43" borderId="59" applyNumberFormat="0" applyProtection="0">
      <alignment horizontal="left" vertical="center" indent="1"/>
    </xf>
    <xf numFmtId="4" fontId="30" fillId="76"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4" fontId="33" fillId="76" borderId="59" applyNumberFormat="0" applyProtection="0">
      <alignment horizontal="right" vertical="center"/>
    </xf>
    <xf numFmtId="4" fontId="30" fillId="70" borderId="59" applyNumberFormat="0" applyProtection="0">
      <alignment horizontal="righ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0" fillId="71" borderId="59" applyNumberFormat="0" applyProtection="0">
      <alignment horizontal="right" vertical="center"/>
    </xf>
    <xf numFmtId="0" fontId="28" fillId="83" borderId="59" applyNumberFormat="0" applyProtection="0">
      <alignment horizontal="left" vertical="top" indent="1"/>
    </xf>
    <xf numFmtId="0" fontId="28" fillId="82" borderId="59" applyNumberFormat="0" applyProtection="0">
      <alignment horizontal="left" vertical="top" indent="1"/>
    </xf>
    <xf numFmtId="4" fontId="30" fillId="64"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55" fillId="76" borderId="59" applyNumberFormat="0" applyProtection="0">
      <alignment horizontal="right" vertical="center"/>
    </xf>
    <xf numFmtId="0" fontId="30" fillId="39"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30" fillId="70" borderId="59" applyNumberFormat="0" applyProtection="0">
      <alignment horizontal="right" vertical="center"/>
    </xf>
    <xf numFmtId="4" fontId="53" fillId="43" borderId="59" applyNumberFormat="0" applyProtection="0">
      <alignment vertical="center"/>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3" fillId="0" borderId="64" applyNumberFormat="0" applyFill="0" applyAlignment="0" applyProtection="0"/>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43" fillId="0" borderId="64" applyNumberFormat="0" applyFill="0" applyAlignment="0" applyProtection="0"/>
    <xf numFmtId="0" fontId="28" fillId="83" borderId="59" applyNumberFormat="0" applyProtection="0">
      <alignment horizontal="left" vertical="top" indent="1"/>
    </xf>
    <xf numFmtId="0" fontId="30" fillId="39" borderId="59" applyNumberFormat="0" applyProtection="0">
      <alignment horizontal="left" vertical="top" indent="1"/>
    </xf>
    <xf numFmtId="0" fontId="28" fillId="83" borderId="59" applyNumberFormat="0" applyProtection="0">
      <alignment horizontal="left" vertical="top" indent="1"/>
    </xf>
    <xf numFmtId="4" fontId="30" fillId="64" borderId="59" applyNumberFormat="0" applyProtection="0">
      <alignment horizontal="right" vertical="center"/>
    </xf>
    <xf numFmtId="4" fontId="30" fillId="72" borderId="59" applyNumberFormat="0" applyProtection="0">
      <alignment horizontal="right" vertical="center"/>
    </xf>
    <xf numFmtId="0" fontId="28" fillId="82" borderId="59" applyNumberFormat="0" applyProtection="0">
      <alignment horizontal="left" vertical="top" indent="1"/>
    </xf>
    <xf numFmtId="0" fontId="28" fillId="84"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28" fillId="81" borderId="59" applyNumberFormat="0" applyProtection="0">
      <alignment horizontal="left" vertical="top" indent="1"/>
    </xf>
    <xf numFmtId="4" fontId="30" fillId="73"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4" fontId="30" fillId="42" borderId="59" applyNumberFormat="0" applyProtection="0">
      <alignment horizontal="right" vertical="center"/>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33" fillId="76" borderId="59" applyNumberFormat="0" applyProtection="0">
      <alignment horizontal="right" vertical="center"/>
    </xf>
    <xf numFmtId="4" fontId="55" fillId="76"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6" borderId="59" applyNumberFormat="0" applyProtection="0">
      <alignment horizontal="right" vertical="center"/>
    </xf>
    <xf numFmtId="4" fontId="30" fillId="3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2" borderId="59" applyNumberFormat="0" applyProtection="0">
      <alignment horizontal="left" vertical="top" indent="1"/>
    </xf>
    <xf numFmtId="0" fontId="28" fillId="81" borderId="59" applyNumberFormat="0" applyProtection="0">
      <alignment horizontal="left" vertical="top" indent="1"/>
    </xf>
    <xf numFmtId="0" fontId="28" fillId="84"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3"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4" fontId="55" fillId="76" borderId="59" applyNumberFormat="0" applyProtection="0">
      <alignment horizontal="right" vertical="center"/>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3"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33" fillId="76" borderId="59" applyNumberFormat="0" applyProtection="0">
      <alignment horizontal="right" vertical="center"/>
    </xf>
    <xf numFmtId="0" fontId="28" fillId="83" borderId="59" applyNumberFormat="0" applyProtection="0">
      <alignment horizontal="left" vertical="top" indent="1"/>
    </xf>
    <xf numFmtId="4" fontId="30" fillId="70" borderId="59" applyNumberFormat="0" applyProtection="0">
      <alignment horizontal="left" vertical="center"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4" fontId="30" fillId="72" borderId="59" applyNumberFormat="0" applyProtection="0">
      <alignment horizontal="right" vertical="center"/>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70" borderId="59" applyNumberFormat="0" applyProtection="0">
      <alignment horizontal="left" vertical="top" indent="1"/>
    </xf>
    <xf numFmtId="0" fontId="39" fillId="58" borderId="61" applyNumberFormat="0" applyAlignment="0" applyProtection="0"/>
    <xf numFmtId="0" fontId="39" fillId="58" borderId="61" applyNumberFormat="0" applyAlignment="0" applyProtection="0"/>
    <xf numFmtId="0" fontId="40" fillId="59" borderId="61" applyNumberFormat="0" applyAlignment="0" applyProtection="0"/>
    <xf numFmtId="0" fontId="28" fillId="70" borderId="59" applyNumberFormat="0" applyProtection="0">
      <alignment horizontal="left" vertical="center"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7" borderId="59" applyNumberFormat="0" applyProtection="0">
      <alignment horizontal="left" vertical="top" indent="1"/>
    </xf>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0" fontId="28" fillId="77" borderId="59" applyNumberFormat="0" applyProtection="0">
      <alignment horizontal="left" vertical="center" indent="1"/>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0" fontId="28" fillId="77" borderId="59" applyNumberFormat="0" applyProtection="0">
      <alignment horizontal="left" vertical="center" indent="1"/>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52" fillId="80" borderId="59" applyNumberFormat="0" applyProtection="0">
      <alignment horizontal="left" vertical="top"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52" fillId="80" borderId="59" applyNumberFormat="0" applyProtection="0">
      <alignment horizontal="left" vertical="top" indent="1"/>
    </xf>
    <xf numFmtId="0" fontId="52" fillId="43" borderId="59" applyNumberFormat="0" applyProtection="0">
      <alignment horizontal="left" vertical="top" indent="1"/>
    </xf>
    <xf numFmtId="4" fontId="52" fillId="43" borderId="59" applyNumberFormat="0" applyProtection="0">
      <alignment horizontal="left" vertical="center" indent="1"/>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43" borderId="59" applyNumberFormat="0" applyProtection="0">
      <alignment vertical="center"/>
    </xf>
    <xf numFmtId="4" fontId="52" fillId="43" borderId="59" applyNumberFormat="0" applyProtection="0">
      <alignment vertical="center"/>
    </xf>
    <xf numFmtId="0" fontId="51" fillId="59" borderId="63" applyNumberFormat="0" applyAlignment="0" applyProtection="0"/>
    <xf numFmtId="0" fontId="51" fillId="58" borderId="63" applyNumberFormat="0" applyAlignment="0" applyProtection="0"/>
    <xf numFmtId="0" fontId="51" fillId="58" borderId="63" applyNumberFormat="0" applyAlignment="0" applyProtection="0"/>
    <xf numFmtId="0" fontId="28" fillId="55" borderId="62" applyNumberFormat="0" applyFont="0" applyAlignment="0" applyProtection="0"/>
    <xf numFmtId="0" fontId="28" fillId="55" borderId="62" applyNumberFormat="0" applyFont="0" applyAlignment="0" applyProtection="0"/>
    <xf numFmtId="0" fontId="28" fillId="39" borderId="62" applyNumberFormat="0" applyFont="0" applyAlignment="0" applyProtection="0"/>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49" fillId="56" borderId="61" applyNumberFormat="0" applyAlignment="0" applyProtection="0"/>
    <xf numFmtId="0" fontId="49" fillId="56" borderId="61" applyNumberFormat="0" applyAlignment="0" applyProtection="0"/>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39" fillId="58" borderId="61" applyNumberFormat="0" applyAlignment="0" applyProtection="0"/>
    <xf numFmtId="0" fontId="49" fillId="56" borderId="61" applyNumberFormat="0" applyAlignment="0" applyProtection="0"/>
    <xf numFmtId="0" fontId="28" fillId="39" borderId="62" applyNumberFormat="0" applyFont="0" applyAlignment="0" applyProtection="0"/>
    <xf numFmtId="0" fontId="28" fillId="55" borderId="62" applyNumberFormat="0" applyFont="0" applyAlignment="0" applyProtection="0"/>
    <xf numFmtId="0" fontId="28" fillId="55" borderId="62" applyNumberFormat="0" applyFont="0" applyAlignment="0" applyProtection="0"/>
    <xf numFmtId="0" fontId="51" fillId="58" borderId="63" applyNumberFormat="0" applyAlignment="0" applyProtection="0"/>
    <xf numFmtId="0" fontId="51" fillId="58" borderId="63" applyNumberFormat="0" applyAlignment="0" applyProtection="0"/>
    <xf numFmtId="0" fontId="51" fillId="59" borderId="63" applyNumberFormat="0" applyAlignment="0" applyProtection="0"/>
    <xf numFmtId="4" fontId="52" fillId="43" borderId="59" applyNumberFormat="0" applyProtection="0">
      <alignment vertical="center"/>
    </xf>
    <xf numFmtId="4" fontId="53" fillId="43"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3" fillId="80" borderId="59" applyNumberFormat="0" applyProtection="0">
      <alignment vertical="center"/>
    </xf>
    <xf numFmtId="4" fontId="52" fillId="43" borderId="59" applyNumberFormat="0" applyProtection="0">
      <alignment horizontal="left" vertical="center" indent="1"/>
    </xf>
    <xf numFmtId="0" fontId="52" fillId="43"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69"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4" fontId="30" fillId="70" borderId="59" applyNumberFormat="0" applyProtection="0">
      <alignment horizontal="right" vertical="center"/>
    </xf>
    <xf numFmtId="0" fontId="28" fillId="77" borderId="59" applyNumberFormat="0" applyProtection="0">
      <alignment horizontal="left" vertical="center" indent="1"/>
    </xf>
    <xf numFmtId="0" fontId="28" fillId="77"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81" borderId="59" applyNumberFormat="0" applyProtection="0">
      <alignment horizontal="left" vertical="top" indent="1"/>
    </xf>
    <xf numFmtId="0" fontId="28" fillId="70" borderId="59" applyNumberFormat="0" applyProtection="0">
      <alignment horizontal="left" vertical="center" indent="1"/>
    </xf>
    <xf numFmtId="0" fontId="28" fillId="70"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82" borderId="59" applyNumberFormat="0" applyProtection="0">
      <alignment horizontal="left" vertical="top" indent="1"/>
    </xf>
    <xf numFmtId="0" fontId="28" fillId="44" borderId="59" applyNumberFormat="0" applyProtection="0">
      <alignment horizontal="left" vertical="center" indent="1"/>
    </xf>
    <xf numFmtId="0" fontId="28" fillId="44"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83" borderId="59" applyNumberFormat="0" applyProtection="0">
      <alignment horizontal="left" vertical="top" indent="1"/>
    </xf>
    <xf numFmtId="0" fontId="28" fillId="76" borderId="59" applyNumberFormat="0" applyProtection="0">
      <alignment horizontal="left" vertical="center" indent="1"/>
    </xf>
    <xf numFmtId="0" fontId="28" fillId="76"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28" fillId="84" borderId="59" applyNumberFormat="0" applyProtection="0">
      <alignment horizontal="left" vertical="top" indent="1"/>
    </xf>
    <xf numFmtId="0" fontId="49" fillId="56" borderId="61" applyNumberFormat="0" applyAlignment="0" applyProtection="0"/>
    <xf numFmtId="0" fontId="49" fillId="56" borderId="61" applyNumberFormat="0" applyAlignment="0" applyProtection="0"/>
    <xf numFmtId="0" fontId="40" fillId="59" borderId="61" applyNumberFormat="0" applyAlignment="0" applyProtection="0"/>
    <xf numFmtId="0" fontId="39" fillId="58" borderId="61" applyNumberFormat="0" applyAlignment="0" applyProtection="0"/>
    <xf numFmtId="0" fontId="39" fillId="58" borderId="61" applyNumberFormat="0" applyAlignment="0" applyProtection="0"/>
    <xf numFmtId="4" fontId="30" fillId="3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30" fillId="79" borderId="59" applyNumberFormat="0" applyProtection="0">
      <alignment vertical="center"/>
    </xf>
    <xf numFmtId="4" fontId="55" fillId="3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55" fillId="79" borderId="59" applyNumberFormat="0" applyProtection="0">
      <alignment vertical="center"/>
    </xf>
    <xf numFmtId="4" fontId="30" fillId="3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4" fontId="30" fillId="79" borderId="59" applyNumberFormat="0" applyProtection="0">
      <alignment horizontal="left" vertical="center" indent="1"/>
    </xf>
    <xf numFmtId="0" fontId="30" fillId="3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0" fontId="30" fillId="79" borderId="59" applyNumberFormat="0" applyProtection="0">
      <alignment horizontal="left" vertical="top" indent="1"/>
    </xf>
    <xf numFmtId="4" fontId="30"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left" vertical="center" indent="1"/>
    </xf>
    <xf numFmtId="0" fontId="30" fillId="70" borderId="59" applyNumberFormat="0" applyProtection="0">
      <alignment horizontal="left" vertical="top" indent="1"/>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30" fillId="70"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4" fontId="30" fillId="42" borderId="59" applyNumberFormat="0" applyProtection="0">
      <alignment horizontal="right" vertical="center"/>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30" fillId="71" borderId="59" applyNumberFormat="0" applyProtection="0">
      <alignment horizontal="right" vertical="center"/>
    </xf>
    <xf numFmtId="0" fontId="28" fillId="81" borderId="59" applyNumberFormat="0" applyProtection="0">
      <alignment horizontal="left" vertical="top" indent="1"/>
    </xf>
    <xf numFmtId="4" fontId="30" fillId="42" borderId="59" applyNumberFormat="0" applyProtection="0">
      <alignment horizontal="right" vertical="center"/>
    </xf>
    <xf numFmtId="4" fontId="30" fillId="69" borderId="59" applyNumberFormat="0" applyProtection="0">
      <alignment horizontal="right" vertical="center"/>
    </xf>
    <xf numFmtId="0" fontId="52" fillId="80" borderId="59" applyNumberFormat="0" applyProtection="0">
      <alignment horizontal="left" vertical="top" indent="1"/>
    </xf>
    <xf numFmtId="0" fontId="28" fillId="84" borderId="59" applyNumberFormat="0" applyProtection="0">
      <alignment horizontal="left" vertical="top" indent="1"/>
    </xf>
    <xf numFmtId="4" fontId="30" fillId="67" borderId="59" applyNumberFormat="0" applyProtection="0">
      <alignment horizontal="right" vertical="center"/>
    </xf>
    <xf numFmtId="4" fontId="30" fillId="79" borderId="59" applyNumberFormat="0" applyProtection="0">
      <alignment vertical="center"/>
    </xf>
    <xf numFmtId="0" fontId="28" fillId="84" borderId="59" applyNumberFormat="0" applyProtection="0">
      <alignment horizontal="left" vertical="top" indent="1"/>
    </xf>
    <xf numFmtId="0" fontId="30" fillId="79" borderId="59" applyNumberFormat="0" applyProtection="0">
      <alignment horizontal="left" vertical="top" indent="1"/>
    </xf>
    <xf numFmtId="0" fontId="28" fillId="82"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horizontal="left" vertical="center" indent="1"/>
    </xf>
    <xf numFmtId="4" fontId="30" fillId="65" borderId="59" applyNumberFormat="0" applyProtection="0">
      <alignment horizontal="right" vertical="center"/>
    </xf>
    <xf numFmtId="4" fontId="30" fillId="69"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3" fillId="76"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5" fillId="79" borderId="59" applyNumberFormat="0" applyProtection="0">
      <alignment vertical="center"/>
    </xf>
    <xf numFmtId="0" fontId="28" fillId="81" borderId="59" applyNumberFormat="0" applyProtection="0">
      <alignment horizontal="left" vertical="top" indent="1"/>
    </xf>
    <xf numFmtId="4" fontId="30" fillId="64"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5"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9"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1" borderId="59" applyNumberFormat="0" applyProtection="0">
      <alignment horizontal="right" vertical="center"/>
    </xf>
    <xf numFmtId="4" fontId="53" fillId="80" borderId="59" applyNumberFormat="0" applyProtection="0">
      <alignment vertical="center"/>
    </xf>
    <xf numFmtId="4" fontId="30" fillId="73" borderId="59" applyNumberFormat="0" applyProtection="0">
      <alignment horizontal="right" vertical="center"/>
    </xf>
    <xf numFmtId="4" fontId="55" fillId="76" borderId="59" applyNumberFormat="0" applyProtection="0">
      <alignment horizontal="right" vertical="center"/>
    </xf>
    <xf numFmtId="4" fontId="30" fillId="79" borderId="59" applyNumberFormat="0" applyProtection="0">
      <alignment vertical="center"/>
    </xf>
    <xf numFmtId="0" fontId="28" fillId="81" borderId="59" applyNumberFormat="0" applyProtection="0">
      <alignment horizontal="left" vertical="top" indent="1"/>
    </xf>
    <xf numFmtId="4" fontId="30" fillId="69" borderId="59" applyNumberFormat="0" applyProtection="0">
      <alignment horizontal="right" vertical="center"/>
    </xf>
    <xf numFmtId="4" fontId="30" fillId="74" borderId="59" applyNumberFormat="0" applyProtection="0">
      <alignment horizontal="right" vertical="center"/>
    </xf>
    <xf numFmtId="4" fontId="30" fillId="79" borderId="59" applyNumberFormat="0" applyProtection="0">
      <alignment vertical="center"/>
    </xf>
    <xf numFmtId="4" fontId="53" fillId="80" borderId="59" applyNumberFormat="0" applyProtection="0">
      <alignment vertical="center"/>
    </xf>
    <xf numFmtId="4" fontId="30" fillId="70" borderId="59" applyNumberFormat="0" applyProtection="0">
      <alignment horizontal="right" vertical="center"/>
    </xf>
    <xf numFmtId="4" fontId="30" fillId="64" borderId="59" applyNumberFormat="0" applyProtection="0">
      <alignment horizontal="right" vertical="center"/>
    </xf>
    <xf numFmtId="4" fontId="30" fillId="64" borderId="59" applyNumberFormat="0" applyProtection="0">
      <alignment horizontal="right" vertical="center"/>
    </xf>
    <xf numFmtId="0" fontId="28" fillId="82" borderId="59" applyNumberFormat="0" applyProtection="0">
      <alignment horizontal="left" vertical="top" indent="1"/>
    </xf>
    <xf numFmtId="4" fontId="30" fillId="42" borderId="59" applyNumberFormat="0" applyProtection="0">
      <alignment horizontal="right" vertical="center"/>
    </xf>
    <xf numFmtId="4" fontId="55" fillId="79" borderId="59" applyNumberFormat="0" applyProtection="0">
      <alignment vertical="center"/>
    </xf>
    <xf numFmtId="0" fontId="28" fillId="82" borderId="59" applyNumberFormat="0" applyProtection="0">
      <alignment horizontal="left" vertical="top" indent="1"/>
    </xf>
    <xf numFmtId="4" fontId="30" fillId="70" borderId="59" applyNumberFormat="0" applyProtection="0">
      <alignment horizontal="right" vertical="center"/>
    </xf>
    <xf numFmtId="4" fontId="30" fillId="73" borderId="59" applyNumberFormat="0" applyProtection="0">
      <alignment horizontal="right" vertical="center"/>
    </xf>
    <xf numFmtId="0" fontId="30" fillId="79" borderId="59" applyNumberFormat="0" applyProtection="0">
      <alignment horizontal="left" vertical="top" indent="1"/>
    </xf>
    <xf numFmtId="4" fontId="30" fillId="69" borderId="59" applyNumberFormat="0" applyProtection="0">
      <alignment horizontal="right" vertical="center"/>
    </xf>
    <xf numFmtId="4" fontId="30" fillId="67"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9" borderId="59" applyNumberFormat="0" applyProtection="0">
      <alignmen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0" borderId="59" applyNumberFormat="0" applyProtection="0">
      <alignment horizontal="right" vertical="center"/>
    </xf>
    <xf numFmtId="4" fontId="30" fillId="73" borderId="59" applyNumberFormat="0" applyProtection="0">
      <alignment horizontal="right" vertical="center"/>
    </xf>
    <xf numFmtId="4" fontId="30" fillId="67" borderId="59" applyNumberFormat="0" applyProtection="0">
      <alignment horizontal="right" vertical="center"/>
    </xf>
    <xf numFmtId="4" fontId="30" fillId="64" borderId="59" applyNumberFormat="0" applyProtection="0">
      <alignment horizontal="right" vertical="center"/>
    </xf>
    <xf numFmtId="0" fontId="52" fillId="80" borderId="59" applyNumberFormat="0" applyProtection="0">
      <alignment horizontal="left" vertical="top" indent="1"/>
    </xf>
    <xf numFmtId="0" fontId="28" fillId="81" borderId="59" applyNumberFormat="0" applyProtection="0">
      <alignment horizontal="left" vertical="top" indent="1"/>
    </xf>
    <xf numFmtId="4" fontId="30" fillId="67" borderId="59" applyNumberFormat="0" applyProtection="0">
      <alignment horizontal="right" vertical="center"/>
    </xf>
    <xf numFmtId="0" fontId="28" fillId="81" borderId="59" applyNumberFormat="0" applyProtection="0">
      <alignment horizontal="left" vertical="top" indent="1"/>
    </xf>
    <xf numFmtId="0" fontId="28" fillId="83" borderId="59" applyNumberFormat="0" applyProtection="0">
      <alignment horizontal="left" vertical="top" indent="1"/>
    </xf>
    <xf numFmtId="0" fontId="28" fillId="82" borderId="59" applyNumberFormat="0" applyProtection="0">
      <alignment horizontal="left" vertical="top" indent="1"/>
    </xf>
    <xf numFmtId="4" fontId="55" fillId="79" borderId="59" applyNumberFormat="0" applyProtection="0">
      <alignment vertical="center"/>
    </xf>
    <xf numFmtId="0" fontId="28" fillId="83" borderId="59" applyNumberFormat="0" applyProtection="0">
      <alignment horizontal="left" vertical="top" indent="1"/>
    </xf>
    <xf numFmtId="4" fontId="30" fillId="65"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6" borderId="59" applyNumberFormat="0" applyProtection="0">
      <alignment horizontal="right" vertical="center"/>
    </xf>
    <xf numFmtId="4" fontId="33" fillId="76" borderId="59" applyNumberFormat="0" applyProtection="0">
      <alignment horizontal="right" vertical="center"/>
    </xf>
    <xf numFmtId="4" fontId="33" fillId="76" borderId="59" applyNumberFormat="0" applyProtection="0">
      <alignment horizontal="right" vertical="center"/>
    </xf>
    <xf numFmtId="0" fontId="28" fillId="84"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4" fontId="30" fillId="42" borderId="59" applyNumberFormat="0" applyProtection="0">
      <alignment horizontal="right" vertical="center"/>
    </xf>
    <xf numFmtId="4" fontId="55" fillId="76" borderId="59" applyNumberFormat="0" applyProtection="0">
      <alignment horizontal="right" vertical="center"/>
    </xf>
    <xf numFmtId="4" fontId="30" fillId="42"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vertical="center"/>
    </xf>
    <xf numFmtId="0" fontId="28" fillId="82" borderId="59" applyNumberFormat="0" applyProtection="0">
      <alignment horizontal="left" vertical="top" indent="1"/>
    </xf>
    <xf numFmtId="4" fontId="33" fillId="76" borderId="59" applyNumberFormat="0" applyProtection="0">
      <alignment horizontal="right" vertical="center"/>
    </xf>
    <xf numFmtId="4" fontId="53" fillId="80" borderId="59" applyNumberFormat="0" applyProtection="0">
      <alignment vertical="center"/>
    </xf>
    <xf numFmtId="0" fontId="28" fillId="83" borderId="59" applyNumberFormat="0" applyProtection="0">
      <alignment horizontal="left" vertical="top" indent="1"/>
    </xf>
    <xf numFmtId="4" fontId="30" fillId="72" borderId="59" applyNumberFormat="0" applyProtection="0">
      <alignment horizontal="right" vertical="center"/>
    </xf>
    <xf numFmtId="4" fontId="30" fillId="65"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horizontal="left" vertical="center" indent="1"/>
    </xf>
    <xf numFmtId="4" fontId="55" fillId="76" borderId="59" applyNumberFormat="0" applyProtection="0">
      <alignment horizontal="right" vertical="center"/>
    </xf>
    <xf numFmtId="4" fontId="30" fillId="64" borderId="59" applyNumberFormat="0" applyProtection="0">
      <alignment horizontal="right" vertical="center"/>
    </xf>
    <xf numFmtId="4" fontId="30" fillId="69" borderId="59" applyNumberFormat="0" applyProtection="0">
      <alignment horizontal="right" vertical="center"/>
    </xf>
    <xf numFmtId="0" fontId="28" fillId="81" borderId="59" applyNumberFormat="0" applyProtection="0">
      <alignment horizontal="left" vertical="top" indent="1"/>
    </xf>
    <xf numFmtId="4" fontId="30" fillId="65" borderId="59" applyNumberFormat="0" applyProtection="0">
      <alignment horizontal="right" vertical="center"/>
    </xf>
    <xf numFmtId="4" fontId="30" fillId="67" borderId="59" applyNumberFormat="0" applyProtection="0">
      <alignment horizontal="right" vertical="center"/>
    </xf>
    <xf numFmtId="4" fontId="30" fillId="70" borderId="59" applyNumberFormat="0" applyProtection="0">
      <alignment horizontal="right" vertical="center"/>
    </xf>
    <xf numFmtId="4" fontId="30" fillId="72" borderId="59" applyNumberFormat="0" applyProtection="0">
      <alignment horizontal="right" vertical="center"/>
    </xf>
    <xf numFmtId="4" fontId="30" fillId="74" borderId="59" applyNumberFormat="0" applyProtection="0">
      <alignment horizontal="right" vertical="center"/>
    </xf>
    <xf numFmtId="4" fontId="30" fillId="65" borderId="59" applyNumberFormat="0" applyProtection="0">
      <alignment horizontal="right" vertical="center"/>
    </xf>
    <xf numFmtId="4" fontId="33" fillId="76" borderId="59" applyNumberFormat="0" applyProtection="0">
      <alignment horizontal="right" vertical="center"/>
    </xf>
    <xf numFmtId="4" fontId="30" fillId="70" borderId="59" applyNumberFormat="0" applyProtection="0">
      <alignment horizontal="right" vertical="center"/>
    </xf>
    <xf numFmtId="4" fontId="53" fillId="80" borderId="59" applyNumberFormat="0" applyProtection="0">
      <alignment vertical="center"/>
    </xf>
    <xf numFmtId="0" fontId="28" fillId="82" borderId="59" applyNumberFormat="0" applyProtection="0">
      <alignment horizontal="left" vertical="top" indent="1"/>
    </xf>
    <xf numFmtId="4" fontId="30" fillId="71" borderId="59" applyNumberFormat="0" applyProtection="0">
      <alignment horizontal="right" vertical="center"/>
    </xf>
    <xf numFmtId="4" fontId="30" fillId="65" borderId="59" applyNumberFormat="0" applyProtection="0">
      <alignment horizontal="right" vertical="center"/>
    </xf>
    <xf numFmtId="4" fontId="30" fillId="72" borderId="59" applyNumberFormat="0" applyProtection="0">
      <alignment horizontal="right" vertical="center"/>
    </xf>
    <xf numFmtId="0" fontId="30" fillId="79" borderId="59" applyNumberFormat="0" applyProtection="0">
      <alignment horizontal="left" vertical="top" indent="1"/>
    </xf>
    <xf numFmtId="0" fontId="52" fillId="80" borderId="59" applyNumberFormat="0" applyProtection="0">
      <alignment horizontal="left" vertical="top" indent="1"/>
    </xf>
    <xf numFmtId="0" fontId="28" fillId="81" borderId="59" applyNumberFormat="0" applyProtection="0">
      <alignment horizontal="left" vertical="top" indent="1"/>
    </xf>
    <xf numFmtId="4" fontId="55" fillId="79" borderId="59" applyNumberFormat="0" applyProtection="0">
      <alignment vertical="center"/>
    </xf>
    <xf numFmtId="4" fontId="33" fillId="76" borderId="59" applyNumberFormat="0" applyProtection="0">
      <alignment horizontal="right" vertical="center"/>
    </xf>
    <xf numFmtId="4" fontId="55" fillId="79" borderId="59" applyNumberFormat="0" applyProtection="0">
      <alignment vertical="center"/>
    </xf>
    <xf numFmtId="4" fontId="30" fillId="79" borderId="59" applyNumberFormat="0" applyProtection="0">
      <alignment horizontal="left" vertical="center" indent="1"/>
    </xf>
    <xf numFmtId="0" fontId="28" fillId="82" borderId="59" applyNumberFormat="0" applyProtection="0">
      <alignment horizontal="left" vertical="top" indent="1"/>
    </xf>
    <xf numFmtId="4" fontId="30" fillId="79" borderId="59" applyNumberFormat="0" applyProtection="0">
      <alignment horizontal="left" vertical="center" indent="1"/>
    </xf>
    <xf numFmtId="0" fontId="52" fillId="80" borderId="59" applyNumberFormat="0" applyProtection="0">
      <alignment horizontal="left" vertical="top" indent="1"/>
    </xf>
    <xf numFmtId="0" fontId="28" fillId="83" borderId="59" applyNumberFormat="0" applyProtection="0">
      <alignment horizontal="left" vertical="top" indent="1"/>
    </xf>
    <xf numFmtId="0" fontId="28" fillId="81" borderId="59" applyNumberFormat="0" applyProtection="0">
      <alignment horizontal="left" vertical="top" indent="1"/>
    </xf>
    <xf numFmtId="4" fontId="30" fillId="74" borderId="59" applyNumberFormat="0" applyProtection="0">
      <alignment horizontal="right" vertical="center"/>
    </xf>
    <xf numFmtId="0" fontId="30" fillId="79" borderId="59" applyNumberFormat="0" applyProtection="0">
      <alignment horizontal="left" vertical="top" indent="1"/>
    </xf>
    <xf numFmtId="4" fontId="30" fillId="74" borderId="59" applyNumberFormat="0" applyProtection="0">
      <alignment horizontal="right" vertical="center"/>
    </xf>
    <xf numFmtId="4" fontId="30" fillId="73"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0" fontId="52" fillId="80" borderId="59" applyNumberFormat="0" applyProtection="0">
      <alignment horizontal="left" vertical="top" indent="1"/>
    </xf>
    <xf numFmtId="4" fontId="55" fillId="79" borderId="59" applyNumberFormat="0" applyProtection="0">
      <alignment vertical="center"/>
    </xf>
    <xf numFmtId="0" fontId="28" fillId="84" borderId="59" applyNumberFormat="0" applyProtection="0">
      <alignment horizontal="left" vertical="top" indent="1"/>
    </xf>
    <xf numFmtId="4" fontId="30" fillId="73" borderId="59" applyNumberFormat="0" applyProtection="0">
      <alignment horizontal="right" vertical="center"/>
    </xf>
    <xf numFmtId="0" fontId="28" fillId="82" borderId="59" applyNumberFormat="0" applyProtection="0">
      <alignment horizontal="left" vertical="top" indent="1"/>
    </xf>
    <xf numFmtId="4" fontId="30" fillId="67" borderId="59" applyNumberFormat="0" applyProtection="0">
      <alignment horizontal="right" vertical="center"/>
    </xf>
    <xf numFmtId="4" fontId="33" fillId="76" borderId="59" applyNumberFormat="0" applyProtection="0">
      <alignment horizontal="right" vertical="center"/>
    </xf>
    <xf numFmtId="4" fontId="30" fillId="73" borderId="59" applyNumberFormat="0" applyProtection="0">
      <alignment horizontal="righ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79" borderId="59" applyNumberFormat="0" applyProtection="0">
      <alignment horizontal="left" vertical="center" indent="1"/>
    </xf>
    <xf numFmtId="4" fontId="30" fillId="64" borderId="59" applyNumberFormat="0" applyProtection="0">
      <alignment horizontal="right" vertical="center"/>
    </xf>
    <xf numFmtId="0" fontId="28" fillId="84" borderId="59" applyNumberFormat="0" applyProtection="0">
      <alignment horizontal="left" vertical="top" indent="1"/>
    </xf>
    <xf numFmtId="4" fontId="55" fillId="76" borderId="59" applyNumberFormat="0" applyProtection="0">
      <alignment horizontal="right" vertical="center"/>
    </xf>
    <xf numFmtId="4" fontId="55" fillId="76" borderId="59" applyNumberFormat="0" applyProtection="0">
      <alignment horizontal="right" vertical="center"/>
    </xf>
    <xf numFmtId="4" fontId="30" fillId="72" borderId="59" applyNumberFormat="0" applyProtection="0">
      <alignment horizontal="right" vertical="center"/>
    </xf>
    <xf numFmtId="4" fontId="55" fillId="76" borderId="59" applyNumberFormat="0" applyProtection="0">
      <alignment horizontal="right" vertical="center"/>
    </xf>
    <xf numFmtId="4" fontId="30" fillId="74" borderId="59" applyNumberFormat="0" applyProtection="0">
      <alignment horizontal="right" vertical="center"/>
    </xf>
    <xf numFmtId="0" fontId="28" fillId="84" borderId="59" applyNumberFormat="0" applyProtection="0">
      <alignment horizontal="left" vertical="top" indent="1"/>
    </xf>
    <xf numFmtId="4" fontId="30" fillId="79" borderId="59" applyNumberFormat="0" applyProtection="0">
      <alignment horizontal="left" vertical="center" indent="1"/>
    </xf>
    <xf numFmtId="4" fontId="30" fillId="72" borderId="59" applyNumberFormat="0" applyProtection="0">
      <alignment horizontal="right" vertical="center"/>
    </xf>
    <xf numFmtId="4" fontId="30" fillId="74" borderId="59" applyNumberFormat="0" applyProtection="0">
      <alignment horizontal="right" vertical="center"/>
    </xf>
    <xf numFmtId="4" fontId="30" fillId="71" borderId="59" applyNumberFormat="0" applyProtection="0">
      <alignment horizontal="right" vertical="center"/>
    </xf>
    <xf numFmtId="4" fontId="30" fillId="70" borderId="59" applyNumberFormat="0" applyProtection="0">
      <alignment horizontal="right" vertical="center"/>
    </xf>
    <xf numFmtId="4" fontId="30" fillId="79" borderId="59" applyNumberFormat="0" applyProtection="0">
      <alignment vertical="center"/>
    </xf>
    <xf numFmtId="0" fontId="28" fillId="83" borderId="59" applyNumberFormat="0" applyProtection="0">
      <alignment horizontal="left" vertical="top" indent="1"/>
    </xf>
    <xf numFmtId="4" fontId="53" fillId="80" borderId="59" applyNumberFormat="0" applyProtection="0">
      <alignment vertical="center"/>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4" fontId="55" fillId="76" borderId="59" applyNumberFormat="0" applyProtection="0">
      <alignment horizontal="right" vertical="center"/>
    </xf>
    <xf numFmtId="4" fontId="30" fillId="70" borderId="59" applyNumberFormat="0" applyProtection="0">
      <alignment horizontal="right" vertical="center"/>
    </xf>
    <xf numFmtId="0" fontId="30" fillId="79" borderId="59" applyNumberFormat="0" applyProtection="0">
      <alignment horizontal="left" vertical="top" indent="1"/>
    </xf>
    <xf numFmtId="4" fontId="30" fillId="79" borderId="59" applyNumberFormat="0" applyProtection="0">
      <alignment horizontal="left" vertical="center" indent="1"/>
    </xf>
    <xf numFmtId="4" fontId="55" fillId="79" borderId="59" applyNumberFormat="0" applyProtection="0">
      <alignment vertical="center"/>
    </xf>
    <xf numFmtId="4" fontId="30" fillId="79" borderId="59" applyNumberFormat="0" applyProtection="0">
      <alignment vertical="center"/>
    </xf>
    <xf numFmtId="0" fontId="28" fillId="84" borderId="59" applyNumberFormat="0" applyProtection="0">
      <alignment horizontal="left" vertical="top" indent="1"/>
    </xf>
    <xf numFmtId="4" fontId="53" fillId="80" borderId="59" applyNumberFormat="0" applyProtection="0">
      <alignment vertical="center"/>
    </xf>
    <xf numFmtId="0" fontId="28" fillId="83" borderId="59" applyNumberFormat="0" applyProtection="0">
      <alignment horizontal="left" vertical="top" indent="1"/>
    </xf>
    <xf numFmtId="0" fontId="52" fillId="80" borderId="59" applyNumberFormat="0" applyProtection="0">
      <alignment horizontal="left" vertical="top" indent="1"/>
    </xf>
    <xf numFmtId="4" fontId="30" fillId="69" borderId="59" applyNumberFormat="0" applyProtection="0">
      <alignment horizontal="right" vertical="center"/>
    </xf>
    <xf numFmtId="4" fontId="30" fillId="42" borderId="59" applyNumberFormat="0" applyProtection="0">
      <alignment horizontal="right" vertical="center"/>
    </xf>
    <xf numFmtId="4" fontId="30" fillId="64" borderId="59" applyNumberFormat="0" applyProtection="0">
      <alignment horizontal="right" vertical="center"/>
    </xf>
    <xf numFmtId="4" fontId="30" fillId="71" borderId="59" applyNumberFormat="0" applyProtection="0">
      <alignment horizontal="right" vertical="center"/>
    </xf>
    <xf numFmtId="4" fontId="30" fillId="72" borderId="59" applyNumberFormat="0" applyProtection="0">
      <alignment horizontal="right" vertical="center"/>
    </xf>
    <xf numFmtId="4" fontId="30" fillId="67" borderId="59" applyNumberFormat="0" applyProtection="0">
      <alignment horizontal="right" vertical="center"/>
    </xf>
    <xf numFmtId="4" fontId="30" fillId="65" borderId="59" applyNumberFormat="0" applyProtection="0">
      <alignment horizontal="right" vertical="center"/>
    </xf>
    <xf numFmtId="4" fontId="30" fillId="73" borderId="59" applyNumberFormat="0" applyProtection="0">
      <alignment horizontal="right" vertical="center"/>
    </xf>
    <xf numFmtId="4" fontId="30" fillId="74" borderId="59" applyNumberFormat="0" applyProtection="0">
      <alignment horizontal="right" vertical="center"/>
    </xf>
    <xf numFmtId="0" fontId="28" fillId="82" borderId="59" applyNumberFormat="0" applyProtection="0">
      <alignment horizontal="left" vertical="top" indent="1"/>
    </xf>
    <xf numFmtId="0" fontId="28" fillId="81" borderId="59" applyNumberFormat="0" applyProtection="0">
      <alignment horizontal="left" vertical="top" indent="1"/>
    </xf>
    <xf numFmtId="4" fontId="30" fillId="70" borderId="59" applyNumberFormat="0" applyProtection="0">
      <alignment horizontal="right" vertical="center"/>
    </xf>
    <xf numFmtId="4" fontId="33" fillId="76" borderId="59" applyNumberFormat="0" applyProtection="0">
      <alignment horizontal="right" vertical="center"/>
    </xf>
    <xf numFmtId="0" fontId="28" fillId="81" borderId="59" applyNumberFormat="0" applyProtection="0">
      <alignment horizontal="left" vertical="top" indent="1"/>
    </xf>
    <xf numFmtId="0" fontId="28" fillId="82" borderId="59" applyNumberFormat="0" applyProtection="0">
      <alignment horizontal="left" vertical="top" indent="1"/>
    </xf>
    <xf numFmtId="0" fontId="28" fillId="83" borderId="59" applyNumberFormat="0" applyProtection="0">
      <alignment horizontal="left" vertical="top" indent="1"/>
    </xf>
    <xf numFmtId="0" fontId="28" fillId="84" borderId="59" applyNumberFormat="0" applyProtection="0">
      <alignment horizontal="left" vertical="top" indent="1"/>
    </xf>
    <xf numFmtId="4" fontId="30" fillId="79" borderId="59" applyNumberFormat="0" applyProtection="0">
      <alignment vertical="center"/>
    </xf>
    <xf numFmtId="4" fontId="55" fillId="79" borderId="59" applyNumberFormat="0" applyProtection="0">
      <alignment vertical="center"/>
    </xf>
    <xf numFmtId="4" fontId="30" fillId="79" borderId="59" applyNumberFormat="0" applyProtection="0">
      <alignment horizontal="left" vertical="center" indent="1"/>
    </xf>
    <xf numFmtId="0" fontId="30" fillId="79" borderId="59" applyNumberFormat="0" applyProtection="0">
      <alignment horizontal="left" vertical="top" indent="1"/>
    </xf>
    <xf numFmtId="4" fontId="55" fillId="76" borderId="59" applyNumberFormat="0" applyProtection="0">
      <alignment horizontal="right" vertical="center"/>
    </xf>
    <xf numFmtId="4" fontId="33" fillId="76" borderId="59" applyNumberFormat="0" applyProtection="0">
      <alignment horizontal="right" vertical="center"/>
    </xf>
    <xf numFmtId="0" fontId="22" fillId="0" borderId="0"/>
    <xf numFmtId="0" fontId="22" fillId="0" borderId="0"/>
    <xf numFmtId="0" fontId="32"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109" borderId="0" applyNumberFormat="0" applyBorder="0" applyAlignment="0" applyProtection="0"/>
    <xf numFmtId="0" fontId="36" fillId="69" borderId="0" applyNumberFormat="0" applyBorder="0" applyAlignment="0" applyProtection="0"/>
    <xf numFmtId="0" fontId="36" fillId="57" borderId="0" applyNumberFormat="0" applyBorder="0" applyAlignment="0" applyProtection="0"/>
    <xf numFmtId="0" fontId="36" fillId="110" borderId="0" applyNumberFormat="0" applyBorder="0" applyAlignment="0" applyProtection="0"/>
    <xf numFmtId="0" fontId="36" fillId="40" borderId="0" applyNumberFormat="0" applyBorder="0" applyAlignment="0" applyProtection="0"/>
    <xf numFmtId="0" fontId="36" fillId="38" borderId="0" applyNumberFormat="0" applyBorder="0" applyAlignment="0" applyProtection="0"/>
    <xf numFmtId="0" fontId="36" fillId="44" borderId="0" applyNumberFormat="0" applyBorder="0" applyAlignment="0" applyProtection="0"/>
    <xf numFmtId="0" fontId="36" fillId="42" borderId="0" applyNumberFormat="0" applyBorder="0" applyAlignment="0" applyProtection="0"/>
    <xf numFmtId="0" fontId="36" fillId="74" borderId="0" applyNumberFormat="0" applyBorder="0" applyAlignment="0" applyProtection="0"/>
    <xf numFmtId="0" fontId="36" fillId="110" borderId="0" applyNumberFormat="0" applyBorder="0" applyAlignment="0" applyProtection="0"/>
    <xf numFmtId="0" fontId="36" fillId="44" borderId="0" applyNumberFormat="0" applyBorder="0" applyAlignment="0" applyProtection="0"/>
    <xf numFmtId="0" fontId="36" fillId="71" borderId="0" applyNumberFormat="0" applyBorder="0" applyAlignment="0" applyProtection="0"/>
    <xf numFmtId="0" fontId="35" fillId="111" borderId="0" applyNumberFormat="0" applyBorder="0" applyAlignment="0" applyProtection="0"/>
    <xf numFmtId="0" fontId="35" fillId="42" borderId="0" applyNumberFormat="0" applyBorder="0" applyAlignment="0" applyProtection="0"/>
    <xf numFmtId="0" fontId="35" fillId="74" borderId="0" applyNumberFormat="0" applyBorder="0" applyAlignment="0" applyProtection="0"/>
    <xf numFmtId="0" fontId="35" fillId="112" borderId="0" applyNumberFormat="0" applyBorder="0" applyAlignment="0" applyProtection="0"/>
    <xf numFmtId="0" fontId="35" fillId="45" borderId="0" applyNumberFormat="0" applyBorder="0" applyAlignment="0" applyProtection="0"/>
    <xf numFmtId="0" fontId="35" fillId="72" borderId="0" applyNumberFormat="0" applyBorder="0" applyAlignment="0" applyProtection="0"/>
    <xf numFmtId="0" fontId="35" fillId="111" borderId="0" applyNumberFormat="0" applyBorder="0" applyAlignment="0" applyProtection="0"/>
    <xf numFmtId="0" fontId="35" fillId="113"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112" borderId="0" applyNumberFormat="0" applyBorder="0" applyAlignment="0" applyProtection="0"/>
    <xf numFmtId="0" fontId="35" fillId="45" borderId="0" applyNumberFormat="0" applyBorder="0" applyAlignment="0" applyProtection="0"/>
    <xf numFmtId="0" fontId="35" fillId="67" borderId="0" applyNumberFormat="0" applyBorder="0" applyAlignment="0" applyProtection="0"/>
    <xf numFmtId="0" fontId="48" fillId="69" borderId="0" applyNumberFormat="0" applyBorder="0" applyAlignment="0" applyProtection="0"/>
    <xf numFmtId="0" fontId="28" fillId="0" borderId="0"/>
    <xf numFmtId="0" fontId="28" fillId="0" borderId="0"/>
    <xf numFmtId="0" fontId="120" fillId="41" borderId="66" applyNumberFormat="0" applyAlignment="0" applyProtection="0"/>
    <xf numFmtId="0" fontId="120" fillId="41" borderId="66" applyNumberFormat="0" applyAlignment="0" applyProtection="0"/>
    <xf numFmtId="0" fontId="120" fillId="41" borderId="66" applyNumberFormat="0" applyAlignment="0" applyProtection="0"/>
    <xf numFmtId="0" fontId="41" fillId="60" borderId="30" applyNumberFormat="0" applyAlignment="0" applyProtection="0"/>
    <xf numFmtId="166" fontId="1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66" fontId="1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6" fontId="2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88" fontId="121" fillId="0" borderId="0" applyFont="0" applyFill="0" applyBorder="0" applyAlignment="0" applyProtection="0">
      <alignment vertical="top"/>
    </xf>
    <xf numFmtId="164" fontId="122" fillId="0" borderId="0"/>
    <xf numFmtId="0" fontId="60" fillId="0" borderId="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0" fontId="59" fillId="0" borderId="0" applyNumberFormat="0" applyFill="0" applyBorder="0" applyAlignment="0" applyProtection="0"/>
    <xf numFmtId="0" fontId="123" fillId="0" borderId="0" applyProtection="0"/>
    <xf numFmtId="0" fontId="124" fillId="0" borderId="0" applyProtection="0"/>
    <xf numFmtId="0" fontId="125" fillId="0" borderId="0" applyProtection="0"/>
    <xf numFmtId="0" fontId="126" fillId="0" borderId="0" applyProtection="0"/>
    <xf numFmtId="164" fontId="127" fillId="0" borderId="0">
      <protection locked="0"/>
    </xf>
    <xf numFmtId="0" fontId="38" fillId="57" borderId="0" applyNumberFormat="0" applyBorder="0" applyAlignment="0" applyProtection="0"/>
    <xf numFmtId="0" fontId="128" fillId="0" borderId="67" applyNumberFormat="0" applyFill="0" applyAlignment="0" applyProtection="0"/>
    <xf numFmtId="0" fontId="129" fillId="0" borderId="33" applyNumberFormat="0" applyFill="0" applyAlignment="0" applyProtection="0"/>
    <xf numFmtId="0" fontId="130" fillId="0" borderId="68" applyNumberFormat="0" applyFill="0" applyAlignment="0" applyProtection="0"/>
    <xf numFmtId="0" fontId="130" fillId="0" borderId="68" applyNumberFormat="0" applyFill="0" applyAlignment="0" applyProtection="0"/>
    <xf numFmtId="0" fontId="130" fillId="0" borderId="0" applyNumberFormat="0" applyFill="0" applyBorder="0" applyAlignment="0" applyProtection="0"/>
    <xf numFmtId="0" fontId="131" fillId="38" borderId="66" applyNumberFormat="0" applyAlignment="0" applyProtection="0"/>
    <xf numFmtId="0" fontId="131" fillId="38" borderId="66" applyNumberFormat="0" applyAlignment="0" applyProtection="0"/>
    <xf numFmtId="0" fontId="132" fillId="0" borderId="69" applyNumberFormat="0" applyFill="0" applyAlignment="0" applyProtection="0"/>
    <xf numFmtId="2" fontId="122" fillId="0" borderId="0"/>
    <xf numFmtId="166" fontId="28" fillId="0" borderId="0" applyFont="0" applyFill="0" applyBorder="0" applyAlignment="0" applyProtection="0"/>
    <xf numFmtId="16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 fontId="90" fillId="0" borderId="0" applyFont="0" applyFill="0" applyBorder="0" applyAlignment="0" applyProtection="0"/>
    <xf numFmtId="170"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28"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133" fillId="0" borderId="0"/>
    <xf numFmtId="0" fontId="28" fillId="39" borderId="70" applyNumberFormat="0" applyFont="0" applyAlignment="0" applyProtection="0"/>
    <xf numFmtId="0" fontId="28" fillId="39" borderId="70" applyNumberFormat="0" applyFont="0" applyAlignment="0" applyProtection="0"/>
    <xf numFmtId="0" fontId="28" fillId="39" borderId="70" applyNumberFormat="0" applyFont="0" applyAlignment="0" applyProtection="0"/>
    <xf numFmtId="0" fontId="36" fillId="39" borderId="70" applyNumberFormat="0" applyFont="0" applyAlignment="0" applyProtection="0"/>
    <xf numFmtId="0" fontId="36" fillId="39" borderId="70" applyNumberFormat="0" applyFont="0" applyAlignment="0" applyProtection="0"/>
    <xf numFmtId="0" fontId="51" fillId="41" borderId="71" applyNumberFormat="0" applyAlignment="0" applyProtection="0"/>
    <xf numFmtId="0" fontId="51" fillId="41" borderId="71"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1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1" fillId="41" borderId="71" applyNumberFormat="0" applyAlignment="0" applyProtection="0"/>
    <xf numFmtId="0" fontId="60" fillId="0" borderId="0">
      <alignment vertical="center"/>
    </xf>
    <xf numFmtId="0" fontId="60" fillId="0" borderId="0">
      <alignment vertical="center"/>
    </xf>
    <xf numFmtId="0" fontId="60" fillId="0" borderId="0">
      <alignment vertical="center"/>
    </xf>
    <xf numFmtId="189" fontId="126" fillId="0" borderId="0"/>
    <xf numFmtId="189" fontId="126" fillId="0" borderId="0"/>
    <xf numFmtId="189" fontId="126" fillId="0" borderId="0"/>
    <xf numFmtId="1" fontId="135" fillId="0" borderId="0">
      <alignment horizontal="right"/>
    </xf>
    <xf numFmtId="1" fontId="135" fillId="0" borderId="0">
      <alignment horizontal="right"/>
    </xf>
    <xf numFmtId="0" fontId="136" fillId="0" borderId="0" applyNumberFormat="0" applyFill="0" applyBorder="0" applyAlignment="0" applyProtection="0"/>
    <xf numFmtId="0" fontId="130" fillId="0" borderId="68" applyNumberFormat="0" applyFill="0" applyAlignment="0" applyProtection="0"/>
    <xf numFmtId="0" fontId="137" fillId="0" borderId="0" applyNumberFormat="0" applyFill="0" applyBorder="0" applyAlignment="0">
      <protection locked="0"/>
    </xf>
    <xf numFmtId="0" fontId="22" fillId="0" borderId="0"/>
    <xf numFmtId="0" fontId="22" fillId="0" borderId="0"/>
    <xf numFmtId="0" fontId="22" fillId="0" borderId="0"/>
    <xf numFmtId="9" fontId="22" fillId="0" borderId="0" applyFont="0" applyFill="0" applyBorder="0" applyAlignment="0" applyProtection="0"/>
    <xf numFmtId="0" fontId="73" fillId="0" borderId="12" applyNumberFormat="0" applyAlignment="0" applyProtection="0">
      <alignment horizontal="left" vertical="center" indent="1"/>
    </xf>
    <xf numFmtId="173" fontId="139" fillId="0" borderId="12" applyNumberFormat="0" applyProtection="0">
      <alignment horizontal="right" vertical="center" wrapText="1"/>
    </xf>
    <xf numFmtId="0" fontId="138" fillId="0" borderId="72" applyProtection="0">
      <alignment horizontal="left" vertical="center" wrapText="1" indent="2"/>
    </xf>
    <xf numFmtId="190" fontId="2" fillId="0" borderId="72" applyNumberFormat="0" applyProtection="0">
      <alignment horizontal="right" vertical="center"/>
    </xf>
    <xf numFmtId="0" fontId="138" fillId="114" borderId="72" applyProtection="0">
      <alignment horizontal="left" vertical="center"/>
    </xf>
    <xf numFmtId="164" fontId="138" fillId="114" borderId="72" applyProtection="0">
      <alignment horizontal="right" vertical="center"/>
    </xf>
    <xf numFmtId="191" fontId="138" fillId="114" borderId="73" applyProtection="0">
      <alignment horizontal="left" vertical="center"/>
    </xf>
    <xf numFmtId="164" fontId="2" fillId="114" borderId="73" applyProtection="0">
      <alignment horizontal="right" vertical="center"/>
    </xf>
    <xf numFmtId="4" fontId="53" fillId="80" borderId="74" applyNumberFormat="0" applyProtection="0">
      <alignment vertical="center"/>
    </xf>
    <xf numFmtId="0" fontId="52" fillId="80" borderId="74" applyNumberFormat="0" applyProtection="0">
      <alignment horizontal="left" vertical="top" indent="1"/>
    </xf>
    <xf numFmtId="4" fontId="30" fillId="69" borderId="74" applyNumberFormat="0" applyProtection="0">
      <alignment horizontal="right" vertical="center"/>
    </xf>
    <xf numFmtId="4" fontId="30" fillId="42" borderId="74" applyNumberFormat="0" applyProtection="0">
      <alignment horizontal="right" vertical="center"/>
    </xf>
    <xf numFmtId="4" fontId="30" fillId="64" borderId="74" applyNumberFormat="0" applyProtection="0">
      <alignment horizontal="right" vertical="center"/>
    </xf>
    <xf numFmtId="4" fontId="30" fillId="71" borderId="74" applyNumberFormat="0" applyProtection="0">
      <alignment horizontal="right" vertical="center"/>
    </xf>
    <xf numFmtId="4" fontId="30" fillId="72" borderId="74" applyNumberFormat="0" applyProtection="0">
      <alignment horizontal="right" vertical="center"/>
    </xf>
    <xf numFmtId="4" fontId="30" fillId="67" borderId="74" applyNumberFormat="0" applyProtection="0">
      <alignment horizontal="right" vertical="center"/>
    </xf>
    <xf numFmtId="4" fontId="30" fillId="65" borderId="74" applyNumberFormat="0" applyProtection="0">
      <alignment horizontal="right" vertical="center"/>
    </xf>
    <xf numFmtId="4" fontId="30" fillId="73" borderId="74" applyNumberFormat="0" applyProtection="0">
      <alignment horizontal="right" vertical="center"/>
    </xf>
    <xf numFmtId="4" fontId="30" fillId="74" borderId="74" applyNumberFormat="0" applyProtection="0">
      <alignment horizontal="right" vertical="center"/>
    </xf>
    <xf numFmtId="4" fontId="30" fillId="70" borderId="74" applyNumberFormat="0" applyProtection="0">
      <alignment horizontal="right" vertical="center"/>
    </xf>
    <xf numFmtId="0" fontId="28" fillId="81" borderId="74" applyNumberFormat="0" applyProtection="0">
      <alignment horizontal="left" vertical="top" indent="1"/>
    </xf>
    <xf numFmtId="0" fontId="28" fillId="82" borderId="74" applyNumberFormat="0" applyProtection="0">
      <alignment horizontal="left" vertical="top" indent="1"/>
    </xf>
    <xf numFmtId="0" fontId="28" fillId="83" borderId="74" applyNumberFormat="0" applyProtection="0">
      <alignment horizontal="left" vertical="top" indent="1"/>
    </xf>
    <xf numFmtId="0" fontId="28" fillId="84" borderId="74" applyNumberFormat="0" applyProtection="0">
      <alignment horizontal="left" vertical="top" indent="1"/>
    </xf>
    <xf numFmtId="4" fontId="30" fillId="79" borderId="74" applyNumberFormat="0" applyProtection="0">
      <alignment vertical="center"/>
    </xf>
    <xf numFmtId="4" fontId="55" fillId="79" borderId="74" applyNumberFormat="0" applyProtection="0">
      <alignment vertical="center"/>
    </xf>
    <xf numFmtId="4" fontId="30" fillId="79" borderId="74" applyNumberFormat="0" applyProtection="0">
      <alignment horizontal="left" vertical="center" indent="1"/>
    </xf>
    <xf numFmtId="0" fontId="30" fillId="79" borderId="74" applyNumberFormat="0" applyProtection="0">
      <alignment horizontal="left" vertical="top" indent="1"/>
    </xf>
    <xf numFmtId="4" fontId="55" fillId="76" borderId="74" applyNumberFormat="0" applyProtection="0">
      <alignment horizontal="right" vertical="center"/>
    </xf>
    <xf numFmtId="4" fontId="33" fillId="76" borderId="74" applyNumberFormat="0" applyProtection="0">
      <alignment horizontal="right" vertical="center"/>
    </xf>
    <xf numFmtId="192" fontId="2" fillId="114" borderId="73" applyProtection="0">
      <alignment horizontal="right" vertical="center"/>
    </xf>
    <xf numFmtId="192" fontId="138" fillId="114" borderId="72" applyProtection="0">
      <alignment horizontal="right" vertical="center"/>
    </xf>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215">
    <xf numFmtId="0" fontId="0" fillId="0" borderId="0" xfId="0"/>
    <xf numFmtId="0" fontId="0" fillId="0" borderId="0" xfId="0" applyAlignment="1">
      <alignment horizontal="center" vertical="center"/>
    </xf>
    <xf numFmtId="0" fontId="6"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16" fillId="0" borderId="0" xfId="0" applyFont="1" applyAlignment="1">
      <alignment vertical="center"/>
    </xf>
    <xf numFmtId="0" fontId="0" fillId="0" borderId="0" xfId="0" applyAlignment="1">
      <alignment horizontal="left" vertical="center"/>
    </xf>
    <xf numFmtId="0" fontId="6" fillId="0" borderId="0" xfId="0" applyFont="1" applyAlignment="1">
      <alignment horizontal="center" vertical="center"/>
    </xf>
    <xf numFmtId="0" fontId="15" fillId="0" borderId="0" xfId="0" applyFont="1"/>
    <xf numFmtId="0" fontId="18" fillId="0" borderId="13" xfId="0" applyFont="1" applyFill="1" applyBorder="1" applyAlignment="1">
      <alignment horizontal="center" vertical="center"/>
    </xf>
    <xf numFmtId="0" fontId="18" fillId="0" borderId="14" xfId="0" applyFont="1" applyFill="1" applyBorder="1" applyAlignment="1">
      <alignment horizontal="center" vertical="center"/>
    </xf>
    <xf numFmtId="0" fontId="8" fillId="0" borderId="0" xfId="0" applyFont="1" applyAlignment="1" applyProtection="1">
      <alignment vertical="center"/>
      <protection hidden="1"/>
    </xf>
    <xf numFmtId="0" fontId="8" fillId="0" borderId="8" xfId="0" applyFont="1" applyBorder="1" applyAlignment="1" applyProtection="1">
      <alignment vertical="center" wrapText="1"/>
      <protection hidden="1"/>
    </xf>
    <xf numFmtId="0" fontId="8" fillId="0" borderId="8" xfId="0" applyFont="1" applyBorder="1" applyAlignment="1" applyProtection="1">
      <alignment horizontal="center" vertical="center"/>
      <protection hidden="1"/>
    </xf>
    <xf numFmtId="0" fontId="8" fillId="0" borderId="8" xfId="0" applyFont="1" applyBorder="1" applyAlignment="1" applyProtection="1">
      <alignment vertical="center"/>
      <protection hidden="1"/>
    </xf>
    <xf numFmtId="164" fontId="8" fillId="0" borderId="8" xfId="0" applyNumberFormat="1" applyFont="1" applyFill="1" applyBorder="1" applyAlignment="1" applyProtection="1">
      <alignment vertical="center"/>
      <protection hidden="1"/>
    </xf>
    <xf numFmtId="0" fontId="8" fillId="0" borderId="8" xfId="0" applyFont="1" applyBorder="1" applyAlignment="1" applyProtection="1">
      <alignment vertical="top" wrapText="1"/>
      <protection hidden="1"/>
    </xf>
    <xf numFmtId="0" fontId="5" fillId="0" borderId="8" xfId="0" applyFont="1" applyBorder="1" applyAlignment="1" applyProtection="1">
      <alignment vertical="center" wrapText="1"/>
      <protection hidden="1"/>
    </xf>
    <xf numFmtId="0" fontId="8" fillId="0" borderId="5" xfId="0" applyFont="1" applyBorder="1" applyAlignment="1" applyProtection="1">
      <alignment vertical="center" wrapText="1"/>
      <protection hidden="1"/>
    </xf>
    <xf numFmtId="0" fontId="8" fillId="0" borderId="5" xfId="0" applyFont="1" applyBorder="1" applyAlignment="1" applyProtection="1">
      <alignment horizontal="center" vertical="center"/>
      <protection hidden="1"/>
    </xf>
    <xf numFmtId="164" fontId="8" fillId="0" borderId="5" xfId="0" applyNumberFormat="1" applyFont="1" applyFill="1" applyBorder="1" applyAlignment="1" applyProtection="1">
      <alignment vertical="center"/>
      <protection hidden="1"/>
    </xf>
    <xf numFmtId="0" fontId="8" fillId="0" borderId="5" xfId="0" applyFont="1" applyBorder="1" applyAlignment="1" applyProtection="1">
      <alignment vertical="top" wrapText="1"/>
      <protection hidden="1"/>
    </xf>
    <xf numFmtId="0" fontId="8"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9" fillId="0" borderId="0" xfId="0" applyFont="1" applyAlignment="1" applyProtection="1">
      <alignment vertical="center"/>
      <protection hidden="1"/>
    </xf>
    <xf numFmtId="0" fontId="12" fillId="0" borderId="0" xfId="0" applyFont="1" applyAlignment="1" applyProtection="1">
      <alignment vertical="center"/>
      <protection hidden="1"/>
    </xf>
    <xf numFmtId="0" fontId="7" fillId="0" borderId="2" xfId="0" applyFont="1" applyBorder="1" applyAlignment="1" applyProtection="1">
      <alignment vertical="center"/>
      <protection hidden="1"/>
    </xf>
    <xf numFmtId="164" fontId="10" fillId="0" borderId="1" xfId="0" applyNumberFormat="1" applyFont="1" applyBorder="1" applyAlignment="1" applyProtection="1">
      <alignment vertical="center"/>
      <protection hidden="1"/>
    </xf>
    <xf numFmtId="164" fontId="8" fillId="0" borderId="0" xfId="0" applyNumberFormat="1" applyFont="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7" fillId="3" borderId="2" xfId="0" applyFont="1" applyFill="1" applyBorder="1" applyAlignment="1" applyProtection="1">
      <alignment vertical="center"/>
      <protection hidden="1"/>
    </xf>
    <xf numFmtId="0" fontId="5" fillId="0" borderId="0" xfId="0" applyFont="1" applyAlignment="1" applyProtection="1">
      <alignment vertical="center"/>
      <protection hidden="1"/>
    </xf>
    <xf numFmtId="0" fontId="7" fillId="0" borderId="10" xfId="0" applyFont="1" applyFill="1" applyBorder="1" applyAlignment="1" applyProtection="1">
      <alignment vertical="center"/>
      <protection hidden="1"/>
    </xf>
    <xf numFmtId="164" fontId="7" fillId="0" borderId="10" xfId="0" applyNumberFormat="1" applyFont="1" applyFill="1" applyBorder="1" applyAlignment="1" applyProtection="1">
      <alignment vertical="center"/>
      <protection hidden="1"/>
    </xf>
    <xf numFmtId="164" fontId="13"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8" fillId="0" borderId="11" xfId="0" applyFont="1" applyBorder="1" applyAlignment="1" applyProtection="1">
      <alignment vertical="center"/>
      <protection hidden="1"/>
    </xf>
    <xf numFmtId="0" fontId="8" fillId="0" borderId="7" xfId="0" applyFont="1" applyBorder="1" applyAlignment="1" applyProtection="1">
      <alignment vertical="center"/>
      <protection hidden="1"/>
    </xf>
    <xf numFmtId="164" fontId="19" fillId="0" borderId="0" xfId="0" applyNumberFormat="1" applyFont="1" applyFill="1" applyAlignment="1" applyProtection="1">
      <alignment vertical="center"/>
      <protection hidden="1"/>
    </xf>
    <xf numFmtId="164" fontId="8" fillId="0" borderId="0" xfId="0" applyNumberFormat="1" applyFont="1" applyFill="1" applyAlignment="1" applyProtection="1">
      <alignment vertical="center"/>
      <protection hidden="1"/>
    </xf>
    <xf numFmtId="0" fontId="8" fillId="0" borderId="2" xfId="0" applyFont="1" applyBorder="1" applyAlignment="1" applyProtection="1">
      <alignment vertical="center"/>
      <protection hidden="1"/>
    </xf>
    <xf numFmtId="0" fontId="5" fillId="0" borderId="0" xfId="0" applyFont="1" applyFill="1" applyAlignment="1" applyProtection="1">
      <alignment vertical="center"/>
      <protection hidden="1"/>
    </xf>
    <xf numFmtId="0" fontId="19" fillId="0" borderId="0" xfId="0" applyFont="1" applyBorder="1" applyAlignment="1" applyProtection="1">
      <alignment vertical="center"/>
      <protection hidden="1"/>
    </xf>
    <xf numFmtId="164" fontId="19" fillId="0" borderId="0" xfId="0" applyNumberFormat="1" applyFont="1" applyBorder="1" applyAlignment="1" applyProtection="1">
      <alignment vertical="center"/>
      <protection hidden="1"/>
    </xf>
    <xf numFmtId="164" fontId="8" fillId="0" borderId="0" xfId="0" applyNumberFormat="1" applyFont="1" applyFill="1" applyBorder="1" applyAlignment="1" applyProtection="1">
      <alignment horizontal="center" vertical="center"/>
      <protection hidden="1"/>
    </xf>
    <xf numFmtId="0" fontId="20" fillId="0" borderId="0" xfId="0" applyFont="1" applyAlignment="1" applyProtection="1">
      <alignment vertical="center"/>
      <protection hidden="1"/>
    </xf>
    <xf numFmtId="164" fontId="20" fillId="0" borderId="0" xfId="0" applyNumberFormat="1" applyFont="1" applyAlignment="1" applyProtection="1">
      <alignment vertical="center"/>
      <protection hidden="1"/>
    </xf>
    <xf numFmtId="0" fontId="15" fillId="0" borderId="1" xfId="0" applyFont="1" applyBorder="1" applyAlignment="1" applyProtection="1">
      <alignment horizontal="center" vertical="center" wrapText="1"/>
      <protection hidden="1"/>
    </xf>
    <xf numFmtId="0" fontId="8" fillId="0" borderId="0" xfId="0" applyFont="1" applyBorder="1" applyAlignment="1" applyProtection="1">
      <alignment vertical="center"/>
      <protection hidden="1"/>
    </xf>
    <xf numFmtId="0" fontId="8" fillId="2" borderId="8" xfId="0" applyFont="1" applyFill="1" applyBorder="1" applyAlignment="1" applyProtection="1">
      <alignment horizontal="center" vertical="center"/>
      <protection hidden="1"/>
    </xf>
    <xf numFmtId="0" fontId="5" fillId="0" borderId="5" xfId="0" applyFont="1" applyBorder="1" applyAlignment="1" applyProtection="1">
      <alignment vertical="center" wrapText="1"/>
      <protection hidden="1"/>
    </xf>
    <xf numFmtId="0" fontId="8" fillId="0" borderId="12" xfId="0" applyFont="1" applyBorder="1" applyAlignment="1" applyProtection="1">
      <alignment vertical="center"/>
      <protection hidden="1"/>
    </xf>
    <xf numFmtId="0" fontId="5"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4" fontId="7" fillId="3" borderId="1" xfId="0" applyNumberFormat="1" applyFont="1" applyFill="1" applyBorder="1" applyAlignment="1" applyProtection="1">
      <alignment vertical="center"/>
    </xf>
    <xf numFmtId="164" fontId="7" fillId="0" borderId="1" xfId="0" applyNumberFormat="1" applyFont="1" applyBorder="1" applyAlignment="1" applyProtection="1">
      <alignment vertical="center"/>
    </xf>
    <xf numFmtId="164" fontId="8" fillId="0" borderId="8" xfId="0" applyNumberFormat="1" applyFont="1" applyBorder="1" applyAlignment="1" applyProtection="1">
      <alignment vertical="center"/>
    </xf>
    <xf numFmtId="164" fontId="8" fillId="0" borderId="5" xfId="0" applyNumberFormat="1" applyFont="1" applyBorder="1" applyAlignment="1" applyProtection="1">
      <alignment vertical="center"/>
    </xf>
    <xf numFmtId="164" fontId="19" fillId="0" borderId="9" xfId="0" applyNumberFormat="1" applyFont="1" applyFill="1" applyBorder="1" applyAlignment="1" applyProtection="1">
      <alignment vertical="center"/>
    </xf>
    <xf numFmtId="164" fontId="19" fillId="0" borderId="3" xfId="0" applyNumberFormat="1" applyFont="1" applyFill="1" applyBorder="1" applyAlignment="1" applyProtection="1">
      <alignment vertical="center"/>
    </xf>
    <xf numFmtId="164" fontId="5" fillId="0" borderId="1" xfId="0" applyNumberFormat="1" applyFont="1" applyBorder="1" applyAlignment="1" applyProtection="1">
      <alignment vertical="center"/>
    </xf>
    <xf numFmtId="164" fontId="8" fillId="0" borderId="4" xfId="0" applyNumberFormat="1" applyFont="1" applyBorder="1" applyAlignment="1" applyProtection="1">
      <alignment vertical="center"/>
    </xf>
    <xf numFmtId="0" fontId="5" fillId="0" borderId="2" xfId="0" applyFont="1" applyBorder="1" applyAlignment="1" applyProtection="1">
      <alignment vertical="center"/>
      <protection hidden="1"/>
    </xf>
    <xf numFmtId="0" fontId="7" fillId="0" borderId="5" xfId="0" applyFont="1" applyFill="1" applyBorder="1" applyAlignment="1" applyProtection="1">
      <alignment horizontal="center" vertical="center" wrapText="1"/>
      <protection hidden="1"/>
    </xf>
    <xf numFmtId="0" fontId="7" fillId="0" borderId="5"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protection hidden="1"/>
    </xf>
    <xf numFmtId="0" fontId="5" fillId="0" borderId="6" xfId="0" applyFont="1" applyBorder="1" applyAlignment="1" applyProtection="1">
      <alignment vertical="center"/>
      <protection hidden="1"/>
    </xf>
    <xf numFmtId="164" fontId="5" fillId="0" borderId="4" xfId="0" applyNumberFormat="1" applyFont="1" applyBorder="1" applyAlignment="1" applyProtection="1">
      <alignment vertical="center"/>
    </xf>
    <xf numFmtId="0" fontId="5" fillId="0" borderId="11" xfId="0" applyFont="1" applyFill="1" applyBorder="1" applyAlignment="1" applyProtection="1">
      <alignment vertical="center"/>
      <protection hidden="1"/>
    </xf>
    <xf numFmtId="164" fontId="5" fillId="0" borderId="8" xfId="0" applyNumberFormat="1" applyFont="1" applyBorder="1" applyAlignment="1" applyProtection="1">
      <alignment vertical="center"/>
    </xf>
    <xf numFmtId="164" fontId="5" fillId="0" borderId="5" xfId="0" applyNumberFormat="1" applyFont="1" applyBorder="1" applyAlignment="1" applyProtection="1">
      <alignment vertical="center"/>
    </xf>
    <xf numFmtId="0" fontId="7" fillId="0" borderId="1" xfId="0" applyFont="1" applyBorder="1" applyAlignment="1" applyProtection="1">
      <alignment horizontal="center" vertical="center"/>
      <protection hidden="1"/>
    </xf>
    <xf numFmtId="0" fontId="8" fillId="0" borderId="6" xfId="0" applyFont="1" applyBorder="1" applyAlignment="1" applyProtection="1">
      <alignment horizontal="left" vertical="center"/>
      <protection hidden="1"/>
    </xf>
    <xf numFmtId="0" fontId="8" fillId="0" borderId="7" xfId="0" applyFont="1" applyBorder="1" applyAlignment="1" applyProtection="1">
      <alignment horizontal="left" vertical="center"/>
      <protection hidden="1"/>
    </xf>
    <xf numFmtId="0" fontId="8" fillId="0" borderId="6" xfId="0" applyFont="1" applyBorder="1" applyAlignment="1" applyProtection="1">
      <alignment vertical="center"/>
      <protection hidden="1"/>
    </xf>
    <xf numFmtId="0" fontId="5" fillId="0" borderId="3" xfId="0" applyFont="1" applyBorder="1" applyAlignment="1" applyProtection="1">
      <alignment vertical="center"/>
      <protection hidden="1"/>
    </xf>
    <xf numFmtId="164" fontId="5" fillId="0" borderId="8" xfId="0" applyNumberFormat="1" applyFont="1" applyBorder="1" applyAlignment="1" applyProtection="1">
      <alignment horizontal="right" vertical="center"/>
    </xf>
    <xf numFmtId="164" fontId="7" fillId="3" borderId="1" xfId="0" applyNumberFormat="1" applyFont="1" applyFill="1" applyBorder="1" applyAlignment="1" applyProtection="1">
      <alignment horizontal="right" vertical="center"/>
    </xf>
    <xf numFmtId="0" fontId="7" fillId="0" borderId="9" xfId="0" applyFont="1" applyBorder="1" applyAlignment="1" applyProtection="1">
      <alignment vertical="center"/>
      <protection hidden="1"/>
    </xf>
    <xf numFmtId="0" fontId="8" fillId="0" borderId="10"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7" fillId="3" borderId="9" xfId="0" applyFont="1" applyFill="1" applyBorder="1" applyAlignment="1" applyProtection="1">
      <alignment vertical="center"/>
      <protection hidden="1"/>
    </xf>
    <xf numFmtId="0" fontId="7" fillId="0" borderId="2" xfId="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19" fillId="0" borderId="0" xfId="0" applyFont="1" applyFill="1" applyBorder="1" applyAlignment="1" applyProtection="1">
      <alignment vertical="center"/>
      <protection hidden="1"/>
    </xf>
    <xf numFmtId="0" fontId="8" fillId="0" borderId="9" xfId="0" applyFont="1" applyBorder="1" applyAlignment="1" applyProtection="1">
      <alignment vertical="center"/>
      <protection hidden="1"/>
    </xf>
    <xf numFmtId="0" fontId="21" fillId="0" borderId="0" xfId="0" applyFont="1" applyFill="1" applyAlignment="1" applyProtection="1">
      <alignment vertical="center"/>
      <protection hidden="1"/>
    </xf>
    <xf numFmtId="0" fontId="21" fillId="0" borderId="0" xfId="0" applyFont="1" applyFill="1" applyBorder="1" applyAlignment="1" applyProtection="1">
      <alignment vertical="center"/>
      <protection hidden="1"/>
    </xf>
    <xf numFmtId="0" fontId="21" fillId="0" borderId="8" xfId="0" applyFont="1" applyBorder="1" applyAlignment="1" applyProtection="1">
      <alignment vertical="top" wrapText="1"/>
      <protection hidden="1"/>
    </xf>
    <xf numFmtId="0" fontId="21" fillId="0" borderId="5" xfId="0" applyFont="1" applyBorder="1" applyAlignment="1" applyProtection="1">
      <alignment vertical="top" wrapText="1"/>
      <protection hidden="1"/>
    </xf>
    <xf numFmtId="0" fontId="7" fillId="0" borderId="4" xfId="0" applyFont="1" applyBorder="1" applyAlignment="1" applyProtection="1">
      <alignment vertical="center" wrapText="1"/>
      <protection hidden="1"/>
    </xf>
    <xf numFmtId="0" fontId="7" fillId="0" borderId="4" xfId="0" applyFont="1" applyFill="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8" fillId="0" borderId="0" xfId="0" applyFont="1" applyAlignment="1" applyProtection="1">
      <alignment horizontal="center" vertical="center"/>
      <protection hidden="1"/>
    </xf>
    <xf numFmtId="0" fontId="8" fillId="0" borderId="0" xfId="0" applyFont="1" applyFill="1" applyAlignment="1" applyProtection="1">
      <alignment horizontal="center" vertical="center"/>
      <protection hidden="1"/>
    </xf>
    <xf numFmtId="0" fontId="7"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164" fontId="20" fillId="0" borderId="0" xfId="0" applyNumberFormat="1" applyFont="1" applyAlignment="1" applyProtection="1">
      <alignment horizontal="center" vertical="center"/>
      <protection hidden="1"/>
    </xf>
    <xf numFmtId="164" fontId="8" fillId="0" borderId="8" xfId="0" applyNumberFormat="1" applyFont="1" applyBorder="1" applyAlignment="1" applyProtection="1">
      <alignment horizontal="center" vertical="center"/>
      <protection hidden="1"/>
    </xf>
    <xf numFmtId="164" fontId="8" fillId="0" borderId="8" xfId="0" applyNumberFormat="1" applyFont="1" applyFill="1" applyBorder="1" applyAlignment="1" applyProtection="1">
      <alignment horizontal="center" vertical="center"/>
      <protection hidden="1"/>
    </xf>
    <xf numFmtId="164" fontId="8" fillId="0" borderId="5" xfId="0" applyNumberFormat="1" applyFont="1" applyBorder="1" applyAlignment="1" applyProtection="1">
      <alignment horizontal="center" vertical="center"/>
      <protection hidden="1"/>
    </xf>
    <xf numFmtId="164" fontId="8" fillId="0" borderId="5" xfId="0" applyNumberFormat="1" applyFont="1" applyFill="1" applyBorder="1" applyAlignment="1" applyProtection="1">
      <alignment horizontal="center" vertical="center"/>
      <protection hidden="1"/>
    </xf>
    <xf numFmtId="0" fontId="7" fillId="0" borderId="4" xfId="0" applyFont="1" applyBorder="1" applyAlignment="1" applyProtection="1">
      <alignment vertical="center"/>
      <protection hidden="1"/>
    </xf>
    <xf numFmtId="0" fontId="5" fillId="0" borderId="9" xfId="0" applyFont="1" applyBorder="1" applyAlignment="1" applyProtection="1">
      <alignment vertical="center"/>
      <protection hidden="1"/>
    </xf>
    <xf numFmtId="0" fontId="7" fillId="0" borderId="9" xfId="0" applyFont="1" applyFill="1" applyBorder="1" applyAlignment="1" applyProtection="1">
      <alignment vertical="center"/>
      <protection hidden="1"/>
    </xf>
    <xf numFmtId="0" fontId="10" fillId="0" borderId="5" xfId="0" applyFont="1" applyFill="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0" fontId="5" fillId="0" borderId="4" xfId="0" quotePrefix="1" applyFont="1" applyBorder="1" applyAlignment="1" applyProtection="1">
      <alignment horizontal="center" vertical="center"/>
      <protection hidden="1"/>
    </xf>
    <xf numFmtId="0" fontId="5" fillId="0" borderId="8" xfId="0" quotePrefix="1" applyFont="1" applyBorder="1" applyAlignment="1" applyProtection="1">
      <alignment horizontal="center" vertical="center"/>
      <protection hidden="1"/>
    </xf>
    <xf numFmtId="0" fontId="5" fillId="0" borderId="5" xfId="0" quotePrefix="1" applyFont="1" applyBorder="1" applyAlignment="1" applyProtection="1">
      <alignment horizontal="center" vertical="center"/>
      <protection hidden="1"/>
    </xf>
    <xf numFmtId="0" fontId="7" fillId="3" borderId="1" xfId="0" quotePrefix="1" applyFont="1" applyFill="1" applyBorder="1" applyAlignment="1" applyProtection="1">
      <alignment horizontal="center" vertical="center"/>
      <protection hidden="1"/>
    </xf>
    <xf numFmtId="0" fontId="7" fillId="4" borderId="2" xfId="0" applyFont="1" applyFill="1" applyBorder="1" applyAlignment="1" applyProtection="1">
      <alignment vertical="center"/>
      <protection hidden="1"/>
    </xf>
    <xf numFmtId="0" fontId="7" fillId="4" borderId="1" xfId="0" quotePrefix="1" applyFont="1" applyFill="1" applyBorder="1" applyAlignment="1" applyProtection="1">
      <alignment horizontal="center" vertical="center"/>
      <protection hidden="1"/>
    </xf>
    <xf numFmtId="164" fontId="7" fillId="4" borderId="1" xfId="0" applyNumberFormat="1" applyFont="1" applyFill="1" applyBorder="1" applyAlignment="1" applyProtection="1">
      <alignment vertical="center"/>
    </xf>
    <xf numFmtId="0" fontId="7" fillId="2" borderId="2" xfId="0" applyFont="1" applyFill="1" applyBorder="1" applyAlignment="1" applyProtection="1">
      <alignment vertical="center"/>
      <protection hidden="1"/>
    </xf>
    <xf numFmtId="0" fontId="7" fillId="2" borderId="1" xfId="0" quotePrefix="1" applyFont="1" applyFill="1" applyBorder="1" applyAlignment="1" applyProtection="1">
      <alignment horizontal="center" vertical="center"/>
      <protection hidden="1"/>
    </xf>
    <xf numFmtId="164" fontId="7" fillId="2" borderId="1" xfId="0" applyNumberFormat="1" applyFont="1" applyFill="1" applyBorder="1" applyAlignment="1" applyProtection="1">
      <alignment vertical="center"/>
    </xf>
    <xf numFmtId="0" fontId="11" fillId="0" borderId="0" xfId="0" applyFont="1"/>
    <xf numFmtId="0" fontId="11" fillId="0" borderId="0" xfId="0" applyFont="1" applyFill="1"/>
    <xf numFmtId="0" fontId="0" fillId="0" borderId="9" xfId="0" applyBorder="1" applyAlignment="1">
      <alignment vertical="center"/>
    </xf>
    <xf numFmtId="164" fontId="0" fillId="0" borderId="0" xfId="0" applyNumberFormat="1" applyAlignment="1">
      <alignment vertical="center"/>
    </xf>
    <xf numFmtId="164" fontId="6" fillId="0" borderId="0" xfId="0" applyNumberFormat="1" applyFont="1" applyAlignment="1">
      <alignment vertical="center"/>
    </xf>
    <xf numFmtId="0" fontId="6" fillId="0" borderId="9" xfId="0" applyFont="1" applyBorder="1" applyAlignment="1">
      <alignment horizontal="right" vertical="center"/>
    </xf>
    <xf numFmtId="0" fontId="11" fillId="0" borderId="12" xfId="0" applyFont="1" applyBorder="1"/>
    <xf numFmtId="164" fontId="0" fillId="0" borderId="12" xfId="0" applyNumberFormat="1" applyBorder="1" applyAlignment="1">
      <alignment vertical="center"/>
    </xf>
    <xf numFmtId="164" fontId="6" fillId="0" borderId="12" xfId="0" applyNumberFormat="1" applyFont="1" applyBorder="1" applyAlignment="1">
      <alignment vertical="center"/>
    </xf>
    <xf numFmtId="0" fontId="5" fillId="0" borderId="8" xfId="0" applyFont="1" applyBorder="1" applyAlignment="1" applyProtection="1">
      <alignment vertical="center" wrapText="1"/>
      <protection locked="0" hidden="1"/>
    </xf>
    <xf numFmtId="0" fontId="5" fillId="0" borderId="5" xfId="0" applyFont="1" applyBorder="1" applyAlignment="1" applyProtection="1">
      <alignment vertical="center" wrapText="1"/>
      <protection locked="0" hidden="1"/>
    </xf>
    <xf numFmtId="0" fontId="8" fillId="0" borderId="0" xfId="0" applyFont="1" applyAlignment="1" applyProtection="1">
      <alignment vertical="center"/>
      <protection locked="0" hidden="1"/>
    </xf>
    <xf numFmtId="0" fontId="8" fillId="0" borderId="0" xfId="0" applyFont="1" applyBorder="1" applyAlignment="1" applyProtection="1">
      <alignment horizontal="center" vertical="center"/>
      <protection locked="0" hidden="1"/>
    </xf>
    <xf numFmtId="0" fontId="8" fillId="0" borderId="12" xfId="0" applyFont="1" applyBorder="1" applyAlignment="1" applyProtection="1">
      <alignment horizontal="center" vertical="center"/>
      <protection locked="0" hidden="1"/>
    </xf>
    <xf numFmtId="0" fontId="7" fillId="0" borderId="2" xfId="0" applyFont="1" applyBorder="1" applyAlignment="1" applyProtection="1">
      <alignment horizontal="center" vertical="center"/>
      <protection hidden="1"/>
    </xf>
    <xf numFmtId="0" fontId="6" fillId="0" borderId="9" xfId="0" applyFont="1" applyBorder="1" applyAlignment="1">
      <alignment horizontal="right" vertical="center" wrapText="1"/>
    </xf>
    <xf numFmtId="164" fontId="8" fillId="0" borderId="0" xfId="0" applyNumberFormat="1" applyFont="1" applyAlignment="1" applyProtection="1">
      <alignment horizontal="center" vertical="center"/>
      <protection hidden="1"/>
    </xf>
    <xf numFmtId="0" fontId="7" fillId="0" borderId="1" xfId="0" applyFont="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center" wrapText="1"/>
      <protection hidden="1"/>
    </xf>
    <xf numFmtId="0" fontId="4" fillId="0" borderId="8" xfId="0" applyFont="1" applyBorder="1" applyAlignment="1" applyProtection="1">
      <alignment vertical="center" wrapText="1"/>
      <protection hidden="1"/>
    </xf>
    <xf numFmtId="0" fontId="8" fillId="0" borderId="0" xfId="0" applyFont="1" applyAlignment="1" applyProtection="1">
      <alignment vertical="center"/>
      <protection locked="0"/>
    </xf>
    <xf numFmtId="0" fontId="8" fillId="0" borderId="0" xfId="0" applyFont="1" applyBorder="1" applyAlignment="1" applyProtection="1">
      <alignment vertical="center"/>
      <protection locked="0"/>
    </xf>
    <xf numFmtId="0" fontId="8" fillId="0" borderId="0" xfId="0" applyFont="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21" fillId="0" borderId="0" xfId="0" applyFont="1" applyAlignment="1" applyProtection="1">
      <alignment vertical="center"/>
      <protection locked="0"/>
    </xf>
    <xf numFmtId="0" fontId="5" fillId="0" borderId="0" xfId="0" applyFont="1" applyAlignment="1" applyProtection="1">
      <alignment vertical="center"/>
      <protection locked="0"/>
    </xf>
    <xf numFmtId="0" fontId="0" fillId="0" borderId="0" xfId="0" applyProtection="1"/>
    <xf numFmtId="0" fontId="6" fillId="0" borderId="0" xfId="0" applyFont="1" applyProtection="1"/>
    <xf numFmtId="0" fontId="0" fillId="0" borderId="0" xfId="0" applyProtection="1">
      <protection locked="0"/>
    </xf>
    <xf numFmtId="165" fontId="5" fillId="0" borderId="0" xfId="1" applyNumberFormat="1" applyFont="1" applyFill="1" applyBorder="1" applyAlignment="1" applyProtection="1">
      <alignment vertical="center"/>
      <protection locked="0"/>
    </xf>
    <xf numFmtId="0" fontId="0" fillId="0" borderId="0" xfId="0" applyFill="1" applyProtection="1">
      <protection locked="0"/>
    </xf>
    <xf numFmtId="0" fontId="0" fillId="0" borderId="0" xfId="0" applyAlignment="1" applyProtection="1">
      <alignment horizontal="center"/>
      <protection locked="0"/>
    </xf>
    <xf numFmtId="164" fontId="7" fillId="0" borderId="0" xfId="0" applyNumberFormat="1" applyFont="1" applyFill="1" applyBorder="1" applyAlignment="1" applyProtection="1">
      <alignment vertical="center"/>
      <protection locked="0"/>
    </xf>
    <xf numFmtId="0" fontId="7" fillId="0" borderId="0" xfId="0" applyFont="1" applyAlignment="1" applyProtection="1">
      <alignment vertical="center"/>
      <protection locked="0" hidden="1"/>
    </xf>
    <xf numFmtId="0" fontId="5" fillId="0" borderId="0" xfId="0" applyFont="1" applyAlignment="1" applyProtection="1">
      <alignment vertical="center"/>
      <protection locked="0" hidden="1"/>
    </xf>
    <xf numFmtId="164" fontId="5" fillId="0" borderId="0" xfId="0" applyNumberFormat="1" applyFont="1" applyAlignment="1" applyProtection="1">
      <alignment vertical="center"/>
      <protection locked="0" hidden="1"/>
    </xf>
    <xf numFmtId="0" fontId="8" fillId="0" borderId="0" xfId="0" applyFont="1" applyFill="1" applyAlignment="1" applyProtection="1">
      <alignment vertical="center"/>
      <protection locked="0" hidden="1"/>
    </xf>
    <xf numFmtId="0" fontId="8" fillId="0" borderId="0" xfId="0" applyFont="1" applyFill="1" applyBorder="1" applyAlignment="1" applyProtection="1">
      <alignment vertical="center"/>
      <protection locked="0" hidden="1"/>
    </xf>
    <xf numFmtId="0" fontId="5" fillId="0" borderId="0" xfId="0" applyFont="1" applyFill="1" applyAlignment="1" applyProtection="1">
      <alignment vertical="center"/>
      <protection locked="0" hidden="1"/>
    </xf>
    <xf numFmtId="0" fontId="0" fillId="0" borderId="0" xfId="0" applyAlignment="1" applyProtection="1">
      <alignment horizontal="center"/>
    </xf>
    <xf numFmtId="0" fontId="4" fillId="0" borderId="0" xfId="0" applyFont="1" applyAlignment="1" applyProtection="1">
      <alignment vertical="center"/>
      <protection locked="0" hidden="1"/>
    </xf>
    <xf numFmtId="0" fontId="6" fillId="0" borderId="1" xfId="0" applyFont="1" applyBorder="1" applyProtection="1"/>
    <xf numFmtId="0" fontId="7" fillId="0" borderId="0" xfId="0" applyFont="1" applyAlignment="1">
      <alignment vertical="center"/>
    </xf>
    <xf numFmtId="0" fontId="4" fillId="0" borderId="16" xfId="0" applyFont="1" applyBorder="1" applyAlignment="1">
      <alignment horizontal="left" vertical="top"/>
    </xf>
    <xf numFmtId="0" fontId="4" fillId="0" borderId="0" xfId="0" applyFont="1" applyAlignment="1">
      <alignment vertical="top"/>
    </xf>
    <xf numFmtId="0" fontId="4"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vertical="center"/>
    </xf>
    <xf numFmtId="0" fontId="4" fillId="0" borderId="0" xfId="0" applyFont="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top" wrapText="1"/>
    </xf>
    <xf numFmtId="0" fontId="14" fillId="0" borderId="0" xfId="0" applyFont="1"/>
    <xf numFmtId="0" fontId="14" fillId="0" borderId="0" xfId="0" applyFont="1" applyAlignment="1">
      <alignment horizontal="left"/>
    </xf>
    <xf numFmtId="0" fontId="7" fillId="0" borderId="0" xfId="0" applyFont="1" applyAlignment="1">
      <alignment horizontal="left" vertical="center" wrapText="1"/>
    </xf>
    <xf numFmtId="0" fontId="7" fillId="0" borderId="2" xfId="0" applyFont="1" applyFill="1" applyBorder="1" applyAlignment="1" applyProtection="1">
      <alignment horizontal="left" vertical="center" indent="23"/>
      <protection hidden="1"/>
    </xf>
    <xf numFmtId="0" fontId="7" fillId="0" borderId="9" xfId="0" applyFont="1" applyFill="1" applyBorder="1" applyAlignment="1" applyProtection="1">
      <alignment horizontal="left" vertical="center" indent="23"/>
      <protection hidden="1"/>
    </xf>
    <xf numFmtId="0" fontId="13" fillId="0" borderId="9" xfId="0" applyFont="1" applyFill="1" applyBorder="1" applyAlignment="1" applyProtection="1">
      <alignment horizontal="left" vertical="center" wrapText="1" indent="9"/>
      <protection hidden="1"/>
    </xf>
    <xf numFmtId="0" fontId="13" fillId="0" borderId="3" xfId="0" applyFont="1" applyFill="1" applyBorder="1" applyAlignment="1" applyProtection="1">
      <alignment horizontal="left" vertical="center" wrapText="1" indent="9"/>
      <protection hidden="1"/>
    </xf>
    <xf numFmtId="0" fontId="7"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4" fontId="3" fillId="0" borderId="1" xfId="0" applyNumberFormat="1" applyFont="1" applyFill="1" applyBorder="1" applyAlignment="1" applyProtection="1">
      <alignment horizontal="center" vertical="center" wrapText="1"/>
      <protection hidden="1"/>
    </xf>
    <xf numFmtId="0" fontId="3" fillId="0" borderId="16" xfId="0" applyFont="1" applyBorder="1" applyAlignment="1">
      <alignment horizontal="left" vertical="top"/>
    </xf>
    <xf numFmtId="4" fontId="0" fillId="0" borderId="0" xfId="0" applyNumberFormat="1" applyAlignment="1">
      <alignment vertical="center"/>
    </xf>
    <xf numFmtId="0" fontId="1" fillId="0" borderId="8" xfId="0" applyFont="1" applyBorder="1" applyAlignment="1" applyProtection="1">
      <alignment vertical="center" wrapText="1"/>
      <protection locked="0" hidden="1"/>
    </xf>
    <xf numFmtId="0" fontId="1" fillId="0" borderId="8" xfId="0" applyFont="1" applyBorder="1" applyAlignment="1" applyProtection="1">
      <alignment vertical="center" wrapText="1"/>
      <protection hidden="1"/>
    </xf>
    <xf numFmtId="0" fontId="10" fillId="0" borderId="2" xfId="0" applyFont="1" applyBorder="1" applyAlignment="1" applyProtection="1">
      <alignment horizontal="center" vertical="center"/>
      <protection locked="0" hidden="1"/>
    </xf>
    <xf numFmtId="0" fontId="10" fillId="0" borderId="9" xfId="0" applyFont="1" applyBorder="1" applyAlignment="1" applyProtection="1">
      <alignment horizontal="center" vertical="center"/>
      <protection locked="0" hidden="1"/>
    </xf>
    <xf numFmtId="0" fontId="10" fillId="0" borderId="3" xfId="0" applyFont="1" applyBorder="1" applyAlignment="1" applyProtection="1">
      <alignment horizontal="center" vertical="center"/>
      <protection locked="0" hidden="1"/>
    </xf>
    <xf numFmtId="0" fontId="0" fillId="0" borderId="12" xfId="0" applyBorder="1" applyAlignment="1" applyProtection="1">
      <alignment horizontal="center"/>
      <protection locked="0"/>
    </xf>
    <xf numFmtId="0" fontId="25" fillId="3" borderId="0" xfId="0" applyFont="1" applyFill="1" applyAlignment="1" applyProtection="1">
      <alignment horizontal="center" vertical="center"/>
      <protection locked="0"/>
    </xf>
    <xf numFmtId="0" fontId="8" fillId="0" borderId="0" xfId="0" applyFont="1" applyAlignment="1" applyProtection="1">
      <alignment horizontal="center" vertical="center"/>
      <protection hidden="1"/>
    </xf>
    <xf numFmtId="0" fontId="10" fillId="0" borderId="2" xfId="0"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10" fillId="0" borderId="3" xfId="0" applyFont="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protection hidden="1"/>
    </xf>
    <xf numFmtId="0" fontId="7" fillId="0" borderId="9" xfId="0" applyFont="1" applyFill="1" applyBorder="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15" fillId="0" borderId="2" xfId="0" applyFont="1" applyBorder="1" applyAlignment="1" applyProtection="1">
      <alignment horizontal="left" vertical="center"/>
      <protection hidden="1"/>
    </xf>
    <xf numFmtId="0" fontId="15" fillId="0" borderId="9" xfId="0" applyFont="1" applyBorder="1" applyAlignment="1" applyProtection="1">
      <alignment horizontal="left" vertical="center"/>
      <protection hidden="1"/>
    </xf>
    <xf numFmtId="0" fontId="15" fillId="0" borderId="3" xfId="0" applyFont="1" applyBorder="1" applyAlignment="1" applyProtection="1">
      <alignment horizontal="left" vertical="center"/>
      <protection hidden="1"/>
    </xf>
    <xf numFmtId="0" fontId="6" fillId="0" borderId="0" xfId="0" applyFont="1" applyBorder="1" applyAlignment="1">
      <alignment horizontal="center" vertical="center"/>
    </xf>
    <xf numFmtId="0" fontId="11" fillId="0" borderId="0" xfId="0" applyFont="1" applyAlignment="1">
      <alignment horizontal="left" vertical="top" wrapText="1"/>
    </xf>
    <xf numFmtId="0" fontId="7" fillId="0" borderId="0" xfId="0" applyFont="1" applyAlignment="1">
      <alignment horizontal="left" vertical="center"/>
    </xf>
    <xf numFmtId="0" fontId="4" fillId="0" borderId="17" xfId="0" applyFont="1" applyBorder="1" applyAlignment="1">
      <alignment horizontal="left" vertical="top" wrapText="1"/>
    </xf>
    <xf numFmtId="0" fontId="4" fillId="0" borderId="15" xfId="0" applyFont="1" applyBorder="1" applyAlignment="1">
      <alignment horizontal="left" vertical="center" wrapText="1"/>
    </xf>
    <xf numFmtId="0" fontId="4" fillId="0" borderId="15" xfId="0" applyFont="1" applyBorder="1" applyAlignment="1">
      <alignment horizontal="left" vertical="center"/>
    </xf>
    <xf numFmtId="0" fontId="3" fillId="0" borderId="17" xfId="0" applyFont="1" applyBorder="1" applyAlignment="1">
      <alignment horizontal="left" vertical="top" wrapText="1"/>
    </xf>
  </cellXfs>
  <cellStyles count="53044">
    <cellStyle name="_x000d__x000a_JournalTemplate=C:\COMFO\CTALK\JOURSTD.TPL_x000d__x000a_LbStateAddress=3 3 0 251 1 89 2 311_x000d__x000a_LbStateJou" xfId="10023" xr:uid="{8B0118CD-FD4D-42FD-A28E-38EB0EFB6CCE}"/>
    <cellStyle name="_x000d__x000a_JournalTemplate=C:\COMFO\CTALK\JOURSTD.TPL_x000d__x000a_LbStateAddress=3 3 0 251 1 89 2 311_x000d__x000a_LbStateJou 2" xfId="10024" xr:uid="{EE50E1D6-ED54-45D0-AEA9-3812AB7463F2}"/>
    <cellStyle name="_x000d__x000a_JournalTemplate=C:\COMFO\CTALK\JOURSTD.TPL_x000d__x000a_LbStateAddress=3 3 0 251 1 89 2 311_x000d__x000a_LbStateJou 2 2" xfId="10025" xr:uid="{8F7A94DB-1F92-479C-B85C-0ED3850AAEE8}"/>
    <cellStyle name="_x000d__x000a_JournalTemplate=C:\COMFO\CTALK\JOURSTD.TPL_x000d__x000a_LbStateAddress=3 3 0 251 1 89 2 311_x000d__x000a_LbStateJou 3" xfId="10026" xr:uid="{3BBFCA5B-6D50-48D8-9980-8F74239D8C5B}"/>
    <cellStyle name="%" xfId="266" xr:uid="{C8329C9D-4F7D-49B7-8980-54D32E6863A7}"/>
    <cellStyle name="% 2" xfId="52703" xr:uid="{D35DFE55-268F-4FBF-96DA-3FC2514BCBD7}"/>
    <cellStyle name="% 2 2" xfId="52704" xr:uid="{47622158-F975-4B62-B843-00B2FB3EC7DF}"/>
    <cellStyle name="% 3" xfId="52702" xr:uid="{C5D1798B-9637-43F9-B753-2EB29417DA68}"/>
    <cellStyle name="%_Anàlisi Passiu Financer" xfId="52705" xr:uid="{7D056700-F28E-4BC7-9935-40E5B9C787CD}"/>
    <cellStyle name="%_Anàlisi Passiu Financer 2" xfId="52706" xr:uid="{9515A7E3-0DD8-46FC-9C1D-B66D14F1E409}"/>
    <cellStyle name="%_Copia de Libro4 (2)" xfId="52707" xr:uid="{FF668F07-8842-4402-9C12-21C9DC6F6128}"/>
    <cellStyle name="%_Libro2 (34)" xfId="52708" xr:uid="{7CD1B9F7-199D-461F-9010-7CDDCA4EDCE1}"/>
    <cellStyle name="%_Libro2 (34) 2" xfId="52709" xr:uid="{DBD80F58-A1F4-421E-83A4-C1978B366FD4}"/>
    <cellStyle name="%_PEF LINEA 9 -Modelo Ifercat- CD" xfId="52710" xr:uid="{19D5C63C-5A70-45B0-99C7-4D753BB78B17}"/>
    <cellStyle name="%_PEF LINEA 9 -Modelo Ifercat- CD 2" xfId="52711" xr:uid="{2A8019E0-A4B4-45A8-960E-27EF7C6A1ED8}"/>
    <cellStyle name="%_Reequilibri Tram I 08-07-2010 swap 3,28%" xfId="52712" xr:uid="{7B35B2A3-37DF-4694-80FA-B476F6589336}"/>
    <cellStyle name="%_Reequilibri Tram I 08-07-2010 swap 3,28% 2" xfId="52713" xr:uid="{227790D1-6560-4935-AEAD-966E1E6F3B8C}"/>
    <cellStyle name="%_Resumen saldos finales 2010 y 2011 Ifercat" xfId="52714" xr:uid="{24D3E2FF-5676-40EA-883E-EEAFF66AD86D}"/>
    <cellStyle name="%_Resumen saldos finales 2010 y 2011 Ifercat 2" xfId="52715" xr:uid="{2A451215-D7EA-47CC-BEA4-DA9A339C023A}"/>
    <cellStyle name="_Column1" xfId="10027" xr:uid="{BD50AEA6-FCDB-4A95-B407-A6993676B56D}"/>
    <cellStyle name="_Column1 2" xfId="10028" xr:uid="{90C0FD63-940F-46A5-AC62-CE3FB97688E4}"/>
    <cellStyle name="_Column1 2 10" xfId="10029" xr:uid="{3E2A33D7-A3C6-4611-8AFE-2DC502CD818B}"/>
    <cellStyle name="_Column1 2 11" xfId="10030" xr:uid="{DDC6AF4C-509F-41F6-B70D-60178F8B2EAE}"/>
    <cellStyle name="_Column1 2 12" xfId="10031" xr:uid="{2E6CA8AC-855C-42D6-9C23-82AE2804244B}"/>
    <cellStyle name="_Column1 2 13" xfId="10032" xr:uid="{424B450C-E1A5-4517-BC9D-D1AC7E5F90FE}"/>
    <cellStyle name="_Column1 2 14" xfId="10033" xr:uid="{D427F7E1-D405-42B1-A83C-46B5C79AD4AB}"/>
    <cellStyle name="_Column1 2 15" xfId="10034" xr:uid="{DD1BC642-4FFC-48ED-A4A0-E9A1B523B616}"/>
    <cellStyle name="_Column1 2 16" xfId="10035" xr:uid="{DACDE343-37FE-4A6E-9FA8-4D990AFFA675}"/>
    <cellStyle name="_Column1 2 17" xfId="10036" xr:uid="{B5889237-976B-4855-BCB2-FB8CDC010487}"/>
    <cellStyle name="_Column1 2 18" xfId="10037" xr:uid="{25CA9A65-CD9D-4BF6-B1F6-F91792ADBA9C}"/>
    <cellStyle name="_Column1 2 19" xfId="10038" xr:uid="{DA06E553-65B3-4167-9220-5A4A4CE6472B}"/>
    <cellStyle name="_Column1 2 2" xfId="10039" xr:uid="{AA45FD81-1722-4288-8B01-F8B9E88E90AD}"/>
    <cellStyle name="_Column1 2 20" xfId="10040" xr:uid="{AD47059D-9091-47F2-A3B6-FEAA93033822}"/>
    <cellStyle name="_Column1 2 21" xfId="10041" xr:uid="{689B91B6-268D-472C-A0CF-73A0AE8C0499}"/>
    <cellStyle name="_Column1 2 22" xfId="10042" xr:uid="{E9DA8600-2A4D-4595-93AF-5C878B8FC948}"/>
    <cellStyle name="_Column1 2 23" xfId="10043" xr:uid="{A32A72A2-5C6D-4DED-B954-C8BF12158590}"/>
    <cellStyle name="_Column1 2 24" xfId="10044" xr:uid="{DC89AE59-3BF2-4C63-BD3D-BE3503066C3E}"/>
    <cellStyle name="_Column1 2 25" xfId="10045" xr:uid="{D72366ED-CFE2-45B4-AAFD-0592518A39AC}"/>
    <cellStyle name="_Column1 2 26" xfId="10046" xr:uid="{33840641-1DF4-4A56-A1DE-B3989D088AB0}"/>
    <cellStyle name="_Column1 2 27" xfId="10047" xr:uid="{20D9046E-5EA1-4767-BE75-6BF34A2E8FAE}"/>
    <cellStyle name="_Column1 2 28" xfId="10048" xr:uid="{4615411C-A458-460A-A31A-5C12480E0543}"/>
    <cellStyle name="_Column1 2 29" xfId="10049" xr:uid="{B5878789-AA0A-460B-88FD-5832352D7163}"/>
    <cellStyle name="_Column1 2 3" xfId="10050" xr:uid="{2D431E6F-934B-4524-B945-611E6B742B8D}"/>
    <cellStyle name="_Column1 2 30" xfId="10051" xr:uid="{94ACDE21-90B3-4894-8CFF-7D1302225928}"/>
    <cellStyle name="_Column1 2 31" xfId="10052" xr:uid="{D2D1D34D-8E8A-4B3F-9BB0-A9D1026F4F9B}"/>
    <cellStyle name="_Column1 2 32" xfId="10053" xr:uid="{02973DBF-D16D-47B4-B216-267544A3BD92}"/>
    <cellStyle name="_Column1 2 33" xfId="10054" xr:uid="{72F148C8-50DB-483D-9257-142159832E9E}"/>
    <cellStyle name="_Column1 2 34" xfId="10055" xr:uid="{4BEE0364-B087-44CC-B8E9-71A116A4C0E3}"/>
    <cellStyle name="_Column1 2 35" xfId="10056" xr:uid="{4A031397-6EBC-45E9-A139-39D73D1DDF24}"/>
    <cellStyle name="_Column1 2 36" xfId="10057" xr:uid="{6FBE0CC5-ECC2-4D10-BF40-F67532AA5C08}"/>
    <cellStyle name="_Column1 2 37" xfId="10058" xr:uid="{CD9DB61B-B8D5-43D9-943D-DA9B59396032}"/>
    <cellStyle name="_Column1 2 38" xfId="10059" xr:uid="{237A4A44-6A49-45BC-B33C-D4ED79BC1C29}"/>
    <cellStyle name="_Column1 2 39" xfId="10060" xr:uid="{2C3A4420-4BA6-4156-8506-99411CD83F16}"/>
    <cellStyle name="_Column1 2 4" xfId="10061" xr:uid="{1634D6C0-124A-48C4-AB2B-A825D93E29FD}"/>
    <cellStyle name="_Column1 2 40" xfId="10062" xr:uid="{4595C8B5-60A5-4828-8FF7-117FCCEB9D36}"/>
    <cellStyle name="_Column1 2 41" xfId="10063" xr:uid="{72C61172-1DB4-46E8-8C01-29FEE2631F24}"/>
    <cellStyle name="_Column1 2 42" xfId="10064" xr:uid="{AC394282-1827-49A1-A015-F9025829D6DA}"/>
    <cellStyle name="_Column1 2 43" xfId="10065" xr:uid="{CBF15069-D483-4AE8-B122-A511CDC768AC}"/>
    <cellStyle name="_Column1 2 44" xfId="10066" xr:uid="{8CAD24A3-8132-4102-B0B4-885D1A91B4B1}"/>
    <cellStyle name="_Column1 2 45" xfId="10067" xr:uid="{DFB31591-DD18-48F0-A920-4CA0DD3B0744}"/>
    <cellStyle name="_Column1 2 46" xfId="10068" xr:uid="{357FE17A-D97A-40DF-A3B9-4B6C2156F26C}"/>
    <cellStyle name="_Column1 2 47" xfId="10069" xr:uid="{4025456E-7940-4DA2-B383-179E45BBFE91}"/>
    <cellStyle name="_Column1 2 5" xfId="10070" xr:uid="{DD448D61-B1C6-4C54-9EEC-F625594E52E3}"/>
    <cellStyle name="_Column1 2 6" xfId="10071" xr:uid="{68F971BF-E985-4ECE-A952-34DB59ECEA7E}"/>
    <cellStyle name="_Column1 2 7" xfId="10072" xr:uid="{46DE375D-5E99-484A-85AF-DB673E679A10}"/>
    <cellStyle name="_Column1 2 8" xfId="10073" xr:uid="{4A056367-684F-404C-BF99-B244F34B870B}"/>
    <cellStyle name="_Column1 2 9" xfId="10074" xr:uid="{B429934F-58C5-4782-871A-FAA182D4A6CA}"/>
    <cellStyle name="_Column1 3" xfId="10075" xr:uid="{00721387-2C66-4FE4-96D2-621125760D75}"/>
    <cellStyle name="_Column1 3 2" xfId="10076" xr:uid="{8F89A149-B75C-427C-A6B6-3358A512D094}"/>
    <cellStyle name="_Column1 3 3" xfId="10077" xr:uid="{1024EA29-73D8-4770-99E1-716D90F9E9B6}"/>
    <cellStyle name="_Column1 4" xfId="10078" xr:uid="{7E4C4FC6-D4C5-42F0-BE62-223CBED25C0C}"/>
    <cellStyle name="_Column1 4 2" xfId="10079" xr:uid="{BFE19AD7-1B4C-49E9-8343-CFC0A94224D2}"/>
    <cellStyle name="_Column1_ControlFacturesRebudes - CASA tancament 2009" xfId="10080" xr:uid="{0A24D835-E4A9-489C-B2E9-EA607B0B8C7D}"/>
    <cellStyle name="_Column2" xfId="10081" xr:uid="{BB9D66B3-AF0D-45E4-AF6E-34CE257565DD}"/>
    <cellStyle name="_Column2_Business Review BC CS Mitte-West" xfId="10082" xr:uid="{045E84EA-A4DF-4957-B2BD-22FFA891A043}"/>
    <cellStyle name="_Column3" xfId="10083" xr:uid="{E151ECC8-E7CA-494F-A9F4-B02BF076D236}"/>
    <cellStyle name="_Column3_Business Review BC CS Mitte-West" xfId="10084" xr:uid="{D46CBAEF-016F-48D7-BCC2-0C5B229B98F6}"/>
    <cellStyle name="_Column4" xfId="10085" xr:uid="{76A1EC5E-5BC9-4310-AA7E-A53CC8D1198A}"/>
    <cellStyle name="_Column4_Business Review BC CS Mitte-West" xfId="10086" xr:uid="{FC0082D9-FF14-49BB-8F6D-E9B0FE872558}"/>
    <cellStyle name="_Column5" xfId="10087" xr:uid="{51BAE1DC-7033-4651-B128-A87E459034E1}"/>
    <cellStyle name="_Column5_Business Review BC CS Mitte-West" xfId="10088" xr:uid="{7E3A0C04-1A11-4869-A34F-A2BA29164A53}"/>
    <cellStyle name="_Column6" xfId="10089" xr:uid="{7DAA73D8-7B9E-4F34-AA98-30D430F8FB8F}"/>
    <cellStyle name="_Column6_Business Review BC CS Mitte-West" xfId="10090" xr:uid="{E79B8BB1-DB49-401C-9492-622B58B0DAD1}"/>
    <cellStyle name="_Column7" xfId="10091" xr:uid="{7C9E1E29-6F09-477F-B958-E05BF4ABFF17}"/>
    <cellStyle name="_Column7_Business Review BC CS Mitte-West" xfId="10092" xr:uid="{71F9BD45-6E4D-4777-A776-D4073FBA5103}"/>
    <cellStyle name="_Data" xfId="10093" xr:uid="{87808C9E-C00C-4B98-A1E4-F58B157A0E43}"/>
    <cellStyle name="_Data_Business Review BC CS Mitte-West" xfId="10094" xr:uid="{12F4BE5D-384B-4387-B4B3-86A811D25318}"/>
    <cellStyle name="_Data_Business Review BC CS Mitte-West 2" xfId="10095" xr:uid="{98A5C0FF-AA7C-4C78-9544-4F280D66A942}"/>
    <cellStyle name="_Data_Business Review BC CS Mitte-West_ControlFacturesRebudes - CASA tancament 2009" xfId="10096" xr:uid="{93CE1F96-0787-4311-9FA8-F0E6C32EC67A}"/>
    <cellStyle name="_Data_D_Sicht_V7" xfId="10097" xr:uid="{3DD41945-EF8B-4E80-808A-E78DD395BB68}"/>
    <cellStyle name="_Header" xfId="10098" xr:uid="{D01EF8E0-40D3-4839-AD33-455AE35237FE}"/>
    <cellStyle name="_Header_Business Review BC CS Mitte-West" xfId="10099" xr:uid="{E2F64A39-2C59-4B6F-939E-D6EDE1ED5723}"/>
    <cellStyle name="_Row1" xfId="10100" xr:uid="{DF099D4A-C94C-414C-A490-CFABDAA41625}"/>
    <cellStyle name="_Row1 2" xfId="10101" xr:uid="{D16CF418-2AFE-419E-A724-589840596C42}"/>
    <cellStyle name="_Row1 2 10" xfId="10102" xr:uid="{2BA32DB5-C1F1-4247-A3F1-38D5FF2E99CA}"/>
    <cellStyle name="_Row1 2 11" xfId="10103" xr:uid="{BACAC96F-8C40-4554-9048-A571BA93C184}"/>
    <cellStyle name="_Row1 2 12" xfId="10104" xr:uid="{56BA389E-E937-4A7B-BB78-D61942A466E1}"/>
    <cellStyle name="_Row1 2 13" xfId="10105" xr:uid="{199BA7D0-F77E-4760-A7C5-C907F6F9DB2B}"/>
    <cellStyle name="_Row1 2 14" xfId="10106" xr:uid="{CEDEB8DC-12D6-421D-B82E-3E9A51E9AACD}"/>
    <cellStyle name="_Row1 2 15" xfId="10107" xr:uid="{D6936009-B0D7-42D5-8344-4F98DF0DAE77}"/>
    <cellStyle name="_Row1 2 16" xfId="10108" xr:uid="{A855C90A-4DA4-45F1-9779-8DE19CFC3DF0}"/>
    <cellStyle name="_Row1 2 17" xfId="10109" xr:uid="{2B986E53-4D12-4F7B-8D23-04EBE7C22C73}"/>
    <cellStyle name="_Row1 2 18" xfId="10110" xr:uid="{3BCA6925-3A6A-409C-BD9E-3B9B91D5C9A9}"/>
    <cellStyle name="_Row1 2 19" xfId="10111" xr:uid="{6E5B9417-7784-49C2-BDE6-FC80A304D24F}"/>
    <cellStyle name="_Row1 2 2" xfId="10112" xr:uid="{D79537BA-44F4-4FFF-A158-BEC0A9A272A6}"/>
    <cellStyle name="_Row1 2 20" xfId="10113" xr:uid="{F8CF2D69-98E7-42DF-AB98-C3B9D4B50B43}"/>
    <cellStyle name="_Row1 2 21" xfId="10114" xr:uid="{02491975-2C8B-4271-B6BC-CAEC0069BBFA}"/>
    <cellStyle name="_Row1 2 22" xfId="10115" xr:uid="{3A7D8A9D-1263-4AFE-8FA2-7FB32643B6B7}"/>
    <cellStyle name="_Row1 2 23" xfId="10116" xr:uid="{80E69651-8835-4519-85D3-0DA40E9AAD31}"/>
    <cellStyle name="_Row1 2 24" xfId="10117" xr:uid="{172C7B90-3287-404E-9DAE-47F937275FC3}"/>
    <cellStyle name="_Row1 2 25" xfId="10118" xr:uid="{624E13CC-3112-4EC6-9357-0239A336936B}"/>
    <cellStyle name="_Row1 2 26" xfId="10119" xr:uid="{41E8C951-1571-4187-9602-5BC021E9ED81}"/>
    <cellStyle name="_Row1 2 27" xfId="10120" xr:uid="{7B81D2A9-5141-4CCC-8C37-7F76CD990A17}"/>
    <cellStyle name="_Row1 2 28" xfId="10121" xr:uid="{9500E3CA-9805-4FEF-9D99-418D12BE25F6}"/>
    <cellStyle name="_Row1 2 29" xfId="10122" xr:uid="{32243BFC-0A9B-42F8-8D5D-C08237908A30}"/>
    <cellStyle name="_Row1 2 3" xfId="10123" xr:uid="{14714FC3-D11D-4345-A4BA-B2ACC323CE8E}"/>
    <cellStyle name="_Row1 2 30" xfId="10124" xr:uid="{EDEE3180-1886-4E5A-B864-D7A4F9C26842}"/>
    <cellStyle name="_Row1 2 31" xfId="10125" xr:uid="{A6535B89-DF90-476A-81CC-ADFFC7421FAF}"/>
    <cellStyle name="_Row1 2 32" xfId="10126" xr:uid="{EAC414DE-B8D3-4488-B8B6-C5F9B4CF7499}"/>
    <cellStyle name="_Row1 2 33" xfId="10127" xr:uid="{F69FF34F-6AAA-4C72-8244-348C7DE3B208}"/>
    <cellStyle name="_Row1 2 34" xfId="10128" xr:uid="{61C9C743-692A-4293-932A-BF58C1075F75}"/>
    <cellStyle name="_Row1 2 35" xfId="10129" xr:uid="{0E0A297F-14E2-41F1-95D4-F768352DA182}"/>
    <cellStyle name="_Row1 2 36" xfId="10130" xr:uid="{61B22322-CC7F-44B3-B654-F0DE50D9805A}"/>
    <cellStyle name="_Row1 2 37" xfId="10131" xr:uid="{AD329A2C-4836-4AE6-9DD0-1157FDC99995}"/>
    <cellStyle name="_Row1 2 38" xfId="10132" xr:uid="{8FD7B178-40E5-43D6-BF03-9C26E8AADD0A}"/>
    <cellStyle name="_Row1 2 39" xfId="10133" xr:uid="{83A401D8-FC8D-4004-AE34-D1B2B78DEF72}"/>
    <cellStyle name="_Row1 2 4" xfId="10134" xr:uid="{65CE49B9-844F-4419-AF26-8C2940BAED3A}"/>
    <cellStyle name="_Row1 2 40" xfId="10135" xr:uid="{BBB7BC65-9A44-4049-97BB-6F4384B21445}"/>
    <cellStyle name="_Row1 2 41" xfId="10136" xr:uid="{807A2C0D-22BE-4389-B74A-AF12CA59269B}"/>
    <cellStyle name="_Row1 2 42" xfId="10137" xr:uid="{9C20EC66-0515-413B-B2E8-F21E50EB72A1}"/>
    <cellStyle name="_Row1 2 43" xfId="10138" xr:uid="{FA8A948A-0A71-46D1-AF7D-7B415D090AB8}"/>
    <cellStyle name="_Row1 2 44" xfId="10139" xr:uid="{F74B369B-DD4F-4E10-B5C5-454F1FA83531}"/>
    <cellStyle name="_Row1 2 45" xfId="10140" xr:uid="{FEEFEB0E-FF34-4E91-9E51-2283976AA9D8}"/>
    <cellStyle name="_Row1 2 46" xfId="10141" xr:uid="{59310CFA-472B-442C-89DD-1233C6811DC3}"/>
    <cellStyle name="_Row1 2 47" xfId="10142" xr:uid="{6F638698-74F3-4790-88CC-6734F70251C7}"/>
    <cellStyle name="_Row1 2 5" xfId="10143" xr:uid="{C42D016B-0A87-4E61-A5CB-18922D378020}"/>
    <cellStyle name="_Row1 2 6" xfId="10144" xr:uid="{B555CD0B-BAB8-49A4-B66C-C5FCD23902B6}"/>
    <cellStyle name="_Row1 2 7" xfId="10145" xr:uid="{A5C2B266-BF15-4FAB-BEDB-E84EEA2D584B}"/>
    <cellStyle name="_Row1 2 8" xfId="10146" xr:uid="{5E3B5562-68B1-4BC3-A66A-FA80F07D9E96}"/>
    <cellStyle name="_Row1 2 9" xfId="10147" xr:uid="{82E8BC3F-5C56-4D65-936F-282B1D40DAE3}"/>
    <cellStyle name="_Row1 3" xfId="10148" xr:uid="{2918A29E-98AC-4981-BE4C-BBD54D9709FC}"/>
    <cellStyle name="_Row1 3 2" xfId="10149" xr:uid="{348F771A-2129-495C-BD56-92AFA3C81F8D}"/>
    <cellStyle name="_Row1 3 3" xfId="10150" xr:uid="{69DD9914-01A7-4C5B-B8B3-019A7C83C5B0}"/>
    <cellStyle name="_Row1 4" xfId="10151" xr:uid="{4189A386-33EE-49D4-ADF4-ACDA5F4762C7}"/>
    <cellStyle name="_Row1 4 2" xfId="10152" xr:uid="{E8A6A452-FA1A-4660-BDFB-57005C2A658F}"/>
    <cellStyle name="_Row1_ControlFacturesRebudes - CASA tancament 2009" xfId="10153" xr:uid="{85222C11-A3DE-45AF-96F0-9C53FA82B0D1}"/>
    <cellStyle name="_Row2" xfId="10154" xr:uid="{597F531B-60FA-46C8-A32C-E6000BA2DB60}"/>
    <cellStyle name="_Row2_Business Review BC CS Mitte-West" xfId="10155" xr:uid="{49365189-1E2D-4179-B389-7076FA71C7DE}"/>
    <cellStyle name="_Row3" xfId="10156" xr:uid="{D579D926-817F-48BF-9F5E-5EFE01717BFB}"/>
    <cellStyle name="_Row3_Business Review BC CS Mitte-West" xfId="10157" xr:uid="{0616ABC3-53F8-4DB8-B272-7D6FAAE6971A}"/>
    <cellStyle name="_Row4" xfId="10158" xr:uid="{22806197-F3C9-4609-A05E-AE3C00A97F05}"/>
    <cellStyle name="_Row4 10" xfId="10159" xr:uid="{93593AEB-F479-46ED-B902-AAAAAA1D1861}"/>
    <cellStyle name="_Row4 11" xfId="10160" xr:uid="{A7FFED83-0428-4671-95EF-5BA67487F4D7}"/>
    <cellStyle name="_Row4 12" xfId="10161" xr:uid="{D56D4963-3967-41B0-A57E-BC4A1215312D}"/>
    <cellStyle name="_Row4 13" xfId="10162" xr:uid="{E0F72357-6400-404D-A687-30C8ED3D714D}"/>
    <cellStyle name="_Row4 14" xfId="10163" xr:uid="{4481BB78-9C1B-432C-8B3D-353D148C1467}"/>
    <cellStyle name="_Row4 15" xfId="10164" xr:uid="{CE104C83-3190-40C8-BA02-D41EBE43D645}"/>
    <cellStyle name="_Row4 16" xfId="10165" xr:uid="{DDB7841F-3220-421A-A410-C6A349DEE4DA}"/>
    <cellStyle name="_Row4 17" xfId="10166" xr:uid="{67A50642-29AC-4344-A784-39BAE03FCB61}"/>
    <cellStyle name="_Row4 18" xfId="10167" xr:uid="{F71C5568-AB17-4480-869B-66B923F1ED44}"/>
    <cellStyle name="_Row4 19" xfId="10168" xr:uid="{27356984-A951-4ACD-AB9D-D5D98BD79385}"/>
    <cellStyle name="_Row4 2" xfId="10169" xr:uid="{F57056E0-C682-4C90-B9C5-E05A0CA5B1EE}"/>
    <cellStyle name="_Row4 20" xfId="10170" xr:uid="{35813CE9-B51B-4273-B756-526CD5775648}"/>
    <cellStyle name="_Row4 21" xfId="10171" xr:uid="{981F9AAF-7769-4B27-A9A1-054FE9D3DDC3}"/>
    <cellStyle name="_Row4 22" xfId="10172" xr:uid="{BF896F40-0346-4362-A53D-7975787BD541}"/>
    <cellStyle name="_Row4 23" xfId="10173" xr:uid="{4C831355-0F67-4CFB-805F-481EAFA54790}"/>
    <cellStyle name="_Row4 24" xfId="10174" xr:uid="{6C97EE07-00B7-4259-AB19-5F17AB335A71}"/>
    <cellStyle name="_Row4 25" xfId="10175" xr:uid="{2B9B86A6-2C74-4C74-985C-0A95C86209E1}"/>
    <cellStyle name="_Row4 26" xfId="10176" xr:uid="{751597D6-4DAB-419F-ABCB-7534049D961B}"/>
    <cellStyle name="_Row4 27" xfId="10177" xr:uid="{F97C8AD3-C6AC-49FC-95E2-2953DE2A79AC}"/>
    <cellStyle name="_Row4 28" xfId="10178" xr:uid="{E8E82794-D59C-423F-9E99-FFCC7C5A6902}"/>
    <cellStyle name="_Row4 29" xfId="10179" xr:uid="{A07E7FED-403D-447C-9096-DF31081AC4CA}"/>
    <cellStyle name="_Row4 3" xfId="10180" xr:uid="{740EBC7D-E6DE-44DA-874D-7D4DB79B637C}"/>
    <cellStyle name="_Row4 30" xfId="10181" xr:uid="{3ABF7763-F184-473E-BB75-F7ACD4F10272}"/>
    <cellStyle name="_Row4 31" xfId="10182" xr:uid="{975EBE45-25EA-4509-9533-356FE8E5EA5F}"/>
    <cellStyle name="_Row4 32" xfId="10183" xr:uid="{8F2243A3-756C-41D9-A55D-5FBDF15C0592}"/>
    <cellStyle name="_Row4 33" xfId="10184" xr:uid="{A80445E4-C064-4CE2-99CF-972751B2B0C5}"/>
    <cellStyle name="_Row4 34" xfId="10185" xr:uid="{58DBD9F3-250C-4D8A-9726-4F46D3AFDCB6}"/>
    <cellStyle name="_Row4 35" xfId="10186" xr:uid="{F1B86073-2028-4856-9364-C06F443D132B}"/>
    <cellStyle name="_Row4 36" xfId="10187" xr:uid="{E9FB859C-E136-493D-BD18-71F35949EBAA}"/>
    <cellStyle name="_Row4 37" xfId="10188" xr:uid="{930B3E9F-B27D-4F5D-AAB7-E4478C28D56A}"/>
    <cellStyle name="_Row4 38" xfId="10189" xr:uid="{1F0F4906-ADEE-4D33-A8D6-ECDA7BF82EB6}"/>
    <cellStyle name="_Row4 39" xfId="10190" xr:uid="{F5AEF0F4-4DBE-4066-B15F-54FB889A3875}"/>
    <cellStyle name="_Row4 4" xfId="10191" xr:uid="{D40BD568-C646-4857-9D4B-81E63F3F24A7}"/>
    <cellStyle name="_Row4 40" xfId="10192" xr:uid="{5183D6BB-472B-4DDF-BACF-0187066F09E0}"/>
    <cellStyle name="_Row4 41" xfId="10193" xr:uid="{7366CF28-AE7E-408C-B99A-91EB61B511ED}"/>
    <cellStyle name="_Row4 42" xfId="10194" xr:uid="{64195C7F-9CA0-40DE-8D61-68A84B7345BC}"/>
    <cellStyle name="_Row4 43" xfId="10195" xr:uid="{D10558CD-BE49-4B7F-81BD-60F43FE1FD30}"/>
    <cellStyle name="_Row4 44" xfId="10196" xr:uid="{97693216-2423-4FBC-A763-1124FAA2250F}"/>
    <cellStyle name="_Row4 45" xfId="10197" xr:uid="{8132F3F1-4BF7-4C3E-8C6D-3AEE136EE748}"/>
    <cellStyle name="_Row4 46" xfId="10198" xr:uid="{50F82B60-8E04-4952-BBBA-EBB3A2EF89E4}"/>
    <cellStyle name="_Row4 47" xfId="10199" xr:uid="{7496D450-0DE3-4115-B5FC-BD2DFE28AD40}"/>
    <cellStyle name="_Row4 5" xfId="10200" xr:uid="{423ABF3B-4FFE-46E5-8FE0-D3C07B99532D}"/>
    <cellStyle name="_Row4 6" xfId="10201" xr:uid="{7E0B9CBE-6EE1-4778-99FE-AA446B115365}"/>
    <cellStyle name="_Row4 7" xfId="10202" xr:uid="{6F3E8346-9D8E-4182-9EC4-F685733346F0}"/>
    <cellStyle name="_Row4 8" xfId="10203" xr:uid="{FEA76AEC-9B92-4EAA-AFCB-22F9885E384F}"/>
    <cellStyle name="_Row4 9" xfId="10204" xr:uid="{2E3B5E0F-00A1-4A5F-B84D-E0C8CC3DDA07}"/>
    <cellStyle name="_Row4_Business Review BC CS Mitte-West" xfId="10205" xr:uid="{CD375069-9BD8-4291-B678-C9D44C2ECF8F}"/>
    <cellStyle name="_Row4_Business Review BC CS Mitte-West 2" xfId="10206" xr:uid="{7F1CD869-6AFF-4876-ACD5-3FA17CBB5FC3}"/>
    <cellStyle name="_Row4_Business Review BC CS Mitte-West_ControlFacturesRebudes - CASA tancament 2009" xfId="10207" xr:uid="{F1EE334E-BA87-4CF3-A326-F5DFAB5FC6D6}"/>
    <cellStyle name="_Row5" xfId="10208" xr:uid="{81AF419D-E213-46D2-A920-D0A9953CB3CB}"/>
    <cellStyle name="_Row5_Business Review BC CS Mitte-West" xfId="10209" xr:uid="{79EFDF37-5C43-43F1-9256-B1CD2A5E4B60}"/>
    <cellStyle name="_Row6" xfId="10210" xr:uid="{453AEC2A-A9F8-425D-9854-62E75AC46400}"/>
    <cellStyle name="_Row6_Business Review BC CS Mitte-West" xfId="10211" xr:uid="{86BC58BB-9617-4B56-AA2A-88E8D3D9B4EF}"/>
    <cellStyle name="_Row7" xfId="10212" xr:uid="{4D81D489-E2C3-40C6-A85F-9CDD55304BC1}"/>
    <cellStyle name="_Row7_Business Review BC CS Mitte-West" xfId="10213" xr:uid="{43D86F24-23A8-43F9-AC35-0487DE9F2D4C}"/>
    <cellStyle name="20% - Accent1" xfId="52716" xr:uid="{BB15334D-5FDB-4BDA-98A0-A156525BD84A}"/>
    <cellStyle name="20% - Accent1 2" xfId="10214" xr:uid="{8DD3C226-4479-4CFE-A654-C062F36F3438}"/>
    <cellStyle name="20% - Accent1 2 2" xfId="10215" xr:uid="{0413DFAA-A1AB-4078-8EE9-997258A26232}"/>
    <cellStyle name="20% - Accent1 2 2 2" xfId="10216" xr:uid="{67FD7E93-C451-4810-87DD-3E6FC3CB8AB5}"/>
    <cellStyle name="20% - Accent1 2 2 2 2" xfId="10217" xr:uid="{1B935755-BE56-4601-8058-874711501B89}"/>
    <cellStyle name="20% - Accent1 2 2 2 3" xfId="10218" xr:uid="{B5EFE813-C14B-42C0-8783-FFDF21F4ABE6}"/>
    <cellStyle name="20% - Accent1 2 2 2 4" xfId="10219" xr:uid="{F34E628C-3A29-4FE4-942D-9C6AA1683211}"/>
    <cellStyle name="20% - Accent1 2 2 2 5" xfId="10220" xr:uid="{64354B6D-6415-447A-8AB5-BABE13F6EA1F}"/>
    <cellStyle name="20% - Accent1 2 2 3" xfId="10221" xr:uid="{1B0EB354-1317-4184-B125-4090551A21F3}"/>
    <cellStyle name="20% - Accent1 2 2 4" xfId="10222" xr:uid="{B7DEA13C-59CD-4AE0-859C-005D6E185BDF}"/>
    <cellStyle name="20% - Accent1 2 2 5" xfId="10223" xr:uid="{8A5B3E9B-4612-4017-988C-DC80336430F1}"/>
    <cellStyle name="20% - Accent1 2 2 6" xfId="10224" xr:uid="{E1091FEE-FA99-4CC6-80FF-F9ECCE625C43}"/>
    <cellStyle name="20% - Accent1 2 3" xfId="10225" xr:uid="{1EA29369-17BA-4738-8DC8-2ED3FFC06F71}"/>
    <cellStyle name="20% - Accent1 2 3 2" xfId="10226" xr:uid="{3A238D50-AAE5-4F03-9F09-7FEE812473BB}"/>
    <cellStyle name="20% - Accent1 2 3 3" xfId="10227" xr:uid="{405A9690-DD35-4662-8175-2A6238CCD6D5}"/>
    <cellStyle name="20% - Accent1 2 3 4" xfId="10228" xr:uid="{6913F60A-82CB-432E-B93E-08DA2C15BD24}"/>
    <cellStyle name="20% - Accent1 2 3 5" xfId="10229" xr:uid="{56985F53-093B-4F91-BA3B-1F61A16191AC}"/>
    <cellStyle name="20% - Accent1 2 4" xfId="10230" xr:uid="{6F6379D3-AF58-43BA-B32C-C8ED6692EF19}"/>
    <cellStyle name="20% - Accent1 2 5" xfId="10231" xr:uid="{C44CAC9C-9003-42AD-8A7D-5F26679544A9}"/>
    <cellStyle name="20% - Accent1 2 6" xfId="10232" xr:uid="{83EBA1BA-1E06-49F6-A4BB-ABF7710C63A1}"/>
    <cellStyle name="20% - Accent1 2 7" xfId="10233" xr:uid="{A7F1A6FB-72A0-47CF-8C61-82FE10DF0407}"/>
    <cellStyle name="20% - Accent2" xfId="52717" xr:uid="{D8BD2C17-CB7C-4720-893A-BC18987FF772}"/>
    <cellStyle name="20% - Accent2 2" xfId="10234" xr:uid="{C96FEECF-9C95-4242-A0F1-A8C2FBE6EDEE}"/>
    <cellStyle name="20% - Accent2 2 2" xfId="10235" xr:uid="{8BC2D49A-7CC8-424D-ACDB-59999415F8C0}"/>
    <cellStyle name="20% - Accent2 2 2 2" xfId="10236" xr:uid="{84CB13C6-97BA-45AF-81BE-4A6243E15BBB}"/>
    <cellStyle name="20% - Accent2 2 2 2 2" xfId="10237" xr:uid="{916F2975-6C96-4F71-AFE7-9F24FA4E6FE3}"/>
    <cellStyle name="20% - Accent2 2 2 2 3" xfId="10238" xr:uid="{3C1867DA-83FC-4F75-BA3F-3F548F9BED90}"/>
    <cellStyle name="20% - Accent2 2 2 2 4" xfId="10239" xr:uid="{2FEA33A5-C309-459A-BA26-AA01A748C533}"/>
    <cellStyle name="20% - Accent2 2 2 2 5" xfId="10240" xr:uid="{3113C104-55E2-4633-807C-501CF8D0F6A4}"/>
    <cellStyle name="20% - Accent2 2 2 3" xfId="10241" xr:uid="{60D7AB5B-EF70-46C6-8CCC-A7A64294A04D}"/>
    <cellStyle name="20% - Accent2 2 2 4" xfId="10242" xr:uid="{468C6C60-AD7F-4822-A6C9-35AB253AA43A}"/>
    <cellStyle name="20% - Accent2 2 2 5" xfId="10243" xr:uid="{8F536A27-8254-4699-A133-33D86A7A4002}"/>
    <cellStyle name="20% - Accent2 2 2 6" xfId="10244" xr:uid="{F5EFB979-B9D1-40F9-8381-39518D68D9CE}"/>
    <cellStyle name="20% - Accent2 2 3" xfId="10245" xr:uid="{26596282-E51A-4F1C-9428-4BCAA3AE759B}"/>
    <cellStyle name="20% - Accent2 2 3 2" xfId="10246" xr:uid="{7692C93D-EC57-4AEE-ABC3-0B11F7372BBE}"/>
    <cellStyle name="20% - Accent2 2 3 3" xfId="10247" xr:uid="{122A1C3E-EE73-496D-BC81-D7076F77BD00}"/>
    <cellStyle name="20% - Accent2 2 3 4" xfId="10248" xr:uid="{105B387E-7342-42F5-B46B-2672B0FC1A78}"/>
    <cellStyle name="20% - Accent2 2 3 5" xfId="10249" xr:uid="{95E59C60-7722-4A8B-84AA-EDBC48F20272}"/>
    <cellStyle name="20% - Accent2 2 4" xfId="10250" xr:uid="{68FC7F68-4E9A-4413-AAF1-A5839CA91D8F}"/>
    <cellStyle name="20% - Accent2 2 5" xfId="10251" xr:uid="{E612056F-B890-4355-A3D0-3C9A3D0D1F39}"/>
    <cellStyle name="20% - Accent2 2 6" xfId="10252" xr:uid="{8666F6B2-B2F7-4B9B-A031-BD065CE270AA}"/>
    <cellStyle name="20% - Accent2 2 7" xfId="10253" xr:uid="{26BB7A53-5D45-4067-B0CF-DEC55D275A63}"/>
    <cellStyle name="20% - Accent3" xfId="52718" xr:uid="{F7BDD4EB-1509-4933-8581-08F81AF9485A}"/>
    <cellStyle name="20% - Accent3 2" xfId="10254" xr:uid="{F1E63A02-11EF-4D3B-9ED0-F7EA292E8396}"/>
    <cellStyle name="20% - Accent3 2 2" xfId="10255" xr:uid="{ECD13272-585D-4330-9410-749A67703C55}"/>
    <cellStyle name="20% - Accent3 2 2 2" xfId="10256" xr:uid="{E7DAFCE7-DF03-440F-B5CE-D97F2C3E1627}"/>
    <cellStyle name="20% - Accent3 2 2 2 2" xfId="10257" xr:uid="{BEA6E4F5-609B-4C94-9BA4-8D24329DC096}"/>
    <cellStyle name="20% - Accent3 2 2 2 3" xfId="10258" xr:uid="{6A361878-9AE4-4D0E-AB85-19162AF567F9}"/>
    <cellStyle name="20% - Accent3 2 2 2 4" xfId="10259" xr:uid="{F712BF13-6B2D-439B-A88E-9E9F15B8746D}"/>
    <cellStyle name="20% - Accent3 2 2 2 5" xfId="10260" xr:uid="{EAC52679-29CA-4546-BCF5-087D0C72D9C1}"/>
    <cellStyle name="20% - Accent3 2 2 3" xfId="10261" xr:uid="{0BCADB98-F785-4029-A91A-B9A3A7720587}"/>
    <cellStyle name="20% - Accent3 2 2 4" xfId="10262" xr:uid="{A781476A-4579-49D7-A92F-3BB5ECEAC7EE}"/>
    <cellStyle name="20% - Accent3 2 2 5" xfId="10263" xr:uid="{8151299B-7824-4AC8-9BC8-426ADE673230}"/>
    <cellStyle name="20% - Accent3 2 2 6" xfId="10264" xr:uid="{2C826381-F2D1-490C-B7CB-5C8E7DAE3521}"/>
    <cellStyle name="20% - Accent3 2 3" xfId="10265" xr:uid="{EF46B8C2-CE5E-4C54-9DE1-4491B9289F12}"/>
    <cellStyle name="20% - Accent3 2 3 2" xfId="10266" xr:uid="{0AECA7C9-1276-4232-8990-FAC5CB201B04}"/>
    <cellStyle name="20% - Accent3 2 3 3" xfId="10267" xr:uid="{77640733-00D9-48F7-9E11-939290750C1B}"/>
    <cellStyle name="20% - Accent3 2 3 4" xfId="10268" xr:uid="{02960D51-36AA-486E-8F2B-FE7FC56C8517}"/>
    <cellStyle name="20% - Accent3 2 3 5" xfId="10269" xr:uid="{CC19679D-E247-411C-9C13-BD65AAC8EB02}"/>
    <cellStyle name="20% - Accent3 2 4" xfId="10270" xr:uid="{861F3F37-5183-4B6F-89E8-D91F66296F8F}"/>
    <cellStyle name="20% - Accent3 2 5" xfId="10271" xr:uid="{7B32F77B-F679-4EF5-95F9-9D87EE88A52F}"/>
    <cellStyle name="20% - Accent3 2 6" xfId="10272" xr:uid="{3C2CCBC7-4EEA-44D1-B9DC-1BA562B852FA}"/>
    <cellStyle name="20% - Accent3 2 7" xfId="10273" xr:uid="{B914B76C-FA66-4BDB-8357-418A59101660}"/>
    <cellStyle name="20% - Accent4" xfId="52719" xr:uid="{03EC505F-A1F8-48D6-932F-208E171C8D24}"/>
    <cellStyle name="20% - Accent4 2" xfId="10274" xr:uid="{2A110A23-1DAB-4DE1-B44B-22CF5CF2AF09}"/>
    <cellStyle name="20% - Accent4 2 2" xfId="10275" xr:uid="{CBD94E90-F8B3-4186-A3A9-2B14E21EE13B}"/>
    <cellStyle name="20% - Accent4 2 2 2" xfId="10276" xr:uid="{82BEBE74-166C-4375-9D47-F5112A65B2DF}"/>
    <cellStyle name="20% - Accent4 2 2 2 2" xfId="10277" xr:uid="{D3C4C967-99FA-459E-B0B8-6FB53F2174D4}"/>
    <cellStyle name="20% - Accent4 2 2 2 3" xfId="10278" xr:uid="{2CA41568-373A-42C2-A613-F3C8FEC16F95}"/>
    <cellStyle name="20% - Accent4 2 2 2 4" xfId="10279" xr:uid="{423763F8-5E2D-4E4C-9E3E-76990DF87629}"/>
    <cellStyle name="20% - Accent4 2 2 2 5" xfId="10280" xr:uid="{626EC1DD-27D0-4149-837B-025B8CE10E7F}"/>
    <cellStyle name="20% - Accent4 2 2 3" xfId="10281" xr:uid="{E7AB1307-7F07-46B8-B49D-9D11CE3E616D}"/>
    <cellStyle name="20% - Accent4 2 2 4" xfId="10282" xr:uid="{7CC12459-3888-4E83-A984-494E71654153}"/>
    <cellStyle name="20% - Accent4 2 2 5" xfId="10283" xr:uid="{041C0B77-5138-48C7-8D4A-E6803821D440}"/>
    <cellStyle name="20% - Accent4 2 2 6" xfId="10284" xr:uid="{799B9C09-6549-475F-B78D-DEC866803A59}"/>
    <cellStyle name="20% - Accent4 2 3" xfId="10285" xr:uid="{B35A82CA-D5B7-491D-8138-7ED041C9911C}"/>
    <cellStyle name="20% - Accent4 2 3 2" xfId="10286" xr:uid="{0A67C400-2DA1-4FAC-B285-6ADEE18119D7}"/>
    <cellStyle name="20% - Accent4 2 3 3" xfId="10287" xr:uid="{4EA9CC94-8A98-40F2-AC9A-7DDD79224A23}"/>
    <cellStyle name="20% - Accent4 2 3 4" xfId="10288" xr:uid="{94B5AB3A-746B-4604-BB31-F11150F46D56}"/>
    <cellStyle name="20% - Accent4 2 3 5" xfId="10289" xr:uid="{E0931726-53B2-4538-AD41-A7E1F2B6E684}"/>
    <cellStyle name="20% - Accent4 2 4" xfId="10290" xr:uid="{31A75C4D-4769-4A2F-A8CD-CA80C915E345}"/>
    <cellStyle name="20% - Accent4 2 5" xfId="10291" xr:uid="{2FD5A17F-E6D1-412A-AFED-D8BDF44DFE5E}"/>
    <cellStyle name="20% - Accent4 2 6" xfId="10292" xr:uid="{3ADF6B8C-1E13-4A79-B467-9BEE5AEB499C}"/>
    <cellStyle name="20% - Accent4 2 7" xfId="10293" xr:uid="{A0B4084B-D8B3-4149-A120-7797B772908B}"/>
    <cellStyle name="20% - Accent5" xfId="52720" xr:uid="{36C1D52D-DF71-4B66-A5F8-8A464AE037B2}"/>
    <cellStyle name="20% - Accent5 2" xfId="10294" xr:uid="{06E6BB6F-B084-4F31-97B7-3D6F86F74B09}"/>
    <cellStyle name="20% - Accent5 2 2" xfId="10295" xr:uid="{0001C4D8-7068-4CB1-BED1-AD707D3C6277}"/>
    <cellStyle name="20% - Accent5 2 2 2" xfId="10296" xr:uid="{6533335D-6667-41E5-A72C-A69615B292A8}"/>
    <cellStyle name="20% - Accent5 2 2 2 2" xfId="10297" xr:uid="{1696CF4E-D1A3-445D-96F2-316522B24B14}"/>
    <cellStyle name="20% - Accent5 2 2 2 3" xfId="10298" xr:uid="{33CE706C-3DC0-4037-8A6D-AC9A644EEC56}"/>
    <cellStyle name="20% - Accent5 2 2 2 4" xfId="10299" xr:uid="{3367BE40-EC3A-47E9-8FDC-795A0E472F00}"/>
    <cellStyle name="20% - Accent5 2 2 2 5" xfId="10300" xr:uid="{23A27B3D-8D12-494C-8AB3-FA8EED71B502}"/>
    <cellStyle name="20% - Accent5 2 2 3" xfId="10301" xr:uid="{563EF0AF-5AF4-4521-B200-938A54D6116F}"/>
    <cellStyle name="20% - Accent5 2 2 4" xfId="10302" xr:uid="{C47884DD-9574-4515-A60E-28E7C1621CA2}"/>
    <cellStyle name="20% - Accent5 2 2 5" xfId="10303" xr:uid="{266A9E85-874F-436E-80AA-5E693B9FA288}"/>
    <cellStyle name="20% - Accent5 2 2 6" xfId="10304" xr:uid="{998B5962-BD92-4E44-BD4F-A4D91D1AA585}"/>
    <cellStyle name="20% - Accent5 2 3" xfId="10305" xr:uid="{8663A068-F336-4B6B-B5EB-49516C65E29C}"/>
    <cellStyle name="20% - Accent5 2 3 2" xfId="10306" xr:uid="{6F4400F5-1E15-42AE-9E9A-E689248D5950}"/>
    <cellStyle name="20% - Accent5 2 3 3" xfId="10307" xr:uid="{EE2151A2-1705-4E7A-B59C-1BD565B55232}"/>
    <cellStyle name="20% - Accent5 2 3 4" xfId="10308" xr:uid="{CF3655C2-3C80-416E-B39D-03A85B7B4844}"/>
    <cellStyle name="20% - Accent5 2 3 5" xfId="10309" xr:uid="{09ECB9D8-AE0C-406A-BC7B-6BBB2C3059A1}"/>
    <cellStyle name="20% - Accent5 2 4" xfId="10310" xr:uid="{84A57B70-B07E-4F58-9812-CF0373015B86}"/>
    <cellStyle name="20% - Accent5 2 5" xfId="10311" xr:uid="{52B64389-0591-4FD2-86A4-ACBD3EBCE459}"/>
    <cellStyle name="20% - Accent5 2 6" xfId="10312" xr:uid="{4F97CFE8-8C4D-431F-9144-AC87718EA441}"/>
    <cellStyle name="20% - Accent5 2 7" xfId="10313" xr:uid="{8F18A4F1-1BE6-4743-870A-FF907E9F6BF9}"/>
    <cellStyle name="20% - Accent6" xfId="52721" xr:uid="{42B004F3-82D4-41AD-952F-265DD2046087}"/>
    <cellStyle name="20% - Accent6 2" xfId="10314" xr:uid="{38FBAAC1-98E7-4EE1-A22B-63A1D5A352AF}"/>
    <cellStyle name="20% - Accent6 2 2" xfId="10315" xr:uid="{4CAF94CE-7911-4072-BA0D-F53FFA767AB5}"/>
    <cellStyle name="20% - Accent6 2 2 2" xfId="10316" xr:uid="{5D94373A-0D76-49D7-95FA-28AD75862408}"/>
    <cellStyle name="20% - Accent6 2 2 2 2" xfId="10317" xr:uid="{82A49492-E30A-49E6-A252-08AAC090EFE4}"/>
    <cellStyle name="20% - Accent6 2 2 2 3" xfId="10318" xr:uid="{038B0817-C0CF-4F33-9C62-E75A0C05F3F6}"/>
    <cellStyle name="20% - Accent6 2 2 2 4" xfId="10319" xr:uid="{07CA3D3C-64E0-4C13-A1A2-1FEC0A06CF34}"/>
    <cellStyle name="20% - Accent6 2 2 2 5" xfId="10320" xr:uid="{C523ECCF-6BD7-4D14-98FA-1C8B5327181B}"/>
    <cellStyle name="20% - Accent6 2 2 3" xfId="10321" xr:uid="{0F079046-93F3-4DAB-BFE2-C9AFB92ADEEF}"/>
    <cellStyle name="20% - Accent6 2 2 4" xfId="10322" xr:uid="{CD954085-B7CA-46A6-9CC0-AC92C03495DE}"/>
    <cellStyle name="20% - Accent6 2 2 5" xfId="10323" xr:uid="{64C57075-3889-4D0D-B90A-2C5E250D505F}"/>
    <cellStyle name="20% - Accent6 2 2 6" xfId="10324" xr:uid="{AEBA4CA8-BB96-4E22-83AE-55381428EE17}"/>
    <cellStyle name="20% - Accent6 2 3" xfId="10325" xr:uid="{BCC49EFA-7FFD-4450-BB65-E70D23C3CDBC}"/>
    <cellStyle name="20% - Accent6 2 3 2" xfId="10326" xr:uid="{883AA338-03FD-4518-89A3-9F1A4E4AEB55}"/>
    <cellStyle name="20% - Accent6 2 3 3" xfId="10327" xr:uid="{1CEB0D9E-1B53-407F-AB10-F4AD4C6ED5B2}"/>
    <cellStyle name="20% - Accent6 2 3 4" xfId="10328" xr:uid="{9DFE51BB-4991-403A-B254-581E3BD6D3F6}"/>
    <cellStyle name="20% - Accent6 2 3 5" xfId="10329" xr:uid="{61A1BA9C-A00A-453B-85DC-C4A6E5248BE0}"/>
    <cellStyle name="20% - Accent6 2 4" xfId="10330" xr:uid="{8940D309-C1E1-4A5B-81FF-3083491D9873}"/>
    <cellStyle name="20% - Accent6 2 5" xfId="10331" xr:uid="{8064A67C-4295-44F9-AACC-DBC3BFA180BC}"/>
    <cellStyle name="20% - Accent6 2 6" xfId="10332" xr:uid="{A9E2357B-D1AC-427D-8DBE-8189CEB26552}"/>
    <cellStyle name="20% - Accent6 2 7" xfId="10333" xr:uid="{D71CAF7C-B778-4BDB-90E1-731DD5736155}"/>
    <cellStyle name="20% - Énfasis1" xfId="8" xr:uid="{B5877ECB-112D-4D5B-B1B5-765825E53D35}"/>
    <cellStyle name="20% - Énfasis2" xfId="9" xr:uid="{5E2695B3-3DCE-4789-9DAD-6F6BD7A48BF6}"/>
    <cellStyle name="20% - Énfasis3" xfId="10" xr:uid="{B6C6DFA9-0064-4056-9506-0FCBFAA31718}"/>
    <cellStyle name="20% - Énfasis4" xfId="11" xr:uid="{C1A7610E-5E66-4FF2-9CEF-151F91DD754B}"/>
    <cellStyle name="20% - Énfasis5" xfId="12" xr:uid="{0DAA067D-FA7D-4913-945C-FD545B3ACD48}"/>
    <cellStyle name="20% - Énfasis6" xfId="13" xr:uid="{B5B52DE8-0907-4F36-B792-28FE6EF7F1CA}"/>
    <cellStyle name="40% - Accent1" xfId="52722" xr:uid="{0D2705BF-EE5F-4007-8029-688931D378FC}"/>
    <cellStyle name="40% - Accent1 2" xfId="10334" xr:uid="{142E130C-F4F2-41FB-AD76-3ECDA3A760A1}"/>
    <cellStyle name="40% - Accent1 2 2" xfId="10335" xr:uid="{007DE62F-DFF8-4DAD-AF8C-42FF125DBBBE}"/>
    <cellStyle name="40% - Accent1 2 2 2" xfId="10336" xr:uid="{7AF968B0-0A72-4FC8-8F76-B2B8655331F9}"/>
    <cellStyle name="40% - Accent1 2 2 2 2" xfId="10337" xr:uid="{BACD4498-6B40-4431-9C5A-D211FA491762}"/>
    <cellStyle name="40% - Accent1 2 2 2 3" xfId="10338" xr:uid="{4898116F-4481-482A-AFA5-BC1E00F73D62}"/>
    <cellStyle name="40% - Accent1 2 2 2 4" xfId="10339" xr:uid="{13483AFC-4235-462D-9932-081437FA3BC8}"/>
    <cellStyle name="40% - Accent1 2 2 2 5" xfId="10340" xr:uid="{05F75087-B1E3-422F-8863-71C307AC203E}"/>
    <cellStyle name="40% - Accent1 2 2 3" xfId="10341" xr:uid="{8F32F2CD-D8F9-428A-AE18-AFCC03194B1B}"/>
    <cellStyle name="40% - Accent1 2 2 4" xfId="10342" xr:uid="{694BA6AD-8A46-4A7C-A794-7C15B3E800EF}"/>
    <cellStyle name="40% - Accent1 2 2 5" xfId="10343" xr:uid="{F85D3CB8-081E-4D57-AC3A-76A316E3427B}"/>
    <cellStyle name="40% - Accent1 2 2 6" xfId="10344" xr:uid="{481B2F81-19B8-47C5-A19C-45630AD99CC3}"/>
    <cellStyle name="40% - Accent1 2 3" xfId="10345" xr:uid="{6FC7A38B-2532-4B40-9B91-9F4DE4CC098B}"/>
    <cellStyle name="40% - Accent1 2 3 2" xfId="10346" xr:uid="{1922D87B-0D08-4249-8D22-8081E550C456}"/>
    <cellStyle name="40% - Accent1 2 3 3" xfId="10347" xr:uid="{7E93150A-4C8A-468E-A194-6B46B121CCFE}"/>
    <cellStyle name="40% - Accent1 2 3 4" xfId="10348" xr:uid="{B3EAFBDC-5AF9-4B7B-A77B-C76129F2E3CD}"/>
    <cellStyle name="40% - Accent1 2 3 5" xfId="10349" xr:uid="{7CA59309-CE94-41F6-8F0E-BDED9460CCD8}"/>
    <cellStyle name="40% - Accent1 2 4" xfId="10350" xr:uid="{B81FB5BA-7598-4689-8C2A-6C3A5278E339}"/>
    <cellStyle name="40% - Accent1 2 5" xfId="10351" xr:uid="{2B1B66AD-47DE-4F2B-A93C-B6065EA629B4}"/>
    <cellStyle name="40% - Accent1 2 6" xfId="10352" xr:uid="{CBA0F12F-45DB-42DA-A523-9FED8BC695ED}"/>
    <cellStyle name="40% - Accent1 2 7" xfId="10353" xr:uid="{07B5E838-C305-496F-93FD-05EDEAE77370}"/>
    <cellStyle name="40% - Accent2" xfId="52723" xr:uid="{92BE6CE6-809B-4DC7-90D8-DA65A803E343}"/>
    <cellStyle name="40% - Accent2 2" xfId="10354" xr:uid="{E5311096-D551-4DCD-83C8-B18E89019863}"/>
    <cellStyle name="40% - Accent2 2 2" xfId="10355" xr:uid="{E8B954C0-ED22-45C6-AF59-85AAD120E320}"/>
    <cellStyle name="40% - Accent2 2 2 2" xfId="10356" xr:uid="{9BD95890-E789-4F92-AF58-B2C4043582F4}"/>
    <cellStyle name="40% - Accent2 2 2 2 2" xfId="10357" xr:uid="{AA4F938C-E2B6-420A-89FD-41A69876905B}"/>
    <cellStyle name="40% - Accent2 2 2 2 3" xfId="10358" xr:uid="{70A42D28-075F-405D-A944-58CE8018851C}"/>
    <cellStyle name="40% - Accent2 2 2 2 4" xfId="10359" xr:uid="{97E44D0F-DF70-4BC1-AD02-714F3DBE52F0}"/>
    <cellStyle name="40% - Accent2 2 2 2 5" xfId="10360" xr:uid="{C22A2532-0DB2-4240-864A-FB18FBB767CB}"/>
    <cellStyle name="40% - Accent2 2 2 3" xfId="10361" xr:uid="{8AED6043-5378-4EA7-B2FA-6CB6387E264E}"/>
    <cellStyle name="40% - Accent2 2 2 4" xfId="10362" xr:uid="{E4EE0CA0-A283-45F3-98E8-580BC974F7BE}"/>
    <cellStyle name="40% - Accent2 2 2 5" xfId="10363" xr:uid="{9C7BE11D-7BE5-48D8-A1A7-536DA9EA1750}"/>
    <cellStyle name="40% - Accent2 2 2 6" xfId="10364" xr:uid="{972A579B-5685-410E-B544-CB1D33C3DA5C}"/>
    <cellStyle name="40% - Accent2 2 3" xfId="10365" xr:uid="{9BF9E544-E53E-4DAB-8667-6C2BD275BBB4}"/>
    <cellStyle name="40% - Accent2 2 3 2" xfId="10366" xr:uid="{BFB3410C-1DF3-46A4-A949-FE57A5B1F575}"/>
    <cellStyle name="40% - Accent2 2 3 3" xfId="10367" xr:uid="{FBAA95C3-224E-4A0D-81D1-4735CC22FA9F}"/>
    <cellStyle name="40% - Accent2 2 3 4" xfId="10368" xr:uid="{313F237E-B9F4-441A-9F28-BA79BA956630}"/>
    <cellStyle name="40% - Accent2 2 3 5" xfId="10369" xr:uid="{735C5476-7C05-4E9C-8364-E0B1CBEBA0BF}"/>
    <cellStyle name="40% - Accent2 2 4" xfId="10370" xr:uid="{97408195-E28B-4E9E-82F4-6EA4D2182D27}"/>
    <cellStyle name="40% - Accent2 2 5" xfId="10371" xr:uid="{7ADE4293-62F3-4098-AB81-7F6AF5398068}"/>
    <cellStyle name="40% - Accent2 2 6" xfId="10372" xr:uid="{26994D2D-F693-4BDE-B9AE-2E96BB0AA3F2}"/>
    <cellStyle name="40% - Accent2 2 7" xfId="10373" xr:uid="{94F6CB03-C78F-4ADD-A14C-07DA4B3D3F0E}"/>
    <cellStyle name="40% - Accent3" xfId="52724" xr:uid="{F88A742E-6443-4143-9B74-D2F192DF4B95}"/>
    <cellStyle name="40% - Accent3 2" xfId="10374" xr:uid="{D176BA60-7438-46FF-A89A-F198941949DA}"/>
    <cellStyle name="40% - Accent3 2 2" xfId="10375" xr:uid="{AFFE4B09-CCCD-4237-A0A1-674607919B21}"/>
    <cellStyle name="40% - Accent3 2 2 2" xfId="10376" xr:uid="{90CD7B50-D631-4DA8-AEBE-4D015C8BD9B2}"/>
    <cellStyle name="40% - Accent3 2 2 2 2" xfId="10377" xr:uid="{D7AD850D-BC2B-47B4-AFF4-EACA47991B2D}"/>
    <cellStyle name="40% - Accent3 2 2 2 3" xfId="10378" xr:uid="{263C44CD-A3AF-4648-918E-BCAABA81B349}"/>
    <cellStyle name="40% - Accent3 2 2 2 4" xfId="10379" xr:uid="{C8E78F52-20F4-4E1F-894E-AEE2E475300B}"/>
    <cellStyle name="40% - Accent3 2 2 2 5" xfId="10380" xr:uid="{F2DE3765-CB29-464C-AE5E-7361FC410BD8}"/>
    <cellStyle name="40% - Accent3 2 2 3" xfId="10381" xr:uid="{F3F2D80B-7DC8-48B1-98CA-C3EA048EF517}"/>
    <cellStyle name="40% - Accent3 2 2 4" xfId="10382" xr:uid="{3945F250-F3CA-4AE0-8B2D-65CDA0ED99F8}"/>
    <cellStyle name="40% - Accent3 2 2 5" xfId="10383" xr:uid="{F1EB53F0-7F55-482D-9776-BFF7E0270AC6}"/>
    <cellStyle name="40% - Accent3 2 2 6" xfId="10384" xr:uid="{7003B095-39F7-47CB-9725-E4D71B4696DF}"/>
    <cellStyle name="40% - Accent3 2 3" xfId="10385" xr:uid="{69CD7F0A-0731-485E-BB67-50FF565716EF}"/>
    <cellStyle name="40% - Accent3 2 3 2" xfId="10386" xr:uid="{8158BE2C-A8A3-4E2A-86A4-03384FE6D228}"/>
    <cellStyle name="40% - Accent3 2 3 3" xfId="10387" xr:uid="{5425F824-C004-48E8-8A23-9E976ACC92B1}"/>
    <cellStyle name="40% - Accent3 2 3 4" xfId="10388" xr:uid="{C5CC4699-DC83-4B99-8E7B-911772DCDA04}"/>
    <cellStyle name="40% - Accent3 2 3 5" xfId="10389" xr:uid="{978BFCB0-A687-41F5-AF7C-E1898BC1A21E}"/>
    <cellStyle name="40% - Accent3 2 4" xfId="10390" xr:uid="{05FBC24B-ECE4-4FA0-93B8-EFB8982FF4AC}"/>
    <cellStyle name="40% - Accent3 2 5" xfId="10391" xr:uid="{2E824518-D7EB-4A38-AB26-FD943EDCF692}"/>
    <cellStyle name="40% - Accent3 2 6" xfId="10392" xr:uid="{4AE0C127-AAFA-4AE1-BE3D-0645AC608B75}"/>
    <cellStyle name="40% - Accent3 2 7" xfId="10393" xr:uid="{BD9FDAB4-89C8-4179-8B11-2A42CEEE3FDD}"/>
    <cellStyle name="40% - Accent4" xfId="52725" xr:uid="{B560FF3B-A886-43E9-AED7-A1C8AA3E4CC1}"/>
    <cellStyle name="40% - Accent4 2" xfId="10394" xr:uid="{6C05CF33-A36A-4ADB-ABFE-CA17EFDFD417}"/>
    <cellStyle name="40% - Accent4 2 2" xfId="10395" xr:uid="{B7EB1E55-9353-4420-AB95-71017EC22AD0}"/>
    <cellStyle name="40% - Accent4 2 2 2" xfId="10396" xr:uid="{E15767B5-7CD4-4479-88E7-794EA54F90F6}"/>
    <cellStyle name="40% - Accent4 2 2 2 2" xfId="10397" xr:uid="{541A34C6-03F5-4D40-80AE-071D4504E2D7}"/>
    <cellStyle name="40% - Accent4 2 2 2 3" xfId="10398" xr:uid="{55093FD9-9F77-4505-9AF9-6C0D70887073}"/>
    <cellStyle name="40% - Accent4 2 2 2 4" xfId="10399" xr:uid="{FC22EC4E-7ADF-405A-BD8D-8CAA0801B8E0}"/>
    <cellStyle name="40% - Accent4 2 2 2 5" xfId="10400" xr:uid="{535A1445-FB86-4307-881F-CC2B8F1DF1B2}"/>
    <cellStyle name="40% - Accent4 2 2 3" xfId="10401" xr:uid="{7BE77E53-B8F1-4749-A8D2-E2CFF3D0BCCB}"/>
    <cellStyle name="40% - Accent4 2 2 4" xfId="10402" xr:uid="{CFD35831-A8F0-48EE-9984-CD4D1DEAC3B5}"/>
    <cellStyle name="40% - Accent4 2 2 5" xfId="10403" xr:uid="{DE59D4ED-846A-4761-B12A-8259185B0FFC}"/>
    <cellStyle name="40% - Accent4 2 2 6" xfId="10404" xr:uid="{D994FF94-4C6F-4008-9F03-699F561EDFBC}"/>
    <cellStyle name="40% - Accent4 2 3" xfId="10405" xr:uid="{82238D04-ADF7-4B38-90F5-6B722A4222A2}"/>
    <cellStyle name="40% - Accent4 2 3 2" xfId="10406" xr:uid="{2C4B8681-6CA9-4214-BD44-323F68FB0D8C}"/>
    <cellStyle name="40% - Accent4 2 3 3" xfId="10407" xr:uid="{D5B606C2-6120-4617-8920-51863FFE7742}"/>
    <cellStyle name="40% - Accent4 2 3 4" xfId="10408" xr:uid="{F7CDE2AB-ADCA-46AA-B064-D11F2A8A6A56}"/>
    <cellStyle name="40% - Accent4 2 3 5" xfId="10409" xr:uid="{9A6B8589-FB7E-4DC3-930A-8547BD05B064}"/>
    <cellStyle name="40% - Accent4 2 4" xfId="10410" xr:uid="{4EB594A3-5847-413A-BE6C-0C9465F153B8}"/>
    <cellStyle name="40% - Accent4 2 5" xfId="10411" xr:uid="{5AF0A113-1498-4769-B7A2-A692756F945B}"/>
    <cellStyle name="40% - Accent4 2 6" xfId="10412" xr:uid="{C885D316-033D-4420-B10F-D9CF49F3B486}"/>
    <cellStyle name="40% - Accent4 2 7" xfId="10413" xr:uid="{69B36A56-5804-451D-ABB7-A05151AEA6B3}"/>
    <cellStyle name="40% - Accent5" xfId="52726" xr:uid="{5097B7B8-F266-4333-AE0F-959CAED39745}"/>
    <cellStyle name="40% - Accent5 2" xfId="10414" xr:uid="{F57F980E-12E2-4D72-976C-0DEB4686CA0F}"/>
    <cellStyle name="40% - Accent5 2 2" xfId="10415" xr:uid="{26EEA51B-9997-41F6-8CEF-6875B76FDDDB}"/>
    <cellStyle name="40% - Accent5 2 2 2" xfId="10416" xr:uid="{146C5DC7-7D1E-4C2E-8236-D95A7C54B926}"/>
    <cellStyle name="40% - Accent5 2 2 2 2" xfId="10417" xr:uid="{071DACD9-9F55-4022-8B27-68AC94322F92}"/>
    <cellStyle name="40% - Accent5 2 2 2 3" xfId="10418" xr:uid="{8A09C327-FEC8-491E-A126-21C5976265D0}"/>
    <cellStyle name="40% - Accent5 2 2 2 4" xfId="10419" xr:uid="{96DD34B7-4718-46BE-B32D-11FE6E5A890F}"/>
    <cellStyle name="40% - Accent5 2 2 2 5" xfId="10420" xr:uid="{0703C4BA-F5C8-4120-B627-990DED9D2FA3}"/>
    <cellStyle name="40% - Accent5 2 2 3" xfId="10421" xr:uid="{11FB601A-2687-4DA5-BDFB-CBF79EBD1CF2}"/>
    <cellStyle name="40% - Accent5 2 2 4" xfId="10422" xr:uid="{59C4E6F5-787F-4F5D-94D3-BEE5E1FB8926}"/>
    <cellStyle name="40% - Accent5 2 2 5" xfId="10423" xr:uid="{AD377903-088C-4337-9050-EFACED83F86A}"/>
    <cellStyle name="40% - Accent5 2 2 6" xfId="10424" xr:uid="{C9B2C227-37CB-441C-9565-0374152459FB}"/>
    <cellStyle name="40% - Accent5 2 3" xfId="10425" xr:uid="{64131C0F-FD13-4FF8-BCAB-E5C497BBC9EE}"/>
    <cellStyle name="40% - Accent5 2 3 2" xfId="10426" xr:uid="{57049863-5457-49FE-B256-F5D4C0BA3F92}"/>
    <cellStyle name="40% - Accent5 2 3 3" xfId="10427" xr:uid="{24DC3D17-4A25-4603-9488-E23CEC9C655F}"/>
    <cellStyle name="40% - Accent5 2 3 4" xfId="10428" xr:uid="{8CA9AF4E-D2FF-4C8B-8323-D213437F25DF}"/>
    <cellStyle name="40% - Accent5 2 3 5" xfId="10429" xr:uid="{5B64ED63-9F60-4670-8B00-AB9174D1B22E}"/>
    <cellStyle name="40% - Accent5 2 4" xfId="10430" xr:uid="{1872849D-2760-4FF5-B8AD-CF7E50A6D94F}"/>
    <cellStyle name="40% - Accent5 2 5" xfId="10431" xr:uid="{C4597B93-B739-4ADC-98EC-4836BBAC97D9}"/>
    <cellStyle name="40% - Accent5 2 6" xfId="10432" xr:uid="{62ADDFCC-4B41-4D56-A200-F46322DD3FDA}"/>
    <cellStyle name="40% - Accent5 2 7" xfId="10433" xr:uid="{C49D9CC6-4F1F-46B5-B31B-FC6264A809CB}"/>
    <cellStyle name="40% - Accent6" xfId="52727" xr:uid="{18D381B5-D28B-46EB-B932-5DE49C003EAF}"/>
    <cellStyle name="40% - Accent6 2" xfId="10434" xr:uid="{D0D4CD8D-62E5-4AA5-8332-EE07DBC00EF5}"/>
    <cellStyle name="40% - Accent6 2 2" xfId="10435" xr:uid="{A916575F-577F-471E-8804-FC5611276EAA}"/>
    <cellStyle name="40% - Accent6 2 2 2" xfId="10436" xr:uid="{77452530-6825-4B7E-84FD-AA538D72F4DE}"/>
    <cellStyle name="40% - Accent6 2 2 2 2" xfId="10437" xr:uid="{AAFA2459-C365-4AC2-9837-3EFF54D93268}"/>
    <cellStyle name="40% - Accent6 2 2 2 3" xfId="10438" xr:uid="{315A0278-0BF5-485F-9B47-1BC336C78B32}"/>
    <cellStyle name="40% - Accent6 2 2 2 4" xfId="10439" xr:uid="{F2970925-6666-4D0F-8C08-6E2EFA4F54AA}"/>
    <cellStyle name="40% - Accent6 2 2 2 5" xfId="10440" xr:uid="{124A9239-2985-4251-97CB-C48C602A2F3D}"/>
    <cellStyle name="40% - Accent6 2 2 3" xfId="10441" xr:uid="{749E12A9-5B5E-470C-913F-F0C91D313CB6}"/>
    <cellStyle name="40% - Accent6 2 2 4" xfId="10442" xr:uid="{25DF0FEF-EA76-417C-B67C-6A99E5A86189}"/>
    <cellStyle name="40% - Accent6 2 2 5" xfId="10443" xr:uid="{E3E6C015-8F45-40B0-AC88-4622971B943E}"/>
    <cellStyle name="40% - Accent6 2 2 6" xfId="10444" xr:uid="{519741BB-7B82-4D9E-BCC2-2FB1411B6E0F}"/>
    <cellStyle name="40% - Accent6 2 3" xfId="10445" xr:uid="{D9EB3EC3-8C67-4A1B-A50A-D9049741F964}"/>
    <cellStyle name="40% - Accent6 2 3 2" xfId="10446" xr:uid="{73396FAC-92CC-4266-B19A-714D203B8CC0}"/>
    <cellStyle name="40% - Accent6 2 3 3" xfId="10447" xr:uid="{F8961E27-795D-4DE4-A022-474F3D4C7846}"/>
    <cellStyle name="40% - Accent6 2 3 4" xfId="10448" xr:uid="{6A05FD0C-CFD1-4DFC-913D-231A8D06FDB4}"/>
    <cellStyle name="40% - Accent6 2 3 5" xfId="10449" xr:uid="{613F0532-DF7A-4753-9B9F-14F023226652}"/>
    <cellStyle name="40% - Accent6 2 4" xfId="10450" xr:uid="{C26E351D-9D80-41B2-9AF2-A0B11DA095AA}"/>
    <cellStyle name="40% - Accent6 2 5" xfId="10451" xr:uid="{77456143-C8AE-4E91-81F0-98B9605C4836}"/>
    <cellStyle name="40% - Accent6 2 6" xfId="10452" xr:uid="{97891272-C403-4E70-934C-3A4E12CA7BCA}"/>
    <cellStyle name="40% - Accent6 2 7" xfId="10453" xr:uid="{5E06953C-38DC-4C07-8938-81026FBC9584}"/>
    <cellStyle name="40% - Énfasis1" xfId="14" xr:uid="{48DB8178-C78E-4FD5-9E86-587B8178719D}"/>
    <cellStyle name="40% - Énfasis2" xfId="15" xr:uid="{D7479C2C-8767-4505-B40C-ABD12610CD30}"/>
    <cellStyle name="40% - Énfasis3" xfId="16" xr:uid="{8CAF1723-F638-44C2-B837-0BA9C352A409}"/>
    <cellStyle name="40% - Énfasis4" xfId="17" xr:uid="{4277B1BA-B91E-4EEF-87FF-2B8BF0E8BAA9}"/>
    <cellStyle name="40% - Énfasis5" xfId="18" xr:uid="{517982FC-2AC6-4711-BA28-5F9355EC23B4}"/>
    <cellStyle name="40% - Énfasis6" xfId="19" xr:uid="{E2677B04-8B73-4A5B-9101-3D8820024A13}"/>
    <cellStyle name="60% - Accent1" xfId="52728" xr:uid="{7CD097FB-C24E-431D-A785-A64EF5F6B1F3}"/>
    <cellStyle name="60% - Accent1 2" xfId="10454" xr:uid="{8C413CCF-27B8-4405-92A5-2373D2F566AE}"/>
    <cellStyle name="60% - Accent2" xfId="52729" xr:uid="{46752CF1-027D-4BFB-80F6-2D0D4465638B}"/>
    <cellStyle name="60% - Accent2 2" xfId="10455" xr:uid="{53FCD367-28FC-48AB-97F0-47859932FEF0}"/>
    <cellStyle name="60% - Accent3" xfId="52730" xr:uid="{06B9C401-9AD3-442F-BE4E-5EFD873406D3}"/>
    <cellStyle name="60% - Accent3 2" xfId="10456" xr:uid="{580A8E02-C271-46CC-898D-0D9D3BAD4460}"/>
    <cellStyle name="60% - Accent4" xfId="52731" xr:uid="{CDC447C7-DE9D-4E64-BB3F-06C338A09FB6}"/>
    <cellStyle name="60% - Accent4 2" xfId="10457" xr:uid="{717E7B4B-3E6A-4DBD-A3A8-4DFFD05B1654}"/>
    <cellStyle name="60% - Accent5" xfId="52732" xr:uid="{21B193E3-7BBE-426D-A57F-A674F77DB885}"/>
    <cellStyle name="60% - Accent5 2" xfId="10458" xr:uid="{303A0BB3-E317-49A9-8A58-F5078B34F5ED}"/>
    <cellStyle name="60% - Accent6" xfId="52733" xr:uid="{27CFFB67-E7D4-4D5E-B6EA-1C2C70043F74}"/>
    <cellStyle name="60% - Accent6 2" xfId="10459" xr:uid="{567FBE81-1091-423F-8D08-7ADA517B49B8}"/>
    <cellStyle name="60% - Énfasis1" xfId="20" xr:uid="{8F3B4CB4-07F0-4B69-9AC6-5190BA6720A8}"/>
    <cellStyle name="60% - Énfasis1 2" xfId="52734" xr:uid="{9FEA30CA-29AF-49FF-B3B9-3FB6ACEFB827}"/>
    <cellStyle name="60% - Énfasis2" xfId="21" xr:uid="{F7A061C4-3F01-497D-B9DB-1316D77738E5}"/>
    <cellStyle name="60% - Énfasis3" xfId="22" xr:uid="{8F575604-869C-44B0-AC73-28DB55023E96}"/>
    <cellStyle name="60% - Énfasis4" xfId="23" xr:uid="{38DFDF48-C91E-4A63-A669-4B1B035E658A}"/>
    <cellStyle name="60% - Énfasis5" xfId="24" xr:uid="{BEC39E02-9F70-4910-85E7-0101DB89B396}"/>
    <cellStyle name="60% - Énfasis6" xfId="25" xr:uid="{C6844831-C348-4007-B2BF-4A00B0216544}"/>
    <cellStyle name="Accent1" xfId="52735" xr:uid="{D5C26D3B-F1F6-415F-875A-50424EB91494}"/>
    <cellStyle name="Accent1 - 20%" xfId="26" xr:uid="{C149AF16-5AA3-4000-923A-8C80679A1868}"/>
    <cellStyle name="Accent1 - 40%" xfId="27" xr:uid="{8D727B7F-7529-4068-BF2E-BF7A437E37F6}"/>
    <cellStyle name="Accent1 - 60%" xfId="28" xr:uid="{B1FE53D9-73CD-4637-839C-E16CA14842CA}"/>
    <cellStyle name="Accent1 2" xfId="10460" xr:uid="{72C089F6-B6AA-43D2-B95B-E8B37871CEA0}"/>
    <cellStyle name="Accent2" xfId="52736" xr:uid="{C8DE588C-57A4-4D71-8E35-3624A143156A}"/>
    <cellStyle name="Accent2 - 20%" xfId="29" xr:uid="{2A4F96F9-3EED-439B-872D-9B54E7A8AB8E}"/>
    <cellStyle name="Accent2 - 40%" xfId="30" xr:uid="{D72EE83E-5690-46C0-8A9B-0AC0119D9D4F}"/>
    <cellStyle name="Accent2 - 60%" xfId="31" xr:uid="{1BB07024-161B-4885-9A00-50DCECCB73C6}"/>
    <cellStyle name="Accent2 2" xfId="10461" xr:uid="{1996DBD3-5E89-4AB3-8023-B3D7C2150410}"/>
    <cellStyle name="Accent3" xfId="52737" xr:uid="{A4362807-658E-44DF-B09A-0E5449ED741B}"/>
    <cellStyle name="Accent3 - 20%" xfId="32" xr:uid="{30A240A6-DE8A-4E9B-BA9E-2A865875216C}"/>
    <cellStyle name="Accent3 - 40%" xfId="33" xr:uid="{6281C442-734D-4422-ACBB-3855FEB7758E}"/>
    <cellStyle name="Accent3 - 60%" xfId="34" xr:uid="{D8EA20EE-A30E-4A7F-A6C5-03E4628657E3}"/>
    <cellStyle name="Accent3 2" xfId="10462" xr:uid="{FD067435-E657-47A0-ABBB-DE9B4225F164}"/>
    <cellStyle name="Accent4" xfId="52738" xr:uid="{3DF2772C-7EE8-4A2F-985C-73C3397633D6}"/>
    <cellStyle name="Accent4 - 20%" xfId="35" xr:uid="{20F61249-10DE-41AF-92A2-49947F3EFACB}"/>
    <cellStyle name="Accent4 - 40%" xfId="36" xr:uid="{BC8A3371-1B76-49F1-94A9-311F86334748}"/>
    <cellStyle name="Accent4 - 60%" xfId="37" xr:uid="{7BE658AE-24B3-4366-89C0-D3BB05DAB074}"/>
    <cellStyle name="Accent4 2" xfId="10463" xr:uid="{B9BF8401-0458-491E-87D0-9010D3D4900C}"/>
    <cellStyle name="Accent5" xfId="52739" xr:uid="{D4FB7E40-922E-4B7F-A99B-1D7C5D95CAB0}"/>
    <cellStyle name="Accent5 - 20%" xfId="38" xr:uid="{11A19B85-FA67-4C2E-9850-23DBEF58C53F}"/>
    <cellStyle name="Accent5 - 40%" xfId="39" xr:uid="{2F01A494-B176-4546-8A90-73FC772EE7DE}"/>
    <cellStyle name="Accent5 - 60%" xfId="40" xr:uid="{6DA883F1-BF4E-4033-B6EF-A8FF4FBF9769}"/>
    <cellStyle name="Accent5 2" xfId="10464" xr:uid="{E1F6D22E-8EAB-4D40-AEF0-FF8E99BCDFC7}"/>
    <cellStyle name="Accent6" xfId="52740" xr:uid="{EFC31087-9A88-4429-875D-917174D1CE17}"/>
    <cellStyle name="Accent6 - 20%" xfId="41" xr:uid="{FE4D5849-0A57-431D-9213-A1E7C0067DD5}"/>
    <cellStyle name="Accent6 - 40%" xfId="42" xr:uid="{39B55331-1720-4D7B-B244-0B222C44F855}"/>
    <cellStyle name="Accent6 - 60%" xfId="43" xr:uid="{CC6F88C5-C4CC-42D7-B1C6-FE524E387A1E}"/>
    <cellStyle name="Accent6 2" xfId="10465" xr:uid="{DEFB223D-01D0-4F05-AA05-4BF408A06879}"/>
    <cellStyle name="Bad" xfId="44" xr:uid="{55195BEA-9085-4236-B03D-6673DA1C2555}"/>
    <cellStyle name="Bad 2" xfId="52741" xr:uid="{A7FED926-993A-439C-816C-A7ED24477567}"/>
    <cellStyle name="Bé 2" xfId="10466" xr:uid="{5B117B2B-7194-4B55-BD76-736111F15F9C}"/>
    <cellStyle name="bstitutes]_x000d__x000a_; The following mappings take Word for MS-DOS names, PostScript names, and TrueType_x000d__x000a_; names into account" xfId="52742" xr:uid="{1B09526E-411C-4F14-9A04-77FDC62CEE80}"/>
    <cellStyle name="bstitutes]_x000d__x000a_; The following mappings take Word for MS-DOS names, PostScript names, and TrueType_x000d__x000a_; names into account 2" xfId="52743" xr:uid="{08A24507-285F-4D0E-8502-528D2BCEF600}"/>
    <cellStyle name="Buena" xfId="45" xr:uid="{CD08B650-77EF-4F60-B5D9-3740EBB11255}"/>
    <cellStyle name="Càlcul 2" xfId="10467" xr:uid="{406A4A53-2E07-45E9-A385-3F300CFE773B}"/>
    <cellStyle name="Càlcul 2 2" xfId="52744" xr:uid="{BDB6C746-4D62-41EA-A946-53C0D03A041D}"/>
    <cellStyle name="Calculation" xfId="46" xr:uid="{0E691090-03ED-4F43-B8BF-658F295BF752}"/>
    <cellStyle name="Calculation 10" xfId="26998" xr:uid="{878616F3-E12E-4AD6-A526-52A1378CCEF4}"/>
    <cellStyle name="Calculation 11" xfId="43147" xr:uid="{C3958E6F-B85E-4367-94C5-7EAD819A1B32}"/>
    <cellStyle name="Calculation 12" xfId="48161" xr:uid="{A84964A4-4604-46B6-A0DE-124310FF10B2}"/>
    <cellStyle name="Calculation 13" xfId="52745" xr:uid="{9ED3F658-2F6B-42CB-97AD-B3ADD291BDE1}"/>
    <cellStyle name="Calculation 2" xfId="240" xr:uid="{1DF32EA3-E76E-4D00-9E47-EFA1248F9FF0}"/>
    <cellStyle name="Calculation 2 10" xfId="26997" xr:uid="{850DA577-F435-4755-86E8-5C4F4411DC5F}"/>
    <cellStyle name="Calculation 2 11" xfId="39726" xr:uid="{DEB1E78D-E609-4CA8-BE5C-C2FA9D51D033}"/>
    <cellStyle name="Calculation 2 12" xfId="39543" xr:uid="{F4D45183-969E-4875-B3B5-F172C8CA3495}"/>
    <cellStyle name="Calculation 2 13" xfId="52746" xr:uid="{79ACA1FC-9C75-4C76-8DEC-E67FABC64151}"/>
    <cellStyle name="Calculation 2 2" xfId="957" xr:uid="{F3B1B187-B490-4B9D-B4A2-D359EDE95A03}"/>
    <cellStyle name="Calculation 2 2 2" xfId="10468" xr:uid="{258541AB-B95A-4666-AEC5-B11ACD17A48A}"/>
    <cellStyle name="Calculation 2 2 2 2" xfId="10469" xr:uid="{4AC4A054-C62F-45D9-A82A-462918DA3102}"/>
    <cellStyle name="Calculation 2 2 2 2 2" xfId="24994" xr:uid="{73F40D38-E4DD-4874-8D33-3186680AD7FE}"/>
    <cellStyle name="Calculation 2 2 2 2 3" xfId="30127" xr:uid="{68153117-3ED4-4EF6-9162-C44863B5F2AB}"/>
    <cellStyle name="Calculation 2 2 2 2 4" xfId="42385" xr:uid="{0A5562FF-6387-4899-BDD7-492B22EBB28A}"/>
    <cellStyle name="Calculation 2 2 2 2 5" xfId="38606" xr:uid="{3CBAE7B4-9E5A-482A-BF37-337E66CC6C15}"/>
    <cellStyle name="Calculation 2 2 2 3" xfId="21348" xr:uid="{6747C05B-FDB5-43C9-BF88-AF0CA789C863}"/>
    <cellStyle name="Calculation 2 2 2 3 2" xfId="35214" xr:uid="{96835167-F732-4573-8B63-BD60EB34CA39}"/>
    <cellStyle name="Calculation 2 2 2 3 3" xfId="41270" xr:uid="{4D37E4AD-7538-4C86-BE38-C6C815ED8394}"/>
    <cellStyle name="Calculation 2 2 2 3 4" xfId="47489" xr:uid="{9D0EE56D-2F8C-4C87-9414-D290C9E7A54F}"/>
    <cellStyle name="Calculation 2 2 2 3 5" xfId="50765" xr:uid="{24C0427E-B446-40C6-979F-CA22D0E181FE}"/>
    <cellStyle name="Calculation 2 2 2 4" xfId="24993" xr:uid="{BC258FF7-086B-4766-82B2-66FD65D4FA4C}"/>
    <cellStyle name="Calculation 2 2 2 5" xfId="31402" xr:uid="{27AC4EFF-C0A2-403E-A449-74CD3F8FDBDF}"/>
    <cellStyle name="Calculation 2 2 2 6" xfId="24855" xr:uid="{86B9C90C-0EF5-49F5-B669-115729B784BC}"/>
    <cellStyle name="Calculation 2 2 2 7" xfId="34250" xr:uid="{EC7DC5F6-977F-4BD8-99AE-3950CEEBEA24}"/>
    <cellStyle name="Calculation 2 2 3" xfId="12708" xr:uid="{E2F4BF61-316D-41CA-BF46-70766882A7D8}"/>
    <cellStyle name="Calculation 2 2 3 2" xfId="27082" xr:uid="{935499D1-4F9A-4AE4-B42A-05952A5F635C}"/>
    <cellStyle name="Calculation 2 2 3 3" xfId="25522" xr:uid="{3F1EB340-20E0-4D60-BEA3-9AF52FC568A5}"/>
    <cellStyle name="Calculation 2 2 3 4" xfId="40058" xr:uid="{AD543F92-955F-4ECB-BBE7-1D9E10435C42}"/>
    <cellStyle name="Calculation 2 2 3 5" xfId="47764" xr:uid="{A4D7BE27-639D-411F-8BEF-B8B4441CBE03}"/>
    <cellStyle name="Calculation 2 2 4" xfId="8048" xr:uid="{E4ADA918-D747-4CAA-894A-C1D6EE6C04C8}"/>
    <cellStyle name="Calculation 2 2 5" xfId="9967" xr:uid="{3BC2799D-B37A-4A21-B25B-DCEAC0788680}"/>
    <cellStyle name="Calculation 2 2 6" xfId="26996" xr:uid="{7A3B0009-2671-440C-950C-BE508FC8237D}"/>
    <cellStyle name="Calculation 2 2 7" xfId="40943" xr:uid="{66575A80-AE62-4AA7-82D7-F464D8E2988B}"/>
    <cellStyle name="Calculation 2 2 8" xfId="39562" xr:uid="{7D6A0B8C-B9CF-4FBC-8BAE-333807A583A4}"/>
    <cellStyle name="Calculation 2 3" xfId="1403" xr:uid="{31A07F37-47F4-4193-A0DE-2D6D152A9367}"/>
    <cellStyle name="Calculation 2 3 2" xfId="14704" xr:uid="{1EEC60A4-8C4E-4035-84D5-3D98512B2D94}"/>
    <cellStyle name="Calculation 2 3 2 2" xfId="21750" xr:uid="{F9E78411-DC22-40C2-97A4-A9A12B1591FF}"/>
    <cellStyle name="Calculation 2 3 2 2 2" xfId="35616" xr:uid="{E1935590-EB19-495E-9F40-250800D0BE3E}"/>
    <cellStyle name="Calculation 2 3 2 2 3" xfId="38364" xr:uid="{E2DC5994-E0A3-4F5A-B831-E913E755BB6B}"/>
    <cellStyle name="Calculation 2 3 2 2 4" xfId="46787" xr:uid="{2B9F1F32-EB1E-4152-9A97-33B756E15FF5}"/>
    <cellStyle name="Calculation 2 3 2 2 5" xfId="51167" xr:uid="{FA1096E8-F60E-49B1-9CAA-1FAA98243330}"/>
    <cellStyle name="Calculation 2 3 2 3" xfId="29070" xr:uid="{E42446A9-15E9-4358-95BD-6E49431B6B60}"/>
    <cellStyle name="Calculation 2 3 2 4" xfId="34834" xr:uid="{A5D7A496-C2AB-435F-AA65-B6C444F6E6C3}"/>
    <cellStyle name="Calculation 2 3 2 5" xfId="48261" xr:uid="{6B704A34-B41A-4470-A974-18927936173E}"/>
    <cellStyle name="Calculation 2 3 2 6" xfId="44522" xr:uid="{5A2E3EAE-B2AA-40C9-8B6A-C127945E5E4F}"/>
    <cellStyle name="Calculation 2 3 3" xfId="12709" xr:uid="{5579EA7F-ED24-40B0-95CF-D97C46B2AD02}"/>
    <cellStyle name="Calculation 2 3 3 2" xfId="27083" xr:uid="{5F9A460F-EE7A-4184-A906-F0B603E538B9}"/>
    <cellStyle name="Calculation 2 3 3 3" xfId="39236" xr:uid="{BEF48642-A633-44E7-A9AA-CF0AC72A9FE4}"/>
    <cellStyle name="Calculation 2 3 3 4" xfId="41917" xr:uid="{B8256F5E-AB55-4465-8D9C-3892D574E2EF}"/>
    <cellStyle name="Calculation 2 3 3 5" xfId="47598" xr:uid="{8F7F2431-0570-4958-B6F5-AC19025EB745}"/>
    <cellStyle name="Calculation 2 3 4" xfId="8049" xr:uid="{19511683-53B0-42D8-835E-7FCC7BA060E8}"/>
    <cellStyle name="Calculation 2 3 5" xfId="9966" xr:uid="{FCC5FD16-6922-4EBD-8FA8-89CA58054E7D}"/>
    <cellStyle name="Calculation 2 3 6" xfId="26995" xr:uid="{6C2A0ABF-F99B-4AC9-B98D-D6F95D7C8C0E}"/>
    <cellStyle name="Calculation 2 3 7" xfId="31434" xr:uid="{3090632C-988D-4BF7-B08A-782845E32FB2}"/>
    <cellStyle name="Calculation 2 3 8" xfId="33278" xr:uid="{75B61991-F360-4791-BCF0-528998480FC6}"/>
    <cellStyle name="Calculation 2 4" xfId="1632" xr:uid="{1C69CC70-8014-4D6A-BA03-DC3F929F7E4B}"/>
    <cellStyle name="Calculation 2 4 2" xfId="14909" xr:uid="{A77D5D23-61E8-4C6F-A66E-AAF93D817C57}"/>
    <cellStyle name="Calculation 2 4 2 2" xfId="21966" xr:uid="{71D751BB-EDD9-4014-8B84-80D7756BD84A}"/>
    <cellStyle name="Calculation 2 4 2 2 2" xfId="35832" xr:uid="{CFE157D6-6AD1-465E-B547-3966978899F7}"/>
    <cellStyle name="Calculation 2 4 2 2 3" xfId="38962" xr:uid="{381DF7AB-9515-4BBD-9C3C-536BE44268C5}"/>
    <cellStyle name="Calculation 2 4 2 2 4" xfId="44360" xr:uid="{3CADA381-05A1-40CB-92C3-BB6DB3562A0F}"/>
    <cellStyle name="Calculation 2 4 2 2 5" xfId="51383" xr:uid="{5022F3CC-E3E3-47A6-852B-478C94142E5C}"/>
    <cellStyle name="Calculation 2 4 2 3" xfId="29275" xr:uid="{A7EA6715-AE11-433B-AFA3-159FEBBB7044}"/>
    <cellStyle name="Calculation 2 4 2 4" xfId="25128" xr:uid="{F7E78449-FD88-46C8-8B26-36DBCDC23853}"/>
    <cellStyle name="Calculation 2 4 2 5" xfId="49576" xr:uid="{6689FE89-89F3-4ED5-86DA-E187921551F2}"/>
    <cellStyle name="Calculation 2 4 2 6" xfId="32804" xr:uid="{F04D929A-31F0-448D-9484-90BB02BA921E}"/>
    <cellStyle name="Calculation 2 4 3" xfId="12710" xr:uid="{9D03C4C6-A9F6-46E1-ABE9-19DA25D87AF1}"/>
    <cellStyle name="Calculation 2 4 3 2" xfId="27084" xr:uid="{264F3260-08EC-4A09-A866-0AD7863EA3A6}"/>
    <cellStyle name="Calculation 2 4 3 3" xfId="43461" xr:uid="{36975786-597C-4435-8650-6ABF47CB162F}"/>
    <cellStyle name="Calculation 2 4 3 4" xfId="32604" xr:uid="{AEBD6CBF-F1D8-4777-946B-E34D87AAD703}"/>
    <cellStyle name="Calculation 2 4 3 5" xfId="46838" xr:uid="{59F351DB-F91D-443B-A7A6-97712D2556DC}"/>
    <cellStyle name="Calculation 2 4 4" xfId="8050" xr:uid="{5AF3DA49-20E6-4E01-A705-9EB76661B499}"/>
    <cellStyle name="Calculation 2 4 5" xfId="15627" xr:uid="{BA531D52-C722-48E7-8A0C-EA2DC0ED1099}"/>
    <cellStyle name="Calculation 2 4 6" xfId="26994" xr:uid="{13113964-78EA-4E10-9C97-3E560DE95BA0}"/>
    <cellStyle name="Calculation 2 4 7" xfId="43750" xr:uid="{B950FA3F-A994-46B0-A76C-9163CF390CBE}"/>
    <cellStyle name="Calculation 2 4 8" xfId="48736" xr:uid="{C4534260-B5AA-459A-A94F-9EFE63973F08}"/>
    <cellStyle name="Calculation 2 5" xfId="1963" xr:uid="{1B689FC7-0016-4843-8246-87AE1F71BABF}"/>
    <cellStyle name="Calculation 2 5 2" xfId="15228" xr:uid="{67CDC785-0BA2-420B-BA0E-328E3A0C21EF}"/>
    <cellStyle name="Calculation 2 5 2 2" xfId="22249" xr:uid="{C55DC285-5C33-4411-AB13-55161EA7944B}"/>
    <cellStyle name="Calculation 2 5 2 2 2" xfId="36115" xr:uid="{8689D535-5DC3-4B62-8A6F-959499B9ADA6}"/>
    <cellStyle name="Calculation 2 5 2 2 3" xfId="37539" xr:uid="{0CB3E73D-FC63-4D81-8A37-9EE2912A8188}"/>
    <cellStyle name="Calculation 2 5 2 2 4" xfId="48617" xr:uid="{DE55C353-E2EF-42E4-8D75-8E5C77B95A95}"/>
    <cellStyle name="Calculation 2 5 2 2 5" xfId="51666" xr:uid="{95939D16-A5A2-461F-A5A7-74FAC07D35B9}"/>
    <cellStyle name="Calculation 2 5 2 3" xfId="29593" xr:uid="{BD42619F-47EC-4473-BCD7-B5D9F7DCBC4E}"/>
    <cellStyle name="Calculation 2 5 2 4" xfId="32533" xr:uid="{175E49A1-6649-41B3-B95A-709CE63FD508}"/>
    <cellStyle name="Calculation 2 5 2 5" xfId="40110" xr:uid="{4E455EBA-8810-4E02-8704-85217A9188AC}"/>
    <cellStyle name="Calculation 2 5 2 6" xfId="25027" xr:uid="{4452D5EF-287E-4AC4-A3B3-DDCAA9810D58}"/>
    <cellStyle name="Calculation 2 5 3" xfId="12711" xr:uid="{5B5E7178-6224-4835-8AAB-E47EE2932529}"/>
    <cellStyle name="Calculation 2 5 3 2" xfId="27085" xr:uid="{990FCA12-7D27-4124-A75C-F3D640A58173}"/>
    <cellStyle name="Calculation 2 5 3 3" xfId="40949" xr:uid="{0256386A-0322-4AF7-B798-D1F7A7579AE9}"/>
    <cellStyle name="Calculation 2 5 3 4" xfId="40565" xr:uid="{18BD9B16-AAE9-4A9A-99BD-FF3421952AD6}"/>
    <cellStyle name="Calculation 2 5 3 5" xfId="43816" xr:uid="{67C719A7-6812-47AC-9C26-A1E601010248}"/>
    <cellStyle name="Calculation 2 5 4" xfId="8051" xr:uid="{2AD61C70-F86F-4069-8413-6ECB5C98530E}"/>
    <cellStyle name="Calculation 2 5 5" xfId="15621" xr:uid="{363FE69E-1125-4602-9CFB-587797E7ECE2}"/>
    <cellStyle name="Calculation 2 5 6" xfId="26993" xr:uid="{1A362EC4-AF1F-4FCA-AB6C-C48D6797E8BC}"/>
    <cellStyle name="Calculation 2 5 7" xfId="38511" xr:uid="{9C851CF9-99B8-4C48-89C9-53EBC4A5B68D}"/>
    <cellStyle name="Calculation 2 5 8" xfId="31007" xr:uid="{078ECC71-52CC-4788-AE4F-1F5CD0A51598}"/>
    <cellStyle name="Calculation 2 6" xfId="14069" xr:uid="{0630C491-F3B1-4C6B-9984-C572E52F1F7E}"/>
    <cellStyle name="Calculation 2 6 2" xfId="12790" xr:uid="{CA54B936-AA5B-4550-8E66-3E1F93F49A9E}"/>
    <cellStyle name="Calculation 2 6 2 2" xfId="27164" xr:uid="{D7DEF25B-DCDA-4FCD-A1B1-9D27CDBD2664}"/>
    <cellStyle name="Calculation 2 6 2 3" xfId="25052" xr:uid="{1F159079-62A9-4719-987D-63151514AF97}"/>
    <cellStyle name="Calculation 2 6 2 4" xfId="38997" xr:uid="{9C320753-9FD0-4C42-B9F4-38B9482778DF}"/>
    <cellStyle name="Calculation 2 6 2 5" xfId="45107" xr:uid="{2FA8033E-6FFE-43CF-9908-602143E077E7}"/>
    <cellStyle name="Calculation 2 6 3" xfId="28437" xr:uid="{F81587A7-CD13-4A8B-B0AD-2B327A31CB5F}"/>
    <cellStyle name="Calculation 2 6 4" xfId="30791" xr:uid="{403AC97E-7FC0-4456-99F4-C73F4F7D113C}"/>
    <cellStyle name="Calculation 2 6 5" xfId="23363" xr:uid="{DCD0DA29-62FD-42A0-BC2E-238B2BF1F560}"/>
    <cellStyle name="Calculation 2 6 6" xfId="33268" xr:uid="{B23EE72A-CE2F-4644-BA11-20D1FD736888}"/>
    <cellStyle name="Calculation 2 7" xfId="12707" xr:uid="{DB2798E4-5504-43B5-B67D-540BB6364038}"/>
    <cellStyle name="Calculation 2 7 2" xfId="27081" xr:uid="{C459D269-93F9-4B24-8C1C-3111FB0ABA26}"/>
    <cellStyle name="Calculation 2 7 3" xfId="33157" xr:uid="{DD1A9CC6-6186-4FBF-AC3A-1F5FB1C6B989}"/>
    <cellStyle name="Calculation 2 7 4" xfId="25459" xr:uid="{7CA03636-A74B-42B9-8CD6-B26F6BB5489F}"/>
    <cellStyle name="Calculation 2 7 5" xfId="33495" xr:uid="{64D14089-D701-400F-A7CD-37A15AB9DFA4}"/>
    <cellStyle name="Calculation 2 8" xfId="8047" xr:uid="{AD915879-704E-4629-8D7D-FB1C3EB8EB5A}"/>
    <cellStyle name="Calculation 2 9" xfId="9969" xr:uid="{619D951D-60CA-4AC1-8D16-75CBB45ED1D4}"/>
    <cellStyle name="Calculation 3" xfId="956" xr:uid="{B5FE5659-CA20-4DAA-A11A-09401527F261}"/>
    <cellStyle name="Calculation 3 2" xfId="10470" xr:uid="{E8DDD3DE-380A-4C6D-BF5E-C63299207579}"/>
    <cellStyle name="Calculation 3 2 2" xfId="10471" xr:uid="{8488D630-BE81-49A0-9C03-148CA591370F}"/>
    <cellStyle name="Calculation 3 2 2 2" xfId="24996" xr:uid="{40841421-BDD0-4305-8CE2-7A15D84B5431}"/>
    <cellStyle name="Calculation 3 2 2 3" xfId="9009" xr:uid="{F0717A03-99FD-4CDD-BEFC-3C5958242934}"/>
    <cellStyle name="Calculation 3 2 2 4" xfId="33324" xr:uid="{FC1E48DF-C665-4062-8478-A58E19E4F653}"/>
    <cellStyle name="Calculation 3 2 2 5" xfId="37747" xr:uid="{E0E74D6B-235C-4AF1-8606-CCA22B86E1C5}"/>
    <cellStyle name="Calculation 3 2 3" xfId="21347" xr:uid="{5D979714-B3D7-49FC-A4F0-7120A5213BE9}"/>
    <cellStyle name="Calculation 3 2 3 2" xfId="35213" xr:uid="{3CA4BBDE-2447-4BA6-9171-E2C89B6518A5}"/>
    <cellStyle name="Calculation 3 2 3 3" xfId="37944" xr:uid="{91BFE385-EB13-4FCF-9ED1-D523A3AD19EE}"/>
    <cellStyle name="Calculation 3 2 3 4" xfId="45278" xr:uid="{8DD2B5C7-CC2A-4E05-87A5-AB304F80CD46}"/>
    <cellStyle name="Calculation 3 2 3 5" xfId="50764" xr:uid="{81046E9F-775F-493E-AC2B-7D59E18893E0}"/>
    <cellStyle name="Calculation 3 2 4" xfId="24995" xr:uid="{DCE92A54-EBCE-430F-B701-A988DFB45BA3}"/>
    <cellStyle name="Calculation 3 2 5" xfId="9008" xr:uid="{4BDF774D-7391-4DE3-93CF-F912BCB064C8}"/>
    <cellStyle name="Calculation 3 2 6" xfId="24619" xr:uid="{B9078FAF-E153-4142-A667-117C2D91BB0B}"/>
    <cellStyle name="Calculation 3 2 7" xfId="44049" xr:uid="{804977B3-B4A1-4D32-BC52-C1F54BD8A7CB}"/>
    <cellStyle name="Calculation 3 3" xfId="12712" xr:uid="{6E929ABB-0969-4D2A-9520-D531A4C12185}"/>
    <cellStyle name="Calculation 3 3 2" xfId="27086" xr:uid="{37D0EDBC-9C35-4864-A1C4-37115CF44C79}"/>
    <cellStyle name="Calculation 3 3 3" xfId="43759" xr:uid="{2E874BD4-F68E-4F9D-B5B4-33AC5C75D7A8}"/>
    <cellStyle name="Calculation 3 3 4" xfId="42743" xr:uid="{DC413B88-1E26-4BF1-A07E-C7AA572699CA}"/>
    <cellStyle name="Calculation 3 3 5" xfId="46090" xr:uid="{22D07C45-2ACB-4391-8EDD-75B4A4697561}"/>
    <cellStyle name="Calculation 3 4" xfId="8052" xr:uid="{298B23D1-9090-4C23-BC4C-A6A62309052C}"/>
    <cellStyle name="Calculation 3 5" xfId="9965" xr:uid="{14ABEB28-30C2-407F-843A-8036751DD30F}"/>
    <cellStyle name="Calculation 3 6" xfId="26992" xr:uid="{6A949D9D-9733-413B-B6F9-19392C901F8E}"/>
    <cellStyle name="Calculation 3 7" xfId="34362" xr:uid="{5E0D177A-98CB-4882-8BAE-AC55ECE32459}"/>
    <cellStyle name="Calculation 3 8" xfId="37289" xr:uid="{261E1954-FA64-4A9B-BD53-49F3F45511A0}"/>
    <cellStyle name="Calculation 4" xfId="1404" xr:uid="{FC96ED76-5C1B-4CB5-BA87-BAF13B7FB77E}"/>
    <cellStyle name="Calculation 4 2" xfId="14705" xr:uid="{B1D8186C-63AA-4673-893C-D918D0A78E49}"/>
    <cellStyle name="Calculation 4 2 2" xfId="21751" xr:uid="{D4BF945E-C1ED-4249-8A1E-F200ACC09B9A}"/>
    <cellStyle name="Calculation 4 2 2 2" xfId="35617" xr:uid="{27DF86A6-1E0C-4868-9977-14A19E81BA30}"/>
    <cellStyle name="Calculation 4 2 2 3" xfId="41828" xr:uid="{811C7D3D-93F0-4143-845A-2210E9E73127}"/>
    <cellStyle name="Calculation 4 2 2 4" xfId="45261" xr:uid="{9C0A21A7-8757-4E9F-A3CF-7F3BCC8CDFF8}"/>
    <cellStyle name="Calculation 4 2 2 5" xfId="51168" xr:uid="{979B9C47-F95D-458A-A92F-023647F97BF7}"/>
    <cellStyle name="Calculation 4 2 3" xfId="29071" xr:uid="{1099F755-BC1E-425E-8EBD-ABFC938E3126}"/>
    <cellStyle name="Calculation 4 2 4" xfId="33035" xr:uid="{DA4ED326-3841-4709-B7DE-34C1BC57D154}"/>
    <cellStyle name="Calculation 4 2 5" xfId="42293" xr:uid="{763063EC-B57D-4E59-9FED-C51058CE57A4}"/>
    <cellStyle name="Calculation 4 2 6" xfId="49235" xr:uid="{0780EB06-217D-4E64-8480-563AD348E450}"/>
    <cellStyle name="Calculation 4 3" xfId="12713" xr:uid="{C58123CE-3AE5-46AD-9518-C8A447101B0D}"/>
    <cellStyle name="Calculation 4 3 2" xfId="27087" xr:uid="{15284204-6DEF-48E4-A425-51B3198B3EFD}"/>
    <cellStyle name="Calculation 4 3 3" xfId="43157" xr:uid="{9615BDB9-E502-4185-98E2-E96A2CE8C7DC}"/>
    <cellStyle name="Calculation 4 3 4" xfId="24804" xr:uid="{2BC387AB-6EF2-4A4C-A3ED-FFEF9255D657}"/>
    <cellStyle name="Calculation 4 3 5" xfId="47938" xr:uid="{233D9A61-CB2D-4AE3-895F-83CB9CAB2C3E}"/>
    <cellStyle name="Calculation 4 4" xfId="8053" xr:uid="{11DB4C02-E860-4ADF-A29B-6BF5CD7C4146}"/>
    <cellStyle name="Calculation 4 5" xfId="9964" xr:uid="{5BD3B0C1-4018-4565-9CF4-C1E5372EE725}"/>
    <cellStyle name="Calculation 4 6" xfId="26991" xr:uid="{C516520C-71AC-4AEC-A340-B64739F8F5FB}"/>
    <cellStyle name="Calculation 4 7" xfId="24109" xr:uid="{8C846B9E-1CB8-4741-8558-3E0E7EC42C66}"/>
    <cellStyle name="Calculation 4 8" xfId="40607" xr:uid="{BBA70F8A-5A06-4E4D-BECA-67AB23068E48}"/>
    <cellStyle name="Calculation 5" xfId="1964" xr:uid="{66F3FD8C-DF3D-49FE-8A88-9897430EF900}"/>
    <cellStyle name="Calculation 5 2" xfId="15229" xr:uid="{071B9724-BDA3-4A57-9872-69DFFD6023A4}"/>
    <cellStyle name="Calculation 5 2 2" xfId="22250" xr:uid="{CB692DEE-87A8-4E6B-931C-0EAC4921AF97}"/>
    <cellStyle name="Calculation 5 2 2 2" xfId="36116" xr:uid="{092D47CC-D934-49DC-B1D5-471D3549A4B3}"/>
    <cellStyle name="Calculation 5 2 2 3" xfId="43620" xr:uid="{1BEF5EBC-AFDC-4579-8663-D59E5D00C824}"/>
    <cellStyle name="Calculation 5 2 2 4" xfId="31233" xr:uid="{F5BA54C5-01AD-4CD5-B204-60FBF428FEA0}"/>
    <cellStyle name="Calculation 5 2 2 5" xfId="51667" xr:uid="{E7AB700A-8DFA-43D3-9C5B-8F875F740743}"/>
    <cellStyle name="Calculation 5 2 3" xfId="29594" xr:uid="{E7CB02E0-E430-49EE-A4CD-8CD7BBC9D631}"/>
    <cellStyle name="Calculation 5 2 4" xfId="30750" xr:uid="{2F6E0E45-9C9A-4815-85E9-B8DDD11D2492}"/>
    <cellStyle name="Calculation 5 2 5" xfId="31882" xr:uid="{80081D8D-3513-4676-9EEF-0ADCB5D2F108}"/>
    <cellStyle name="Calculation 5 2 6" xfId="46223" xr:uid="{05651756-A1C8-449F-A22C-B6C545A46160}"/>
    <cellStyle name="Calculation 5 3" xfId="12714" xr:uid="{206BF90B-5B61-4F5A-80BA-B879D248A7A9}"/>
    <cellStyle name="Calculation 5 3 2" xfId="27088" xr:uid="{28384A79-05BC-4C0C-A932-1493C774EEC0}"/>
    <cellStyle name="Calculation 5 3 3" xfId="37301" xr:uid="{88FB98B7-16DB-4A67-8393-47FCFC292BB0}"/>
    <cellStyle name="Calculation 5 3 4" xfId="39218" xr:uid="{5DBE38E3-D613-4574-ABBE-26CFCEAB1D51}"/>
    <cellStyle name="Calculation 5 3 5" xfId="39411" xr:uid="{85ABA650-F5BE-412D-8BD8-A551FD8EA2A4}"/>
    <cellStyle name="Calculation 5 4" xfId="8054" xr:uid="{7D5A8755-AEF2-49DF-B893-06BFF5CDDDFF}"/>
    <cellStyle name="Calculation 5 5" xfId="9943" xr:uid="{F525CA53-CC6F-400D-BA7B-4877AF8D3DAB}"/>
    <cellStyle name="Calculation 5 6" xfId="26990" xr:uid="{4CC5B795-5D34-4020-846A-CA8661F8E180}"/>
    <cellStyle name="Calculation 5 7" xfId="24736" xr:uid="{D2397168-454C-47D9-B4A2-F989D752F1B0}"/>
    <cellStyle name="Calculation 5 8" xfId="38942" xr:uid="{6FCC7CFB-6441-4379-B565-C84C2073B077}"/>
    <cellStyle name="Calculation 6" xfId="13994" xr:uid="{5C58267C-5B4E-40C9-A8E0-4A2D6C104F95}"/>
    <cellStyle name="Calculation 6 2" xfId="12903" xr:uid="{4B591E95-F4F7-408D-BDB9-DC833648B7F1}"/>
    <cellStyle name="Calculation 6 2 2" xfId="27275" xr:uid="{0E1D3020-5A40-4C00-A6C9-8DCF307DE1DE}"/>
    <cellStyle name="Calculation 6 2 3" xfId="32572" xr:uid="{720AC1B8-BF53-4977-AE70-644EF109210D}"/>
    <cellStyle name="Calculation 6 2 4" xfId="25654" xr:uid="{404258C6-45F1-4556-8C30-37C00568BF13}"/>
    <cellStyle name="Calculation 6 2 5" xfId="48788" xr:uid="{FAA5E8D2-5F37-4149-B7F1-641EE4E543C4}"/>
    <cellStyle name="Calculation 6 3" xfId="28365" xr:uid="{41A0E198-26BB-4D4E-99CD-27CF3034F398}"/>
    <cellStyle name="Calculation 6 4" xfId="31793" xr:uid="{340AF4D3-C74C-4002-8331-34CA3BA0825E}"/>
    <cellStyle name="Calculation 6 5" xfId="33672" xr:uid="{BFB45F4E-691C-4621-BA85-81EE38D84101}"/>
    <cellStyle name="Calculation 6 6" xfId="45811" xr:uid="{011961EA-4328-40D3-94A0-339EF87B11FD}"/>
    <cellStyle name="Calculation 7" xfId="12706" xr:uid="{D707C0C8-B9DA-4792-9692-98D4EC1A3B34}"/>
    <cellStyle name="Calculation 7 2" xfId="27080" xr:uid="{C51A5DEE-DB32-450C-B712-C922E1D24929}"/>
    <cellStyle name="Calculation 7 3" xfId="24684" xr:uid="{AC87CD84-8A3A-48E6-A36C-7F5D02FBD1CF}"/>
    <cellStyle name="Calculation 7 4" xfId="48391" xr:uid="{018779F9-F6C2-4661-BE6E-2C1D20116619}"/>
    <cellStyle name="Calculation 7 5" xfId="44729" xr:uid="{FB74E456-4995-46BC-A169-9FC24A7E8D00}"/>
    <cellStyle name="Calculation 8" xfId="8046" xr:uid="{0C7FE88C-E348-4072-B393-849B0DF5AFB9}"/>
    <cellStyle name="Calculation 9" xfId="15623" xr:uid="{D0186DFD-AED7-4475-B0FD-1D6051D13317}"/>
    <cellStyle name="Cálculo" xfId="47" xr:uid="{97D73263-130E-4CA1-B1A0-C11C55BE86F8}"/>
    <cellStyle name="Cálculo 10" xfId="40939" xr:uid="{A8F5533F-2B10-42CD-A8C7-90DC997DCB91}"/>
    <cellStyle name="Cálculo 11" xfId="34593" xr:uid="{C326B0B5-6AE3-406E-8A6F-FF06D944B785}"/>
    <cellStyle name="Cálculo 2" xfId="958" xr:uid="{604E13E0-28B7-42F3-B520-C876572FA969}"/>
    <cellStyle name="Cálculo 2 2" xfId="10472" xr:uid="{20F92F7E-3C66-4CF7-8645-C4B282FDF046}"/>
    <cellStyle name="Cálculo 2 2 2" xfId="10473" xr:uid="{4DFA0EF5-F0D1-4D56-8C70-BD21B39335D5}"/>
    <cellStyle name="Cálculo 2 2 2 2" xfId="24998" xr:uid="{59765CB7-7305-409F-BEEA-43BAA39298CD}"/>
    <cellStyle name="Cálculo 2 2 2 3" xfId="9010" xr:uid="{B882E6C3-CA58-4BC6-9B0D-E34DB38ADA9C}"/>
    <cellStyle name="Cálculo 2 2 2 4" xfId="37423" xr:uid="{8ED7A3A4-9E18-47F0-98F0-804B07793219}"/>
    <cellStyle name="Cálculo 2 2 2 5" xfId="24593" xr:uid="{CDEE07B1-1613-45D9-9AC3-29075BEEC2D7}"/>
    <cellStyle name="Cálculo 2 2 3" xfId="21349" xr:uid="{7A771BC3-D0D2-47D9-8F9C-115B9598AD80}"/>
    <cellStyle name="Cálculo 2 2 3 2" xfId="35215" xr:uid="{0ADBCDBF-0492-46C7-B3D6-37CFCE947096}"/>
    <cellStyle name="Cálculo 2 2 3 3" xfId="40090" xr:uid="{B67D3CB7-7231-45C5-951C-D2E711937164}"/>
    <cellStyle name="Cálculo 2 2 3 4" xfId="45941" xr:uid="{C48F3D29-648B-4597-83AD-945600EE9551}"/>
    <cellStyle name="Cálculo 2 2 3 5" xfId="50766" xr:uid="{7CC597E3-BEDF-4EA9-BD6E-963B6B152850}"/>
    <cellStyle name="Cálculo 2 2 4" xfId="24997" xr:uid="{1F0CA8AC-D2CC-45A1-B895-15C57132B6E4}"/>
    <cellStyle name="Cálculo 2 2 5" xfId="25873" xr:uid="{11162ADC-3CA0-45FA-BDE9-1B1378E52528}"/>
    <cellStyle name="Cálculo 2 2 6" xfId="24758" xr:uid="{464E25E8-2894-4D68-A0A4-7349B058E2D4}"/>
    <cellStyle name="Cálculo 2 2 7" xfId="39804" xr:uid="{6E13D66E-D025-4B62-9044-0A6DCA874570}"/>
    <cellStyle name="Cálculo 2 3" xfId="12716" xr:uid="{3405040A-36FE-4507-A572-425D81EC2B6A}"/>
    <cellStyle name="Cálculo 2 3 2" xfId="27090" xr:uid="{72C88CD1-BF3D-4422-9835-E1555C7AC005}"/>
    <cellStyle name="Cálculo 2 3 3" xfId="39012" xr:uid="{439EC067-DD25-4C28-9B97-DEEBC438FA7D}"/>
    <cellStyle name="Cálculo 2 3 4" xfId="8765" xr:uid="{812AB8BF-996E-4569-9F2A-D96CCD0EFED1}"/>
    <cellStyle name="Cálculo 2 3 5" xfId="46204" xr:uid="{3708937F-16B1-4478-A2EC-E702703D6B31}"/>
    <cellStyle name="Cálculo 2 4" xfId="8056" xr:uid="{8D5AD49E-C23D-40AF-93B7-88A8FB3755CF}"/>
    <cellStyle name="Cálculo 2 5" xfId="9941" xr:uid="{5B0CB219-4D88-4603-B5AE-0840220699E8}"/>
    <cellStyle name="Cálculo 2 6" xfId="26988" xr:uid="{BB529FBA-06C1-4A55-B7D1-6C51760E3194}"/>
    <cellStyle name="Cálculo 2 7" xfId="32631" xr:uid="{87F15BE5-653B-4DE6-A554-E60E3B7BC643}"/>
    <cellStyle name="Cálculo 2 8" xfId="25694" xr:uid="{1C5B3AF2-191D-4519-82C4-34F740DEBE84}"/>
    <cellStyle name="Cálculo 3" xfId="1402" xr:uid="{AFE4B4FA-A88A-4F50-AC7B-35CD894C407C}"/>
    <cellStyle name="Cálculo 3 2" xfId="14703" xr:uid="{C5825769-6F1B-46D4-BF5D-AE865852D897}"/>
    <cellStyle name="Cálculo 3 2 2" xfId="21749" xr:uid="{393EEA04-1058-4EED-B38E-03817EDD7037}"/>
    <cellStyle name="Cálculo 3 2 2 2" xfId="35615" xr:uid="{19974392-41F3-4651-A7D3-2CEBD1D80D8C}"/>
    <cellStyle name="Cálculo 3 2 2 3" xfId="37984" xr:uid="{4AD7D58D-9D18-46D1-8BF8-2528A02BECF3}"/>
    <cellStyle name="Cálculo 3 2 2 4" xfId="44587" xr:uid="{E57C6AAA-56C8-4B38-8C7B-684B009DEC79}"/>
    <cellStyle name="Cálculo 3 2 2 5" xfId="51166" xr:uid="{34E3BA06-27E8-4F8A-B836-03C6B7A3808C}"/>
    <cellStyle name="Cálculo 3 2 3" xfId="29069" xr:uid="{469FC752-E967-4E6D-941C-3A720EC913D8}"/>
    <cellStyle name="Cálculo 3 2 4" xfId="30758" xr:uid="{00D3DA88-BB3D-4628-8D93-8FF1E4701C06}"/>
    <cellStyle name="Cálculo 3 2 5" xfId="37179" xr:uid="{5F2BDAB2-7650-4AEE-8D38-DA79D5BC1F40}"/>
    <cellStyle name="Cálculo 3 2 6" xfId="46877" xr:uid="{98BC65AD-439C-4C58-8E92-426C1AA6853D}"/>
    <cellStyle name="Cálculo 3 3" xfId="12717" xr:uid="{8FA049A1-F9B9-4E7D-974C-47BAB5F5B318}"/>
    <cellStyle name="Cálculo 3 3 2" xfId="27091" xr:uid="{AD935D2B-9F8E-4233-85BC-EB11EFCC99D6}"/>
    <cellStyle name="Cálculo 3 3 3" xfId="43221" xr:uid="{98A03963-A11D-4FCD-8559-E92DBC77D905}"/>
    <cellStyle name="Cálculo 3 3 4" xfId="37754" xr:uid="{23EE1874-3D3B-4A7E-9AFB-E791531A6BE6}"/>
    <cellStyle name="Cálculo 3 3 5" xfId="45373" xr:uid="{FBAEF27B-EC17-42FD-BC50-95BBAEFFD557}"/>
    <cellStyle name="Cálculo 3 4" xfId="8057" xr:uid="{8E1205E5-0EE8-4689-B409-8CA495BA6B18}"/>
    <cellStyle name="Cálculo 3 5" xfId="9940" xr:uid="{547B5025-507D-4D8E-83C7-D640BD3E498E}"/>
    <cellStyle name="Cálculo 3 6" xfId="26987" xr:uid="{A3E062C5-88CA-479E-B99F-AE8C34D92A54}"/>
    <cellStyle name="Cálculo 3 7" xfId="28749" xr:uid="{DBAA324D-576A-4EE0-836C-636726EBF362}"/>
    <cellStyle name="Cálculo 3 8" xfId="34826" xr:uid="{1E9237A6-DB5E-4EBB-B66C-8AC7532F7D5A}"/>
    <cellStyle name="Cálculo 4" xfId="1962" xr:uid="{DF3F4499-6192-41B5-8E5D-5B3885239D78}"/>
    <cellStyle name="Cálculo 4 2" xfId="15227" xr:uid="{F4E0FDE9-13AF-477B-BCE6-2B1C5B86E846}"/>
    <cellStyle name="Cálculo 4 2 2" xfId="22248" xr:uid="{43B29481-5430-4192-A42C-BD3CB0D0F05F}"/>
    <cellStyle name="Cálculo 4 2 2 2" xfId="36114" xr:uid="{EBB1E617-424C-489B-8088-BCBF191B2839}"/>
    <cellStyle name="Cálculo 4 2 2 3" xfId="29924" xr:uid="{BDAD78CC-CA7C-4E0D-8CDA-B524FAB51882}"/>
    <cellStyle name="Cálculo 4 2 2 4" xfId="25710" xr:uid="{F9F0EB44-6266-489F-B8FD-9DC1B2111271}"/>
    <cellStyle name="Cálculo 4 2 2 5" xfId="51665" xr:uid="{85BD1C80-0389-400D-88FF-9EC097B31CF2}"/>
    <cellStyle name="Cálculo 4 2 3" xfId="29592" xr:uid="{50BA6E06-D829-432B-99E2-65AC61F01A16}"/>
    <cellStyle name="Cálculo 4 2 4" xfId="34340" xr:uid="{DA61B03C-A527-4E3B-BD8C-6DFD834C7657}"/>
    <cellStyle name="Cálculo 4 2 5" xfId="26934" xr:uid="{FBBD0A19-D1A9-48FB-99BA-7EF264F9FB63}"/>
    <cellStyle name="Cálculo 4 2 6" xfId="47634" xr:uid="{603941CD-46E9-498B-B40B-B61EC712DF50}"/>
    <cellStyle name="Cálculo 4 3" xfId="12718" xr:uid="{BAB38679-C9A8-407D-AB07-319BACC01E76}"/>
    <cellStyle name="Cálculo 4 3 2" xfId="27092" xr:uid="{AE200FD1-5259-44A0-BD78-1858EF15A731}"/>
    <cellStyle name="Cálculo 4 3 3" xfId="32557" xr:uid="{1EAC8F10-E369-46FB-8C7D-ECB32CE339D6}"/>
    <cellStyle name="Cálculo 4 3 4" xfId="37311" xr:uid="{C3D5BBDF-A005-4EC8-B4C6-F201B0AD3446}"/>
    <cellStyle name="Cálculo 4 3 5" xfId="45761" xr:uid="{DF8579A4-2298-40B8-AA02-335CAFE3674C}"/>
    <cellStyle name="Cálculo 4 4" xfId="8058" xr:uid="{B91BF46F-8C18-4067-9E36-022133E6B49A}"/>
    <cellStyle name="Cálculo 4 5" xfId="9939" xr:uid="{0BCADAA5-55D1-4EE8-93BA-9EB37D76A939}"/>
    <cellStyle name="Cálculo 4 6" xfId="26986" xr:uid="{24A01E09-5FE0-4E8F-A268-8CC5B00F3FF5}"/>
    <cellStyle name="Cálculo 4 7" xfId="41454" xr:uid="{B2051390-27C2-4953-9314-5029DCE89F1B}"/>
    <cellStyle name="Cálculo 4 8" xfId="41058" xr:uid="{4CCC1171-0354-4A89-BFDB-03F13ACFAD13}"/>
    <cellStyle name="Cálculo 5" xfId="13995" xr:uid="{24AE63FE-CAAD-4E8C-99C0-A64D6349CD7F}"/>
    <cellStyle name="Cálculo 5 2" xfId="12902" xr:uid="{441550DF-833D-4767-AF6B-AC2E4E70C907}"/>
    <cellStyle name="Cálculo 5 2 2" xfId="27274" xr:uid="{3296368A-620D-4AFC-95E6-4B8B8EE5A9AD}"/>
    <cellStyle name="Cálculo 5 2 3" xfId="8082" xr:uid="{3BCF2FA8-49E1-4346-8DA8-6E7274EB8D8B}"/>
    <cellStyle name="Cálculo 5 2 4" xfId="42952" xr:uid="{D6E29A2F-9D54-4B41-83C6-3F1420D57C99}"/>
    <cellStyle name="Cálculo 5 2 5" xfId="45357" xr:uid="{EE0B3755-700A-4405-9A56-CF8E7D5102B5}"/>
    <cellStyle name="Cálculo 5 3" xfId="28366" xr:uid="{0BFF9031-1CDC-4E5C-947F-9A8792DA298D}"/>
    <cellStyle name="Cálculo 5 4" xfId="34384" xr:uid="{0234CC41-8980-4FDE-A3E5-7AB5071F7C33}"/>
    <cellStyle name="Cálculo 5 5" xfId="9022" xr:uid="{FBD94017-8C03-4210-802C-1672C7D4D51D}"/>
    <cellStyle name="Cálculo 5 6" xfId="39153" xr:uid="{10B5B25B-16EC-4AB2-91FD-5E4B39B3AD63}"/>
    <cellStyle name="Cálculo 6" xfId="12715" xr:uid="{72CC654F-61F5-4FC4-B5B0-E64B06BC0F0B}"/>
    <cellStyle name="Cálculo 6 2" xfId="27089" xr:uid="{3234984C-83ED-470D-B382-BECE723CB2B2}"/>
    <cellStyle name="Cálculo 6 3" xfId="42920" xr:uid="{96153784-08D0-4403-A914-7F87559AAB5D}"/>
    <cellStyle name="Cálculo 6 4" xfId="24757" xr:uid="{5797A512-4293-417B-9975-F067A3DB8688}"/>
    <cellStyle name="Cálculo 6 5" xfId="47836" xr:uid="{918E0AD7-A1E2-4E7E-98C0-0DDAF2719616}"/>
    <cellStyle name="Cálculo 7" xfId="8055" xr:uid="{04373EC4-B3A1-41C7-AAA6-103D5A2D4E10}"/>
    <cellStyle name="Cálculo 8" xfId="9942" xr:uid="{648DB79C-A629-42CC-AAEB-BFDC6834ABD3}"/>
    <cellStyle name="Cálculo 9" xfId="26989" xr:uid="{487E2B1B-B309-443E-8AD3-E35C9CCE4C8A}"/>
    <cellStyle name="Cel·la de comprovació 2" xfId="10474" xr:uid="{07EFF3A9-5B22-403E-A6DD-06DF6766A6DC}"/>
    <cellStyle name="Cel·la enllaçada 2" xfId="10475" xr:uid="{FBBEE180-525D-4754-AE28-FEBF455D707D}"/>
    <cellStyle name="Celda de comprobación" xfId="48" xr:uid="{83E803C0-29C4-4993-ACA4-E7C5E10C84FB}"/>
    <cellStyle name="Celda vinculada" xfId="49" xr:uid="{D01B60E8-8CB6-41B7-896E-A030287265B6}"/>
    <cellStyle name="Check Cell" xfId="50" xr:uid="{E1897101-983F-4E37-ADBA-D379D0519603}"/>
    <cellStyle name="Check Cell 2" xfId="52747" xr:uid="{D12EC465-C6A0-4058-AA55-EE78BFF4939D}"/>
    <cellStyle name="Coma 10" xfId="2061" xr:uid="{ACE21566-3AA8-44F5-888B-A2B15233226D}"/>
    <cellStyle name="Coma 10 2" xfId="2409" xr:uid="{81C49510-D752-4691-B473-8269E2946218}"/>
    <cellStyle name="Coma 10 2 2" xfId="3814" xr:uid="{CD725D7D-75C4-4D08-A204-1E091CBB4CA3}"/>
    <cellStyle name="Coma 10 2 2 2" xfId="5775" xr:uid="{BB585FB9-ECB9-45D1-BC0D-21A22A9D8FED}"/>
    <cellStyle name="Coma 10 2 2 2 2" xfId="18974" xr:uid="{85C4706D-EFAA-442E-8DBC-B8C3DD0B546F}"/>
    <cellStyle name="Coma 10 2 2 3" xfId="7735" xr:uid="{D9D7C5B9-7BA7-4831-9640-AF36ED0BFB99}"/>
    <cellStyle name="Coma 10 2 2 3 2" xfId="20934" xr:uid="{FA6AEAFD-A8F3-4381-BCD6-20008A4D91A0}"/>
    <cellStyle name="Coma 10 2 2 4" xfId="17017" xr:uid="{80C23CC1-8BA9-4BFE-AC26-8228BFB84216}"/>
    <cellStyle name="Coma 10 2 3" xfId="3272" xr:uid="{1368B252-392D-4128-831B-F743DDFB48C3}"/>
    <cellStyle name="Coma 10 2 3 2" xfId="5233" xr:uid="{3E3F688B-2CA8-4140-80E0-A48714906F20}"/>
    <cellStyle name="Coma 10 2 3 2 2" xfId="18432" xr:uid="{7CB71F9F-C9DF-4526-A91B-90FE65D7CBAF}"/>
    <cellStyle name="Coma 10 2 3 3" xfId="7193" xr:uid="{4A8F296C-2886-4085-B0EC-30635EAB6784}"/>
    <cellStyle name="Coma 10 2 3 3 2" xfId="20392" xr:uid="{5D43ED4F-D9CC-41A8-99EF-D1D39199F30D}"/>
    <cellStyle name="Coma 10 2 3 4" xfId="16475" xr:uid="{57810078-C0EA-4297-992B-67E2957CEEF8}"/>
    <cellStyle name="Coma 10 2 4" xfId="4379" xr:uid="{9CF89D6A-50AB-4B67-B30F-5A88B5F91165}"/>
    <cellStyle name="Coma 10 2 4 2" xfId="17582" xr:uid="{CD3C7304-57B6-491D-AED9-E6D99AE0C37E}"/>
    <cellStyle name="Coma 10 2 5" xfId="6339" xr:uid="{7CCC37C5-1CCF-43E9-9F20-6C6A3F3FA8CB}"/>
    <cellStyle name="Coma 10 2 5 2" xfId="19538" xr:uid="{55E8366D-913F-4922-B379-7E1D7D279451}"/>
    <cellStyle name="Coma 10 2 6" xfId="15630" xr:uid="{F071AB79-2E62-43C3-95F2-B23D4016C03D}"/>
    <cellStyle name="Coma 10 3" xfId="3543" xr:uid="{6B1913B6-961B-4AA9-9434-EB470F2CD94B}"/>
    <cellStyle name="Coma 10 3 2" xfId="5504" xr:uid="{17C5E641-7D72-4043-A989-6144CE61D635}"/>
    <cellStyle name="Coma 10 3 2 2" xfId="18703" xr:uid="{0305D2DF-AE87-4B7A-97EB-A92BD9AF9FFA}"/>
    <cellStyle name="Coma 10 3 3" xfId="7464" xr:uid="{7E53C748-A6AC-4F37-8EFC-81C68EFDFA44}"/>
    <cellStyle name="Coma 10 3 3 2" xfId="20663" xr:uid="{767300DC-5EA2-4A35-A527-E6055861F8D2}"/>
    <cellStyle name="Coma 10 3 4" xfId="16746" xr:uid="{63BE890C-4173-45F9-A748-732E23A6749A}"/>
    <cellStyle name="Coma 10 4" xfId="2998" xr:uid="{6D3DC268-7AD7-49C4-9E0B-A4D7E2B42B84}"/>
    <cellStyle name="Coma 10 4 2" xfId="4962" xr:uid="{FF4400F6-7297-407B-999A-18BEAE53F05B}"/>
    <cellStyle name="Coma 10 4 2 2" xfId="18161" xr:uid="{F485FFF5-8E05-48BF-AAB4-D76069992977}"/>
    <cellStyle name="Coma 10 4 3" xfId="6922" xr:uid="{5C308AD5-03D5-40FC-890B-DB134833CB0A}"/>
    <cellStyle name="Coma 10 4 3 2" xfId="20121" xr:uid="{44CAC3B3-BE33-48D2-9825-2514AD5332E4}"/>
    <cellStyle name="Coma 10 4 4" xfId="16201" xr:uid="{D2700341-F935-49F2-B691-D363B3CA7DEA}"/>
    <cellStyle name="Coma 10 5" xfId="4086" xr:uid="{531F9E77-4F0E-441A-9349-612D3F80EAF0}"/>
    <cellStyle name="Coma 10 5 2" xfId="17289" xr:uid="{550C4F40-7EEE-4223-A3C7-8190A94F1AA1}"/>
    <cellStyle name="Coma 10 6" xfId="6046" xr:uid="{FF0D968A-E599-4594-A091-EA473371AC78}"/>
    <cellStyle name="Coma 10 6 2" xfId="19245" xr:uid="{787D4725-CB2B-46CC-9D85-E14E11D5D27D}"/>
    <cellStyle name="Coma 10 7" xfId="15281" xr:uid="{221317E8-A5FB-4D26-823F-2A1D42B6FD97}"/>
    <cellStyle name="Coma 11" xfId="2090" xr:uid="{A7B7AC08-2CAA-48C5-B839-B940BC4107C8}"/>
    <cellStyle name="Coma 12" xfId="4082" xr:uid="{42C00F51-B4B5-485B-93E5-9B28F0BBCB04}"/>
    <cellStyle name="Coma 2" xfId="2064" xr:uid="{1B12CC08-2DFB-4074-B7C2-A10027D9846F}"/>
    <cellStyle name="Coma 2 10" xfId="52701" xr:uid="{C48B47D2-19D5-4C1E-AA14-FB433BE31C1E}"/>
    <cellStyle name="Coma 2 2" xfId="2065" xr:uid="{81623A08-ADBD-49FB-B3CE-77679613D571}"/>
    <cellStyle name="Coma 2 2 2" xfId="2412" xr:uid="{DA2DF9CF-CB01-43A7-96E8-CE49AFBF1436}"/>
    <cellStyle name="Coma 2 2 2 2" xfId="3817" xr:uid="{B4B4D2CA-644D-480C-A10C-4EB2A7694259}"/>
    <cellStyle name="Coma 2 2 2 2 2" xfId="5778" xr:uid="{D82B4B5F-1913-41D9-8ADA-E2E6DA272B5E}"/>
    <cellStyle name="Coma 2 2 2 2 2 2" xfId="18977" xr:uid="{BAAEDD22-8737-42F4-8CA9-56672DA87EFF}"/>
    <cellStyle name="Coma 2 2 2 2 3" xfId="7738" xr:uid="{77C39229-F6D4-4018-9AFD-28DB31CF31E4}"/>
    <cellStyle name="Coma 2 2 2 2 3 2" xfId="20937" xr:uid="{9D87A3FA-55FB-4D03-BA7D-7FE91CEE7040}"/>
    <cellStyle name="Coma 2 2 2 2 4" xfId="17020" xr:uid="{D0E52B96-E644-4AFF-A12C-93308B57A8F1}"/>
    <cellStyle name="Coma 2 2 2 3" xfId="3275" xr:uid="{62CA4EE6-3115-4012-910E-E13C253D3CDA}"/>
    <cellStyle name="Coma 2 2 2 3 2" xfId="5236" xr:uid="{2EF4AFCE-2D30-494D-808A-6D2EE5A42574}"/>
    <cellStyle name="Coma 2 2 2 3 2 2" xfId="18435" xr:uid="{D8AC9166-31FB-4FDA-9E02-7ED71A15FD3C}"/>
    <cellStyle name="Coma 2 2 2 3 3" xfId="7196" xr:uid="{E307A103-C258-4D3A-9910-5A1E77D52EDF}"/>
    <cellStyle name="Coma 2 2 2 3 3 2" xfId="20395" xr:uid="{750E797D-5583-4FDA-91B5-207DE28814AA}"/>
    <cellStyle name="Coma 2 2 2 3 4" xfId="16478" xr:uid="{08BA8F74-D4A6-40EB-A6D1-2B0952160333}"/>
    <cellStyle name="Coma 2 2 2 4" xfId="4382" xr:uid="{62EDA568-27AD-4BE3-8817-BAD4F902ADDB}"/>
    <cellStyle name="Coma 2 2 2 4 2" xfId="17585" xr:uid="{9544E26C-BEB2-4710-AE17-0F3356FAF2BA}"/>
    <cellStyle name="Coma 2 2 2 5" xfId="6342" xr:uid="{F0F1522D-B4AF-4C1C-B099-F7D3330972B9}"/>
    <cellStyle name="Coma 2 2 2 5 2" xfId="19541" xr:uid="{77E006B7-D5E8-4926-A043-FDB2A36EB4AA}"/>
    <cellStyle name="Coma 2 2 2 6" xfId="15633" xr:uid="{A3555EF2-F2FB-43DB-8642-A607F27A215B}"/>
    <cellStyle name="Coma 2 2 3" xfId="3546" xr:uid="{B9EAB959-F0F4-424E-974A-2F3F1E328FBF}"/>
    <cellStyle name="Coma 2 2 3 2" xfId="5507" xr:uid="{7FC4102A-6708-427F-BC9E-75EFE732D7A3}"/>
    <cellStyle name="Coma 2 2 3 2 2" xfId="18706" xr:uid="{811E53BC-4E22-4572-95D1-FB2C63CEE8F3}"/>
    <cellStyle name="Coma 2 2 3 3" xfId="7467" xr:uid="{24DA2B79-43B7-400E-8A3B-24A8CDFCAAA6}"/>
    <cellStyle name="Coma 2 2 3 3 2" xfId="20666" xr:uid="{CA2B7E2F-1C35-4F19-99CA-C9FDF987F0E0}"/>
    <cellStyle name="Coma 2 2 3 4" xfId="16749" xr:uid="{0D096CB9-8A7D-4D10-A65D-FD948EC0758A}"/>
    <cellStyle name="Coma 2 2 4" xfId="3001" xr:uid="{F9218594-2C8C-44E3-A47A-78D7BBBEB7AD}"/>
    <cellStyle name="Coma 2 2 4 2" xfId="4965" xr:uid="{19E01BFE-E3AE-4308-A2E8-5AAE34AC43A3}"/>
    <cellStyle name="Coma 2 2 4 2 2" xfId="18164" xr:uid="{DE548136-00AB-4FA9-8DFA-84938A22BA61}"/>
    <cellStyle name="Coma 2 2 4 3" xfId="6925" xr:uid="{B080B49E-5A5D-4B6C-ACEB-A38FB89394AF}"/>
    <cellStyle name="Coma 2 2 4 3 2" xfId="20124" xr:uid="{C71B3B9C-9042-49D1-BCFA-A105991C426C}"/>
    <cellStyle name="Coma 2 2 4 4" xfId="16204" xr:uid="{B5ED0B12-E606-4C03-A972-1C74231F67D0}"/>
    <cellStyle name="Coma 2 2 5" xfId="4089" xr:uid="{13D22F58-8A0D-400E-A4DE-14960434A7AC}"/>
    <cellStyle name="Coma 2 2 5 2" xfId="17292" xr:uid="{76745854-BF99-46AD-B568-68BE76F2D96A}"/>
    <cellStyle name="Coma 2 2 6" xfId="6049" xr:uid="{29D9E4D1-1AB2-4917-8D1A-778701C1F7AC}"/>
    <cellStyle name="Coma 2 2 6 2" xfId="19248" xr:uid="{14136AC5-3732-4C13-85B4-65AE8E92B60A}"/>
    <cellStyle name="Coma 2 2 7" xfId="15285" xr:uid="{5FFBF723-923A-4380-8FE0-E638368FC7A6}"/>
    <cellStyle name="Coma 2 3" xfId="2411" xr:uid="{74765EAD-4295-45F9-B56D-107383EFD78B}"/>
    <cellStyle name="Coma 2 3 2" xfId="3816" xr:uid="{777CB915-BBD8-4F80-B5C7-00E4CCA6C23E}"/>
    <cellStyle name="Coma 2 3 2 2" xfId="5777" xr:uid="{52BE12DF-5617-4843-9ACE-BD1E0BEC3C40}"/>
    <cellStyle name="Coma 2 3 2 2 2" xfId="18976" xr:uid="{CD73C9A9-1B60-4919-B841-5F5B1EE0DE2C}"/>
    <cellStyle name="Coma 2 3 2 3" xfId="7737" xr:uid="{CD949C15-6B24-45B0-9318-738CD88757A2}"/>
    <cellStyle name="Coma 2 3 2 3 2" xfId="20936" xr:uid="{8FEF1F3D-D2F3-4E26-B9D5-947899B8E06E}"/>
    <cellStyle name="Coma 2 3 2 4" xfId="17019" xr:uid="{DBBC151A-AEF1-44A5-B653-C062C74DD4BC}"/>
    <cellStyle name="Coma 2 3 3" xfId="3274" xr:uid="{1A64DA6C-8BFD-453C-9E8A-3F542D86A457}"/>
    <cellStyle name="Coma 2 3 3 2" xfId="5235" xr:uid="{10FE3F35-C9EA-4DFB-BD19-61031FDE3923}"/>
    <cellStyle name="Coma 2 3 3 2 2" xfId="18434" xr:uid="{1212FA88-636D-4F36-8DC9-29EB9675D467}"/>
    <cellStyle name="Coma 2 3 3 3" xfId="7195" xr:uid="{21361DDD-4694-4C9B-9F49-2B53AF8D2CE2}"/>
    <cellStyle name="Coma 2 3 3 3 2" xfId="20394" xr:uid="{C835C157-C0D3-41C0-AA81-C7091E8D472F}"/>
    <cellStyle name="Coma 2 3 3 4" xfId="16477" xr:uid="{F611A564-412A-4D4C-A9BC-1CA56A45FA15}"/>
    <cellStyle name="Coma 2 3 4" xfId="4381" xr:uid="{EF37268B-226E-4C7D-BAFF-CD2827D57C00}"/>
    <cellStyle name="Coma 2 3 4 2" xfId="17584" xr:uid="{C894E06C-C1BB-4D45-9119-5F4A23352E25}"/>
    <cellStyle name="Coma 2 3 5" xfId="6341" xr:uid="{3C5B61E5-52A6-4273-98F9-003C2015C0BD}"/>
    <cellStyle name="Coma 2 3 5 2" xfId="19540" xr:uid="{1D80AA4C-A543-4778-85F0-D7FD5397D5C2}"/>
    <cellStyle name="Coma 2 3 6" xfId="15632" xr:uid="{F066A31C-4A1F-41D8-9398-2040859C55C9}"/>
    <cellStyle name="Coma 2 4" xfId="3545" xr:uid="{99C08D35-B8AF-4C4A-A048-5AB442474843}"/>
    <cellStyle name="Coma 2 4 2" xfId="5506" xr:uid="{7FEF4D9B-0226-4198-A2AC-6F73E28ECA87}"/>
    <cellStyle name="Coma 2 4 2 2" xfId="18705" xr:uid="{FEAED0F3-1767-4958-B6EC-AA0280C27363}"/>
    <cellStyle name="Coma 2 4 3" xfId="7466" xr:uid="{E5767AE2-8F40-4894-9B2A-1CC77C0E1A40}"/>
    <cellStyle name="Coma 2 4 3 2" xfId="20665" xr:uid="{54270C4B-8350-4BB9-B420-BA31DD701696}"/>
    <cellStyle name="Coma 2 4 4" xfId="16748" xr:uid="{1C56B54A-E254-45F3-9FC5-148DB9D202D0}"/>
    <cellStyle name="Coma 2 5" xfId="3000" xr:uid="{14233E3D-713B-4EFC-89EB-07B5F0934E11}"/>
    <cellStyle name="Coma 2 5 2" xfId="4964" xr:uid="{E2BD51A0-0FE4-4FDC-B13E-4F4D274F6FE6}"/>
    <cellStyle name="Coma 2 5 2 2" xfId="18163" xr:uid="{3B5E7A21-FBCC-4889-8C31-44F18B2FBA79}"/>
    <cellStyle name="Coma 2 5 3" xfId="6924" xr:uid="{42CCA2F5-3A58-42A6-96D6-3EB56E3C5237}"/>
    <cellStyle name="Coma 2 5 3 2" xfId="20123" xr:uid="{8A595E23-FEBF-4496-8380-1232332740C2}"/>
    <cellStyle name="Coma 2 5 4" xfId="16203" xr:uid="{AB223593-55DD-4F50-889A-F448213A1A61}"/>
    <cellStyle name="Coma 2 6" xfId="4088" xr:uid="{63E272A4-8722-4A33-829B-EE418438F83A}"/>
    <cellStyle name="Coma 2 6 2" xfId="17291" xr:uid="{10440A39-76C0-4CCF-85DE-5715639EDA89}"/>
    <cellStyle name="Coma 2 7" xfId="6048" xr:uid="{20359A98-2EF7-4E23-AE53-1CF8FABF0508}"/>
    <cellStyle name="Coma 2 7 2" xfId="19247" xr:uid="{EE9A6091-7475-4526-A63D-8976D5C13963}"/>
    <cellStyle name="Coma 2 8" xfId="15284" xr:uid="{8507F085-42C8-4989-AD13-4C338D1AFD54}"/>
    <cellStyle name="Coma 2 9" xfId="10476" xr:uid="{90CC8803-875B-4A36-ABE6-1032F85BD609}"/>
    <cellStyle name="Coma 3" xfId="2066" xr:uid="{0B6E5F79-B0A0-451E-96D0-DD276C1706FE}"/>
    <cellStyle name="Coma 3 2" xfId="2413" xr:uid="{3CFFFC08-516E-4306-A16A-3556EB5900D1}"/>
    <cellStyle name="Coma 3 2 2" xfId="3818" xr:uid="{911F3F83-E377-49ED-A927-5A381BC01EB5}"/>
    <cellStyle name="Coma 3 2 2 2" xfId="5779" xr:uid="{A35A3EEE-3E3F-440E-95B8-BEA78A9F08CD}"/>
    <cellStyle name="Coma 3 2 2 2 2" xfId="18978" xr:uid="{46CCFC24-E200-4700-BEF6-B07D6DB497FF}"/>
    <cellStyle name="Coma 3 2 2 3" xfId="7739" xr:uid="{F3C0F6E4-9A4B-4C55-90A5-5E7D46BB164E}"/>
    <cellStyle name="Coma 3 2 2 3 2" xfId="20938" xr:uid="{F0CFA863-6A46-4ACD-B2BD-66EDA3576448}"/>
    <cellStyle name="Coma 3 2 2 4" xfId="17021" xr:uid="{57D5EA2E-38C3-4355-921B-07FB738630D7}"/>
    <cellStyle name="Coma 3 2 3" xfId="3276" xr:uid="{57F4BC44-E55F-4083-AA9B-523CD0B1F480}"/>
    <cellStyle name="Coma 3 2 3 2" xfId="5237" xr:uid="{E6C693A7-8859-421F-968C-4BDBBA5D6E84}"/>
    <cellStyle name="Coma 3 2 3 2 2" xfId="18436" xr:uid="{52650019-24BE-4195-B4F3-372DE7826E66}"/>
    <cellStyle name="Coma 3 2 3 3" xfId="7197" xr:uid="{0B07A62D-4FA7-4C1E-A13D-1F68FBB38E10}"/>
    <cellStyle name="Coma 3 2 3 3 2" xfId="20396" xr:uid="{592A5351-02B0-41F1-98C8-73CC0216F05A}"/>
    <cellStyle name="Coma 3 2 3 4" xfId="16479" xr:uid="{C12A3F87-2FA0-453B-BB96-9C26A0FA4EE0}"/>
    <cellStyle name="Coma 3 2 4" xfId="4383" xr:uid="{3A0B3555-02E6-4074-9F97-D785B9FAFDA3}"/>
    <cellStyle name="Coma 3 2 4 2" xfId="17586" xr:uid="{7385943F-8287-46E6-98CA-6BDA20B71040}"/>
    <cellStyle name="Coma 3 2 5" xfId="6343" xr:uid="{462786C7-4F8B-46E2-8225-C93E24811E50}"/>
    <cellStyle name="Coma 3 2 5 2" xfId="19542" xr:uid="{888A75CD-AF6F-4F2A-A65C-1B7C9F6F10D6}"/>
    <cellStyle name="Coma 3 2 6" xfId="15634" xr:uid="{A37EEF12-741A-4EDC-995C-991C12DA334E}"/>
    <cellStyle name="Coma 3 3" xfId="3547" xr:uid="{3D2FB1F0-2BBB-4BB8-8754-0A0D6948E705}"/>
    <cellStyle name="Coma 3 3 2" xfId="5508" xr:uid="{7456B81E-3E4E-4FAE-B782-6888317E0B92}"/>
    <cellStyle name="Coma 3 3 2 2" xfId="18707" xr:uid="{E9443094-1371-4311-BB94-010C3DF311CC}"/>
    <cellStyle name="Coma 3 3 3" xfId="7468" xr:uid="{5969DA7F-5045-4DF4-961D-08396DA70676}"/>
    <cellStyle name="Coma 3 3 3 2" xfId="20667" xr:uid="{277FF8FF-D045-4DCD-AA49-33BAF2C10D29}"/>
    <cellStyle name="Coma 3 3 4" xfId="16750" xr:uid="{776DD400-7F2A-463D-B5D7-4D1AD808A39D}"/>
    <cellStyle name="Coma 3 4" xfId="3002" xr:uid="{078E570B-1DE0-43F1-AB23-9126378AC0EC}"/>
    <cellStyle name="Coma 3 4 2" xfId="4966" xr:uid="{340E8B63-977B-4AD5-A4AF-E262E1293918}"/>
    <cellStyle name="Coma 3 4 2 2" xfId="18165" xr:uid="{85F459EC-A36A-4380-9699-3512677D739B}"/>
    <cellStyle name="Coma 3 4 3" xfId="6926" xr:uid="{5AE3C970-ECDC-4313-8A64-34D80B2571FE}"/>
    <cellStyle name="Coma 3 4 3 2" xfId="20125" xr:uid="{A3EE4D75-DF40-4EBD-A394-B179A8277453}"/>
    <cellStyle name="Coma 3 4 4" xfId="16205" xr:uid="{A7D49AF4-7485-4368-93E9-36E5E0F2392C}"/>
    <cellStyle name="Coma 3 5" xfId="4090" xr:uid="{AEC40E85-89AF-448D-8004-3250E45EB559}"/>
    <cellStyle name="Coma 3 5 2" xfId="17293" xr:uid="{95A9C6B5-E6DA-4E7B-8464-6B69BE9B764D}"/>
    <cellStyle name="Coma 3 6" xfId="6050" xr:uid="{37377080-F8E9-48C7-803A-DD333A73AC94}"/>
    <cellStyle name="Coma 3 6 2" xfId="19249" xr:uid="{2963B52F-2562-48AA-8566-D49E748B185B}"/>
    <cellStyle name="Coma 3 7" xfId="15286" xr:uid="{93635C7D-0F6A-4D82-89C3-BFE1EEA0F822}"/>
    <cellStyle name="Coma 4" xfId="2067" xr:uid="{A409B61E-7846-44E5-AE76-35DFEA55A202}"/>
    <cellStyle name="Coma 4 2" xfId="2414" xr:uid="{4ADC0080-DFB2-4390-AB67-5AC41229A28B}"/>
    <cellStyle name="Coma 4 2 2" xfId="3819" xr:uid="{F2DA6FA2-4DDB-424C-A903-E8EFB915D217}"/>
    <cellStyle name="Coma 4 2 2 2" xfId="5780" xr:uid="{50C46696-9593-435B-A4A7-6DA18D3F1E13}"/>
    <cellStyle name="Coma 4 2 2 2 2" xfId="18979" xr:uid="{33698455-6E82-4CA2-B1DC-F67AB9DED029}"/>
    <cellStyle name="Coma 4 2 2 3" xfId="7740" xr:uid="{6F078DDB-7FB0-44B7-B3BE-8D7933A6EA3A}"/>
    <cellStyle name="Coma 4 2 2 3 2" xfId="20939" xr:uid="{C5158D51-525F-4354-95AF-5920B0A3DE3B}"/>
    <cellStyle name="Coma 4 2 2 4" xfId="17022" xr:uid="{0F104413-C39A-4EEF-97BE-AB77FCF1FA6B}"/>
    <cellStyle name="Coma 4 2 3" xfId="3277" xr:uid="{54742766-B358-4611-877E-CEA8E3C742C1}"/>
    <cellStyle name="Coma 4 2 3 2" xfId="5238" xr:uid="{E769DE97-52CA-4CF7-8695-7261FA22C2F3}"/>
    <cellStyle name="Coma 4 2 3 2 2" xfId="18437" xr:uid="{A0D33C9D-B1B0-4E7B-95E4-F2F93E026077}"/>
    <cellStyle name="Coma 4 2 3 3" xfId="7198" xr:uid="{778FDAC4-E360-4984-9B01-E80A4A523944}"/>
    <cellStyle name="Coma 4 2 3 3 2" xfId="20397" xr:uid="{20EB581C-55FC-44CB-9CB0-B51FF98EE11E}"/>
    <cellStyle name="Coma 4 2 3 4" xfId="16480" xr:uid="{C4CFF903-A3C8-4AB7-A33C-A4B32224311B}"/>
    <cellStyle name="Coma 4 2 4" xfId="4384" xr:uid="{CD71B589-7301-46E6-A23E-EAAEBBD8238C}"/>
    <cellStyle name="Coma 4 2 4 2" xfId="17587" xr:uid="{FD94A7A7-B239-48B7-A997-03C2DC68CDE6}"/>
    <cellStyle name="Coma 4 2 5" xfId="6344" xr:uid="{C0AF9AF3-0E68-4153-B685-8D0726C6EEA7}"/>
    <cellStyle name="Coma 4 2 5 2" xfId="19543" xr:uid="{87E5C152-C3AB-4116-9818-1F3E70AC4DB7}"/>
    <cellStyle name="Coma 4 2 6" xfId="15635" xr:uid="{6DFF2C25-44A5-4904-985A-DF0D1DC84723}"/>
    <cellStyle name="Coma 4 3" xfId="3548" xr:uid="{35186F19-B728-4B89-8C10-C38E1F1E9E50}"/>
    <cellStyle name="Coma 4 3 2" xfId="5509" xr:uid="{860FAF37-8D85-402B-A937-292C8AD40216}"/>
    <cellStyle name="Coma 4 3 2 2" xfId="18708" xr:uid="{589946DB-578A-4E30-9D80-898E2FF32022}"/>
    <cellStyle name="Coma 4 3 3" xfId="7469" xr:uid="{D58C2FD7-AD21-40E2-9F27-A050EAA020AE}"/>
    <cellStyle name="Coma 4 3 3 2" xfId="20668" xr:uid="{091266A1-CE1C-4DA0-AE15-4CB59052004C}"/>
    <cellStyle name="Coma 4 3 4" xfId="16751" xr:uid="{056B6CE9-7848-40C6-B71D-BE7CCF4382A8}"/>
    <cellStyle name="Coma 4 4" xfId="3004" xr:uid="{9A84C22F-9BD8-4566-96DD-8D4973571D08}"/>
    <cellStyle name="Coma 4 4 2" xfId="4967" xr:uid="{D0749024-FB6D-4ACB-9266-FB90F83A93BC}"/>
    <cellStyle name="Coma 4 4 2 2" xfId="18166" xr:uid="{451EA1DB-2591-4BDC-9964-BBEDEEAD9255}"/>
    <cellStyle name="Coma 4 4 3" xfId="6927" xr:uid="{6DEF6BED-BDC8-47C9-A6DD-731FA626CA9D}"/>
    <cellStyle name="Coma 4 4 3 2" xfId="20126" xr:uid="{4189F371-DF4A-4780-A527-7AD2E0A0EA28}"/>
    <cellStyle name="Coma 4 4 4" xfId="16207" xr:uid="{7F274B38-A1D5-4BAD-83ED-55DE51462299}"/>
    <cellStyle name="Coma 4 5" xfId="4091" xr:uid="{99C70D48-A37B-4887-8CB4-97F77E347525}"/>
    <cellStyle name="Coma 4 5 2" xfId="17294" xr:uid="{46A7218F-F3B0-4623-8158-6B1CE48814F6}"/>
    <cellStyle name="Coma 4 6" xfId="6051" xr:uid="{0C6E9ABB-A1CC-4808-8CFE-9BF7CF9693DB}"/>
    <cellStyle name="Coma 4 6 2" xfId="19250" xr:uid="{DAD60D2F-F57C-4D00-A1BB-6BC214628F6C}"/>
    <cellStyle name="Coma 4 7" xfId="15287" xr:uid="{326B56BD-88C0-477B-B62F-93D66EAB0533}"/>
    <cellStyle name="Coma 5" xfId="2082" xr:uid="{49DC8DAC-AA36-467D-A24A-0AAD9780750A}"/>
    <cellStyle name="Coma 5 2" xfId="2426" xr:uid="{72DD27C3-8DF6-4919-9828-7599A2A1A08E}"/>
    <cellStyle name="Coma 5 2 2" xfId="3831" xr:uid="{6029FBEC-45C9-4A88-AFDE-5F5991D68EFA}"/>
    <cellStyle name="Coma 5 2 2 2" xfId="5792" xr:uid="{64C12F33-1656-4F3F-B493-853761F55E04}"/>
    <cellStyle name="Coma 5 2 2 2 2" xfId="18991" xr:uid="{D350DE7D-C18C-4C94-B478-E63EE159274B}"/>
    <cellStyle name="Coma 5 2 2 3" xfId="7752" xr:uid="{BBC9086B-79DE-4D40-886D-626E423ECB44}"/>
    <cellStyle name="Coma 5 2 2 3 2" xfId="20951" xr:uid="{0F4AFCCF-032D-458B-B0DD-247DB568A654}"/>
    <cellStyle name="Coma 5 2 2 4" xfId="17034" xr:uid="{CC488C5A-0B67-4D16-9CDA-DCF9D16BE55D}"/>
    <cellStyle name="Coma 5 2 3" xfId="3289" xr:uid="{E75F9D60-58FB-4379-AA72-EADF6CB7ED8E}"/>
    <cellStyle name="Coma 5 2 3 2" xfId="5250" xr:uid="{A57D3119-23CB-42B1-812D-0E1FEE7B5BC3}"/>
    <cellStyle name="Coma 5 2 3 2 2" xfId="18449" xr:uid="{065BB3F0-6897-4DF1-BE4B-567BC15359F0}"/>
    <cellStyle name="Coma 5 2 3 3" xfId="7210" xr:uid="{EA5605BB-0AE7-4AC2-89F6-C434CB91AB40}"/>
    <cellStyle name="Coma 5 2 3 3 2" xfId="20409" xr:uid="{3B1FBA19-BF03-4208-B1EB-38188051F6DD}"/>
    <cellStyle name="Coma 5 2 3 4" xfId="16492" xr:uid="{CBE33397-785B-498F-8DD1-9710E5C4B8E1}"/>
    <cellStyle name="Coma 5 2 4" xfId="4396" xr:uid="{118BC032-E39C-40D2-8CE2-DAE9FCEDD842}"/>
    <cellStyle name="Coma 5 2 4 2" xfId="17599" xr:uid="{1436340A-ADE7-4D35-8A5B-53C5BE0B5BC0}"/>
    <cellStyle name="Coma 5 2 5" xfId="6356" xr:uid="{E0F83B82-D36D-4662-A75F-43BE83BB5FD6}"/>
    <cellStyle name="Coma 5 2 5 2" xfId="19555" xr:uid="{88B2BF5F-C6B4-4DE3-8642-A644D6824F2E}"/>
    <cellStyle name="Coma 5 2 6" xfId="15647" xr:uid="{FE98F8F0-32BB-4CCD-BAA7-787FE7B37E01}"/>
    <cellStyle name="Coma 5 3" xfId="3560" xr:uid="{A39ED08F-566B-4636-A163-A20AE1E80393}"/>
    <cellStyle name="Coma 5 3 2" xfId="5521" xr:uid="{A3E40F30-9CE4-4EA7-8769-BE42AEFF8368}"/>
    <cellStyle name="Coma 5 3 2 2" xfId="18720" xr:uid="{179588EF-44D2-4151-9850-13704A117A75}"/>
    <cellStyle name="Coma 5 3 3" xfId="7481" xr:uid="{936E1798-C6E9-47C0-BD6F-52FA3AB78358}"/>
    <cellStyle name="Coma 5 3 3 2" xfId="20680" xr:uid="{8A096689-FA25-495F-844A-D4D19496247F}"/>
    <cellStyle name="Coma 5 3 4" xfId="16763" xr:uid="{3DE1FAF6-506D-4A2A-92E2-8F544960F90C}"/>
    <cellStyle name="Coma 5 4" xfId="3017" xr:uid="{A47A5622-84A0-4479-BF03-F25FBEFB11B2}"/>
    <cellStyle name="Coma 5 4 2" xfId="4979" xr:uid="{8026809A-2695-4529-A3C4-15A8A535C903}"/>
    <cellStyle name="Coma 5 4 2 2" xfId="18178" xr:uid="{090B4044-3ACC-461A-9106-8001A40A6BF4}"/>
    <cellStyle name="Coma 5 4 3" xfId="6939" xr:uid="{008E6DD8-1FA4-4CE3-9E3F-8299E762CBE8}"/>
    <cellStyle name="Coma 5 4 3 2" xfId="20138" xr:uid="{2D63EEF5-7A2A-4A3D-B589-183568CF3703}"/>
    <cellStyle name="Coma 5 4 4" xfId="16220" xr:uid="{FC48958F-C062-4E6A-AE60-753266DC87DA}"/>
    <cellStyle name="Coma 5 5" xfId="4103" xr:uid="{34179F22-D018-4719-A1DA-AF46FDC11269}"/>
    <cellStyle name="Coma 5 5 2" xfId="17306" xr:uid="{372CB16B-ECE3-4982-BC8D-110E40A09507}"/>
    <cellStyle name="Coma 5 6" xfId="6063" xr:uid="{5FCD7AC9-5C3A-48BA-B56E-A0DC77D89838}"/>
    <cellStyle name="Coma 5 6 2" xfId="19262" xr:uid="{0FCF3D5F-DB40-47EA-9482-1D561108BFC4}"/>
    <cellStyle name="Coma 5 7" xfId="15302" xr:uid="{A34E0F34-A07F-47C1-AC9E-3AF1781DD748}"/>
    <cellStyle name="Coma 6" xfId="2089" xr:uid="{43C9C15D-C45C-4274-95E9-FEA0153A32EB}"/>
    <cellStyle name="Coma 6 2" xfId="2432" xr:uid="{0F28541D-1085-4C45-BE17-F24F153A4657}"/>
    <cellStyle name="Coma 6 2 2" xfId="3837" xr:uid="{EBF070A9-D610-477B-BF02-777CE0043E16}"/>
    <cellStyle name="Coma 6 2 2 2" xfId="5798" xr:uid="{0B0C4FA8-D20D-413C-AAE0-63B4900F3312}"/>
    <cellStyle name="Coma 6 2 2 2 2" xfId="18997" xr:uid="{7362CD47-A0AF-4494-B400-0AC6406593AF}"/>
    <cellStyle name="Coma 6 2 2 3" xfId="7758" xr:uid="{778AF289-BA52-4ABC-A1C9-C9F60245BA16}"/>
    <cellStyle name="Coma 6 2 2 3 2" xfId="20957" xr:uid="{D83EBDC0-52B3-4013-ABAD-172295AD8DF4}"/>
    <cellStyle name="Coma 6 2 2 4" xfId="17040" xr:uid="{42499367-07DB-4CE3-9AAC-DBF117247AF3}"/>
    <cellStyle name="Coma 6 2 3" xfId="3295" xr:uid="{5B01F924-DFDF-43FD-9141-1134D067F592}"/>
    <cellStyle name="Coma 6 2 3 2" xfId="5256" xr:uid="{915135F7-94A9-425C-8394-97E6315ABF37}"/>
    <cellStyle name="Coma 6 2 3 2 2" xfId="18455" xr:uid="{80DFE4C1-C70C-411C-98D2-9A4BF9504D62}"/>
    <cellStyle name="Coma 6 2 3 3" xfId="7216" xr:uid="{7829B2E7-BA97-4A91-92CC-1A2A9B73CE6B}"/>
    <cellStyle name="Coma 6 2 3 3 2" xfId="20415" xr:uid="{0E986FB1-16B8-4B99-973E-1C3D7A9FE83E}"/>
    <cellStyle name="Coma 6 2 3 4" xfId="16498" xr:uid="{6B6D06D3-AADC-4F0F-AE22-79C97C5C4258}"/>
    <cellStyle name="Coma 6 2 4" xfId="4402" xr:uid="{917509F3-5EF3-4E41-8AEB-AB638624E6B6}"/>
    <cellStyle name="Coma 6 2 4 2" xfId="17605" xr:uid="{07A8F4A8-740F-44B7-AB96-7E18CCE02FC2}"/>
    <cellStyle name="Coma 6 2 5" xfId="6362" xr:uid="{0E752482-2020-47A5-B067-7E036A9748E8}"/>
    <cellStyle name="Coma 6 2 5 2" xfId="19561" xr:uid="{624F5703-21F9-4EC9-9B0F-E4823F900782}"/>
    <cellStyle name="Coma 6 2 6" xfId="15653" xr:uid="{DD7DF88A-906F-420A-8342-30BBE3C18521}"/>
    <cellStyle name="Coma 6 3" xfId="3566" xr:uid="{94F8B415-481D-4FC8-9E87-E39472499F7E}"/>
    <cellStyle name="Coma 6 3 2" xfId="5527" xr:uid="{A785E215-1333-49A4-B48B-02C076AE7167}"/>
    <cellStyle name="Coma 6 3 2 2" xfId="18726" xr:uid="{9EB9ED76-6F04-4A29-9B43-70BBBB9625BD}"/>
    <cellStyle name="Coma 6 3 3" xfId="7487" xr:uid="{19B80AC1-2A66-4576-B02E-E7D688DC547B}"/>
    <cellStyle name="Coma 6 3 3 2" xfId="20686" xr:uid="{1DA100B9-AE46-4E2F-86AB-BCC1FB8D8D17}"/>
    <cellStyle name="Coma 6 3 4" xfId="16769" xr:uid="{2E00C916-13C3-43B9-800C-D73A901153E7}"/>
    <cellStyle name="Coma 6 4" xfId="3023" xr:uid="{0B07EDB7-D26D-4413-819F-29FAB755855B}"/>
    <cellStyle name="Coma 6 4 2" xfId="4985" xr:uid="{FD7B7D11-F026-498B-AFA4-1D016DC625C8}"/>
    <cellStyle name="Coma 6 4 2 2" xfId="18184" xr:uid="{91BCE764-29D6-4DE0-A246-3E4B4E8F2578}"/>
    <cellStyle name="Coma 6 4 3" xfId="6945" xr:uid="{B5B82D3D-2C7F-4463-933B-1736B7EF64AC}"/>
    <cellStyle name="Coma 6 4 3 2" xfId="20144" xr:uid="{3122D66B-7C67-4C01-B472-B400EEC523A3}"/>
    <cellStyle name="Coma 6 4 4" xfId="16226" xr:uid="{358A56EB-6152-4409-95E1-35BC39D8192F}"/>
    <cellStyle name="Coma 6 5" xfId="4109" xr:uid="{23BC47F9-8C63-4F93-ACEE-285E49539A11}"/>
    <cellStyle name="Coma 6 5 2" xfId="17312" xr:uid="{5DA35022-2DEC-4D2E-B0A1-F54007542F1B}"/>
    <cellStyle name="Coma 6 6" xfId="6069" xr:uid="{71853E03-A348-405B-9C6D-8E0E80AAA003}"/>
    <cellStyle name="Coma 6 6 2" xfId="19268" xr:uid="{3C3F1FE8-C9DA-46DC-A105-3E33F044BB77}"/>
    <cellStyle name="Coma 6 7" xfId="15309" xr:uid="{0A9B687E-B493-4C7A-9B79-8A63F250C2BF}"/>
    <cellStyle name="Coma 7" xfId="2083" xr:uid="{81140372-1D3F-4B0C-B170-68DAFFEEE240}"/>
    <cellStyle name="Coma 7 2" xfId="2427" xr:uid="{E27B0D8C-5343-40B8-84F2-1E0D5A03A71B}"/>
    <cellStyle name="Coma 7 2 2" xfId="3832" xr:uid="{22FDA997-F276-4C9B-A12A-65770D978FC8}"/>
    <cellStyle name="Coma 7 2 2 2" xfId="5793" xr:uid="{02980C9F-ABFC-4C78-B0D8-8DFC8B2F0E0F}"/>
    <cellStyle name="Coma 7 2 2 2 2" xfId="18992" xr:uid="{5C2107DE-13B9-46B7-865C-D3A2AFFB5836}"/>
    <cellStyle name="Coma 7 2 2 3" xfId="7753" xr:uid="{CDA3E962-56FB-4C5B-9CC6-E8D3551E7E87}"/>
    <cellStyle name="Coma 7 2 2 3 2" xfId="20952" xr:uid="{B83ED3F1-72EB-4DF9-B3FF-01EA09325883}"/>
    <cellStyle name="Coma 7 2 2 4" xfId="17035" xr:uid="{A369022B-A48E-48F2-B3C1-719199D64265}"/>
    <cellStyle name="Coma 7 2 3" xfId="3290" xr:uid="{604EC150-82C5-4399-B665-06A884B8D7B5}"/>
    <cellStyle name="Coma 7 2 3 2" xfId="5251" xr:uid="{0707D9DD-2183-43DD-86A3-504A4E3AB53B}"/>
    <cellStyle name="Coma 7 2 3 2 2" xfId="18450" xr:uid="{8B137465-4CF1-4EFD-B07B-1241CE0944F6}"/>
    <cellStyle name="Coma 7 2 3 3" xfId="7211" xr:uid="{25FD48BE-70AB-4A43-933E-194245B104F8}"/>
    <cellStyle name="Coma 7 2 3 3 2" xfId="20410" xr:uid="{3E90C57C-0A3B-4FC0-B6C4-7CDDBC886531}"/>
    <cellStyle name="Coma 7 2 3 4" xfId="16493" xr:uid="{611CB69E-142E-4FD3-A540-C10FD47D7680}"/>
    <cellStyle name="Coma 7 2 4" xfId="4397" xr:uid="{D87406B4-9F91-4F03-9A5E-CAF705809D0B}"/>
    <cellStyle name="Coma 7 2 4 2" xfId="17600" xr:uid="{5DF19388-2E16-4508-B757-97C7E6176A06}"/>
    <cellStyle name="Coma 7 2 5" xfId="6357" xr:uid="{E76C5471-228B-4EB8-B91E-F39E75673137}"/>
    <cellStyle name="Coma 7 2 5 2" xfId="19556" xr:uid="{5FF4F5AC-956E-4B03-90D4-66589CC844D4}"/>
    <cellStyle name="Coma 7 2 6" xfId="15648" xr:uid="{6FA12979-1967-4DB7-A276-844290542EDF}"/>
    <cellStyle name="Coma 7 3" xfId="3561" xr:uid="{07690780-7399-4297-B3BD-C78AEBBECBE9}"/>
    <cellStyle name="Coma 7 3 2" xfId="5522" xr:uid="{FE5E68D1-38FC-4F2D-8C5C-90C3516AC8C4}"/>
    <cellStyle name="Coma 7 3 2 2" xfId="18721" xr:uid="{3BA32622-E187-4B65-8AEF-C390C2ED6988}"/>
    <cellStyle name="Coma 7 3 3" xfId="7482" xr:uid="{AF81D153-63D8-46F4-9D19-425C5190DD6A}"/>
    <cellStyle name="Coma 7 3 3 2" xfId="20681" xr:uid="{A69A1542-8E82-409C-B474-412C25F7DF0E}"/>
    <cellStyle name="Coma 7 3 4" xfId="16764" xr:uid="{E8CA8686-AE20-40FC-8EF8-AE90372CF26B}"/>
    <cellStyle name="Coma 7 4" xfId="3018" xr:uid="{8A33CFA9-3A9E-4218-8494-5BC87E92F91A}"/>
    <cellStyle name="Coma 7 4 2" xfId="4980" xr:uid="{B074C5AB-7532-4DBA-AC71-88F209644C72}"/>
    <cellStyle name="Coma 7 4 2 2" xfId="18179" xr:uid="{E9436E4C-5214-42AF-88B7-7650B29C4F9E}"/>
    <cellStyle name="Coma 7 4 3" xfId="6940" xr:uid="{B5CD2C35-FFD3-48C2-824D-05122F330723}"/>
    <cellStyle name="Coma 7 4 3 2" xfId="20139" xr:uid="{352C109A-41A3-4D7E-804F-A64483051DF8}"/>
    <cellStyle name="Coma 7 4 4" xfId="16221" xr:uid="{B3701E94-DFDF-457E-AAB7-68741F84FE11}"/>
    <cellStyle name="Coma 7 5" xfId="4104" xr:uid="{AB0FA204-FE68-40DC-8E1C-E868FEE2F2A2}"/>
    <cellStyle name="Coma 7 5 2" xfId="17307" xr:uid="{B6B37DFE-343C-4088-A873-D2ED18B8EC47}"/>
    <cellStyle name="Coma 7 6" xfId="6064" xr:uid="{5D1D1B58-DDDD-4366-A927-A21923C99571}"/>
    <cellStyle name="Coma 7 6 2" xfId="19263" xr:uid="{9490ADDC-5F25-4D0C-924E-8E52612F5148}"/>
    <cellStyle name="Coma 7 7" xfId="15303" xr:uid="{0DCD121E-43E4-4E6F-A0C2-46A5649A2794}"/>
    <cellStyle name="Coma 8" xfId="2088" xr:uid="{A4D21F93-B956-4CED-9617-1FE98CFFA533}"/>
    <cellStyle name="Coma 8 2" xfId="2431" xr:uid="{AE01B0EE-3F22-4A9A-90DF-A2153EBC97E3}"/>
    <cellStyle name="Coma 8 2 2" xfId="3836" xr:uid="{336A338C-D4D4-41D3-A4F8-E56717001979}"/>
    <cellStyle name="Coma 8 2 2 2" xfId="5797" xr:uid="{352B72F1-F7B0-40AC-B4A0-84B962238E70}"/>
    <cellStyle name="Coma 8 2 2 2 2" xfId="18996" xr:uid="{21286E52-A83D-405D-B897-A222EB0E361D}"/>
    <cellStyle name="Coma 8 2 2 3" xfId="7757" xr:uid="{96C1AA14-776B-4AC9-9C6F-711AD298F102}"/>
    <cellStyle name="Coma 8 2 2 3 2" xfId="20956" xr:uid="{7E076EE5-0FBC-4846-BA18-A6F90D3FE733}"/>
    <cellStyle name="Coma 8 2 2 4" xfId="17039" xr:uid="{459E0B1C-4FFB-420B-974D-1763845254CC}"/>
    <cellStyle name="Coma 8 2 3" xfId="3294" xr:uid="{23C025BD-C657-41B2-AE47-BD66FF223A34}"/>
    <cellStyle name="Coma 8 2 3 2" xfId="5255" xr:uid="{E21550FB-2ED7-4F6D-8F7F-FD2C27F159BD}"/>
    <cellStyle name="Coma 8 2 3 2 2" xfId="18454" xr:uid="{34FE583F-6EBD-4B72-BAB2-6A4571C9A966}"/>
    <cellStyle name="Coma 8 2 3 3" xfId="7215" xr:uid="{7E5103EC-2C0C-4801-A382-AD1F48926150}"/>
    <cellStyle name="Coma 8 2 3 3 2" xfId="20414" xr:uid="{9C8C52A1-E7D6-43C8-B8AE-529217C8E5A8}"/>
    <cellStyle name="Coma 8 2 3 4" xfId="16497" xr:uid="{6BC46282-8708-43BA-9391-35ECC1EF68FD}"/>
    <cellStyle name="Coma 8 2 4" xfId="4401" xr:uid="{660CCE31-536D-45C0-AE10-8AA3FB2256AC}"/>
    <cellStyle name="Coma 8 2 4 2" xfId="17604" xr:uid="{2F17173C-5A36-48A7-8F7F-542572B480DA}"/>
    <cellStyle name="Coma 8 2 5" xfId="6361" xr:uid="{9204535F-97C0-40F9-8283-FD7D4E110305}"/>
    <cellStyle name="Coma 8 2 5 2" xfId="19560" xr:uid="{2C7B7395-FAA3-4946-93A7-8BF2DDAB5DC8}"/>
    <cellStyle name="Coma 8 2 6" xfId="15652" xr:uid="{8C1D7384-7F7F-4ACA-B2E3-FEE8996C71CA}"/>
    <cellStyle name="Coma 8 3" xfId="3565" xr:uid="{08B9A84E-877D-4362-BED3-BEDA3AE39D20}"/>
    <cellStyle name="Coma 8 3 2" xfId="5526" xr:uid="{D1B30141-7CC7-4D45-A711-60A1829EAFFE}"/>
    <cellStyle name="Coma 8 3 2 2" xfId="18725" xr:uid="{F32DFF0C-D89B-41D0-9B2D-696D97ACD5A3}"/>
    <cellStyle name="Coma 8 3 3" xfId="7486" xr:uid="{24FD2B63-8026-4636-83B1-6900D870A162}"/>
    <cellStyle name="Coma 8 3 3 2" xfId="20685" xr:uid="{04209A04-8805-4F41-AC80-807DAC2613CF}"/>
    <cellStyle name="Coma 8 3 4" xfId="16768" xr:uid="{7B186EA5-37DE-4821-92B1-93A475172943}"/>
    <cellStyle name="Coma 8 4" xfId="3022" xr:uid="{50FA5C72-005D-4E0E-9ACC-96A1B0E2D3E8}"/>
    <cellStyle name="Coma 8 4 2" xfId="4984" xr:uid="{76B79B4C-90B2-4841-9817-BDE73645996A}"/>
    <cellStyle name="Coma 8 4 2 2" xfId="18183" xr:uid="{488759C8-C67F-4031-B95F-26BFBD6421B8}"/>
    <cellStyle name="Coma 8 4 3" xfId="6944" xr:uid="{263C9C0A-27D2-4EF2-90E0-47649BF82909}"/>
    <cellStyle name="Coma 8 4 3 2" xfId="20143" xr:uid="{4CB27254-4633-4754-B5F0-52584FF13F0E}"/>
    <cellStyle name="Coma 8 4 4" xfId="16225" xr:uid="{CB3395C2-D2AE-4551-B100-7F4BF64737C5}"/>
    <cellStyle name="Coma 8 5" xfId="4108" xr:uid="{41EE7619-93F3-423A-ADB0-5BF06EDFF8DD}"/>
    <cellStyle name="Coma 8 5 2" xfId="17311" xr:uid="{78C89863-97C0-4043-88E4-8C62C07A7287}"/>
    <cellStyle name="Coma 8 6" xfId="6068" xr:uid="{EF7D7D35-9BFB-4464-9B8F-067C9CD4AE73}"/>
    <cellStyle name="Coma 8 6 2" xfId="19267" xr:uid="{5B5BFF32-EC7B-4A23-9BBB-96DCCC1EC4BB}"/>
    <cellStyle name="Coma 8 7" xfId="15308" xr:uid="{80E7A0B8-522F-40F5-828A-EB3B16552C85}"/>
    <cellStyle name="Coma 9" xfId="2079" xr:uid="{1D840F3D-9D58-440B-902A-2826087B5147}"/>
    <cellStyle name="Coma 9 2" xfId="2423" xr:uid="{4A86D25B-10FF-4853-8BDD-B64672DB9043}"/>
    <cellStyle name="Coma 9 2 2" xfId="3828" xr:uid="{876FB979-A046-4764-8FFF-3E340EE58A77}"/>
    <cellStyle name="Coma 9 2 2 2" xfId="5789" xr:uid="{12CA2A8B-5648-42F1-AC7B-38DA9DF1CB97}"/>
    <cellStyle name="Coma 9 2 2 2 2" xfId="18988" xr:uid="{AE328411-4E0D-492E-A542-E68B9626072D}"/>
    <cellStyle name="Coma 9 2 2 3" xfId="7749" xr:uid="{41860DF0-6503-4EC5-B64C-6AE7C7A8A1E9}"/>
    <cellStyle name="Coma 9 2 2 3 2" xfId="20948" xr:uid="{4DE4AC47-F326-4DC3-AD85-B5DC86D8B151}"/>
    <cellStyle name="Coma 9 2 2 4" xfId="17031" xr:uid="{CD71A305-BC1D-4EA2-94CF-70591E613A80}"/>
    <cellStyle name="Coma 9 2 3" xfId="3286" xr:uid="{17E8E0F4-746A-4C45-A1F4-B7F8AE0C24E8}"/>
    <cellStyle name="Coma 9 2 3 2" xfId="5247" xr:uid="{8734CFEA-F796-40DF-B2C0-E143ABB66638}"/>
    <cellStyle name="Coma 9 2 3 2 2" xfId="18446" xr:uid="{02E4470A-BE80-4F7F-9537-849D1B6D69A5}"/>
    <cellStyle name="Coma 9 2 3 3" xfId="7207" xr:uid="{859F83EB-6828-4D24-9658-DBF87E409BEE}"/>
    <cellStyle name="Coma 9 2 3 3 2" xfId="20406" xr:uid="{5FA9A70D-9B3A-4A43-964C-6DB35B13A5BF}"/>
    <cellStyle name="Coma 9 2 3 4" xfId="16489" xr:uid="{153E3C7E-BE20-457B-918B-C94F7AF3106F}"/>
    <cellStyle name="Coma 9 2 4" xfId="4393" xr:uid="{82FFAAD7-B738-4BAD-A10B-15A19885CA8A}"/>
    <cellStyle name="Coma 9 2 4 2" xfId="17596" xr:uid="{6DA045E2-7528-46EA-AB1F-777FA9B2FFCF}"/>
    <cellStyle name="Coma 9 2 5" xfId="6353" xr:uid="{418F6B33-8E96-4ED2-A645-45675A6349AF}"/>
    <cellStyle name="Coma 9 2 5 2" xfId="19552" xr:uid="{ECD071A6-3A09-4426-BFC6-5E787380855C}"/>
    <cellStyle name="Coma 9 2 6" xfId="15644" xr:uid="{35CD0EDF-7C69-4EFC-9887-082C0E86455E}"/>
    <cellStyle name="Coma 9 3" xfId="3557" xr:uid="{D4F1CC56-ED34-4A09-9D40-3A3215EC413E}"/>
    <cellStyle name="Coma 9 3 2" xfId="5518" xr:uid="{A7C87607-09F8-4FAF-9FC3-268AE3214944}"/>
    <cellStyle name="Coma 9 3 2 2" xfId="18717" xr:uid="{3B43A04C-C018-4378-8421-38FF591600AD}"/>
    <cellStyle name="Coma 9 3 3" xfId="7478" xr:uid="{0EC38400-DEA7-4FEB-9802-3AECEC822C41}"/>
    <cellStyle name="Coma 9 3 3 2" xfId="20677" xr:uid="{5C30C54B-663C-4AF8-BD8F-4BAA73643E90}"/>
    <cellStyle name="Coma 9 3 4" xfId="16760" xr:uid="{DF775210-66F4-49A8-87F1-EA1A28C2BE36}"/>
    <cellStyle name="Coma 9 4" xfId="3014" xr:uid="{C764427C-204E-4D3A-8C0C-C5F5509726A9}"/>
    <cellStyle name="Coma 9 4 2" xfId="4976" xr:uid="{95AE72F8-2CA8-4C88-A55E-57699F3CD3DD}"/>
    <cellStyle name="Coma 9 4 2 2" xfId="18175" xr:uid="{EA9DC49E-A2C3-4DEF-A7C8-D84DA79D592A}"/>
    <cellStyle name="Coma 9 4 3" xfId="6936" xr:uid="{BBC7558E-B668-46A4-9A14-5516645DB371}"/>
    <cellStyle name="Coma 9 4 3 2" xfId="20135" xr:uid="{6857A407-B6A8-4B8F-9498-8C7B78E2B456}"/>
    <cellStyle name="Coma 9 4 4" xfId="16217" xr:uid="{7EA9F4B3-8746-4F16-A5AE-1C27DF66378A}"/>
    <cellStyle name="Coma 9 5" xfId="4100" xr:uid="{87F6D920-3359-4DC4-93F1-61F6FD2AA37E}"/>
    <cellStyle name="Coma 9 5 2" xfId="17303" xr:uid="{D31A2388-A9A2-44A2-93FD-5F5178CDF286}"/>
    <cellStyle name="Coma 9 6" xfId="6060" xr:uid="{9D1F5908-E8BB-4981-A7A5-8245261DBE16}"/>
    <cellStyle name="Coma 9 6 2" xfId="19259" xr:uid="{59FF99F3-F062-44C1-BA13-9601221D518E}"/>
    <cellStyle name="Coma 9 7" xfId="15299" xr:uid="{6F6D5E8B-5DC7-45B9-AFFA-54EC7544C59D}"/>
    <cellStyle name="Comma  - Style1" xfId="10477" xr:uid="{E86A17EC-5102-428A-9299-6C02E96B418F}"/>
    <cellStyle name="Comma  - Style2" xfId="10478" xr:uid="{48BCAA52-1D99-4783-81BA-5A791D460F71}"/>
    <cellStyle name="Comma  - Style3" xfId="10479" xr:uid="{023A692C-0E96-4767-8B88-E50EB528A019}"/>
    <cellStyle name="Comma  - Style4" xfId="10480" xr:uid="{6A52C32C-7EB7-4D1E-8E64-AADEE3524B4C}"/>
    <cellStyle name="Comma  - Style5" xfId="10481" xr:uid="{7349791D-CC13-4A87-AD84-54EBD3A6069B}"/>
    <cellStyle name="Comma  - Style6" xfId="10482" xr:uid="{EF31FD21-E7B9-4A4F-9D13-0112D60310B1}"/>
    <cellStyle name="Comma  - Style7" xfId="10483" xr:uid="{922B4C04-1F91-4FBE-BE9C-E7570A701C0C}"/>
    <cellStyle name="Comma  - Style8" xfId="10484" xr:uid="{FED81847-761B-4664-A869-5930FE945CFA}"/>
    <cellStyle name="Comma [0]" xfId="52748" xr:uid="{0F093C02-9339-4758-B1D6-0D683EEF882A}"/>
    <cellStyle name="Comma [0] 2" xfId="52749" xr:uid="{97367AF4-D444-47D7-BC7C-55780D1D8F20}"/>
    <cellStyle name="Comma [0] 2 2" xfId="52750" xr:uid="{72FD3916-A14F-4BDA-8EDF-B19BA2E63C7E}"/>
    <cellStyle name="Comma [0] 3" xfId="52751" xr:uid="{0CFFCA6E-AC1B-4AAA-9F2C-E00053C50D0B}"/>
    <cellStyle name="Comma [0] 3 2" xfId="52752" xr:uid="{9C980432-BEDA-41D5-A2E6-92705203AB41}"/>
    <cellStyle name="Comma [0] 3 2 2" xfId="52753" xr:uid="{DBE4F9A6-7ABB-4FBA-A275-B92F36EA4C1D}"/>
    <cellStyle name="Comma [0] 3 3" xfId="52754" xr:uid="{49941FFA-D858-4435-8C63-F9DFE02BDA0B}"/>
    <cellStyle name="Comma [0] 4" xfId="52755" xr:uid="{597F0324-1674-4BDE-9B24-58F155C1CA68}"/>
    <cellStyle name="Comma [0]_A" xfId="10485" xr:uid="{577620B4-25DD-4DA7-969C-64B242DF9C83}"/>
    <cellStyle name="Comma 10" xfId="52756" xr:uid="{CE0CFC12-BF3C-442C-87FA-4E08C2BA6623}"/>
    <cellStyle name="Comma 10 2" xfId="52757" xr:uid="{46E33A24-4B68-4B22-92FC-D1E862001EFF}"/>
    <cellStyle name="Comma 11" xfId="52758" xr:uid="{965C498B-5E60-4D8A-A224-41E272CFC6DC}"/>
    <cellStyle name="Comma 11 2" xfId="52759" xr:uid="{D749FF27-F645-40A6-9CAE-8B7496E58339}"/>
    <cellStyle name="Comma 12" xfId="52760" xr:uid="{36FD3C4F-AD2E-4EE0-A321-249C05C89C8A}"/>
    <cellStyle name="Comma 12 2" xfId="52761" xr:uid="{B8B155D6-E244-4EE4-B89A-D01438417A38}"/>
    <cellStyle name="Comma 13" xfId="52762" xr:uid="{DD35A422-2CA9-400F-A424-C1D979E6E547}"/>
    <cellStyle name="Comma 13 2" xfId="52763" xr:uid="{F47DFA43-A2C7-4929-9F13-C7E08F6068BF}"/>
    <cellStyle name="Comma 14" xfId="52764" xr:uid="{770577CA-0B33-4004-8305-18D0679A6885}"/>
    <cellStyle name="Comma 14 2" xfId="52765" xr:uid="{09A9923E-23B7-4EF6-B9F2-0E711F0487B3}"/>
    <cellStyle name="Comma 15" xfId="52766" xr:uid="{7E5EB2E3-48AC-41C6-9DC1-A10B4EB99AEB}"/>
    <cellStyle name="Comma 15 2" xfId="52767" xr:uid="{B1E5479C-62BD-48D6-BD40-1AE68C15F76D}"/>
    <cellStyle name="Comma 16" xfId="52768" xr:uid="{FCB963C9-5826-48DB-9BDE-9FEA4E50385F}"/>
    <cellStyle name="Comma 16 2" xfId="52769" xr:uid="{99FA5A90-0EBE-455B-9DF5-8D8B900FDA2F}"/>
    <cellStyle name="Comma 17" xfId="52770" xr:uid="{3F1FB136-F17E-4EFA-B7BF-FE1381DD4BED}"/>
    <cellStyle name="Comma 17 2" xfId="52771" xr:uid="{A7A10D89-284A-43F3-9DA2-92E05CDC2A86}"/>
    <cellStyle name="Comma 18" xfId="52772" xr:uid="{0ABDD928-E7CB-4204-B601-144FEFD3F2EB}"/>
    <cellStyle name="Comma 18 2" xfId="52773" xr:uid="{8BBB0DAC-B0E5-4B7F-B0C0-2F79E6301EFC}"/>
    <cellStyle name="Comma 19" xfId="52774" xr:uid="{845F72AF-51C5-49DE-BF94-608B791FC903}"/>
    <cellStyle name="Comma 19 2" xfId="52775" xr:uid="{1C28BC68-1F76-4104-A5FD-CD0EA37F2B48}"/>
    <cellStyle name="Comma 2" xfId="52776" xr:uid="{DB0E6EEF-8132-4429-8A08-A454BA2956DD}"/>
    <cellStyle name="Comma 2 2" xfId="52777" xr:uid="{F2D12D5B-11B0-4538-B979-84056F7E8405}"/>
    <cellStyle name="Comma 20" xfId="52778" xr:uid="{13CF0414-EFB8-4090-9889-5CE910898B6E}"/>
    <cellStyle name="Comma 20 2" xfId="52779" xr:uid="{0A109236-8585-4369-85CC-EA0C4EBE6808}"/>
    <cellStyle name="Comma 3" xfId="52780" xr:uid="{20C5102C-19CD-40A9-8CD1-9D799AE78C8C}"/>
    <cellStyle name="Comma 3 2" xfId="52781" xr:uid="{F6FFF5FE-E494-4CAB-9202-3DE79A6688E4}"/>
    <cellStyle name="Comma 4" xfId="52782" xr:uid="{E0774D9C-6A2C-484E-B7ED-6302A911DD97}"/>
    <cellStyle name="Comma 4 2" xfId="52783" xr:uid="{351CE1CF-9838-4D8D-A97D-5338B0C8B0F8}"/>
    <cellStyle name="Comma 5" xfId="52784" xr:uid="{55A72DE8-50DD-4635-9B83-5DD5274D4AB1}"/>
    <cellStyle name="Comma 5 2" xfId="52785" xr:uid="{A6529ABD-9621-482C-BC16-CAB429663E97}"/>
    <cellStyle name="Comma 6" xfId="52786" xr:uid="{C4A37B7C-F938-4151-A22D-DFD3A22F09F0}"/>
    <cellStyle name="Comma 6 2" xfId="52787" xr:uid="{567AE3DB-96D5-40A4-9023-DEC525B65CB4}"/>
    <cellStyle name="Comma 7" xfId="52788" xr:uid="{63703FD5-51A6-4DD4-BF22-C4F23E4FA624}"/>
    <cellStyle name="Comma 7 2" xfId="52789" xr:uid="{29E9F2E6-86CA-4EC7-9039-A0B40DBF10FA}"/>
    <cellStyle name="Comma 8" xfId="52790" xr:uid="{9225D93B-F5BF-4D3F-8139-338A2FD11072}"/>
    <cellStyle name="Comma 8 2" xfId="52791" xr:uid="{BBF49BD0-795D-4532-98C3-D4DC1EAD7FB6}"/>
    <cellStyle name="Comma 9" xfId="52792" xr:uid="{4D348D1B-309B-4F3A-B3BA-9AE3FB0D4D17}"/>
    <cellStyle name="Comma 9 2" xfId="52793" xr:uid="{6A9FED01-DFE9-4B9E-B7AB-5102F0C5AC98}"/>
    <cellStyle name="Comma 9 2 2" xfId="52794" xr:uid="{D6B80FB7-B81E-449A-8486-6D074D0B7EEB}"/>
    <cellStyle name="Comma 9 3" xfId="52795" xr:uid="{73515846-F73F-4C2C-9F1C-D8EC47B47947}"/>
    <cellStyle name="Comma 9 3 2" xfId="52796" xr:uid="{EC5EAA8A-6C87-4934-BF68-46C1BED21556}"/>
    <cellStyle name="Comma 9 4" xfId="52797" xr:uid="{4A9CC2CE-6D72-4DDF-A01D-0651BC20A171}"/>
    <cellStyle name="Comma_A" xfId="10486" xr:uid="{689BF7A3-0B8C-45C1-8B72-BC22455FB06E}"/>
    <cellStyle name="Currency [0]" xfId="52798" xr:uid="{B116E30B-AABF-4BE1-A0D0-81C653515876}"/>
    <cellStyle name="Currency [0] 2" xfId="52799" xr:uid="{8AC5CF7A-F298-4A08-AA9A-8CDF36B33B1C}"/>
    <cellStyle name="Currency [0]_A" xfId="10487" xr:uid="{DAB20CF5-AC97-4164-80C9-0D76EC03EBE2}"/>
    <cellStyle name="Currency 2" xfId="52800" xr:uid="{EB4CAA75-83D4-4846-B3ED-08CACC31D53C}"/>
    <cellStyle name="Currency 2 2" xfId="52801" xr:uid="{C437D6EE-FE61-42E5-A12E-C12C4D1C33AC}"/>
    <cellStyle name="Currency 3" xfId="52802" xr:uid="{F929FE66-6E58-4F3D-9930-C0734EC13D1F}"/>
    <cellStyle name="Currency 3 2" xfId="52803" xr:uid="{D8D19A6E-C147-4DB1-9760-D1659EC5C4F8}"/>
    <cellStyle name="Currency_A" xfId="10488" xr:uid="{B17149AB-0A32-4C6D-9C0E-BA61E69CBAB0}"/>
    <cellStyle name="DateLong" xfId="52804" xr:uid="{506343E6-5BA5-4F3C-B0BA-2D3AC634FEBC}"/>
    <cellStyle name="Dezimal_Grundlagen" xfId="10489" xr:uid="{40192B4B-FB4F-4981-BD96-97584BD7A408}"/>
    <cellStyle name="Dinheiro" xfId="52805" xr:uid="{B1D56766-0DE6-48A6-AD0A-7FDEFED51603}"/>
    <cellStyle name="Emphasis 1" xfId="51" xr:uid="{EB93A4B5-5212-4863-B39D-6BC0936D1E53}"/>
    <cellStyle name="Emphasis 2" xfId="52" xr:uid="{95624CEC-A28B-43BD-823D-37ADB3DF79FA}"/>
    <cellStyle name="Emphasis 3" xfId="53" xr:uid="{88018D68-012F-4198-9DEC-2BF186DAE481}"/>
    <cellStyle name="Encabezado 4" xfId="54" xr:uid="{86ADA667-B74D-41B1-BE12-CCAD481BFEC8}"/>
    <cellStyle name="Énfasis1" xfId="55" xr:uid="{013B38D3-8363-4F77-985A-06CFD7148661}"/>
    <cellStyle name="Énfasis2" xfId="56" xr:uid="{AFD2A3C3-8B16-4C9E-A5A6-5B89410EC064}"/>
    <cellStyle name="Énfasis3" xfId="57" xr:uid="{B02C5CD1-A149-4211-A0BC-BADDCEFF918A}"/>
    <cellStyle name="Énfasis4" xfId="58" xr:uid="{8A9D2F94-6CD4-467E-8438-E9AC70A0C791}"/>
    <cellStyle name="Énfasis5" xfId="59" xr:uid="{A362BC82-A035-4067-8386-C99AE65E6845}"/>
    <cellStyle name="Énfasis6" xfId="60" xr:uid="{52FFDD19-2259-43DF-B40A-B42E6BCEC55D}"/>
    <cellStyle name="Enllaç 2" xfId="943" xr:uid="{279F7230-3B0C-45CC-A9D6-DE1DDB7A88DE}"/>
    <cellStyle name="Enllaç 2 2" xfId="2078" xr:uid="{5DC61AE1-3D23-47B8-A0CF-294636472A37}"/>
    <cellStyle name="Enllaç 2 2 2" xfId="15298" xr:uid="{CCF38769-92D2-4EE5-A7C4-93AF4802D2DD}"/>
    <cellStyle name="Enllaç 2 2 3" xfId="10491" xr:uid="{1E1372B4-14A9-40C8-9AB2-6767FBA29628}"/>
    <cellStyle name="Enllaç 2 3" xfId="10492" xr:uid="{2F4811C6-51FE-4D1C-9208-59F2C727E0D6}"/>
    <cellStyle name="Enllaç 2 4" xfId="10490" xr:uid="{371AACF7-95D3-4369-A31C-A58A3E4C905F}"/>
    <cellStyle name="Enllaç 3" xfId="947" xr:uid="{100FEF59-8691-4E7A-93E5-5312434C76F1}"/>
    <cellStyle name="Enllaç 4" xfId="14068" xr:uid="{21B048E0-20C7-45D5-ABFD-633BC5B28BB2}"/>
    <cellStyle name="Entrada 2" xfId="10493" xr:uid="{B3C69F10-3377-489D-99A5-67FF0EF1D303}"/>
    <cellStyle name="Estil 1" xfId="10494" xr:uid="{07CF01E1-095E-4004-BCA9-83F5FB6A3ABB}"/>
    <cellStyle name="Estilo 1" xfId="52806" xr:uid="{01F1ACB4-48B2-4AD7-9ADD-C8A97951046A}"/>
    <cellStyle name="Euro" xfId="61" xr:uid="{A52A2131-D320-44A8-9D54-C36B1D6ED533}"/>
    <cellStyle name="Euro 10" xfId="876" xr:uid="{6C5492C0-ADBF-481F-8BED-0C74B621832A}"/>
    <cellStyle name="Euro 11" xfId="878" xr:uid="{7D4EEA4B-6ED1-43E2-8D3F-A2B1104CAE0C}"/>
    <cellStyle name="Euro 12" xfId="883" xr:uid="{F124727B-0C51-4279-B17E-B798F389DAFA}"/>
    <cellStyle name="Euro 13" xfId="888" xr:uid="{718FA984-D730-4313-9373-A5AD4512E18E}"/>
    <cellStyle name="Euro 14" xfId="2008" xr:uid="{28E37955-7E0F-4F23-A653-218AFE828778}"/>
    <cellStyle name="Euro 15" xfId="2077" xr:uid="{DB0FE148-0F3A-4140-85AF-713539841DBB}"/>
    <cellStyle name="Euro 2" xfId="267" xr:uid="{1925308A-EF34-40C7-A92F-5D3367858012}"/>
    <cellStyle name="Euro 2 10" xfId="10496" xr:uid="{BB120054-A4BF-42CE-85C8-FB803352E15C}"/>
    <cellStyle name="Euro 2 11" xfId="10497" xr:uid="{990FADD2-82C6-489E-843D-51E14FF33F5E}"/>
    <cellStyle name="Euro 2 12" xfId="10498" xr:uid="{79BD95A2-1DC8-43BF-97EC-21F9FF177253}"/>
    <cellStyle name="Euro 2 13" xfId="10499" xr:uid="{908E5307-FB9C-4EDA-88FA-15D3844E196B}"/>
    <cellStyle name="Euro 2 14" xfId="10500" xr:uid="{98571140-7EDF-4645-A6E3-C17672A9793D}"/>
    <cellStyle name="Euro 2 15" xfId="10501" xr:uid="{6678D424-CE37-4F7B-BC91-C0A364414070}"/>
    <cellStyle name="Euro 2 16" xfId="10502" xr:uid="{9CAF2FCD-A865-4BFD-B18A-56691A018235}"/>
    <cellStyle name="Euro 2 17" xfId="10503" xr:uid="{D3136805-0F25-408B-B2A6-31FD2CF8E514}"/>
    <cellStyle name="Euro 2 18" xfId="10504" xr:uid="{4F61A4C2-5C77-4258-A3E7-0D53AD9E38AF}"/>
    <cellStyle name="Euro 2 19" xfId="10505" xr:uid="{B54934CB-E7E8-4061-BC65-B50ACF1B8882}"/>
    <cellStyle name="Euro 2 2" xfId="1633" xr:uid="{B9CB2DD3-E8C5-4B19-B029-F6820564D940}"/>
    <cellStyle name="Euro 2 2 2" xfId="10506" xr:uid="{4AC970B9-2C3A-4524-A55C-3DB676976C63}"/>
    <cellStyle name="Euro 2 2 3" xfId="8081" xr:uid="{F32163FE-F088-44D4-820E-5C6A051C412B}"/>
    <cellStyle name="Euro 2 2 4" xfId="52808" xr:uid="{636606AF-9257-4D3C-BC01-F4F9704A3D01}"/>
    <cellStyle name="Euro 2 20" xfId="10507" xr:uid="{39F54F77-A83C-4384-BD12-F706AB19CFC1}"/>
    <cellStyle name="Euro 2 21" xfId="10508" xr:uid="{34DE2F17-B27C-4903-AE4E-4B8E1403D0B6}"/>
    <cellStyle name="Euro 2 22" xfId="10509" xr:uid="{4818AB13-20E1-4952-B637-50BB4F0BF5CA}"/>
    <cellStyle name="Euro 2 23" xfId="10510" xr:uid="{DF72FFC1-BE32-4609-8D6C-B7EBA244E35A}"/>
    <cellStyle name="Euro 2 24" xfId="10511" xr:uid="{0AF1ADB2-61D9-48E8-B5A0-E0B10DB7DC9C}"/>
    <cellStyle name="Euro 2 25" xfId="10512" xr:uid="{FFE80B09-6D12-4A28-99B9-2E9283513FE9}"/>
    <cellStyle name="Euro 2 26" xfId="10513" xr:uid="{EE915681-E2CE-4BED-B4BA-271135DB2934}"/>
    <cellStyle name="Euro 2 27" xfId="10514" xr:uid="{9507051E-98BE-4405-8094-0E350BA4C37C}"/>
    <cellStyle name="Euro 2 28" xfId="10515" xr:uid="{906DC65E-B06D-4382-BE18-004EF4FC1AD1}"/>
    <cellStyle name="Euro 2 29" xfId="10516" xr:uid="{9D8DC83D-642A-4C72-A543-B8A278B036CD}"/>
    <cellStyle name="Euro 2 3" xfId="10517" xr:uid="{9B579935-A38D-4911-8D0F-BFF8FBA958E8}"/>
    <cellStyle name="Euro 2 30" xfId="10518" xr:uid="{437341E3-B06B-4AC3-81A9-A157E599E328}"/>
    <cellStyle name="Euro 2 31" xfId="10519" xr:uid="{7EF22E0D-6D06-43F1-BE13-FBD3905B8B2B}"/>
    <cellStyle name="Euro 2 32" xfId="10520" xr:uid="{21DAD5D9-E84F-4CC8-8B90-709F4647A694}"/>
    <cellStyle name="Euro 2 33" xfId="10521" xr:uid="{4203C58B-D889-44B8-B117-A50C8033DDA5}"/>
    <cellStyle name="Euro 2 34" xfId="10522" xr:uid="{492496D2-2CCA-4F3C-923B-2877D2407A51}"/>
    <cellStyle name="Euro 2 35" xfId="10523" xr:uid="{8FB677AD-6714-4600-9146-5AC23F2AFE62}"/>
    <cellStyle name="Euro 2 36" xfId="10524" xr:uid="{E90CB4E8-2857-47EA-BB76-DD81BA9AE55F}"/>
    <cellStyle name="Euro 2 37" xfId="10525" xr:uid="{410DD7B5-A43D-460F-BACA-A604C510F7AA}"/>
    <cellStyle name="Euro 2 38" xfId="10526" xr:uid="{6B37B945-D792-454C-90B1-22E09D9AAC0E}"/>
    <cellStyle name="Euro 2 39" xfId="10527" xr:uid="{B0F3C86E-2D7B-455D-9F7F-B3632BC41BC4}"/>
    <cellStyle name="Euro 2 4" xfId="10528" xr:uid="{60148D71-DBF8-42AA-A595-E4AE327BE06E}"/>
    <cellStyle name="Euro 2 40" xfId="10529" xr:uid="{80A47DDC-B5C6-4A34-8ED8-8221FA52CC68}"/>
    <cellStyle name="Euro 2 41" xfId="10530" xr:uid="{C67C5782-2937-4CC9-B267-83EDEE6A3B24}"/>
    <cellStyle name="Euro 2 42" xfId="10531" xr:uid="{ACA71DFF-F3CC-4731-9E1E-BB4BC89A0ED2}"/>
    <cellStyle name="Euro 2 43" xfId="10532" xr:uid="{DD098420-08E6-4D3F-A2C2-324A9419A23C}"/>
    <cellStyle name="Euro 2 44" xfId="10533" xr:uid="{C373D022-F46B-4523-8896-AE81617B0341}"/>
    <cellStyle name="Euro 2 45" xfId="10534" xr:uid="{6257163E-DBA9-41AB-B595-595E46A761D4}"/>
    <cellStyle name="Euro 2 46" xfId="10535" xr:uid="{21489D1E-C6CF-4532-B0D8-87F04E1F0DF3}"/>
    <cellStyle name="Euro 2 47" xfId="10536" xr:uid="{D860F140-070E-484B-9074-E2344A428043}"/>
    <cellStyle name="Euro 2 48" xfId="10537" xr:uid="{63241BA3-6F74-4FB2-82C4-9833C8D42B1E}"/>
    <cellStyle name="Euro 2 49" xfId="10495" xr:uid="{E6D07250-9796-4503-AEA6-A347C00D7381}"/>
    <cellStyle name="Euro 2 5" xfId="10538" xr:uid="{8F8B4122-3691-46FD-8B46-43C4FC80FC2B}"/>
    <cellStyle name="Euro 2 50" xfId="52807" xr:uid="{263E398D-B908-430F-AF62-76158DF1EDF0}"/>
    <cellStyle name="Euro 2 6" xfId="10539" xr:uid="{C00CB216-3109-4A71-BBCD-2C6281DE9A46}"/>
    <cellStyle name="Euro 2 7" xfId="10540" xr:uid="{B0A9C447-D7C9-4D52-9C70-65C3DE3A560B}"/>
    <cellStyle name="Euro 2 8" xfId="10541" xr:uid="{F690B6BB-6439-442A-99FC-DF006ACBB988}"/>
    <cellStyle name="Euro 2 9" xfId="10542" xr:uid="{4F679A59-3CAD-47D3-A611-343363FDB04A}"/>
    <cellStyle name="Euro 3" xfId="268" xr:uid="{26351CD4-5870-45BA-BEC5-FF6871237094}"/>
    <cellStyle name="Euro 3 10" xfId="10544" xr:uid="{3D7617BD-BD3B-4E9A-8C15-E2366E59B6E3}"/>
    <cellStyle name="Euro 3 11" xfId="10545" xr:uid="{E1B9C94C-2093-414F-83EB-8A9592A852B1}"/>
    <cellStyle name="Euro 3 12" xfId="10546" xr:uid="{6B06A5F8-6E88-417F-9F59-B1171BA0111D}"/>
    <cellStyle name="Euro 3 13" xfId="10547" xr:uid="{BF128662-3ECF-44ED-AA1D-521882E24A84}"/>
    <cellStyle name="Euro 3 14" xfId="10548" xr:uid="{937CF279-AF0F-46B2-9385-6CBFC0C711E6}"/>
    <cellStyle name="Euro 3 15" xfId="10549" xr:uid="{51B06A4B-9396-4568-AB0A-D3BDE548C097}"/>
    <cellStyle name="Euro 3 16" xfId="10550" xr:uid="{ABCDEF9A-60EC-49E2-96F8-342AD6B97AF2}"/>
    <cellStyle name="Euro 3 17" xfId="10551" xr:uid="{B471624E-D959-4F53-B53A-FEF9B831539F}"/>
    <cellStyle name="Euro 3 18" xfId="10552" xr:uid="{DE04806E-8418-40CA-A215-8B7169F3CFDF}"/>
    <cellStyle name="Euro 3 19" xfId="10553" xr:uid="{060E6251-F51D-4E47-A163-A0C0577FD453}"/>
    <cellStyle name="Euro 3 2" xfId="1634" xr:uid="{ED31EDA7-2289-492F-80ED-0A333B4BC05D}"/>
    <cellStyle name="Euro 3 2 2" xfId="10555" xr:uid="{85238443-A56E-475F-9E53-A59740C1005A}"/>
    <cellStyle name="Euro 3 2 2 2" xfId="14911" xr:uid="{D7A46850-F70B-4ED7-A6D7-5A25966D61B4}"/>
    <cellStyle name="Euro 3 2 2 3" xfId="52811" xr:uid="{88614623-5274-4C4A-B844-C94EBF2271F2}"/>
    <cellStyle name="Euro 3 2 3" xfId="10556" xr:uid="{F5729918-1324-43DA-B422-7F77C7BC22E7}"/>
    <cellStyle name="Euro 3 2 4" xfId="10554" xr:uid="{A62EEF7B-E0EA-47D7-88FC-6A9CF3EB8574}"/>
    <cellStyle name="Euro 3 2 5" xfId="8083" xr:uid="{BDBB0DFC-E193-4314-963A-223949F051F6}"/>
    <cellStyle name="Euro 3 2 6" xfId="52810" xr:uid="{3145626A-7DDF-4B4A-95ED-DF1202046678}"/>
    <cellStyle name="Euro 3 20" xfId="10557" xr:uid="{F208CA0F-680C-4B24-B039-13D86840A405}"/>
    <cellStyle name="Euro 3 21" xfId="10558" xr:uid="{A63500CD-8F4D-4E0C-A49B-BA69937D369A}"/>
    <cellStyle name="Euro 3 22" xfId="10559" xr:uid="{29BE0643-2B9F-4231-A997-83EF8860302E}"/>
    <cellStyle name="Euro 3 23" xfId="10560" xr:uid="{DD0F7DEC-7523-4F2B-B228-C44B1A45EC02}"/>
    <cellStyle name="Euro 3 24" xfId="10561" xr:uid="{712BF146-BACC-42ED-A75B-8567A83C6DA9}"/>
    <cellStyle name="Euro 3 25" xfId="10562" xr:uid="{B66973A7-E131-4705-853E-3ABD4A32300C}"/>
    <cellStyle name="Euro 3 26" xfId="10563" xr:uid="{F5664CE6-A34A-46A2-9B0D-AA6039217A62}"/>
    <cellStyle name="Euro 3 27" xfId="10564" xr:uid="{9ED973B3-8B49-438E-91D9-72A6201A2FE7}"/>
    <cellStyle name="Euro 3 28" xfId="10565" xr:uid="{05F59504-B591-4F20-B19F-7EAA75200FFD}"/>
    <cellStyle name="Euro 3 29" xfId="10566" xr:uid="{662432DC-44B5-466E-87FD-D0E3F0C89D8A}"/>
    <cellStyle name="Euro 3 3" xfId="10567" xr:uid="{2846D6D9-7A14-4610-BEB9-B8666C204D2A}"/>
    <cellStyle name="Euro 3 3 2" xfId="10568" xr:uid="{03DBB626-5842-4B9E-A500-08E94C51463B}"/>
    <cellStyle name="Euro 3 3 3" xfId="52812" xr:uid="{850EB42E-EDD4-4651-9187-F78A121F93AE}"/>
    <cellStyle name="Euro 3 30" xfId="10569" xr:uid="{62F3740C-74DA-45EC-BE6E-F77111B8EFBA}"/>
    <cellStyle name="Euro 3 31" xfId="10570" xr:uid="{C09E159D-8CC0-4A03-ADBE-7F83082D2FA4}"/>
    <cellStyle name="Euro 3 32" xfId="10571" xr:uid="{1CA047CE-7E95-45AE-929D-31DB945069C3}"/>
    <cellStyle name="Euro 3 33" xfId="10572" xr:uid="{CB4AA731-4FDC-47B6-B199-FF5D019DF68B}"/>
    <cellStyle name="Euro 3 34" xfId="10573" xr:uid="{551FEF61-76DF-46D8-BF34-D0E872632F62}"/>
    <cellStyle name="Euro 3 35" xfId="10574" xr:uid="{90CCE090-7DA5-4785-85D6-A0FD3613A5FB}"/>
    <cellStyle name="Euro 3 36" xfId="10575" xr:uid="{D1008DB8-337F-4E88-8700-63593574CDA1}"/>
    <cellStyle name="Euro 3 37" xfId="10576" xr:uid="{59361C04-3811-4914-B67A-DE69F3D68251}"/>
    <cellStyle name="Euro 3 38" xfId="10577" xr:uid="{A4EF6EFD-74F6-4C6E-9B77-9A156B9B73A1}"/>
    <cellStyle name="Euro 3 39" xfId="10578" xr:uid="{B461EB4B-FBFC-4ABD-993E-B0D8105D09BB}"/>
    <cellStyle name="Euro 3 4" xfId="10579" xr:uid="{596754F9-715B-4582-96AC-E305A48F6F5E}"/>
    <cellStyle name="Euro 3 40" xfId="10580" xr:uid="{03228C6F-4A73-4662-AF47-FC09907FF256}"/>
    <cellStyle name="Euro 3 41" xfId="10581" xr:uid="{80CB1090-E7BE-4448-AE1D-15C12265DB37}"/>
    <cellStyle name="Euro 3 42" xfId="10582" xr:uid="{9DE4147E-76F9-4F74-9CD2-44C303ACC2D4}"/>
    <cellStyle name="Euro 3 43" xfId="10583" xr:uid="{E925A416-451B-4E7F-A7C2-04DF416E7A6F}"/>
    <cellStyle name="Euro 3 44" xfId="10584" xr:uid="{0BE4411B-6F14-4CBC-AB36-A458FB239242}"/>
    <cellStyle name="Euro 3 45" xfId="10585" xr:uid="{8AF216CF-18EA-491A-91DA-689C6702B514}"/>
    <cellStyle name="Euro 3 46" xfId="10586" xr:uid="{6B2499BD-D0FC-4380-8ADA-025F28D9722E}"/>
    <cellStyle name="Euro 3 47" xfId="10587" xr:uid="{01A95A00-3B59-4702-8E12-77F7F2154556}"/>
    <cellStyle name="Euro 3 48" xfId="10588" xr:uid="{300D5292-7F01-46C9-B26A-85B167B1FC78}"/>
    <cellStyle name="Euro 3 49" xfId="10543" xr:uid="{0098F090-D6E8-4B01-89EA-647AB0EADA18}"/>
    <cellStyle name="Euro 3 5" xfId="10589" xr:uid="{219CB4B0-E347-48B2-8F81-6F642F4B21AF}"/>
    <cellStyle name="Euro 3 50" xfId="52809" xr:uid="{446D07AA-2E65-4CB1-B906-46F7847F8880}"/>
    <cellStyle name="Euro 3 6" xfId="10590" xr:uid="{26F57E5C-3773-4D87-BFF0-5E79365DD6EF}"/>
    <cellStyle name="Euro 3 7" xfId="10591" xr:uid="{010DF698-9F12-4A58-99FF-8CDEB2B422CC}"/>
    <cellStyle name="Euro 3 8" xfId="10592" xr:uid="{6F1D676B-E52B-424D-A065-52D8FD739D39}"/>
    <cellStyle name="Euro 3 9" xfId="10593" xr:uid="{85BD3272-0D3E-49D8-8EF0-75549F5B8298}"/>
    <cellStyle name="Euro 3_Anàlisi Passiu Financer" xfId="52813" xr:uid="{1A6DC30B-DB4C-4355-833B-C7B9B67B356B}"/>
    <cellStyle name="Euro 4" xfId="269" xr:uid="{C92B43E8-C8D6-459E-B7AE-25DFA759466D}"/>
    <cellStyle name="Euro 4 2" xfId="1635" xr:uid="{8FE18DB9-63DD-4108-893D-BAA67A1B83BE}"/>
    <cellStyle name="Euro 4 2 2" xfId="10596" xr:uid="{C0E14D12-90C1-4A06-A66C-62C8E7A2A1F1}"/>
    <cellStyle name="Euro 4 2 3" xfId="10595" xr:uid="{55573FEF-39BF-4090-B910-516E57714C7E}"/>
    <cellStyle name="Euro 4 2 4" xfId="8085" xr:uid="{08141AA4-31FB-40B4-8BCC-5F32478A86AB}"/>
    <cellStyle name="Euro 4 2 5" xfId="52815" xr:uid="{8D97EFFF-3394-459C-ABA8-7EB1B66742E7}"/>
    <cellStyle name="Euro 4 3" xfId="10597" xr:uid="{FFC23ADD-938E-49FC-90E6-7F01130B42F5}"/>
    <cellStyle name="Euro 4 4" xfId="10598" xr:uid="{64DE5251-0973-434B-8C7A-13B5021674C4}"/>
    <cellStyle name="Euro 4 5" xfId="10599" xr:uid="{A65BEB41-0EB8-4518-8550-BC4D3868B918}"/>
    <cellStyle name="Euro 4 6" xfId="10594" xr:uid="{C27F7055-F726-4995-BEFA-6D8CB83F9585}"/>
    <cellStyle name="Euro 4 7" xfId="52814" xr:uid="{23A160D4-F36A-4BF9-928D-B695B1DA0BA8}"/>
    <cellStyle name="Euro 5" xfId="270" xr:uid="{CD4AA5C3-FC7E-42B3-8C35-17A66853A239}"/>
    <cellStyle name="Euro 5 2" xfId="1636" xr:uid="{75306CDA-C290-4BCD-9E62-4564E531BF8B}"/>
    <cellStyle name="Euro 5 2 2" xfId="10602" xr:uid="{3ADED9D3-1B61-44AC-AFAA-3E6F4187BF66}"/>
    <cellStyle name="Euro 5 2 3" xfId="10601" xr:uid="{995E0CBA-845F-4C98-B7DF-1D50E5C293F6}"/>
    <cellStyle name="Euro 5 2 4" xfId="8087" xr:uid="{3A91FCB3-86E5-4A5B-807B-9A793514045D}"/>
    <cellStyle name="Euro 5 2 5" xfId="52817" xr:uid="{0AAB684E-53E4-47D8-A471-D2233DF2B32E}"/>
    <cellStyle name="Euro 5 3" xfId="10603" xr:uid="{51EEA7B8-BEF8-4D97-97E0-FE0CA5FF9D33}"/>
    <cellStyle name="Euro 5 4" xfId="10600" xr:uid="{CEF3E1D4-A9A4-4CEC-B6F1-7904BE4BB6A7}"/>
    <cellStyle name="Euro 5 5" xfId="52816" xr:uid="{68DF2E41-1E15-4C3D-990E-61A0DCBD054B}"/>
    <cellStyle name="Euro 6" xfId="271" xr:uid="{128D14F0-C117-4A30-B912-3C9756BBBA9F}"/>
    <cellStyle name="Euro 6 2" xfId="1637" xr:uid="{97A675B3-EBCF-4B4A-A3B2-4FF299624743}"/>
    <cellStyle name="Euro 6 2 2" xfId="10605" xr:uid="{42A7BC92-0563-4A9A-A80B-36C838F1CBC5}"/>
    <cellStyle name="Euro 6 2 3" xfId="8089" xr:uid="{C80E9530-AA47-4D61-BF4A-19A92AEDB1B7}"/>
    <cellStyle name="Euro 6 2 4" xfId="52819" xr:uid="{9C621F10-939B-4DDD-92B2-B7A1B4E277C9}"/>
    <cellStyle name="Euro 6 3" xfId="3013" xr:uid="{62937A17-9435-4926-BAF6-775C105E8F7A}"/>
    <cellStyle name="Euro 6 3 2" xfId="16216" xr:uid="{EAC24234-444A-404E-A92B-081BB67FCBB8}"/>
    <cellStyle name="Euro 6 3 3" xfId="10606" xr:uid="{BEBABA78-4403-4371-9A67-B3E56D7BBE99}"/>
    <cellStyle name="Euro 6 4" xfId="10604" xr:uid="{BAA0ACF2-E743-4C44-BF14-C1C6CEA85F8D}"/>
    <cellStyle name="Euro 6 5" xfId="52818" xr:uid="{69087743-D862-4EAB-9374-7F994C81B2B9}"/>
    <cellStyle name="Euro 7" xfId="272" xr:uid="{9FED67C3-3703-4885-A39E-CB0610FC09F6}"/>
    <cellStyle name="Euro 7 2" xfId="1638" xr:uid="{320F3D02-510C-4188-A7F1-C44C98FF3AEF}"/>
    <cellStyle name="Euro 7 2 2" xfId="10608" xr:uid="{1582D49A-619E-4A90-9766-7F2F3C3C63FE}"/>
    <cellStyle name="Euro 7 2 3" xfId="8091" xr:uid="{FB36C7AF-B7C3-4264-8B1D-3F6B70109988}"/>
    <cellStyle name="Euro 7 2 4" xfId="52821" xr:uid="{059CB355-FD69-41D1-B5B3-2239C9EA2E45}"/>
    <cellStyle name="Euro 7 3" xfId="10609" xr:uid="{D0A19134-F5DA-44A6-B229-5D6C86B02565}"/>
    <cellStyle name="Euro 7 4" xfId="10607" xr:uid="{B31FAB10-1552-4E1F-B6DB-EC52578DBCF9}"/>
    <cellStyle name="Euro 7 5" xfId="52820" xr:uid="{441ED3B3-77DA-46BE-9BE9-68C3805D4B6C}"/>
    <cellStyle name="Euro 8" xfId="273" xr:uid="{947303E1-1E33-4AA6-8AD7-43943CCA5106}"/>
    <cellStyle name="Euro 8 2" xfId="1639" xr:uid="{C1E77088-2ADC-44C1-ABF6-A9ACC90DB899}"/>
    <cellStyle name="Euro 8 2 2" xfId="10610" xr:uid="{28478E75-A493-4B64-9B54-8567273B1F47}"/>
    <cellStyle name="Euro 8 2 3" xfId="8093" xr:uid="{D16006B6-733C-43F2-97A8-E8B06D1C7BDD}"/>
    <cellStyle name="Euro 8 2 4" xfId="52823" xr:uid="{CF540076-A98A-49AA-A887-520FFD0B53A4}"/>
    <cellStyle name="Euro 8 3" xfId="52822" xr:uid="{4FC6B364-9833-4F45-B1C8-854CDEED17F6}"/>
    <cellStyle name="Euro 9" xfId="274" xr:uid="{B1A36C65-8990-4340-92F6-A06B23D95F98}"/>
    <cellStyle name="Euro 9 2" xfId="1640" xr:uid="{DBEC6EE5-6095-4B1B-9CCB-4D7E1A0BDF28}"/>
    <cellStyle name="Euro 9 2 2" xfId="10611" xr:uid="{E3A02F24-B409-40F2-84EF-49915F88576F}"/>
    <cellStyle name="Euro 9 2 3" xfId="8095" xr:uid="{DC90B761-0AD7-4646-82F0-6AC59B18ABDA}"/>
    <cellStyle name="Euro 9 2 4" xfId="52825" xr:uid="{AB95D2FB-CF20-4F25-A0A0-5FB3C412A880}"/>
    <cellStyle name="Euro 9 3" xfId="52824" xr:uid="{BACE3D4F-A299-4013-A1B3-E7CA68E658C1}"/>
    <cellStyle name="Euro_Copia de Libro4 (2)" xfId="52826" xr:uid="{1751FF14-EDBC-48E5-A457-399A69A5EF43}"/>
    <cellStyle name="Explanatory Text" xfId="62" xr:uid="{C30CC3F1-13B1-4B66-BC45-29C60EA5FB5C}"/>
    <cellStyle name="Explanatory Text 2" xfId="52827" xr:uid="{4EE0B5E5-37C3-40B0-9275-234851A864BA}"/>
    <cellStyle name="F4" xfId="52828" xr:uid="{AB5C0E96-6D78-4E75-B6E6-98DBEA7F8A5B}"/>
    <cellStyle name="F5" xfId="52829" xr:uid="{A4E829A4-E802-48E7-A990-5B9462A6A8F7}"/>
    <cellStyle name="F6" xfId="52830" xr:uid="{DA854236-F439-4B4B-AA6A-D3DB9032E744}"/>
    <cellStyle name="F7" xfId="52831" xr:uid="{ACC92DA0-45F4-4854-A244-A84DB5E4D683}"/>
    <cellStyle name="FormatP12" xfId="10612" xr:uid="{B8056428-B532-4AD6-B65E-96ED8F320349}"/>
    <cellStyle name="FormatP12 2" xfId="10613" xr:uid="{BF3A011C-0811-4823-B39C-C843FE88BBA8}"/>
    <cellStyle name="FormatP12 2 10" xfId="10614" xr:uid="{2564E6C6-33AF-41A3-B88E-7749A6A45FE5}"/>
    <cellStyle name="FormatP12 2 11" xfId="10615" xr:uid="{22DBAA6D-E872-4E9F-860D-6FD19876A7AE}"/>
    <cellStyle name="FormatP12 2 12" xfId="10616" xr:uid="{0AC33CE2-C9B3-4028-A469-7619DCFF440E}"/>
    <cellStyle name="FormatP12 2 13" xfId="10617" xr:uid="{07BB67BE-04CB-4F4D-AF21-D5F26049F3C2}"/>
    <cellStyle name="FormatP12 2 14" xfId="10618" xr:uid="{79D026CB-B829-4714-B789-1EFEF675742B}"/>
    <cellStyle name="FormatP12 2 15" xfId="10619" xr:uid="{09F3B839-A5B1-4086-BAD9-711C7C3B3FA4}"/>
    <cellStyle name="FormatP12 2 16" xfId="10620" xr:uid="{6CBC72AD-344C-4A51-859A-074C140A94BB}"/>
    <cellStyle name="FormatP12 2 17" xfId="10621" xr:uid="{7F761E61-AF66-4652-958A-CF2BF2543D17}"/>
    <cellStyle name="FormatP12 2 18" xfId="10622" xr:uid="{EAF7B7FD-8457-4AFC-AF59-3F8DF6022170}"/>
    <cellStyle name="FormatP12 2 19" xfId="10623" xr:uid="{C948052E-8BE7-4743-810F-D1E82DF2F371}"/>
    <cellStyle name="FormatP12 2 2" xfId="10624" xr:uid="{036031E7-47A4-4F4E-B954-340C0602E175}"/>
    <cellStyle name="FormatP12 2 20" xfId="10625" xr:uid="{9BD21D83-5318-47F6-97DB-051500A0D187}"/>
    <cellStyle name="FormatP12 2 21" xfId="10626" xr:uid="{F06D42E3-576C-4447-AA60-E882C115F4F6}"/>
    <cellStyle name="FormatP12 2 22" xfId="10627" xr:uid="{E7B1EB54-2DF4-4D80-9B21-0FC9A9C1F3A2}"/>
    <cellStyle name="FormatP12 2 23" xfId="10628" xr:uid="{2982AA84-0BF2-4664-8A7D-B06645BE6114}"/>
    <cellStyle name="FormatP12 2 24" xfId="10629" xr:uid="{1C364578-F848-46C9-A8F1-3AE603ED56BD}"/>
    <cellStyle name="FormatP12 2 25" xfId="10630" xr:uid="{CA1DC94C-93A6-45FE-AC6D-6A3B18ED58C7}"/>
    <cellStyle name="FormatP12 2 26" xfId="10631" xr:uid="{D33D26F7-D7A5-4101-9D6B-FDBA3EB9D2B5}"/>
    <cellStyle name="FormatP12 2 27" xfId="10632" xr:uid="{70B32FA4-37FE-47C4-8C1C-920D99C90775}"/>
    <cellStyle name="FormatP12 2 28" xfId="10633" xr:uid="{ECA1847C-954A-45D8-AE85-41DA4D0FCB82}"/>
    <cellStyle name="FormatP12 2 29" xfId="10634" xr:uid="{2DB7050F-9172-4944-BE5D-356CAF8F33A3}"/>
    <cellStyle name="FormatP12 2 3" xfId="10635" xr:uid="{E92A8673-7358-41BA-89D3-BC0E699B76DD}"/>
    <cellStyle name="FormatP12 2 30" xfId="10636" xr:uid="{63F5EA35-E0E3-4091-BD25-8F9A60FEA737}"/>
    <cellStyle name="FormatP12 2 31" xfId="10637" xr:uid="{C1AC2723-9D92-4F62-B78A-ED0A8C10AC15}"/>
    <cellStyle name="FormatP12 2 32" xfId="10638" xr:uid="{FC7F201F-A7EB-48C6-901A-F2F3A182D15E}"/>
    <cellStyle name="FormatP12 2 33" xfId="10639" xr:uid="{AA2EC916-E547-41F5-8C43-4656E4FCBC6D}"/>
    <cellStyle name="FormatP12 2 34" xfId="10640" xr:uid="{1A2D910B-F43B-4CAA-BAFA-6776140D1669}"/>
    <cellStyle name="FormatP12 2 35" xfId="10641" xr:uid="{E6CA67A6-6117-46C2-9226-F4DB9F31413A}"/>
    <cellStyle name="FormatP12 2 36" xfId="10642" xr:uid="{6E0B157D-7E06-4D3A-90B3-8594ED7FF868}"/>
    <cellStyle name="FormatP12 2 37" xfId="10643" xr:uid="{9FC18B86-6343-4042-BE32-7E742E9E5E06}"/>
    <cellStyle name="FormatP12 2 38" xfId="10644" xr:uid="{D7C6B7A3-AC9B-4597-A95D-18DD5543DB80}"/>
    <cellStyle name="FormatP12 2 39" xfId="10645" xr:uid="{D745FAB4-947E-494B-AA58-D8E3F33E5C0A}"/>
    <cellStyle name="FormatP12 2 4" xfId="10646" xr:uid="{D2B7FB68-A25A-4AD3-899D-30F379381221}"/>
    <cellStyle name="FormatP12 2 40" xfId="10647" xr:uid="{99388563-3FD3-4FD3-8B9B-5115A94313E6}"/>
    <cellStyle name="FormatP12 2 41" xfId="10648" xr:uid="{B668907A-8672-410A-87EC-B39C8C3413F6}"/>
    <cellStyle name="FormatP12 2 42" xfId="10649" xr:uid="{E082E511-DC21-4FAD-A6F0-7F474BCD1A58}"/>
    <cellStyle name="FormatP12 2 43" xfId="10650" xr:uid="{239A85CA-2783-41F2-9895-CC0231F81FFE}"/>
    <cellStyle name="FormatP12 2 44" xfId="10651" xr:uid="{2C00BEDD-1F0B-42B1-8964-6C725679E7D4}"/>
    <cellStyle name="FormatP12 2 45" xfId="10652" xr:uid="{800F1C9A-D19F-41C8-82DB-4FFDD8D820AC}"/>
    <cellStyle name="FormatP12 2 46" xfId="10653" xr:uid="{671E265C-546F-4D74-93AC-8405D38A0C1F}"/>
    <cellStyle name="FormatP12 2 47" xfId="10654" xr:uid="{3598F457-2CCC-433E-9973-0D5249B5F013}"/>
    <cellStyle name="FormatP12 2 5" xfId="10655" xr:uid="{D30E0478-4887-4DF5-ABCB-F014B3A34A75}"/>
    <cellStyle name="FormatP12 2 6" xfId="10656" xr:uid="{DAF0BFBB-F21F-4104-8CF9-4B4749C671BA}"/>
    <cellStyle name="FormatP12 2 7" xfId="10657" xr:uid="{457712C5-2260-4077-A90F-47726AC041B8}"/>
    <cellStyle name="FormatP12 2 8" xfId="10658" xr:uid="{A2B117DB-8D0D-4052-9876-5AE980BDAA50}"/>
    <cellStyle name="FormatP12 2 9" xfId="10659" xr:uid="{8638E548-2B29-41A0-80A9-326FC2CDCACF}"/>
    <cellStyle name="FormatP12 3" xfId="10660" xr:uid="{A15AD3B8-9968-491A-8F50-0734527046A7}"/>
    <cellStyle name="FormatP12 3 2" xfId="10661" xr:uid="{A79CBA4D-6C03-4809-9A6C-C953128BAAEC}"/>
    <cellStyle name="FormatP12 3 3" xfId="10662" xr:uid="{4DE728F6-8FC8-4CF0-AC07-0A640C31CE9D}"/>
    <cellStyle name="FormatP12 4" xfId="10663" xr:uid="{9FACAC1D-7A28-467F-88EA-104C4FD00812}"/>
    <cellStyle name="FormatP12 4 2" xfId="10664" xr:uid="{E5788C9C-298B-464D-9C7C-961CCC6CC75B}"/>
    <cellStyle name="FormatP13" xfId="10665" xr:uid="{CC32545F-62D0-4D4B-AA30-3430D38BDBCB}"/>
    <cellStyle name="FormatP13 2" xfId="10666" xr:uid="{C26E0126-2377-44E6-BFFF-5935F08EB03A}"/>
    <cellStyle name="FormatP13 2 10" xfId="10667" xr:uid="{825CB0C2-F9CA-4AEE-A409-9C06C37B8E81}"/>
    <cellStyle name="FormatP13 2 11" xfId="10668" xr:uid="{0D34346A-2E9B-4BC0-8F1C-87CBAEC19E27}"/>
    <cellStyle name="FormatP13 2 12" xfId="10669" xr:uid="{25F2FC9C-1F04-4837-8B21-B574B92F59E8}"/>
    <cellStyle name="FormatP13 2 13" xfId="10670" xr:uid="{C609983E-861D-491F-9708-333EBB64FAF3}"/>
    <cellStyle name="FormatP13 2 14" xfId="10671" xr:uid="{27C1D310-B77C-4FDD-A792-BB2ED69297CC}"/>
    <cellStyle name="FormatP13 2 15" xfId="10672" xr:uid="{797CB7D5-33DB-4EE8-8C44-F3A0F34C3A5D}"/>
    <cellStyle name="FormatP13 2 16" xfId="10673" xr:uid="{019E620C-0789-46B9-8575-C42EE76345E0}"/>
    <cellStyle name="FormatP13 2 17" xfId="10674" xr:uid="{0B249FE9-1BEA-46FE-AB8A-AEB9F9A11958}"/>
    <cellStyle name="FormatP13 2 18" xfId="10675" xr:uid="{75CE5589-32F9-4A98-9D5B-646BDD3DAC64}"/>
    <cellStyle name="FormatP13 2 19" xfId="10676" xr:uid="{35D58BDA-64A9-41E1-8730-996571C71B2E}"/>
    <cellStyle name="FormatP13 2 2" xfId="10677" xr:uid="{53EACBBE-DDC4-4309-8E8D-4FE4BBA47639}"/>
    <cellStyle name="FormatP13 2 20" xfId="10678" xr:uid="{8319DD71-5107-4756-ABCB-F7F7FF6556D2}"/>
    <cellStyle name="FormatP13 2 21" xfId="10679" xr:uid="{6DA89298-84B3-4906-B592-20B8CAD77374}"/>
    <cellStyle name="FormatP13 2 22" xfId="10680" xr:uid="{EB863E17-5421-4D38-84E6-15E548B97D24}"/>
    <cellStyle name="FormatP13 2 23" xfId="10681" xr:uid="{9300FABB-2CB6-4551-A6B4-0CB93212E37B}"/>
    <cellStyle name="FormatP13 2 24" xfId="10682" xr:uid="{E1389A20-8B35-4510-9F17-03E201FCA8C4}"/>
    <cellStyle name="FormatP13 2 25" xfId="10683" xr:uid="{A447012B-ED9B-4428-9D2C-EA6B8DE2A527}"/>
    <cellStyle name="FormatP13 2 26" xfId="10684" xr:uid="{290EB583-5ADB-4E95-934C-C8EF6B975978}"/>
    <cellStyle name="FormatP13 2 27" xfId="10685" xr:uid="{A14EB317-6A9F-4597-AB40-7301C44AE2BA}"/>
    <cellStyle name="FormatP13 2 28" xfId="10686" xr:uid="{2A3B9D3C-2D15-4719-87C0-FCEC8CD703D2}"/>
    <cellStyle name="FormatP13 2 29" xfId="10687" xr:uid="{48837110-3C48-4B36-8E8D-A05FDEE458BE}"/>
    <cellStyle name="FormatP13 2 3" xfId="10688" xr:uid="{AB47D417-98EB-4BBC-9641-C7960D7D1E44}"/>
    <cellStyle name="FormatP13 2 30" xfId="10689" xr:uid="{25E457CB-BDC4-4005-BC42-9089C02A7541}"/>
    <cellStyle name="FormatP13 2 31" xfId="10690" xr:uid="{93673304-3561-4964-ACD8-CEDCE2568347}"/>
    <cellStyle name="FormatP13 2 32" xfId="10691" xr:uid="{5AB23A66-55DF-46FA-845B-CEDCC8133165}"/>
    <cellStyle name="FormatP13 2 33" xfId="10692" xr:uid="{D0ADF75F-1F6C-4255-BBC0-6782CE6AB515}"/>
    <cellStyle name="FormatP13 2 34" xfId="10693" xr:uid="{436D437C-E556-4C3E-8B6D-3FE2C273111F}"/>
    <cellStyle name="FormatP13 2 35" xfId="10694" xr:uid="{7DE68EF0-0529-441B-B290-9FE33EDB0AFA}"/>
    <cellStyle name="FormatP13 2 36" xfId="10695" xr:uid="{E0FF1BE3-52B3-4486-89B3-06F8E115D76A}"/>
    <cellStyle name="FormatP13 2 37" xfId="10696" xr:uid="{0F107EFC-4FC5-46C9-BF1A-4185CFE599A9}"/>
    <cellStyle name="FormatP13 2 38" xfId="10697" xr:uid="{A097BFEE-FF39-4FA1-9A4D-23A7145B6ADD}"/>
    <cellStyle name="FormatP13 2 39" xfId="10698" xr:uid="{CB50AFE6-C3E8-4DB1-844C-05EB27EEFC5F}"/>
    <cellStyle name="FormatP13 2 4" xfId="10699" xr:uid="{4F1C60A9-A2E4-401C-B237-7FE66370FCB4}"/>
    <cellStyle name="FormatP13 2 40" xfId="10700" xr:uid="{F0B87E24-ABCB-4DF5-A070-DB6130DA0A45}"/>
    <cellStyle name="FormatP13 2 41" xfId="10701" xr:uid="{64860627-0D26-42D1-A1B8-7AFDF3720D53}"/>
    <cellStyle name="FormatP13 2 42" xfId="10702" xr:uid="{EF766F55-EAC5-497B-A400-916D4B0C0281}"/>
    <cellStyle name="FormatP13 2 43" xfId="10703" xr:uid="{70915802-40F3-4FED-9BFE-2B2E5959200E}"/>
    <cellStyle name="FormatP13 2 44" xfId="10704" xr:uid="{B4D8E2AC-40CD-4C29-B9FC-4D621E28BA74}"/>
    <cellStyle name="FormatP13 2 45" xfId="10705" xr:uid="{CDA7982C-B44F-4A89-8654-A24E3CD202C3}"/>
    <cellStyle name="FormatP13 2 46" xfId="10706" xr:uid="{53366AA1-B07B-430B-9B59-F20E63D2C531}"/>
    <cellStyle name="FormatP13 2 47" xfId="10707" xr:uid="{E2E3E9AA-E8FF-4DC6-A6A7-2EA12C83D482}"/>
    <cellStyle name="FormatP13 2 5" xfId="10708" xr:uid="{C3C8EC5E-A571-40A4-9ABD-99DD855D69DA}"/>
    <cellStyle name="FormatP13 2 6" xfId="10709" xr:uid="{7FC9E9DC-31CB-4710-AAF6-6462077665F0}"/>
    <cellStyle name="FormatP13 2 7" xfId="10710" xr:uid="{601AC50B-8746-4432-9450-79E32281B0DA}"/>
    <cellStyle name="FormatP13 2 8" xfId="10711" xr:uid="{B479CA01-F642-4419-9487-72C1BA141CCB}"/>
    <cellStyle name="FormatP13 2 9" xfId="10712" xr:uid="{6068C7F1-B3E4-4318-80B4-4CAAD57E1098}"/>
    <cellStyle name="FormatP13 3" xfId="10713" xr:uid="{3C271BC6-6B50-42CC-A25C-C089C926AFCF}"/>
    <cellStyle name="FormatP13 3 2" xfId="10714" xr:uid="{8850652A-A889-4FDB-BAF5-5FE102E93AAE}"/>
    <cellStyle name="FormatP13 3 3" xfId="10715" xr:uid="{26E72BC0-9754-487A-BEDC-7FC1EC22CC95}"/>
    <cellStyle name="FormatP13 4" xfId="10716" xr:uid="{21D43E34-2485-46F8-94AF-00785222E74A}"/>
    <cellStyle name="FormatP13 4 2" xfId="10717" xr:uid="{18FB382F-88A2-40FB-AC40-F2CB52D35664}"/>
    <cellStyle name="Futuro" xfId="52832" xr:uid="{109448FB-FB6C-470C-9CEA-D22797CAF569}"/>
    <cellStyle name="Good" xfId="63" xr:uid="{EAFAC6D8-3096-4DF7-8C3D-F42ABFE288F9}"/>
    <cellStyle name="Good 2" xfId="52833" xr:uid="{02F184DB-C692-454F-A99E-91FF77E2F375}"/>
    <cellStyle name="Heading 1" xfId="64" xr:uid="{114D10EA-62DA-4AC8-9FFF-45329EA4512A}"/>
    <cellStyle name="Heading 1 2" xfId="52834" xr:uid="{058603F3-DB83-4B70-945D-61EC55461C1E}"/>
    <cellStyle name="Heading 2" xfId="65" xr:uid="{FAE3C83A-7C84-49E3-8D06-FB5E9CDDE864}"/>
    <cellStyle name="Heading 2 2" xfId="52835" xr:uid="{47CAEDAA-FF53-4417-8BC1-26BCAB3FB970}"/>
    <cellStyle name="Heading 3" xfId="66" xr:uid="{915FDB3A-0CFD-4571-A1FE-51EB0BC6F841}"/>
    <cellStyle name="Heading 3 2" xfId="52837" xr:uid="{022DBEF1-DB81-4BF5-8979-F5C787814DFF}"/>
    <cellStyle name="Heading 3 3" xfId="52836" xr:uid="{C4632DF2-2C56-44E2-8D1D-DD6B84EF8656}"/>
    <cellStyle name="Heading 4" xfId="67" xr:uid="{B906962B-9939-44CA-9DDC-B93C0622BDBF}"/>
    <cellStyle name="Heading 4 2" xfId="52838" xr:uid="{00A59D47-4933-48A3-A12D-975EB125DDE1}"/>
    <cellStyle name="Hipervínculo 2" xfId="877" xr:uid="{6CFC8EF7-0767-4F2B-82BE-3073E4BE3230}"/>
    <cellStyle name="Incorrecte 2" xfId="10718" xr:uid="{6B06DC15-BA43-41CF-BE77-F3EF2EA26D52}"/>
    <cellStyle name="Incorrecto" xfId="68" xr:uid="{824D017F-3789-4ACC-AA84-44A7747A106A}"/>
    <cellStyle name="Input" xfId="69" xr:uid="{552E9EE3-E570-4BB2-8AC9-13896C6DABF3}"/>
    <cellStyle name="Input 10" xfId="26944" xr:uid="{CF1871EB-3898-4C70-A408-99DFCA18CE7B}"/>
    <cellStyle name="Input 11" xfId="29884" xr:uid="{3A4F6F5F-BC68-41E6-8ABC-E3A8BA3BDE7F}"/>
    <cellStyle name="Input 12" xfId="39704" xr:uid="{49D46D0C-1CAF-4B14-A6FF-86CFAE81C568}"/>
    <cellStyle name="Input 13" xfId="52839" xr:uid="{BC10791B-91EA-4983-8CC3-1828FEC64686}"/>
    <cellStyle name="Input 2" xfId="241" xr:uid="{D2A27BDB-720D-4CFB-9D02-C9FAD3C67C2C}"/>
    <cellStyle name="Input 2 10" xfId="26943" xr:uid="{DE84D799-BF46-4DE1-9181-37F0F660ED55}"/>
    <cellStyle name="Input 2 11" xfId="43226" xr:uid="{6F3A682A-B966-4CA4-A405-082793EA5D7B}"/>
    <cellStyle name="Input 2 12" xfId="33747" xr:uid="{595C307A-3240-4260-B5C3-662D54ACB0C9}"/>
    <cellStyle name="Input 2 13" xfId="52840" xr:uid="{8B4E4A9A-1290-4352-BAD6-4CC64D2ED6D2}"/>
    <cellStyle name="Input 2 2" xfId="978" xr:uid="{D4249409-3155-4609-80E4-8CDD9A6F97F9}"/>
    <cellStyle name="Input 2 2 2" xfId="10719" xr:uid="{7B9F1DB5-DD9A-45CF-9EB2-DCC81D71C7A1}"/>
    <cellStyle name="Input 2 2 2 2" xfId="10720" xr:uid="{ECB63DF3-CC75-4EDF-9AEB-B1B0F41B1E31}"/>
    <cellStyle name="Input 2 2 2 2 2" xfId="25224" xr:uid="{ADD3BFAA-028F-405E-8920-E6BC8A215823}"/>
    <cellStyle name="Input 2 2 2 2 3" xfId="25833" xr:uid="{D0598476-53BD-4562-B458-B9403D8ABD65}"/>
    <cellStyle name="Input 2 2 2 2 4" xfId="48108" xr:uid="{C996F076-4058-4CF9-8652-94AB77EA7FBC}"/>
    <cellStyle name="Input 2 2 2 2 5" xfId="29906" xr:uid="{CE46073A-74CE-48BA-A033-2AA59803FA99}"/>
    <cellStyle name="Input 2 2 2 3" xfId="21369" xr:uid="{1CB77664-5BA1-4AA5-876F-39691D415C4E}"/>
    <cellStyle name="Input 2 2 2 3 2" xfId="35235" xr:uid="{B8F9CDD5-6884-4BCD-AA72-1280F1A7EA2B}"/>
    <cellStyle name="Input 2 2 2 3 3" xfId="41083" xr:uid="{DCDD4CC6-8375-4922-B44F-6ADCDEEF8CA9}"/>
    <cellStyle name="Input 2 2 2 3 4" xfId="46364" xr:uid="{8B00AF30-4100-4169-B264-FCC7458D766F}"/>
    <cellStyle name="Input 2 2 2 3 5" xfId="50786" xr:uid="{BB55F4C8-A34B-4C57-8790-67D1E0DA66A0}"/>
    <cellStyle name="Input 2 2 2 4" xfId="25223" xr:uid="{2525C95A-7849-4801-8FBB-00B9216094CB}"/>
    <cellStyle name="Input 2 2 2 5" xfId="32689" xr:uid="{10F834D0-A138-481F-B307-F8C03B016D24}"/>
    <cellStyle name="Input 2 2 2 6" xfId="32922" xr:uid="{C10C0840-252D-4660-81F4-7E55224AEE2A}"/>
    <cellStyle name="Input 2 2 2 7" xfId="45850" xr:uid="{DE7C3FB2-FB6B-426C-A665-361A948726CD}"/>
    <cellStyle name="Input 2 2 3" xfId="12766" xr:uid="{C82C36F6-33E9-41AE-842B-0648B8163E0B}"/>
    <cellStyle name="Input 2 2 3 2" xfId="27140" xr:uid="{40E52D9F-80AD-40D3-B056-5B10FD225AAA}"/>
    <cellStyle name="Input 2 2 3 3" xfId="43693" xr:uid="{9BA82495-ACBC-4F7A-86D7-1BEF0EE1F7CF}"/>
    <cellStyle name="Input 2 2 3 4" xfId="24897" xr:uid="{AF525CB0-5735-467B-BB0B-272A8A320B32}"/>
    <cellStyle name="Input 2 2 3 5" xfId="43214" xr:uid="{709B5939-60C0-4DC1-93B3-D838DC5A749E}"/>
    <cellStyle name="Input 2 2 4" xfId="8106" xr:uid="{F83D0E26-7B71-4F33-980D-E0BE2ECD036F}"/>
    <cellStyle name="Input 2 2 5" xfId="9775" xr:uid="{F2D27E49-B9C3-4144-AB7B-5E4FB472A618}"/>
    <cellStyle name="Input 2 2 6" xfId="26942" xr:uid="{DAE7990D-232D-4F7F-825C-D8782141DC90}"/>
    <cellStyle name="Input 2 2 7" xfId="24984" xr:uid="{CB381524-8253-41E2-AC8E-1942EFD9E10D}"/>
    <cellStyle name="Input 2 2 8" xfId="34902" xr:uid="{C86D6231-A2BD-4A35-97FB-041FEF471E09}"/>
    <cellStyle name="Input 2 3" xfId="1348" xr:uid="{54FFC32F-5063-44DD-9788-69B795D991C7}"/>
    <cellStyle name="Input 2 3 2" xfId="14656" xr:uid="{229B2C8E-91D4-4812-91A4-3C4A24C33B6D}"/>
    <cellStyle name="Input 2 3 2 2" xfId="21696" xr:uid="{51A13A23-CDC3-468B-A78B-CE15DF6FD2F9}"/>
    <cellStyle name="Input 2 3 2 2 2" xfId="35562" xr:uid="{79ED993A-BD22-4883-B127-18741523110A}"/>
    <cellStyle name="Input 2 3 2 2 3" xfId="40249" xr:uid="{4E434E5D-E0A3-40B9-A71D-76B98C31F511}"/>
    <cellStyle name="Input 2 3 2 2 4" xfId="47902" xr:uid="{C30B1A83-6855-456F-A948-0023B0403BA2}"/>
    <cellStyle name="Input 2 3 2 2 5" xfId="51113" xr:uid="{0C05749B-AE87-41BA-A3DB-1E2C2ADF38C4}"/>
    <cellStyle name="Input 2 3 2 3" xfId="29023" xr:uid="{A99D1C87-5386-4D58-B5FD-6AF6E4F89336}"/>
    <cellStyle name="Input 2 3 2 4" xfId="34090" xr:uid="{263FF282-9A22-456C-913D-1DE0647E209E}"/>
    <cellStyle name="Input 2 3 2 5" xfId="38482" xr:uid="{98AE16F4-9E14-4646-848A-BD2372DA5B77}"/>
    <cellStyle name="Input 2 3 2 6" xfId="25962" xr:uid="{81FB7B4E-6475-4F81-B05D-635EDC33C41A}"/>
    <cellStyle name="Input 2 3 3" xfId="12767" xr:uid="{50CDC6E4-3254-46D3-AD18-395AE19CC35F}"/>
    <cellStyle name="Input 2 3 3 2" xfId="27141" xr:uid="{1EC9EFE3-B8A4-471A-8697-B94DF153A059}"/>
    <cellStyle name="Input 2 3 3 3" xfId="43090" xr:uid="{B48D5070-1C1B-44D4-A119-EC578DBCE646}"/>
    <cellStyle name="Input 2 3 3 4" xfId="37321" xr:uid="{90EF9568-4E3B-46BB-A0A5-592FF87A840E}"/>
    <cellStyle name="Input 2 3 3 5" xfId="29640" xr:uid="{9D1364D5-1F7D-4F66-BDE3-EA3EBB92F5EF}"/>
    <cellStyle name="Input 2 3 4" xfId="8107" xr:uid="{D5BDACD2-B41A-4F8F-BC47-A276941CA764}"/>
    <cellStyle name="Input 2 3 5" xfId="9774" xr:uid="{C12E78D6-371D-43A5-AC66-CDA6FA3D3164}"/>
    <cellStyle name="Input 2 3 6" xfId="26941" xr:uid="{E690DB30-CCF3-4B01-99B6-680B99AFB6CA}"/>
    <cellStyle name="Input 2 3 7" xfId="34140" xr:uid="{66464F71-8446-432F-8F40-E11FE5CB6818}"/>
    <cellStyle name="Input 2 3 8" xfId="41115" xr:uid="{EF352EFC-2B48-47F7-9BEC-FD2CA60C5B0D}"/>
    <cellStyle name="Input 2 4" xfId="1641" xr:uid="{EB4CC345-B505-4C14-8F63-B93AF60C3E58}"/>
    <cellStyle name="Input 2 4 2" xfId="14918" xr:uid="{9257426F-89DA-48DC-83ED-60B979821D0F}"/>
    <cellStyle name="Input 2 4 2 2" xfId="21967" xr:uid="{93EE4100-315C-406A-BB5B-146E56A92C92}"/>
    <cellStyle name="Input 2 4 2 2 2" xfId="35833" xr:uid="{3473D2A3-B7E6-4FE8-A397-1A109F56283A}"/>
    <cellStyle name="Input 2 4 2 2 3" xfId="40250" xr:uid="{A706ED9F-8F8C-4CF0-A94C-A1D687414D58}"/>
    <cellStyle name="Input 2 4 2 2 4" xfId="47883" xr:uid="{D1CD8FBE-AA7B-477F-B36A-692E8AF32692}"/>
    <cellStyle name="Input 2 4 2 2 5" xfId="51384" xr:uid="{883DCE4A-8C1E-49D5-8A64-9050BA986880}"/>
    <cellStyle name="Input 2 4 2 3" xfId="29284" xr:uid="{99BEC39A-AD1D-494D-91E4-4245284B2E75}"/>
    <cellStyle name="Input 2 4 2 4" xfId="9788" xr:uid="{A784C7C2-AE60-4FEC-A949-BB54D35E0DF2}"/>
    <cellStyle name="Input 2 4 2 5" xfId="39889" xr:uid="{DB0499EC-F3F1-4708-8FBC-2EBE9DFFAE38}"/>
    <cellStyle name="Input 2 4 2 6" xfId="43754" xr:uid="{2092D4C9-2FF1-4961-861E-C5803A8D725D}"/>
    <cellStyle name="Input 2 4 3" xfId="12768" xr:uid="{35BDCB2F-228D-4037-9159-BC8F68D27515}"/>
    <cellStyle name="Input 2 4 3 2" xfId="27142" xr:uid="{3E534B92-8538-454A-8037-50666A691282}"/>
    <cellStyle name="Input 2 4 3 3" xfId="37498" xr:uid="{A78F0A32-E70A-4483-8A4E-1D1C883B4191}"/>
    <cellStyle name="Input 2 4 3 4" xfId="25631" xr:uid="{CE7EC18A-AE09-407B-85EF-7CEF3D4731F9}"/>
    <cellStyle name="Input 2 4 3 5" xfId="40292" xr:uid="{F0CAEAD5-9224-435C-A886-806F2D60D954}"/>
    <cellStyle name="Input 2 4 4" xfId="8108" xr:uid="{86806ACE-ACD7-476F-AFC5-FAF436671F65}"/>
    <cellStyle name="Input 2 4 5" xfId="9773" xr:uid="{D2A858E8-A2A5-440A-B881-5DED69DC3BD0}"/>
    <cellStyle name="Input 2 4 6" xfId="26940" xr:uid="{32CE3F8E-7FFD-4480-A847-1603F27E1BEA}"/>
    <cellStyle name="Input 2 4 7" xfId="30073" xr:uid="{E755166E-73FD-4D1D-A081-97ECC9D835C5}"/>
    <cellStyle name="Input 2 4 8" xfId="43267" xr:uid="{DBB96D59-FDFF-4358-9C03-8BF7508DC046}"/>
    <cellStyle name="Input 2 5" xfId="1960" xr:uid="{11EF3B39-505E-40A6-A905-BCBFE2627303}"/>
    <cellStyle name="Input 2 5 2" xfId="15225" xr:uid="{3D9B5C2E-A7FE-42C4-B707-628BFFEEEB73}"/>
    <cellStyle name="Input 2 5 2 2" xfId="22246" xr:uid="{A932B878-FA1B-41E7-990F-BA05675990F4}"/>
    <cellStyle name="Input 2 5 2 2 2" xfId="36112" xr:uid="{9A42F966-84AB-4970-862A-3543D988E730}"/>
    <cellStyle name="Input 2 5 2 2 3" xfId="24355" xr:uid="{77AC20C6-5531-4B8F-8847-1FC82AE0EE01}"/>
    <cellStyle name="Input 2 5 2 2 4" xfId="40324" xr:uid="{506CD8F8-C2B8-4CB3-B770-EAAEE1A9DD32}"/>
    <cellStyle name="Input 2 5 2 2 5" xfId="51663" xr:uid="{10448434-CB48-4945-91E3-DA0688B8286A}"/>
    <cellStyle name="Input 2 5 2 3" xfId="29590" xr:uid="{683B1436-08FE-438D-9645-06615BA9AB80}"/>
    <cellStyle name="Input 2 5 2 4" xfId="33535" xr:uid="{31345D70-B638-4D5A-9CF0-ACBE95D67AE0}"/>
    <cellStyle name="Input 2 5 2 5" xfId="39205" xr:uid="{36696BD4-FB1D-44A6-8BB8-42E7288ACA79}"/>
    <cellStyle name="Input 2 5 2 6" xfId="45972" xr:uid="{8179F84C-4B97-4E58-968F-7DF493FF6135}"/>
    <cellStyle name="Input 2 5 3" xfId="12769" xr:uid="{1B624E9C-1EE1-4942-AC63-790094C0F3A9}"/>
    <cellStyle name="Input 2 5 3 2" xfId="27143" xr:uid="{54D2CA33-D11A-4D34-997F-85334C57E896}"/>
    <cellStyle name="Input 2 5 3 3" xfId="39212" xr:uid="{A8C7F399-4BB3-4367-B985-2B27656459AC}"/>
    <cellStyle name="Input 2 5 3 4" xfId="42824" xr:uid="{7C87A45C-C349-4B70-BDC3-7AE5AB526157}"/>
    <cellStyle name="Input 2 5 3 5" xfId="38614" xr:uid="{E61E3D31-7AFE-4298-A890-B46D0BAD399B}"/>
    <cellStyle name="Input 2 5 4" xfId="8109" xr:uid="{87741372-2608-4D9C-9400-9A443F3E827D}"/>
    <cellStyle name="Input 2 5 5" xfId="9772" xr:uid="{7E12CA64-7721-403A-A877-4C340F36D716}"/>
    <cellStyle name="Input 2 5 6" xfId="26939" xr:uid="{88F17025-0756-4076-B287-C13FB78AAC82}"/>
    <cellStyle name="Input 2 5 7" xfId="43189" xr:uid="{76D5411E-43DB-410F-9D1F-4A89BA0CB087}"/>
    <cellStyle name="Input 2 5 8" xfId="40629" xr:uid="{389EB258-0D1B-4B5C-957D-453FC040A517}"/>
    <cellStyle name="Input 2 6" xfId="14070" xr:uid="{5FFC14AC-13F8-4959-B473-570C1A8F3BF2}"/>
    <cellStyle name="Input 2 6 2" xfId="12789" xr:uid="{9BE18FF2-17F0-42F6-8198-6CD47FC0700D}"/>
    <cellStyle name="Input 2 6 2 2" xfId="27163" xr:uid="{FDA75D30-321A-4A8A-A52B-6457A8327F00}"/>
    <cellStyle name="Input 2 6 2 3" xfId="25257" xr:uid="{9616293B-773D-4A3C-8B4C-38037ADD9A1B}"/>
    <cellStyle name="Input 2 6 2 4" xfId="33042" xr:uid="{668302FC-7CB1-4E50-ADA0-96DC827D3C2C}"/>
    <cellStyle name="Input 2 6 2 5" xfId="31899" xr:uid="{C08009E3-5876-4634-8A54-ECA284E49595}"/>
    <cellStyle name="Input 2 6 3" xfId="28438" xr:uid="{EF1C1035-3A35-43C6-91A2-CFDE774FB3B6}"/>
    <cellStyle name="Input 2 6 4" xfId="34869" xr:uid="{E4D73FD4-B01D-4733-A16D-AFE885919943}"/>
    <cellStyle name="Input 2 6 5" xfId="32707" xr:uid="{AB02B5B4-D767-4FF1-9365-A279672D96B4}"/>
    <cellStyle name="Input 2 6 6" xfId="48046" xr:uid="{129E5100-78CE-4190-9ECF-EDBB9347E733}"/>
    <cellStyle name="Input 2 7" xfId="12765" xr:uid="{E9B6C281-2BAF-4F66-B73F-0CCF768D27CF}"/>
    <cellStyle name="Input 2 7 2" xfId="27139" xr:uid="{9D8A5F8E-1AB0-4DD8-97CA-321C8BF81D73}"/>
    <cellStyle name="Input 2 7 3" xfId="40882" xr:uid="{E09E46BD-645D-41F1-9639-A394D3B139AE}"/>
    <cellStyle name="Input 2 7 4" xfId="34124" xr:uid="{CCF758A4-B4CF-470E-8A76-F00D2E1EC2CC}"/>
    <cellStyle name="Input 2 7 5" xfId="25681" xr:uid="{BCC27419-3790-4BDD-8DD1-B0DD5E117DE4}"/>
    <cellStyle name="Input 2 8" xfId="8105" xr:uid="{C92D65EF-9C8B-4BB2-84F3-86252CC7339B}"/>
    <cellStyle name="Input 2 9" xfId="9776" xr:uid="{BE112BDE-BFB4-4A34-B36F-0A938A40EC8A}"/>
    <cellStyle name="Input 3" xfId="977" xr:uid="{03E0CD81-A2DC-4F99-876F-5C95E96CB064}"/>
    <cellStyle name="Input 3 2" xfId="10721" xr:uid="{9D5B3F93-F37B-4A14-A1B7-E0A3462D7591}"/>
    <cellStyle name="Input 3 2 2" xfId="10722" xr:uid="{85B2817F-AD90-4010-BE0C-A8F3CE49FF52}"/>
    <cellStyle name="Input 3 2 2 2" xfId="25226" xr:uid="{B1C29803-AD23-4CC5-817C-CC6B9D554B91}"/>
    <cellStyle name="Input 3 2 2 3" xfId="25832" xr:uid="{E250D63E-2DCD-4685-A266-1A9F8BA9AA2C}"/>
    <cellStyle name="Input 3 2 2 4" xfId="38806" xr:uid="{7CDD48E8-EBBA-4E55-9D84-DD40638B946D}"/>
    <cellStyle name="Input 3 2 2 5" xfId="46377" xr:uid="{D1444940-A980-4103-ADA1-734ED781CB7A}"/>
    <cellStyle name="Input 3 2 3" xfId="21368" xr:uid="{6842A230-A2F9-428E-801E-774106BB3C01}"/>
    <cellStyle name="Input 3 2 3 2" xfId="35234" xr:uid="{8581FD9C-E1BA-4229-8544-9219A1BBA717}"/>
    <cellStyle name="Input 3 2 3 3" xfId="25813" xr:uid="{054119DA-758F-49AA-8C2C-9F909BD26AC6}"/>
    <cellStyle name="Input 3 2 3 4" xfId="47919" xr:uid="{12F30C2F-EE05-46CD-AB25-B86D06199E20}"/>
    <cellStyle name="Input 3 2 3 5" xfId="50785" xr:uid="{81293FCD-B191-45AF-A089-80E3BF60A097}"/>
    <cellStyle name="Input 3 2 4" xfId="25225" xr:uid="{D19FC604-FDDC-47C1-887E-9D42094ED192}"/>
    <cellStyle name="Input 3 2 5" xfId="31392" xr:uid="{7719AC8F-0629-4AC0-8120-ECD4403FE553}"/>
    <cellStyle name="Input 3 2 6" xfId="34597" xr:uid="{3EC49358-A03A-4DDD-8396-19C114460176}"/>
    <cellStyle name="Input 3 2 7" xfId="43302" xr:uid="{02893234-430D-44A6-B1BB-A3D748A9537F}"/>
    <cellStyle name="Input 3 3" xfId="12770" xr:uid="{2FE5DBA9-65F7-4EB4-9481-DC94EAE9779A}"/>
    <cellStyle name="Input 3 3 2" xfId="27144" xr:uid="{5A625CDD-89EF-44E2-BF44-2F936F261A21}"/>
    <cellStyle name="Input 3 3 3" xfId="43436" xr:uid="{3B45031B-5B0F-40B5-B87B-11C17E3461D0}"/>
    <cellStyle name="Input 3 3 4" xfId="27297" xr:uid="{F00D6A35-DC62-4581-B483-B7C7DF252934}"/>
    <cellStyle name="Input 3 3 5" xfId="47341" xr:uid="{9D511511-54A9-4131-9EC5-5F6481784C87}"/>
    <cellStyle name="Input 3 4" xfId="8110" xr:uid="{A53B48EC-5AD1-4FB4-905A-B0941BC22A0B}"/>
    <cellStyle name="Input 3 5" xfId="9771" xr:uid="{DDB6CF8C-6052-403D-94B0-4A20556F282D}"/>
    <cellStyle name="Input 3 6" xfId="26938" xr:uid="{EDD0C291-92B2-408B-953B-7DE06AEFC4AA}"/>
    <cellStyle name="Input 3 7" xfId="40990" xr:uid="{96B77E97-8CBB-4E6F-9C43-35CBEDC2FD00}"/>
    <cellStyle name="Input 3 8" xfId="48394" xr:uid="{DFD766FD-D6F7-4E3F-89D6-830007A2D38A}"/>
    <cellStyle name="Input 4" xfId="1349" xr:uid="{FEE3E33E-334A-4CE7-B5E3-2D1D1601EE66}"/>
    <cellStyle name="Input 4 2" xfId="14657" xr:uid="{69B0A5E0-6CA0-4EB2-B316-022493476378}"/>
    <cellStyle name="Input 4 2 2" xfId="21697" xr:uid="{79CD4367-EF22-4B1B-9292-CC21F48514E5}"/>
    <cellStyle name="Input 4 2 2 2" xfId="35563" xr:uid="{C5A99C8E-6E43-48BC-BC76-1229DAE6D288}"/>
    <cellStyle name="Input 4 2 2 3" xfId="39610" xr:uid="{746814B4-746A-4815-9D95-47800B20E1C4}"/>
    <cellStyle name="Input 4 2 2 4" xfId="46347" xr:uid="{019482B7-7001-4891-8350-B398976438A8}"/>
    <cellStyle name="Input 4 2 2 5" xfId="51114" xr:uid="{41570700-1D37-44F6-99A2-4E27044CBDA3}"/>
    <cellStyle name="Input 4 2 3" xfId="29024" xr:uid="{BC217235-AA26-4E66-9E3D-DDB1ECCD46C3}"/>
    <cellStyle name="Input 4 2 4" xfId="32298" xr:uid="{A9619C44-7492-41C6-812A-40EFA7BCE1DF}"/>
    <cellStyle name="Input 4 2 5" xfId="49522" xr:uid="{7F8669C9-883D-496B-AB4C-BA0F5E2E5FFA}"/>
    <cellStyle name="Input 4 2 6" xfId="43543" xr:uid="{D6AE9E96-6F78-481D-ABD6-9CBE0441093F}"/>
    <cellStyle name="Input 4 3" xfId="12771" xr:uid="{1E32F2AF-F2CF-4DF9-9040-1B2F199BA77E}"/>
    <cellStyle name="Input 4 3 2" xfId="27145" xr:uid="{884694C3-AD0E-41BA-8CA3-C784C5A5342E}"/>
    <cellStyle name="Input 4 3 3" xfId="42719" xr:uid="{CDEDDEC7-F0C7-4F35-B02B-A2E66CDA9E96}"/>
    <cellStyle name="Input 4 3 4" xfId="40025" xr:uid="{F604B4C8-A20E-46F7-A397-403867361AFA}"/>
    <cellStyle name="Input 4 3 5" xfId="46263" xr:uid="{3762C02F-A40B-478C-A408-70B7F50A3AEF}"/>
    <cellStyle name="Input 4 4" xfId="8111" xr:uid="{E89DCA9E-7BE4-4628-8F37-C02B19C3C9DF}"/>
    <cellStyle name="Input 4 5" xfId="9770" xr:uid="{1E221C70-D2EF-4E0C-B818-0378CCD25221}"/>
    <cellStyle name="Input 4 6" xfId="26937" xr:uid="{E03599D5-CE8E-4300-AC66-F2EB0E2F6F6A}"/>
    <cellStyle name="Input 4 7" xfId="27169" xr:uid="{07DB68FD-EF48-477C-97F6-BCDB961FC52E}"/>
    <cellStyle name="Input 4 8" xfId="41564" xr:uid="{9AF65640-C829-48B9-B4C6-ECF939AE8089}"/>
    <cellStyle name="Input 5" xfId="1961" xr:uid="{B6B97238-B94C-4DD4-A549-E60E2684DF51}"/>
    <cellStyle name="Input 5 2" xfId="15226" xr:uid="{75B2BA0C-896A-4270-AC04-9D87E495A795}"/>
    <cellStyle name="Input 5 2 2" xfId="22247" xr:uid="{8E5FA02B-66E7-440A-ABE0-1D8F06F422C8}"/>
    <cellStyle name="Input 5 2 2 2" xfId="36113" xr:uid="{60990DB1-DBC2-4B05-BAD9-EF9321522816}"/>
    <cellStyle name="Input 5 2 2 3" xfId="25424" xr:uid="{02757E3C-5E4B-428C-B67E-E4F278FB7DED}"/>
    <cellStyle name="Input 5 2 2 4" xfId="32338" xr:uid="{F2A8F887-8E1E-462E-BAF7-59E211558A84}"/>
    <cellStyle name="Input 5 2 2 5" xfId="51664" xr:uid="{417F7D84-A629-41C5-87C7-5D610D56591D}"/>
    <cellStyle name="Input 5 2 3" xfId="29591" xr:uid="{2647F6F2-49DD-4BE6-9054-0125D8960936}"/>
    <cellStyle name="Input 5 2 4" xfId="31750" xr:uid="{42AE951E-B858-4F51-A758-46074B7712FA}"/>
    <cellStyle name="Input 5 2 5" xfId="42996" xr:uid="{24539DB0-A311-4AD4-BC56-DB2604CAE27F}"/>
    <cellStyle name="Input 5 2 6" xfId="30148" xr:uid="{0A52AAAD-0B81-4CB5-838A-1E24FAC5A058}"/>
    <cellStyle name="Input 5 3" xfId="12772" xr:uid="{D2792960-D3FA-4A63-9DD3-2AC06F8F7822}"/>
    <cellStyle name="Input 5 3 2" xfId="27146" xr:uid="{985280BD-E3BD-4FE3-9C8E-85C48F72F23E}"/>
    <cellStyle name="Input 5 3 3" xfId="31815" xr:uid="{24C1A430-B9FD-41F4-B4CD-2014025CB09A}"/>
    <cellStyle name="Input 5 3 4" xfId="30009" xr:uid="{257DDABB-7B10-4420-9005-CBC1E5D80893}"/>
    <cellStyle name="Input 5 3 5" xfId="32671" xr:uid="{50C23141-47C3-4E7F-83C3-380028C19654}"/>
    <cellStyle name="Input 5 4" xfId="8112" xr:uid="{831B3521-1DDB-4459-9054-8CD0233F3865}"/>
    <cellStyle name="Input 5 5" xfId="9769" xr:uid="{D17AE8FA-B04E-428A-AA1B-CCED0E7B27A3}"/>
    <cellStyle name="Input 5 6" xfId="26936" xr:uid="{2DB58282-417F-44AF-AECF-D227F697A52F}"/>
    <cellStyle name="Input 5 7" xfId="30189" xr:uid="{FD551621-DC6C-4A4B-9FC4-28587F1A49C6}"/>
    <cellStyle name="Input 5 8" xfId="33478" xr:uid="{CCEE854F-C98B-453A-8BEC-48CE733024C8}"/>
    <cellStyle name="Input 6" xfId="13996" xr:uid="{0FC4EE25-E607-4A7C-AF10-248CC701B8A6}"/>
    <cellStyle name="Input 6 2" xfId="12901" xr:uid="{434B666F-3508-4DDB-9821-0F2CC7FE9A7B}"/>
    <cellStyle name="Input 6 2 2" xfId="27273" xr:uid="{D9EFC163-6279-4C61-B7F0-CE4CC28DD998}"/>
    <cellStyle name="Input 6 2 3" xfId="34940" xr:uid="{B931E51C-428F-4ADE-93C2-B0572C332998}"/>
    <cellStyle name="Input 6 2 4" xfId="26791" xr:uid="{8BB9F051-0053-4D59-9D44-8C6037E7EBFE}"/>
    <cellStyle name="Input 6 2 5" xfId="47314" xr:uid="{B9A75C54-A9F8-43E9-BFC3-7F29C553267C}"/>
    <cellStyle name="Input 6 3" xfId="28367" xr:uid="{64604E2E-F95C-4848-B751-A4D70731A384}"/>
    <cellStyle name="Input 6 4" xfId="32577" xr:uid="{E8DE6D47-5C52-482E-AB56-D6D3CDCC247F}"/>
    <cellStyle name="Input 6 5" xfId="33354" xr:uid="{F3A15BCC-CABE-4F7F-8681-192AC72AAF6A}"/>
    <cellStyle name="Input 6 6" xfId="44197" xr:uid="{D1A42E27-09DF-43C4-B293-FA1C40F5ACC9}"/>
    <cellStyle name="Input 7" xfId="12764" xr:uid="{6F8EBEB7-6099-46D8-8BB4-659E5991B451}"/>
    <cellStyle name="Input 7 2" xfId="27138" xr:uid="{FDFE2A1B-F8A3-43B1-84AB-FAC1279269DC}"/>
    <cellStyle name="Input 7 3" xfId="43396" xr:uid="{E25953CA-69B1-4A77-AB5D-446D84D7893C}"/>
    <cellStyle name="Input 7 4" xfId="29957" xr:uid="{CF0EDF69-2263-4F6B-B47D-12C0E0C1571B}"/>
    <cellStyle name="Input 7 5" xfId="43849" xr:uid="{B3205225-2EF9-4877-959E-ACAD4680FC3F}"/>
    <cellStyle name="Input 8" xfId="8104" xr:uid="{8FA801ED-B992-4062-A98B-C3255CFA0672}"/>
    <cellStyle name="Input 9" xfId="9777" xr:uid="{30EFDFF4-A78E-4717-A270-220CA07CC880}"/>
    <cellStyle name="Linked Cell" xfId="70" xr:uid="{6B7D877B-9481-4217-A0EB-FF78B501A265}"/>
    <cellStyle name="Linked Cell 2" xfId="52841" xr:uid="{BD50C7C9-28CE-4722-BA5D-604E4AF8BF13}"/>
    <cellStyle name="meses" xfId="52842" xr:uid="{9BD19404-22BA-4EF7-BFD3-9E49CADBE143}"/>
    <cellStyle name="Milers [0] 2" xfId="52843" xr:uid="{DBA13C4F-EA50-42C2-9E84-B9559C51CB39}"/>
    <cellStyle name="Milers 10" xfId="2076" xr:uid="{2621EE8E-E0BE-4211-ADD6-C5184DFB03EA}"/>
    <cellStyle name="Milers 10 2" xfId="2075" xr:uid="{63C47EF1-EA7B-41D9-9A4A-CAA2D3A630E6}"/>
    <cellStyle name="Milers 10 2 2" xfId="2421" xr:uid="{A8AEE382-D7BD-4ECB-8F60-925F657B1311}"/>
    <cellStyle name="Milers 10 2 2 2" xfId="3826" xr:uid="{A60E4F5E-64A0-4002-8A97-F02150198B67}"/>
    <cellStyle name="Milers 10 2 2 2 2" xfId="5787" xr:uid="{C272AB3C-DC85-4E59-B71E-A0AA247337C1}"/>
    <cellStyle name="Milers 10 2 2 2 2 2" xfId="18986" xr:uid="{2D359436-1954-4439-BA2F-9A49BAF98178}"/>
    <cellStyle name="Milers 10 2 2 2 3" xfId="7747" xr:uid="{EF0AE02E-860A-4D81-A5F7-5EFA5F4741C6}"/>
    <cellStyle name="Milers 10 2 2 2 3 2" xfId="20946" xr:uid="{5014BBFC-0C4E-4FD0-B990-B9646A29134F}"/>
    <cellStyle name="Milers 10 2 2 2 4" xfId="17029" xr:uid="{9D698D25-0095-44B0-8FCF-25A0F0112940}"/>
    <cellStyle name="Milers 10 2 2 3" xfId="3284" xr:uid="{F9763E48-7533-4671-8401-0449467B0C1E}"/>
    <cellStyle name="Milers 10 2 2 3 2" xfId="5245" xr:uid="{A7814556-4EE7-439F-8318-5415F97F8CB1}"/>
    <cellStyle name="Milers 10 2 2 3 2 2" xfId="18444" xr:uid="{B6D7811E-4B04-4A5F-A7FE-BBDDFBCE7A88}"/>
    <cellStyle name="Milers 10 2 2 3 3" xfId="7205" xr:uid="{E27226D9-A0A1-46B2-B41E-7274E58A1A93}"/>
    <cellStyle name="Milers 10 2 2 3 3 2" xfId="20404" xr:uid="{6D5DCBE8-59ED-4D65-BC4F-1E4DE8B87337}"/>
    <cellStyle name="Milers 10 2 2 3 4" xfId="16487" xr:uid="{065E2D9B-E088-4FA9-B80A-D3923669BCAA}"/>
    <cellStyle name="Milers 10 2 2 4" xfId="4391" xr:uid="{67B04642-D414-4F1C-94F3-7844F624ADFD}"/>
    <cellStyle name="Milers 10 2 2 4 2" xfId="17594" xr:uid="{ABABFAFD-31AA-40AA-9767-8FE37CAA6ECC}"/>
    <cellStyle name="Milers 10 2 2 5" xfId="6351" xr:uid="{BB454968-8188-466E-8CC3-68A21784AE70}"/>
    <cellStyle name="Milers 10 2 2 5 2" xfId="19550" xr:uid="{23D9348E-A72F-4A18-8A03-88FE54BCDDF2}"/>
    <cellStyle name="Milers 10 2 2 6" xfId="15642" xr:uid="{9BA5E6E5-2865-44B1-BB2C-9755FEEC48B8}"/>
    <cellStyle name="Milers 10 2 3" xfId="3555" xr:uid="{12744820-8E87-4F01-BAB9-3AE517959C4B}"/>
    <cellStyle name="Milers 10 2 3 2" xfId="5516" xr:uid="{FC24E15C-9E72-41EA-89C4-C5CDB86D7913}"/>
    <cellStyle name="Milers 10 2 3 2 2" xfId="18715" xr:uid="{83B661CF-239F-4BF9-86FA-C57A7AB3D352}"/>
    <cellStyle name="Milers 10 2 3 3" xfId="7476" xr:uid="{60197ADF-16D1-44CD-BF31-642BBB079509}"/>
    <cellStyle name="Milers 10 2 3 3 2" xfId="20675" xr:uid="{F415AA68-F6A4-43D7-87D3-E99898C2CD05}"/>
    <cellStyle name="Milers 10 2 3 4" xfId="16758" xr:uid="{CA678AD1-D997-457B-8EC2-3ACAF60CD054}"/>
    <cellStyle name="Milers 10 2 4" xfId="3011" xr:uid="{C9264EA8-BAD8-4D66-AE9D-F463C4CF57CE}"/>
    <cellStyle name="Milers 10 2 4 2" xfId="4974" xr:uid="{DA017CD4-DA4B-48BC-81AE-08F23ABC77D8}"/>
    <cellStyle name="Milers 10 2 4 2 2" xfId="18173" xr:uid="{A797A5B6-4956-4182-A2E1-9E0974AFA5D5}"/>
    <cellStyle name="Milers 10 2 4 3" xfId="6934" xr:uid="{0E42A6AD-2749-4E6B-9148-03C888BF2900}"/>
    <cellStyle name="Milers 10 2 4 3 2" xfId="20133" xr:uid="{5FE4A7D5-290B-4024-A4D4-C897D402146B}"/>
    <cellStyle name="Milers 10 2 4 4" xfId="16214" xr:uid="{F44122BC-0546-4344-9898-B8F4D782951C}"/>
    <cellStyle name="Milers 10 2 5" xfId="4098" xr:uid="{D44B3DD5-9213-49EE-9169-590F947D7007}"/>
    <cellStyle name="Milers 10 2 5 2" xfId="17301" xr:uid="{1843EFE2-22E4-4B42-B4F8-2D59BD5F05BE}"/>
    <cellStyle name="Milers 10 2 6" xfId="6058" xr:uid="{E0BE918E-1DA4-45C0-AA82-82A64643D5EF}"/>
    <cellStyle name="Milers 10 2 6 2" xfId="19257" xr:uid="{CC5C62E8-F37E-438B-8ED7-61A568B9ED58}"/>
    <cellStyle name="Milers 10 2 7" xfId="15295" xr:uid="{AF7723AC-2F03-47F7-B6A2-A578C4C74F5F}"/>
    <cellStyle name="Milers 10 3" xfId="2074" xr:uid="{6A38D1D5-012C-4384-B0E5-C4B5B03776B9}"/>
    <cellStyle name="Milers 10 3 2" xfId="2420" xr:uid="{FAAFBDCD-4394-4AF4-B81F-8E685735C6E5}"/>
    <cellStyle name="Milers 10 3 2 2" xfId="3825" xr:uid="{F55047CF-91CA-4865-8241-50A775DCC3E6}"/>
    <cellStyle name="Milers 10 3 2 2 2" xfId="5786" xr:uid="{EED656CA-2EBD-456C-8A0B-9096AF9C0F95}"/>
    <cellStyle name="Milers 10 3 2 2 2 2" xfId="18985" xr:uid="{2E8522AD-74AE-4449-956A-046E8B6F7165}"/>
    <cellStyle name="Milers 10 3 2 2 3" xfId="7746" xr:uid="{90B6493A-87A5-4F0D-B5C3-87E0E8AF93DF}"/>
    <cellStyle name="Milers 10 3 2 2 3 2" xfId="20945" xr:uid="{5B807786-8B84-44CA-9236-C70EDDD884C9}"/>
    <cellStyle name="Milers 10 3 2 2 4" xfId="17028" xr:uid="{48F955CD-8DE8-40A5-9AD1-3AEA33FAD586}"/>
    <cellStyle name="Milers 10 3 2 3" xfId="3283" xr:uid="{E693F171-CC21-4605-B5C2-5807A50B508E}"/>
    <cellStyle name="Milers 10 3 2 3 2" xfId="5244" xr:uid="{13839A1D-DEB9-4BE4-A0F5-40B8EA3822D9}"/>
    <cellStyle name="Milers 10 3 2 3 2 2" xfId="18443" xr:uid="{ED0CDC1B-0A9C-4160-90AA-317A1B29240B}"/>
    <cellStyle name="Milers 10 3 2 3 3" xfId="7204" xr:uid="{55FC64F0-0A53-474E-8628-96C0044801E2}"/>
    <cellStyle name="Milers 10 3 2 3 3 2" xfId="20403" xr:uid="{65CC9103-A1BB-41DD-ADDD-6FEBDF2EA9D5}"/>
    <cellStyle name="Milers 10 3 2 3 4" xfId="16486" xr:uid="{04B1821D-406E-41F6-8DD4-ADC9781D3C73}"/>
    <cellStyle name="Milers 10 3 2 4" xfId="4390" xr:uid="{0A5C93E6-B08B-4B2A-B191-BB244984385F}"/>
    <cellStyle name="Milers 10 3 2 4 2" xfId="17593" xr:uid="{B5F1D0CB-2CC8-490F-AF6F-DBF57C2AAD1B}"/>
    <cellStyle name="Milers 10 3 2 5" xfId="6350" xr:uid="{07D285A5-9B30-4784-B723-157A10B24E8C}"/>
    <cellStyle name="Milers 10 3 2 5 2" xfId="19549" xr:uid="{E080A8CB-4B56-4E31-A602-D66EFE675028}"/>
    <cellStyle name="Milers 10 3 2 6" xfId="15641" xr:uid="{77B2AF63-2EF2-498F-A6AA-E879BF662AEC}"/>
    <cellStyle name="Milers 10 3 3" xfId="3554" xr:uid="{3C063ADD-CE97-4106-9FB1-DC93DBA5C8AE}"/>
    <cellStyle name="Milers 10 3 3 2" xfId="5515" xr:uid="{92DDEE91-91E6-442E-B904-981515406968}"/>
    <cellStyle name="Milers 10 3 3 2 2" xfId="18714" xr:uid="{2FB6C226-DC92-4A7A-9001-9D3B9B81C4BF}"/>
    <cellStyle name="Milers 10 3 3 3" xfId="7475" xr:uid="{133CE4CE-CB20-4AF5-995D-F00B851271B8}"/>
    <cellStyle name="Milers 10 3 3 3 2" xfId="20674" xr:uid="{683134E9-0EC5-4E06-AA9B-874D85532BCA}"/>
    <cellStyle name="Milers 10 3 3 4" xfId="16757" xr:uid="{44C4728A-77D2-4C49-81D0-692D291133C0}"/>
    <cellStyle name="Milers 10 3 4" xfId="3010" xr:uid="{20D8D1FF-18F5-4F47-AE18-3F702840547D}"/>
    <cellStyle name="Milers 10 3 4 2" xfId="4973" xr:uid="{37ED9D98-B6AB-4E28-A66B-73FCB06D6C4C}"/>
    <cellStyle name="Milers 10 3 4 2 2" xfId="18172" xr:uid="{FD2B148A-2ABF-4EC8-875F-6E9D7E42B8CD}"/>
    <cellStyle name="Milers 10 3 4 3" xfId="6933" xr:uid="{AC386BF8-E662-4213-B2E0-7148FDF78288}"/>
    <cellStyle name="Milers 10 3 4 3 2" xfId="20132" xr:uid="{F735E278-5516-4E49-9E17-04EE3F6586CD}"/>
    <cellStyle name="Milers 10 3 4 4" xfId="16213" xr:uid="{101DB2FD-6907-429D-9DCD-7FDBFED53AAB}"/>
    <cellStyle name="Milers 10 3 5" xfId="4097" xr:uid="{ED1B5971-8B09-4241-B344-99F0FAED7030}"/>
    <cellStyle name="Milers 10 3 5 2" xfId="17300" xr:uid="{29EAE6CB-A7F5-4DBD-8374-FEA445C03FA7}"/>
    <cellStyle name="Milers 10 3 6" xfId="6057" xr:uid="{0A90CFD7-3358-4948-B854-25D1260B4169}"/>
    <cellStyle name="Milers 10 3 6 2" xfId="19256" xr:uid="{034FD68C-E930-4053-AF37-DA3047376449}"/>
    <cellStyle name="Milers 10 3 7" xfId="15294" xr:uid="{E3F5FAB5-60B8-41A5-9C92-88BFF72FF1CF}"/>
    <cellStyle name="Milers 10 4" xfId="2422" xr:uid="{D82C958A-440A-4189-B017-46054A3404C9}"/>
    <cellStyle name="Milers 10 4 2" xfId="3827" xr:uid="{F39BBC5C-8C18-4F69-AD67-CED692F0BFC6}"/>
    <cellStyle name="Milers 10 4 2 2" xfId="5788" xr:uid="{8F827C9E-BFE6-4E63-92F5-A41066B2A7DF}"/>
    <cellStyle name="Milers 10 4 2 2 2" xfId="18987" xr:uid="{10DC25FD-3110-44CA-9FCC-D8C79C49CEEC}"/>
    <cellStyle name="Milers 10 4 2 3" xfId="7748" xr:uid="{196D0E06-5B61-4ABC-B55E-6A0F3DC3E3FB}"/>
    <cellStyle name="Milers 10 4 2 3 2" xfId="20947" xr:uid="{CDCB3804-CFB3-4742-96F4-CDEAADCB4234}"/>
    <cellStyle name="Milers 10 4 2 4" xfId="17030" xr:uid="{2D8F690B-9F31-4172-9E36-93B06F50F613}"/>
    <cellStyle name="Milers 10 4 3" xfId="3285" xr:uid="{4951D3C8-91FB-4F01-BCC3-5D8AB4FB6C78}"/>
    <cellStyle name="Milers 10 4 3 2" xfId="5246" xr:uid="{768AC8B9-0E40-4013-8E55-32AAC1BEC2A1}"/>
    <cellStyle name="Milers 10 4 3 2 2" xfId="18445" xr:uid="{A5270B81-296D-4A22-99A8-47ACD17ADC44}"/>
    <cellStyle name="Milers 10 4 3 3" xfId="7206" xr:uid="{348F8B7F-FC32-452F-A56E-20F98881F8AF}"/>
    <cellStyle name="Milers 10 4 3 3 2" xfId="20405" xr:uid="{830401C8-65B1-4B24-B70F-C90C249C2E01}"/>
    <cellStyle name="Milers 10 4 3 4" xfId="16488" xr:uid="{0B1F0919-5BE4-478F-8026-DA127459F00A}"/>
    <cellStyle name="Milers 10 4 4" xfId="4392" xr:uid="{112F5B86-F97B-43F4-8558-6BC0A2A1DB47}"/>
    <cellStyle name="Milers 10 4 4 2" xfId="17595" xr:uid="{FE18BC9F-7471-4A6B-AF9D-886AD830F310}"/>
    <cellStyle name="Milers 10 4 5" xfId="6352" xr:uid="{CCAFA14A-FBAF-41CA-97AC-326A3C247C1D}"/>
    <cellStyle name="Milers 10 4 5 2" xfId="19551" xr:uid="{B0A66F0F-1410-4E37-92DB-B4752039BC0F}"/>
    <cellStyle name="Milers 10 4 6" xfId="15643" xr:uid="{F54ABE49-741B-4604-919A-3ECA6CD6F6F3}"/>
    <cellStyle name="Milers 10 5" xfId="3556" xr:uid="{BB741424-4834-40D4-B2B5-0966061C99C8}"/>
    <cellStyle name="Milers 10 5 2" xfId="5517" xr:uid="{183583AE-EEF7-4317-8D2E-8341EC2AAF1A}"/>
    <cellStyle name="Milers 10 5 2 2" xfId="18716" xr:uid="{392337F2-0C11-40EA-981D-BC7F82CC3687}"/>
    <cellStyle name="Milers 10 5 3" xfId="7477" xr:uid="{91698FA5-16D5-4309-87FC-BE10BE25144B}"/>
    <cellStyle name="Milers 10 5 3 2" xfId="20676" xr:uid="{17F33732-A9FA-47BA-B6C9-2D67CE88E52E}"/>
    <cellStyle name="Milers 10 5 4" xfId="16759" xr:uid="{D9F35852-E1C3-4D3B-B21A-B9C5C1EA2999}"/>
    <cellStyle name="Milers 10 6" xfId="3012" xr:uid="{DF20BAA1-CFF6-4C42-A651-614287122676}"/>
    <cellStyle name="Milers 10 6 2" xfId="4975" xr:uid="{F4584AE0-3A4F-4082-8A60-ACFA64EEE909}"/>
    <cellStyle name="Milers 10 6 2 2" xfId="18174" xr:uid="{07906F8F-A4E5-412C-A1B9-42D270F7DF70}"/>
    <cellStyle name="Milers 10 6 3" xfId="6935" xr:uid="{5CED4608-6494-4B05-B0E6-01B0D32EB9A1}"/>
    <cellStyle name="Milers 10 6 3 2" xfId="20134" xr:uid="{E29AF9A6-F9A0-443E-B014-3228E33AF80E}"/>
    <cellStyle name="Milers 10 6 4" xfId="16215" xr:uid="{FE6BB2DD-955A-4C42-9181-927FCFE094B8}"/>
    <cellStyle name="Milers 10 7" xfId="4099" xr:uid="{7642CA89-C367-4834-8250-9E68A9B48A28}"/>
    <cellStyle name="Milers 10 7 2" xfId="17302" xr:uid="{F620A31C-A89D-4DBE-ADA2-39E2B1974052}"/>
    <cellStyle name="Milers 10 8" xfId="6059" xr:uid="{2DECB3F5-A2A5-4820-A226-73777E71F770}"/>
    <cellStyle name="Milers 10 8 2" xfId="19258" xr:uid="{C748B1CC-4F9C-4D0F-B003-94AC67A94CF2}"/>
    <cellStyle name="Milers 10 9" xfId="15296" xr:uid="{1BC62A37-7867-453C-AC8B-38E34F64EB22}"/>
    <cellStyle name="Milers 11" xfId="2073" xr:uid="{E79BFA5F-C776-466B-850A-344DC7DCFE90}"/>
    <cellStyle name="Milers 11 2" xfId="2072" xr:uid="{CF6382E4-52DA-4350-889E-E959333A0875}"/>
    <cellStyle name="Milers 11 2 2" xfId="2418" xr:uid="{0EE305E7-98CD-4E59-AE6A-DB1C2F7101C3}"/>
    <cellStyle name="Milers 11 2 2 2" xfId="3823" xr:uid="{4AC17990-560B-4C13-B764-9350A0440CBC}"/>
    <cellStyle name="Milers 11 2 2 2 2" xfId="5784" xr:uid="{55FC2A84-3B4A-4C15-8522-8749CB92D0F1}"/>
    <cellStyle name="Milers 11 2 2 2 2 2" xfId="18983" xr:uid="{73573652-DB33-4114-AD77-3C4EA36E0414}"/>
    <cellStyle name="Milers 11 2 2 2 3" xfId="7744" xr:uid="{1CA2A2B8-A4F2-44F6-942E-2A2384E5CBBC}"/>
    <cellStyle name="Milers 11 2 2 2 3 2" xfId="20943" xr:uid="{FABCA05E-604C-4B6F-9390-A43412812907}"/>
    <cellStyle name="Milers 11 2 2 2 4" xfId="17026" xr:uid="{9ABCD9BE-161F-426D-98C6-20B098B43DCA}"/>
    <cellStyle name="Milers 11 2 2 3" xfId="3281" xr:uid="{48C44F52-A792-4397-882B-27910DF55414}"/>
    <cellStyle name="Milers 11 2 2 3 2" xfId="5242" xr:uid="{5CD15FF9-FA4A-4381-9CA8-6F018C268BFE}"/>
    <cellStyle name="Milers 11 2 2 3 2 2" xfId="18441" xr:uid="{59DD34F0-FD02-4843-8364-B3BBF16B191C}"/>
    <cellStyle name="Milers 11 2 2 3 3" xfId="7202" xr:uid="{E5D27EAE-469A-46F1-BDD2-157D030FE7BA}"/>
    <cellStyle name="Milers 11 2 2 3 3 2" xfId="20401" xr:uid="{61C9C7CD-9B9C-4BC3-9AF3-9C371EED5A06}"/>
    <cellStyle name="Milers 11 2 2 3 4" xfId="16484" xr:uid="{7671A653-4904-495F-9136-FAE1F3E79103}"/>
    <cellStyle name="Milers 11 2 2 4" xfId="4388" xr:uid="{3179DDE7-A618-4218-9286-51EA700AA375}"/>
    <cellStyle name="Milers 11 2 2 4 2" xfId="17591" xr:uid="{F259EC42-FC4F-401F-8F08-FA27743BFA44}"/>
    <cellStyle name="Milers 11 2 2 5" xfId="6348" xr:uid="{84AE8163-8239-474D-88B7-DFA222EC53FB}"/>
    <cellStyle name="Milers 11 2 2 5 2" xfId="19547" xr:uid="{2D123B1E-BB79-4475-BF52-30830235A125}"/>
    <cellStyle name="Milers 11 2 2 6" xfId="15639" xr:uid="{3D57DE62-B24F-4506-87B5-521818D8C9D7}"/>
    <cellStyle name="Milers 11 2 3" xfId="3552" xr:uid="{1D0656D4-4189-4304-8E5A-23F15A6CB06F}"/>
    <cellStyle name="Milers 11 2 3 2" xfId="5513" xr:uid="{7237B8A6-8BC7-4E0F-BD51-C64E1D6D3A07}"/>
    <cellStyle name="Milers 11 2 3 2 2" xfId="18712" xr:uid="{1A950F2E-E390-4C76-84CB-7AFA13E7A04F}"/>
    <cellStyle name="Milers 11 2 3 3" xfId="7473" xr:uid="{B9E652D2-8188-4D37-9E88-7DD29FCA2C0A}"/>
    <cellStyle name="Milers 11 2 3 3 2" xfId="20672" xr:uid="{854B765F-9A6F-45D3-AFA1-39D15DDCB4F6}"/>
    <cellStyle name="Milers 11 2 3 4" xfId="16755" xr:uid="{BA3A29B4-EEDD-4375-8CD5-EA2F2C1CC945}"/>
    <cellStyle name="Milers 11 2 4" xfId="3008" xr:uid="{C585D1A3-4157-470F-9A92-A97A379863CF}"/>
    <cellStyle name="Milers 11 2 4 2" xfId="4971" xr:uid="{261137EC-51C4-4CAA-9283-662650009E3F}"/>
    <cellStyle name="Milers 11 2 4 2 2" xfId="18170" xr:uid="{6A2B47C0-4B49-424A-A9F2-9DADEFDA11F1}"/>
    <cellStyle name="Milers 11 2 4 3" xfId="6931" xr:uid="{4EF825FB-0936-43FC-8DB6-FC02A8012A8C}"/>
    <cellStyle name="Milers 11 2 4 3 2" xfId="20130" xr:uid="{BD55793E-42CA-4065-B97D-976D1EBB07F8}"/>
    <cellStyle name="Milers 11 2 4 4" xfId="16211" xr:uid="{592D5D6C-BBE6-4F7C-8563-68F361F533CB}"/>
    <cellStyle name="Milers 11 2 5" xfId="4095" xr:uid="{39907D87-F06F-4BA4-B9F8-B3219E3DE785}"/>
    <cellStyle name="Milers 11 2 5 2" xfId="17298" xr:uid="{FEF0F8E8-817C-42B3-93CB-CAA954EF13DB}"/>
    <cellStyle name="Milers 11 2 6" xfId="6055" xr:uid="{5B455D25-4D85-4099-A1A9-D58BFB0860C5}"/>
    <cellStyle name="Milers 11 2 6 2" xfId="19254" xr:uid="{6AF9A3CC-1547-4F5D-BE59-9789889C1784}"/>
    <cellStyle name="Milers 11 2 7" xfId="15292" xr:uid="{412DF0E8-8FD7-4943-8591-2E1994504CFF}"/>
    <cellStyle name="Milers 11 3" xfId="2071" xr:uid="{96BB1E51-89AA-450E-836C-9E3FBEEA70D0}"/>
    <cellStyle name="Milers 11 3 2" xfId="2417" xr:uid="{BE7190BF-04F0-4049-B345-2C327EBBEB6A}"/>
    <cellStyle name="Milers 11 3 2 2" xfId="3822" xr:uid="{966E20A8-526B-4872-8F79-6F1DAEF1AC5F}"/>
    <cellStyle name="Milers 11 3 2 2 2" xfId="5783" xr:uid="{32425644-33E3-4932-8212-6E6696BA886D}"/>
    <cellStyle name="Milers 11 3 2 2 2 2" xfId="18982" xr:uid="{C8FF3D6B-BABC-43FF-B738-F556AD011DFB}"/>
    <cellStyle name="Milers 11 3 2 2 3" xfId="7743" xr:uid="{93A8B8E0-0DE4-4E14-86EE-23DCB1373AB9}"/>
    <cellStyle name="Milers 11 3 2 2 3 2" xfId="20942" xr:uid="{AC84ACBA-D38A-444F-8442-8B67F951E899}"/>
    <cellStyle name="Milers 11 3 2 2 4" xfId="17025" xr:uid="{A0C1F04E-7721-4E44-943C-01EA3AA1E686}"/>
    <cellStyle name="Milers 11 3 2 3" xfId="3280" xr:uid="{79CE710A-3E4F-48F9-B2C9-4AF0343CE403}"/>
    <cellStyle name="Milers 11 3 2 3 2" xfId="5241" xr:uid="{CF085A69-EDB2-4DA1-89FB-2D4407D15878}"/>
    <cellStyle name="Milers 11 3 2 3 2 2" xfId="18440" xr:uid="{CF915ECD-0A56-4817-8BDF-19C386177C89}"/>
    <cellStyle name="Milers 11 3 2 3 3" xfId="7201" xr:uid="{4FE2FE97-E25E-4B0A-BCB2-B46AEAC618B3}"/>
    <cellStyle name="Milers 11 3 2 3 3 2" xfId="20400" xr:uid="{FD1FE2F3-C6D1-4EA9-B48D-EE04E8343D0E}"/>
    <cellStyle name="Milers 11 3 2 3 4" xfId="16483" xr:uid="{F01051B0-40F8-452F-8192-283694056A25}"/>
    <cellStyle name="Milers 11 3 2 4" xfId="4387" xr:uid="{CA920810-034A-4686-BAB1-9BC7B813ECA8}"/>
    <cellStyle name="Milers 11 3 2 4 2" xfId="17590" xr:uid="{6928A02C-E6F1-46C2-8FBE-DEEF63351EB5}"/>
    <cellStyle name="Milers 11 3 2 5" xfId="6347" xr:uid="{83EAAE3F-1A23-45AE-95D2-DC8BDEA6C453}"/>
    <cellStyle name="Milers 11 3 2 5 2" xfId="19546" xr:uid="{45AFDA68-9907-42A9-B677-A44984BCE4D8}"/>
    <cellStyle name="Milers 11 3 2 6" xfId="15638" xr:uid="{C9525FF9-7FED-46B7-8FEB-207BA94186DA}"/>
    <cellStyle name="Milers 11 3 3" xfId="3551" xr:uid="{BC0D277F-53A5-473B-91D2-C3951E6657E6}"/>
    <cellStyle name="Milers 11 3 3 2" xfId="5512" xr:uid="{85CDA071-DF78-4972-B117-B48E76D56C7B}"/>
    <cellStyle name="Milers 11 3 3 2 2" xfId="18711" xr:uid="{68785B19-C44A-49B7-B800-06AA16C86DEF}"/>
    <cellStyle name="Milers 11 3 3 3" xfId="7472" xr:uid="{F1406C89-166B-4C59-8B4B-B538737F0D12}"/>
    <cellStyle name="Milers 11 3 3 3 2" xfId="20671" xr:uid="{4ED09ADE-1945-403F-9868-CB17A23BCE96}"/>
    <cellStyle name="Milers 11 3 3 4" xfId="16754" xr:uid="{1B76C46E-9C66-457A-AAA3-1D48206E4E52}"/>
    <cellStyle name="Milers 11 3 4" xfId="3007" xr:uid="{EA922D4A-6C33-4DA3-8BA0-34718A30BCAD}"/>
    <cellStyle name="Milers 11 3 4 2" xfId="4970" xr:uid="{DEC4270A-BDD3-4276-AC56-C20ED55C77AF}"/>
    <cellStyle name="Milers 11 3 4 2 2" xfId="18169" xr:uid="{D88DABE7-5532-413A-9157-05F38306D871}"/>
    <cellStyle name="Milers 11 3 4 3" xfId="6930" xr:uid="{5BE4A5E9-2148-466C-882B-E070E228066F}"/>
    <cellStyle name="Milers 11 3 4 3 2" xfId="20129" xr:uid="{86A018D1-F75D-43A3-BC29-C7205EBDE794}"/>
    <cellStyle name="Milers 11 3 4 4" xfId="16210" xr:uid="{CBEC6BE9-CCB2-4841-85B7-BA66DFF957CD}"/>
    <cellStyle name="Milers 11 3 5" xfId="4094" xr:uid="{EF3FC706-F50F-4E02-B75A-B07C0038E28E}"/>
    <cellStyle name="Milers 11 3 5 2" xfId="17297" xr:uid="{40ABFD3A-C0E9-41FD-8AC3-9A1A4ABE104F}"/>
    <cellStyle name="Milers 11 3 6" xfId="6054" xr:uid="{5A6C7B2C-F9B6-4A81-803C-5DFC7513943D}"/>
    <cellStyle name="Milers 11 3 6 2" xfId="19253" xr:uid="{9B85577A-2392-4071-9524-992A656ED31D}"/>
    <cellStyle name="Milers 11 3 7" xfId="15291" xr:uid="{B846A74C-6893-473F-A4BC-E9D03442CCA0}"/>
    <cellStyle name="Milers 11 4" xfId="2419" xr:uid="{6D388211-CF1E-4748-BCEE-77BCACCAC434}"/>
    <cellStyle name="Milers 11 4 2" xfId="3824" xr:uid="{1857CFA3-EEB4-486A-A685-C63D8551BC52}"/>
    <cellStyle name="Milers 11 4 2 2" xfId="5785" xr:uid="{E06CC92E-2527-445B-B5A1-EE2B865B438F}"/>
    <cellStyle name="Milers 11 4 2 2 2" xfId="18984" xr:uid="{65B4A0F2-2656-46DA-BF5D-97E76E5DBA52}"/>
    <cellStyle name="Milers 11 4 2 3" xfId="7745" xr:uid="{56808FB7-BE58-4102-8FD6-D20860AF2C4C}"/>
    <cellStyle name="Milers 11 4 2 3 2" xfId="20944" xr:uid="{E7C1C5F4-6B4B-4599-9A23-70A869131F4B}"/>
    <cellStyle name="Milers 11 4 2 4" xfId="17027" xr:uid="{E8C11785-61EF-483B-9DB8-1A969CD33E33}"/>
    <cellStyle name="Milers 11 4 3" xfId="3282" xr:uid="{F5F9A0D4-09F7-4A32-91D2-A0F824DE5658}"/>
    <cellStyle name="Milers 11 4 3 2" xfId="5243" xr:uid="{FCD89928-BE9F-4FB8-AC01-8632ECBFBF16}"/>
    <cellStyle name="Milers 11 4 3 2 2" xfId="18442" xr:uid="{2772D5E4-2E59-4184-9D70-B37A5ABB4F08}"/>
    <cellStyle name="Milers 11 4 3 3" xfId="7203" xr:uid="{88E63A0A-1842-4A61-BD86-B1BBE8D69CFF}"/>
    <cellStyle name="Milers 11 4 3 3 2" xfId="20402" xr:uid="{19723DD4-F262-493C-AD3A-7C0E18D2C396}"/>
    <cellStyle name="Milers 11 4 3 4" xfId="16485" xr:uid="{3FD15CD4-A43D-42C5-B45C-F7548926D25F}"/>
    <cellStyle name="Milers 11 4 4" xfId="4389" xr:uid="{F7EE2881-5B78-4A97-8815-EBAC3183A31D}"/>
    <cellStyle name="Milers 11 4 4 2" xfId="17592" xr:uid="{E93BBFB3-988D-46C3-AC26-5A780225E6DD}"/>
    <cellStyle name="Milers 11 4 5" xfId="6349" xr:uid="{53957856-53EB-432C-985D-C524B10E300C}"/>
    <cellStyle name="Milers 11 4 5 2" xfId="19548" xr:uid="{95E8FA8D-3344-418B-A101-8AB8BFA4B172}"/>
    <cellStyle name="Milers 11 4 6" xfId="15640" xr:uid="{F11E26E2-5E98-4FE3-A2CB-9453ABAD6180}"/>
    <cellStyle name="Milers 11 5" xfId="3553" xr:uid="{EB2CDE4C-7EFF-4C88-BF47-00247C5B0C3E}"/>
    <cellStyle name="Milers 11 5 2" xfId="5514" xr:uid="{65788CAC-5DE9-4F9E-9B00-CC2AB5609423}"/>
    <cellStyle name="Milers 11 5 2 2" xfId="18713" xr:uid="{FC3AC34B-6B1F-4653-878C-72C9B318E86F}"/>
    <cellStyle name="Milers 11 5 3" xfId="7474" xr:uid="{30A1BA57-5448-486C-91DC-6EE6FBA35249}"/>
    <cellStyle name="Milers 11 5 3 2" xfId="20673" xr:uid="{C9509692-6353-457A-9A94-C26E38897B72}"/>
    <cellStyle name="Milers 11 5 4" xfId="16756" xr:uid="{67890627-A340-4C41-948B-C6C03E50CDA9}"/>
    <cellStyle name="Milers 11 6" xfId="3009" xr:uid="{72BC4B6A-CB42-4E75-915C-809FDE3CE94A}"/>
    <cellStyle name="Milers 11 6 2" xfId="4972" xr:uid="{02E0C043-6B5C-4AF3-B429-D1F322AA9BBB}"/>
    <cellStyle name="Milers 11 6 2 2" xfId="18171" xr:uid="{5DAEA81D-19DB-4631-90A5-D36105722B1F}"/>
    <cellStyle name="Milers 11 6 3" xfId="6932" xr:uid="{14400593-11D8-4B57-8409-76000C71DD52}"/>
    <cellStyle name="Milers 11 6 3 2" xfId="20131" xr:uid="{E50E421C-B072-4DFA-A368-D53BFF116C75}"/>
    <cellStyle name="Milers 11 6 4" xfId="16212" xr:uid="{7E4CCBAD-7900-4D81-976E-1E8F352D02C9}"/>
    <cellStyle name="Milers 11 7" xfId="4096" xr:uid="{8BC8AB91-ED66-4150-A907-845B1029B8D0}"/>
    <cellStyle name="Milers 11 7 2" xfId="17299" xr:uid="{F33C58D3-E035-45CD-AED6-A2E352D11BF2}"/>
    <cellStyle name="Milers 11 8" xfId="6056" xr:uid="{60E273C1-B3C2-45E1-90C8-F67A3645834F}"/>
    <cellStyle name="Milers 11 8 2" xfId="19255" xr:uid="{9DB9FCD7-C0CA-4F72-9CA6-A630C1454D6C}"/>
    <cellStyle name="Milers 11 9" xfId="15293" xr:uid="{728CD1A9-5E29-4E7B-AAEB-01A6397FA6AF}"/>
    <cellStyle name="Milers 12" xfId="2070" xr:uid="{926C3EC3-F1BC-4C3A-AF3D-10E7A658B5FB}"/>
    <cellStyle name="Milers 12 2" xfId="2081" xr:uid="{627517F8-5575-4B31-A441-1CA7FA628644}"/>
    <cellStyle name="Milers 12 2 2" xfId="2425" xr:uid="{3EEB792C-D605-4371-AEB1-7A17A9292A12}"/>
    <cellStyle name="Milers 12 2 2 2" xfId="3830" xr:uid="{8FF9C44B-1E52-429E-A75C-E48FE8BFCD5E}"/>
    <cellStyle name="Milers 12 2 2 2 2" xfId="5791" xr:uid="{5FBA916A-D4D5-42DE-AA57-0B92F2C2AB36}"/>
    <cellStyle name="Milers 12 2 2 2 2 2" xfId="18990" xr:uid="{093F8CC7-0053-406E-90CF-37B502E2C80E}"/>
    <cellStyle name="Milers 12 2 2 2 3" xfId="7751" xr:uid="{BFF995B2-9812-4DA6-B9B7-C620E232089A}"/>
    <cellStyle name="Milers 12 2 2 2 3 2" xfId="20950" xr:uid="{64C763F2-49C4-4250-A9FE-DD7E95BFCACA}"/>
    <cellStyle name="Milers 12 2 2 2 4" xfId="17033" xr:uid="{C6555969-F0D6-485B-83EE-B6FAF1B117D0}"/>
    <cellStyle name="Milers 12 2 2 3" xfId="3288" xr:uid="{F51EF58D-65A4-4763-A1AD-37E3035A6BBD}"/>
    <cellStyle name="Milers 12 2 2 3 2" xfId="5249" xr:uid="{46332D0F-4708-4065-A437-93E52B582950}"/>
    <cellStyle name="Milers 12 2 2 3 2 2" xfId="18448" xr:uid="{B5CDE5A9-8DFA-4760-8D9B-7470EE2A2D7A}"/>
    <cellStyle name="Milers 12 2 2 3 3" xfId="7209" xr:uid="{70945BD5-22D3-49F7-8DBF-7D45B4F2E4F7}"/>
    <cellStyle name="Milers 12 2 2 3 3 2" xfId="20408" xr:uid="{4713AD24-3941-46B1-B6AD-781F7B12930E}"/>
    <cellStyle name="Milers 12 2 2 3 4" xfId="16491" xr:uid="{FF33E6B8-3421-4419-8507-28A823AFA236}"/>
    <cellStyle name="Milers 12 2 2 4" xfId="4395" xr:uid="{21F7FC97-F446-47C8-861D-A2014B162252}"/>
    <cellStyle name="Milers 12 2 2 4 2" xfId="17598" xr:uid="{E3CCA6CB-9CFC-46C1-886A-A46A7B7BD810}"/>
    <cellStyle name="Milers 12 2 2 5" xfId="6355" xr:uid="{D8010CB0-19E4-4D0C-AF07-A3FCD1D686F1}"/>
    <cellStyle name="Milers 12 2 2 5 2" xfId="19554" xr:uid="{97F6C706-14E8-42D5-956F-770710937903}"/>
    <cellStyle name="Milers 12 2 2 6" xfId="15646" xr:uid="{F68918F1-3304-4893-ABAC-C30F8310CE81}"/>
    <cellStyle name="Milers 12 2 3" xfId="3559" xr:uid="{A4C0E346-F44B-4BF7-BF14-A889ABF999D0}"/>
    <cellStyle name="Milers 12 2 3 2" xfId="5520" xr:uid="{883EDD81-E5BA-4FFA-B0CF-F1E202969749}"/>
    <cellStyle name="Milers 12 2 3 2 2" xfId="18719" xr:uid="{A3C81E57-F90D-4AEC-890E-05D7CEE26A8A}"/>
    <cellStyle name="Milers 12 2 3 3" xfId="7480" xr:uid="{993EB2F5-7F24-4483-8A45-5AA2BE864CE1}"/>
    <cellStyle name="Milers 12 2 3 3 2" xfId="20679" xr:uid="{97AE8044-DB82-40A9-842A-D2C377998225}"/>
    <cellStyle name="Milers 12 2 3 4" xfId="16762" xr:uid="{7C7FB7F5-59C5-4009-9C6A-0D58D5DC88FE}"/>
    <cellStyle name="Milers 12 2 4" xfId="3016" xr:uid="{87EF8860-5156-4BD9-B255-F8FDBD995CC9}"/>
    <cellStyle name="Milers 12 2 4 2" xfId="4978" xr:uid="{521F974A-9711-4A00-A9DC-326AC4409478}"/>
    <cellStyle name="Milers 12 2 4 2 2" xfId="18177" xr:uid="{C4EA7424-8E06-4765-A471-C65840E597FF}"/>
    <cellStyle name="Milers 12 2 4 3" xfId="6938" xr:uid="{D46CFC5D-B21E-4A8E-BED1-E9685A42D489}"/>
    <cellStyle name="Milers 12 2 4 3 2" xfId="20137" xr:uid="{49A0A27B-6D59-459B-A820-B8DBF0DB2B61}"/>
    <cellStyle name="Milers 12 2 4 4" xfId="16219" xr:uid="{2498709F-11D1-4EF0-94AC-11DAD8A1A90D}"/>
    <cellStyle name="Milers 12 2 5" xfId="4102" xr:uid="{F15902F6-87BF-4BFD-AE43-62C1D6308D74}"/>
    <cellStyle name="Milers 12 2 5 2" xfId="17305" xr:uid="{2C7C0586-505B-4D25-8631-DDEC44422824}"/>
    <cellStyle name="Milers 12 2 6" xfId="6062" xr:uid="{5E489510-3CAC-466C-A232-800D08A547A4}"/>
    <cellStyle name="Milers 12 2 6 2" xfId="19261" xr:uid="{B2EFACF7-8689-4713-81E8-2476C9CBED47}"/>
    <cellStyle name="Milers 12 2 7" xfId="15301" xr:uid="{B215872D-B363-4A1A-89CC-286FBB623675}"/>
    <cellStyle name="Milers 12 3" xfId="2068" xr:uid="{C03FB9C3-A6EF-4778-A797-DBFDFAFBEFD8}"/>
    <cellStyle name="Milers 12 3 2" xfId="2415" xr:uid="{C1D73852-39F7-42EB-82B0-132A208A16AE}"/>
    <cellStyle name="Milers 12 3 2 2" xfId="3820" xr:uid="{B95FEAE9-3AB5-47F8-9F2F-2D8FD41A45AF}"/>
    <cellStyle name="Milers 12 3 2 2 2" xfId="5781" xr:uid="{439B32CB-C171-4697-8EF3-8A6F5D8D63B3}"/>
    <cellStyle name="Milers 12 3 2 2 2 2" xfId="18980" xr:uid="{C63739FC-71BF-4D58-B89A-95D4D9C9A137}"/>
    <cellStyle name="Milers 12 3 2 2 3" xfId="7741" xr:uid="{5263FD2F-87A0-43BB-9BBF-DDB525328813}"/>
    <cellStyle name="Milers 12 3 2 2 3 2" xfId="20940" xr:uid="{7B096C17-2C79-4010-8B95-F906BC235D77}"/>
    <cellStyle name="Milers 12 3 2 2 4" xfId="17023" xr:uid="{5D279523-B5BA-4DA2-AAC8-FA8CEF286FF8}"/>
    <cellStyle name="Milers 12 3 2 3" xfId="3278" xr:uid="{95610E7C-0172-4D5F-8398-2E1EBE328E9F}"/>
    <cellStyle name="Milers 12 3 2 3 2" xfId="5239" xr:uid="{AC18F2E8-6659-4F6A-8D80-5EE3338B2360}"/>
    <cellStyle name="Milers 12 3 2 3 2 2" xfId="18438" xr:uid="{5F40710D-6401-4603-B733-E1E66E2D1D1C}"/>
    <cellStyle name="Milers 12 3 2 3 3" xfId="7199" xr:uid="{2B1C7FD1-5FE1-48D6-8F22-CE8AE6C86AFE}"/>
    <cellStyle name="Milers 12 3 2 3 3 2" xfId="20398" xr:uid="{6F737466-BBA1-49E3-9938-0E0AAA8C8D08}"/>
    <cellStyle name="Milers 12 3 2 3 4" xfId="16481" xr:uid="{7595B908-C5C1-4090-A0E9-13916C9D58D5}"/>
    <cellStyle name="Milers 12 3 2 4" xfId="4385" xr:uid="{E1B8E2F6-8F8C-4E47-B68C-3AC659B0AEC9}"/>
    <cellStyle name="Milers 12 3 2 4 2" xfId="17588" xr:uid="{37A6183F-D01F-4063-A769-4FE56486B281}"/>
    <cellStyle name="Milers 12 3 2 5" xfId="6345" xr:uid="{93351771-F65F-485E-99E3-6E830BD11FD4}"/>
    <cellStyle name="Milers 12 3 2 5 2" xfId="19544" xr:uid="{D035081A-7CC5-4BB3-A60E-E23261B44D45}"/>
    <cellStyle name="Milers 12 3 2 6" xfId="15636" xr:uid="{1D7A3EC3-B036-46CE-B67E-C4FD167D365A}"/>
    <cellStyle name="Milers 12 3 3" xfId="3549" xr:uid="{CE850810-A0FB-44E9-8B67-770EB2114201}"/>
    <cellStyle name="Milers 12 3 3 2" xfId="5510" xr:uid="{119A2B55-A3A1-4E71-9575-DC49DD2A274F}"/>
    <cellStyle name="Milers 12 3 3 2 2" xfId="18709" xr:uid="{69E1121E-640B-42B6-94BB-0A01537A5153}"/>
    <cellStyle name="Milers 12 3 3 3" xfId="7470" xr:uid="{6947DBBD-1E26-4C9F-AD87-EA27ABEDEE2E}"/>
    <cellStyle name="Milers 12 3 3 3 2" xfId="20669" xr:uid="{0D451304-4498-4856-A86C-96586CA866BE}"/>
    <cellStyle name="Milers 12 3 3 4" xfId="16752" xr:uid="{01D1C767-8AEB-4ADE-94A1-6FA3D4AD46CF}"/>
    <cellStyle name="Milers 12 3 4" xfId="3005" xr:uid="{E912A38A-A984-41AA-94A2-9F9E8C35DCE4}"/>
    <cellStyle name="Milers 12 3 4 2" xfId="4968" xr:uid="{9B0183FD-0D98-4D33-96EB-11E9835581E2}"/>
    <cellStyle name="Milers 12 3 4 2 2" xfId="18167" xr:uid="{F31F95BA-6932-4E47-8BFD-695F36DCDC2E}"/>
    <cellStyle name="Milers 12 3 4 3" xfId="6928" xr:uid="{DFAEE310-C97A-4775-8A56-0D18B7E28D71}"/>
    <cellStyle name="Milers 12 3 4 3 2" xfId="20127" xr:uid="{8931908A-FC39-4C4A-9CB9-D16D5F582B3D}"/>
    <cellStyle name="Milers 12 3 4 4" xfId="16208" xr:uid="{5B776898-AF4B-4A39-B439-105C85C127C9}"/>
    <cellStyle name="Milers 12 3 5" xfId="4092" xr:uid="{3943BC45-D721-4337-B7E8-DE89CF2355AC}"/>
    <cellStyle name="Milers 12 3 5 2" xfId="17295" xr:uid="{37B29C0C-08BB-419B-94DA-1F0525768846}"/>
    <cellStyle name="Milers 12 3 6" xfId="6052" xr:uid="{DF8930DB-591A-4869-81AE-5BF8AF42458C}"/>
    <cellStyle name="Milers 12 3 6 2" xfId="19251" xr:uid="{0D2C782D-2BB1-4D6A-829E-4FB9D3A354D1}"/>
    <cellStyle name="Milers 12 3 7" xfId="15288" xr:uid="{F13E3CF7-6575-4FF8-94C8-C992BF50C1AF}"/>
    <cellStyle name="Milers 12 4" xfId="2416" xr:uid="{E76953B7-A7B6-42EA-AC26-5ADD837F654B}"/>
    <cellStyle name="Milers 12 4 2" xfId="3821" xr:uid="{2EAEC7A4-8D00-4EA1-BED4-8A29CB13DD79}"/>
    <cellStyle name="Milers 12 4 2 2" xfId="5782" xr:uid="{75178DA9-7665-44FC-B047-319B8467B79C}"/>
    <cellStyle name="Milers 12 4 2 2 2" xfId="18981" xr:uid="{C60FA3E4-7F15-43B8-8F19-F04C6308AD90}"/>
    <cellStyle name="Milers 12 4 2 3" xfId="7742" xr:uid="{87246929-A02E-479C-A6AF-A2AF67FBC5E9}"/>
    <cellStyle name="Milers 12 4 2 3 2" xfId="20941" xr:uid="{0954D009-8A68-47DB-9FD5-AA14A865FBE4}"/>
    <cellStyle name="Milers 12 4 2 4" xfId="17024" xr:uid="{7480A615-1F6B-4D9D-A345-44D63891E6F8}"/>
    <cellStyle name="Milers 12 4 3" xfId="3279" xr:uid="{66B8F603-F204-4B8B-A53F-1F55863F1EB6}"/>
    <cellStyle name="Milers 12 4 3 2" xfId="5240" xr:uid="{0FCACA3B-949C-43E8-AA1B-4FB3B37EAF81}"/>
    <cellStyle name="Milers 12 4 3 2 2" xfId="18439" xr:uid="{4D5037F4-3E87-4D7D-8546-03F9A3BDB415}"/>
    <cellStyle name="Milers 12 4 3 3" xfId="7200" xr:uid="{C7AE44C7-6AF6-483B-B932-30EC0116E392}"/>
    <cellStyle name="Milers 12 4 3 3 2" xfId="20399" xr:uid="{6244E264-A361-4420-8D7B-B5FF10197E82}"/>
    <cellStyle name="Milers 12 4 3 4" xfId="16482" xr:uid="{B46C3917-3719-4A28-A0B0-2778B20EE5CB}"/>
    <cellStyle name="Milers 12 4 4" xfId="4386" xr:uid="{990D78E8-ADC4-43A9-95DA-09257B68CC62}"/>
    <cellStyle name="Milers 12 4 4 2" xfId="17589" xr:uid="{94C3C380-34FD-4001-BFB7-D2684ACD0A08}"/>
    <cellStyle name="Milers 12 4 5" xfId="6346" xr:uid="{B397553F-D800-495C-942D-1253FD899EAA}"/>
    <cellStyle name="Milers 12 4 5 2" xfId="19545" xr:uid="{C74B9338-96F5-47E6-9837-856721C26FE5}"/>
    <cellStyle name="Milers 12 4 6" xfId="15637" xr:uid="{C9608507-306A-4959-BB3A-0CBB03272F54}"/>
    <cellStyle name="Milers 12 5" xfId="3550" xr:uid="{CE92A761-BFEC-496D-8AF9-68A111BEAA82}"/>
    <cellStyle name="Milers 12 5 2" xfId="5511" xr:uid="{DDF6B43B-30E7-4BEE-AD3A-D972A853F012}"/>
    <cellStyle name="Milers 12 5 2 2" xfId="18710" xr:uid="{CD942298-CAA6-4A93-9FD4-FA4A45BBA2CA}"/>
    <cellStyle name="Milers 12 5 3" xfId="7471" xr:uid="{5B4C1652-8AD6-4501-B1F4-4D038B4538C1}"/>
    <cellStyle name="Milers 12 5 3 2" xfId="20670" xr:uid="{3B891AAD-32B4-4400-8DDF-D3FEB579C52C}"/>
    <cellStyle name="Milers 12 5 4" xfId="16753" xr:uid="{9B9537D6-F5D5-4B2B-8D33-B0229CA126D8}"/>
    <cellStyle name="Milers 12 6" xfId="3006" xr:uid="{5C7A6E64-F395-444B-B879-9D6C046057A3}"/>
    <cellStyle name="Milers 12 6 2" xfId="4969" xr:uid="{D0F16C6E-EA04-444E-9B99-66D5CC22C8E4}"/>
    <cellStyle name="Milers 12 6 2 2" xfId="18168" xr:uid="{AC79359B-34D3-4ED9-95ED-D489C93E9E12}"/>
    <cellStyle name="Milers 12 6 3" xfId="6929" xr:uid="{62E4DF34-A78A-4932-85B8-1F85F8A5D6BA}"/>
    <cellStyle name="Milers 12 6 3 2" xfId="20128" xr:uid="{810C78D0-FA07-4865-B55F-6CD9C3F00370}"/>
    <cellStyle name="Milers 12 6 4" xfId="16209" xr:uid="{78DDC360-A21C-4A68-B3E5-F4CC2EAA7E48}"/>
    <cellStyle name="Milers 12 7" xfId="4093" xr:uid="{E30A817D-25A4-4A7D-BE02-0AD91486BBCE}"/>
    <cellStyle name="Milers 12 7 2" xfId="17296" xr:uid="{A7E826C4-B5AB-44F6-B99A-A191BCEFB53B}"/>
    <cellStyle name="Milers 12 8" xfId="6053" xr:uid="{4045F427-EFC7-4881-95F0-3B5B5F974B5F}"/>
    <cellStyle name="Milers 12 8 2" xfId="19252" xr:uid="{4F210C15-9D91-4C1D-A216-97564ED2709C}"/>
    <cellStyle name="Milers 12 9" xfId="15290" xr:uid="{4281185F-218D-4760-8653-E12AD6AF14EE}"/>
    <cellStyle name="Milers 13" xfId="2086" xr:uid="{5F5BEB0B-4F5B-4996-AED1-5DAB3220618D}"/>
    <cellStyle name="Milers 13 2" xfId="2087" xr:uid="{1A82A686-19BB-4A0C-889F-8CA83F3FD93D}"/>
    <cellStyle name="Milers 13 2 2" xfId="2430" xr:uid="{0F80C9A8-D7BD-4711-A3B5-778193E00DB7}"/>
    <cellStyle name="Milers 13 2 2 2" xfId="3835" xr:uid="{2B04EC01-1214-4E56-813D-8C1FAD6E42F2}"/>
    <cellStyle name="Milers 13 2 2 2 2" xfId="5796" xr:uid="{AD888AE3-900B-4BAB-8D93-56D00012200E}"/>
    <cellStyle name="Milers 13 2 2 2 2 2" xfId="18995" xr:uid="{31023AA4-4349-4285-94B7-D4D2E37530B9}"/>
    <cellStyle name="Milers 13 2 2 2 3" xfId="7756" xr:uid="{7A0572C3-D47D-40DF-92C5-0BA052F3D4FC}"/>
    <cellStyle name="Milers 13 2 2 2 3 2" xfId="20955" xr:uid="{57F5C8C4-947D-4157-BC8F-5049ADD193D7}"/>
    <cellStyle name="Milers 13 2 2 2 4" xfId="17038" xr:uid="{E42038BA-1C7C-4D18-98A2-5DABFBCAAB0D}"/>
    <cellStyle name="Milers 13 2 2 3" xfId="3293" xr:uid="{74BFE31D-4D96-4C53-9D00-7C8396741FCD}"/>
    <cellStyle name="Milers 13 2 2 3 2" xfId="5254" xr:uid="{45B5A4F2-DA47-4D16-84C5-F2B45DD76453}"/>
    <cellStyle name="Milers 13 2 2 3 2 2" xfId="18453" xr:uid="{AE903CE4-659C-4CC2-AD6C-19059B8C7DE0}"/>
    <cellStyle name="Milers 13 2 2 3 3" xfId="7214" xr:uid="{2BE71655-E0CC-4172-B25B-2EFBE14CEB8C}"/>
    <cellStyle name="Milers 13 2 2 3 3 2" xfId="20413" xr:uid="{4D67C72F-586C-44D4-8BA5-3D714831C653}"/>
    <cellStyle name="Milers 13 2 2 3 4" xfId="16496" xr:uid="{40DFF23D-453D-4F07-AD6F-025B2F8EDEA0}"/>
    <cellStyle name="Milers 13 2 2 4" xfId="4400" xr:uid="{07F4811A-0714-4497-9486-8367894547F7}"/>
    <cellStyle name="Milers 13 2 2 4 2" xfId="17603" xr:uid="{4AD2216F-C8E9-4A6D-BB07-3E2B33543390}"/>
    <cellStyle name="Milers 13 2 2 5" xfId="6360" xr:uid="{20824F88-D63D-4146-9B1D-8FCACACCB2C4}"/>
    <cellStyle name="Milers 13 2 2 5 2" xfId="19559" xr:uid="{56770EE2-5EA6-4E85-A761-8BDAED2ADA80}"/>
    <cellStyle name="Milers 13 2 2 6" xfId="15651" xr:uid="{6A9642D8-4901-4F69-AA39-D04BB0A4C47F}"/>
    <cellStyle name="Milers 13 2 3" xfId="3564" xr:uid="{6F178CB7-9ACB-4CF4-AE2A-D6298552A840}"/>
    <cellStyle name="Milers 13 2 3 2" xfId="5525" xr:uid="{68B1B2D7-30F4-418F-AEFE-4E5706398CDE}"/>
    <cellStyle name="Milers 13 2 3 2 2" xfId="18724" xr:uid="{3F1E5CD1-086B-46D1-A47D-B87BADE9A7C5}"/>
    <cellStyle name="Milers 13 2 3 3" xfId="7485" xr:uid="{9CE20C50-D1C7-41C7-8966-49DDD00EE7B5}"/>
    <cellStyle name="Milers 13 2 3 3 2" xfId="20684" xr:uid="{7E7C3896-D6E2-4F8C-AF2B-252875442BD4}"/>
    <cellStyle name="Milers 13 2 3 4" xfId="16767" xr:uid="{09326481-4BB7-4303-933A-336EB34A33B7}"/>
    <cellStyle name="Milers 13 2 4" xfId="3021" xr:uid="{4B8C3DDD-5819-4121-99A9-8641640ADB82}"/>
    <cellStyle name="Milers 13 2 4 2" xfId="4983" xr:uid="{3C21D50D-543F-447C-AF43-1FF131E57BBA}"/>
    <cellStyle name="Milers 13 2 4 2 2" xfId="18182" xr:uid="{4E2DE6CC-527E-4436-B434-95CA29B83D61}"/>
    <cellStyle name="Milers 13 2 4 3" xfId="6943" xr:uid="{8DE98766-741B-4EE9-9A08-D960B4569600}"/>
    <cellStyle name="Milers 13 2 4 3 2" xfId="20142" xr:uid="{FA6E592D-7927-446C-9154-9A251945B3CC}"/>
    <cellStyle name="Milers 13 2 4 4" xfId="16224" xr:uid="{90271D50-231A-4F3E-94D5-702D39D7908C}"/>
    <cellStyle name="Milers 13 2 5" xfId="4107" xr:uid="{7F78008E-86D1-4200-9FC6-474254BF03BA}"/>
    <cellStyle name="Milers 13 2 5 2" xfId="17310" xr:uid="{B06D8049-A508-4134-B340-6697AB4DCA55}"/>
    <cellStyle name="Milers 13 2 6" xfId="6067" xr:uid="{CADBA4D6-661D-435D-A026-CB2B8CBBD17D}"/>
    <cellStyle name="Milers 13 2 6 2" xfId="19266" xr:uid="{E0FF1BD1-9C21-4378-B185-D56F4572111B}"/>
    <cellStyle name="Milers 13 2 7" xfId="15307" xr:uid="{F1FC01ED-B30D-4C37-B83C-A3A55C32FBB9}"/>
    <cellStyle name="Milers 13 3" xfId="2063" xr:uid="{331B3C3C-86AE-47DD-9E9D-584D105FF82E}"/>
    <cellStyle name="Milers 13 3 2" xfId="2410" xr:uid="{0501C606-D0A7-4E7A-AE56-FD8271B07E21}"/>
    <cellStyle name="Milers 13 3 2 2" xfId="3815" xr:uid="{1C76D7FB-399A-4E26-A3E5-CB625B1889A5}"/>
    <cellStyle name="Milers 13 3 2 2 2" xfId="5776" xr:uid="{7167130B-C8A1-463C-B574-8B0E84C80C67}"/>
    <cellStyle name="Milers 13 3 2 2 2 2" xfId="18975" xr:uid="{132169B3-72D0-4951-B22D-3DE750499D8B}"/>
    <cellStyle name="Milers 13 3 2 2 3" xfId="7736" xr:uid="{19545038-D469-4ED0-A44C-1E1CB39D05FB}"/>
    <cellStyle name="Milers 13 3 2 2 3 2" xfId="20935" xr:uid="{13628765-D96B-468B-9D44-E9BFCFA5724E}"/>
    <cellStyle name="Milers 13 3 2 2 4" xfId="17018" xr:uid="{29281853-BB50-4E3D-8868-29E8E612440B}"/>
    <cellStyle name="Milers 13 3 2 3" xfId="3273" xr:uid="{CA10E503-BCC9-4B41-AC8A-B9A5E0681DD8}"/>
    <cellStyle name="Milers 13 3 2 3 2" xfId="5234" xr:uid="{DCE28971-F4D3-4A82-9614-A0C129E4C170}"/>
    <cellStyle name="Milers 13 3 2 3 2 2" xfId="18433" xr:uid="{8DB2FFAF-21D9-4DE7-90E9-5B5213D4596C}"/>
    <cellStyle name="Milers 13 3 2 3 3" xfId="7194" xr:uid="{A7B34030-2827-415B-A9D0-A6EC3C496E54}"/>
    <cellStyle name="Milers 13 3 2 3 3 2" xfId="20393" xr:uid="{A8556D5A-8029-4AD2-9695-A9190D9E06C3}"/>
    <cellStyle name="Milers 13 3 2 3 4" xfId="16476" xr:uid="{8DE2DDE1-EF16-4C01-AB34-2F6CDE1B8D68}"/>
    <cellStyle name="Milers 13 3 2 4" xfId="4380" xr:uid="{658E6F86-6922-4C0C-80D7-70B03227EF32}"/>
    <cellStyle name="Milers 13 3 2 4 2" xfId="17583" xr:uid="{CDAC823D-C175-472E-8429-1D3477AF329A}"/>
    <cellStyle name="Milers 13 3 2 5" xfId="6340" xr:uid="{F24F2646-81BE-402F-B46B-50181A450CF8}"/>
    <cellStyle name="Milers 13 3 2 5 2" xfId="19539" xr:uid="{E6D81466-86BB-477C-A7FF-6115B03C9EAC}"/>
    <cellStyle name="Milers 13 3 2 6" xfId="15631" xr:uid="{908BBE87-8691-4400-8798-06B9918C6DE9}"/>
    <cellStyle name="Milers 13 3 3" xfId="3544" xr:uid="{67B243B8-CCFF-436A-98C0-6738138932C9}"/>
    <cellStyle name="Milers 13 3 3 2" xfId="5505" xr:uid="{BE95593A-1EE2-4BB6-A9E0-6F4DA0508281}"/>
    <cellStyle name="Milers 13 3 3 2 2" xfId="18704" xr:uid="{110AD2C6-FC45-4113-A498-DF5658C0D22A}"/>
    <cellStyle name="Milers 13 3 3 3" xfId="7465" xr:uid="{123C43EA-9F80-442B-A337-7DB692B4BBDC}"/>
    <cellStyle name="Milers 13 3 3 3 2" xfId="20664" xr:uid="{EFBCD26A-167B-4E94-9090-89BECC447DDE}"/>
    <cellStyle name="Milers 13 3 3 4" xfId="16747" xr:uid="{25E8973A-AE91-493F-A2DC-3AFB25BFD182}"/>
    <cellStyle name="Milers 13 3 4" xfId="2999" xr:uid="{FDC1BBB4-44B0-4E07-AF75-D5E48947834D}"/>
    <cellStyle name="Milers 13 3 4 2" xfId="4963" xr:uid="{0934CBD8-6248-45DB-A012-2525107C9C87}"/>
    <cellStyle name="Milers 13 3 4 2 2" xfId="18162" xr:uid="{7243AC67-E700-45A7-A5FB-80F2313EA12A}"/>
    <cellStyle name="Milers 13 3 4 3" xfId="6923" xr:uid="{FCF2E865-E941-4F13-9780-BB0E6728A6FD}"/>
    <cellStyle name="Milers 13 3 4 3 2" xfId="20122" xr:uid="{1C13B2BE-F56F-4E6E-A456-07F9B80F04B0}"/>
    <cellStyle name="Milers 13 3 4 4" xfId="16202" xr:uid="{CE8C8658-FD20-46C8-AFF7-0DA879692E7E}"/>
    <cellStyle name="Milers 13 3 5" xfId="4087" xr:uid="{8EAB115A-9586-4A82-B57B-8C1A892E676E}"/>
    <cellStyle name="Milers 13 3 5 2" xfId="17290" xr:uid="{A980BA3D-41BC-498E-9C42-03EC9938FC1B}"/>
    <cellStyle name="Milers 13 3 6" xfId="6047" xr:uid="{506E3FD5-C58A-4E8E-80F1-549697923DF6}"/>
    <cellStyle name="Milers 13 3 6 2" xfId="19246" xr:uid="{D238827D-7859-4962-A585-720D7F965006}"/>
    <cellStyle name="Milers 13 3 7" xfId="15283" xr:uid="{FC852B45-8A19-4CD2-8DDA-D06AA286DF06}"/>
    <cellStyle name="Milers 13 4" xfId="2429" xr:uid="{867FC14D-6C8B-473E-A856-4DA7171E60AB}"/>
    <cellStyle name="Milers 13 4 2" xfId="3834" xr:uid="{A00C453E-DC69-4AB0-A65D-3ABBC9998A16}"/>
    <cellStyle name="Milers 13 4 2 2" xfId="5795" xr:uid="{4CEE3B4F-0295-4014-BEB5-C1F6AA02AB50}"/>
    <cellStyle name="Milers 13 4 2 2 2" xfId="18994" xr:uid="{AE5FF069-2AA7-4FCA-BAED-8DA87D54120F}"/>
    <cellStyle name="Milers 13 4 2 3" xfId="7755" xr:uid="{D5F88849-EBF6-4624-AD55-420B7630FAE9}"/>
    <cellStyle name="Milers 13 4 2 3 2" xfId="20954" xr:uid="{D21DD2D8-FB3F-4AD7-ADDB-F09357686D51}"/>
    <cellStyle name="Milers 13 4 2 4" xfId="17037" xr:uid="{DA9232DF-9348-4461-A09A-145518E7716D}"/>
    <cellStyle name="Milers 13 4 3" xfId="3292" xr:uid="{E4E87EB9-06C3-4E33-A8E1-3613B80EAEFA}"/>
    <cellStyle name="Milers 13 4 3 2" xfId="5253" xr:uid="{983AB69B-4F88-480F-95CC-A5EE73D48332}"/>
    <cellStyle name="Milers 13 4 3 2 2" xfId="18452" xr:uid="{5EA5C445-F5AA-4798-836A-3E3F0EAB4C30}"/>
    <cellStyle name="Milers 13 4 3 3" xfId="7213" xr:uid="{3B7C90E6-1B45-4F9E-BE03-CB8C4C5B7DCB}"/>
    <cellStyle name="Milers 13 4 3 3 2" xfId="20412" xr:uid="{3AB6E18A-ADC6-40B8-8FE3-7EB99373ABA1}"/>
    <cellStyle name="Milers 13 4 3 4" xfId="16495" xr:uid="{798E4176-7521-4ABE-A6EC-C6E25411AC51}"/>
    <cellStyle name="Milers 13 4 4" xfId="4399" xr:uid="{B2C026D4-0C6B-4897-B33E-5FF98E32F5A5}"/>
    <cellStyle name="Milers 13 4 4 2" xfId="17602" xr:uid="{7DA63419-DF36-4168-AB0B-B60E664D6BA8}"/>
    <cellStyle name="Milers 13 4 5" xfId="6359" xr:uid="{86C3D571-E438-4A62-8F36-0F8DA281633E}"/>
    <cellStyle name="Milers 13 4 5 2" xfId="19558" xr:uid="{F453F7DF-C9C8-4C34-8E76-83634D22394F}"/>
    <cellStyle name="Milers 13 4 6" xfId="15650" xr:uid="{30B4D9A4-6F2A-44E9-9DEC-92AE49C077D9}"/>
    <cellStyle name="Milers 13 5" xfId="3563" xr:uid="{C343F8D7-01F3-4D8E-B9D1-5DDF45CCE54E}"/>
    <cellStyle name="Milers 13 5 2" xfId="5524" xr:uid="{DC08E203-1BAC-4B91-81E1-EDB7A56709CD}"/>
    <cellStyle name="Milers 13 5 2 2" xfId="18723" xr:uid="{9C884A46-2737-43FC-8B54-1DC47D1B301E}"/>
    <cellStyle name="Milers 13 5 3" xfId="7484" xr:uid="{9F383390-0FAD-435B-B6E4-352CCA693F35}"/>
    <cellStyle name="Milers 13 5 3 2" xfId="20683" xr:uid="{98696B8F-87E0-46BC-A0FC-EA399A7C4FB2}"/>
    <cellStyle name="Milers 13 5 4" xfId="16766" xr:uid="{C782040E-F4A1-4E85-A18A-4A515BEA7699}"/>
    <cellStyle name="Milers 13 6" xfId="3020" xr:uid="{7C22D46D-D8A7-4E0F-BEC9-BAF4AA4AB4E5}"/>
    <cellStyle name="Milers 13 6 2" xfId="4982" xr:uid="{D79C3AED-2CB6-4F7D-8096-9EF6B2919E24}"/>
    <cellStyle name="Milers 13 6 2 2" xfId="18181" xr:uid="{5D60CBD1-9C7E-4047-951D-0C047164CBE6}"/>
    <cellStyle name="Milers 13 6 3" xfId="6942" xr:uid="{37962711-020D-4219-B6AB-DEBC5FD91FD2}"/>
    <cellStyle name="Milers 13 6 3 2" xfId="20141" xr:uid="{0FF57BF8-5F22-4F68-B32E-D46DB05AF098}"/>
    <cellStyle name="Milers 13 6 4" xfId="16223" xr:uid="{537E9B7D-17CD-43F6-B2C4-047B3DA5C695}"/>
    <cellStyle name="Milers 13 7" xfId="4106" xr:uid="{BBB5A322-0666-4FA4-AF2B-40124CF27F2E}"/>
    <cellStyle name="Milers 13 7 2" xfId="17309" xr:uid="{0D064046-D25D-4EA7-9B77-C73A7A861E51}"/>
    <cellStyle name="Milers 13 8" xfId="6066" xr:uid="{178FB8E1-A5D4-4ACD-855F-30590CC72FFC}"/>
    <cellStyle name="Milers 13 8 2" xfId="19265" xr:uid="{DAE0854A-CB99-480C-B354-84EB21F158A8}"/>
    <cellStyle name="Milers 13 9" xfId="15306" xr:uid="{DD391C58-CDEA-4A77-8F10-3308D5E2017E}"/>
    <cellStyle name="Milers 14" xfId="2084" xr:uid="{B1054EA0-D414-431D-B2E2-F0652E4A8AAC}"/>
    <cellStyle name="Milers 14 2" xfId="2060" xr:uid="{004FD51F-B211-418A-9DDE-CC8257798148}"/>
    <cellStyle name="Milers 14 2 2" xfId="2408" xr:uid="{976EB140-7149-449C-8E9B-E472B95AA98D}"/>
    <cellStyle name="Milers 14 2 2 2" xfId="3813" xr:uid="{D0980AAA-8266-43C0-8890-E4D600EB553F}"/>
    <cellStyle name="Milers 14 2 2 2 2" xfId="5774" xr:uid="{F587FFBF-180B-48EC-BB17-42E8132A6D0E}"/>
    <cellStyle name="Milers 14 2 2 2 2 2" xfId="18973" xr:uid="{2A6E8A6F-B338-4A03-A093-A5F40348DE3B}"/>
    <cellStyle name="Milers 14 2 2 2 3" xfId="7734" xr:uid="{79208B09-1CC1-4801-8F1A-173018181541}"/>
    <cellStyle name="Milers 14 2 2 2 3 2" xfId="20933" xr:uid="{1E45CB8E-27A6-42A8-9226-40E5C6DF8BBF}"/>
    <cellStyle name="Milers 14 2 2 2 4" xfId="17016" xr:uid="{7758F0C4-5FA0-4468-9692-2A287D1BDC42}"/>
    <cellStyle name="Milers 14 2 2 3" xfId="3271" xr:uid="{D610BD6A-1E1E-4AD3-8281-D09373E41267}"/>
    <cellStyle name="Milers 14 2 2 3 2" xfId="5232" xr:uid="{11DC4303-A90A-4716-96B9-1DD8AA4B7734}"/>
    <cellStyle name="Milers 14 2 2 3 2 2" xfId="18431" xr:uid="{BE818E00-2D43-43EB-99E1-2F5DDB465C3F}"/>
    <cellStyle name="Milers 14 2 2 3 3" xfId="7192" xr:uid="{314F5BFC-23EC-43C0-995C-400707A587DF}"/>
    <cellStyle name="Milers 14 2 2 3 3 2" xfId="20391" xr:uid="{475C1397-D224-4D6E-B05F-5E4EA1FFFDFB}"/>
    <cellStyle name="Milers 14 2 2 3 4" xfId="16474" xr:uid="{6A837E32-2030-480B-9E2A-3E665B9F8066}"/>
    <cellStyle name="Milers 14 2 2 4" xfId="4378" xr:uid="{47799B16-91F0-47D9-A8F2-68774B967CF0}"/>
    <cellStyle name="Milers 14 2 2 4 2" xfId="17581" xr:uid="{D19E7E25-4ED4-4127-80CD-F3BCE65380CA}"/>
    <cellStyle name="Milers 14 2 2 5" xfId="6338" xr:uid="{A4B1D653-32EF-4369-BE2B-619AD8555EB8}"/>
    <cellStyle name="Milers 14 2 2 5 2" xfId="19537" xr:uid="{250B30CD-2D51-45E1-8E0E-9D72EEA9C435}"/>
    <cellStyle name="Milers 14 2 2 6" xfId="15629" xr:uid="{F6FF70EE-0D87-4B67-9984-6E0589B1E1A2}"/>
    <cellStyle name="Milers 14 2 3" xfId="3542" xr:uid="{CF8A41D7-F44E-46FA-97A1-6E090FC1158E}"/>
    <cellStyle name="Milers 14 2 3 2" xfId="5503" xr:uid="{BFC5BC1C-05CF-44DE-8498-0FFF8B7F62F3}"/>
    <cellStyle name="Milers 14 2 3 2 2" xfId="18702" xr:uid="{0CC3F44F-2FB1-46B7-ACD4-019721A62666}"/>
    <cellStyle name="Milers 14 2 3 3" xfId="7463" xr:uid="{9948A635-743F-468C-8B5D-77036DE8B355}"/>
    <cellStyle name="Milers 14 2 3 3 2" xfId="20662" xr:uid="{09969454-916B-496D-8E74-94D61D15A6D0}"/>
    <cellStyle name="Milers 14 2 3 4" xfId="16745" xr:uid="{45C59859-A353-48A5-AD06-1C8AE6E6E186}"/>
    <cellStyle name="Milers 14 2 4" xfId="2997" xr:uid="{8094EBE0-1D97-4185-A6CE-83BC53FA537C}"/>
    <cellStyle name="Milers 14 2 4 2" xfId="4961" xr:uid="{88F15841-03D2-487C-AC60-418196C64CAE}"/>
    <cellStyle name="Milers 14 2 4 2 2" xfId="18160" xr:uid="{77937E43-0879-45F9-BB19-38F7AE698756}"/>
    <cellStyle name="Milers 14 2 4 3" xfId="6921" xr:uid="{C0D9FAA7-FD1E-453B-BFCB-A82833331FF7}"/>
    <cellStyle name="Milers 14 2 4 3 2" xfId="20120" xr:uid="{33F874ED-9A25-418F-8213-C6B5AC890143}"/>
    <cellStyle name="Milers 14 2 4 4" xfId="16200" xr:uid="{82FC8401-7532-48CF-8311-5EAF10F23378}"/>
    <cellStyle name="Milers 14 2 5" xfId="4085" xr:uid="{EF1FD8C5-28C1-4694-8254-66C342D8BD6D}"/>
    <cellStyle name="Milers 14 2 5 2" xfId="17288" xr:uid="{04C0AD4C-0C3C-43D3-8D5C-1000EE4C943D}"/>
    <cellStyle name="Milers 14 2 6" xfId="6045" xr:uid="{F9FC7883-8662-4110-9323-B0AF769DF246}"/>
    <cellStyle name="Milers 14 2 6 2" xfId="19244" xr:uid="{BBF0CBFA-AD0C-43CE-B9B5-1CD90F90977B}"/>
    <cellStyle name="Milers 14 2 7" xfId="15280" xr:uid="{CC34EC85-3FEE-4654-B34D-3DEA42C5C751}"/>
    <cellStyle name="Milers 14 3" xfId="2080" xr:uid="{236D0077-F0C2-459F-AAB9-1BC78A3A7E4A}"/>
    <cellStyle name="Milers 14 3 2" xfId="2424" xr:uid="{A7DB37B5-BB95-45C3-A396-03927F287923}"/>
    <cellStyle name="Milers 14 3 2 2" xfId="3829" xr:uid="{CA014F63-DEEB-4152-94A0-6C15C2D5A447}"/>
    <cellStyle name="Milers 14 3 2 2 2" xfId="5790" xr:uid="{5C3B381D-BC4A-4BC8-B859-D9B553AAA382}"/>
    <cellStyle name="Milers 14 3 2 2 2 2" xfId="18989" xr:uid="{CF1E63BE-5161-4EB7-BD64-AC8050993FD4}"/>
    <cellStyle name="Milers 14 3 2 2 3" xfId="7750" xr:uid="{BD1BCC9E-9B6D-4688-88EF-D04638822FF0}"/>
    <cellStyle name="Milers 14 3 2 2 3 2" xfId="20949" xr:uid="{36D8F773-589B-4EB9-B242-9BC4AD23C4BD}"/>
    <cellStyle name="Milers 14 3 2 2 4" xfId="17032" xr:uid="{B287EAEB-910E-4949-BF3D-A122F6B4A395}"/>
    <cellStyle name="Milers 14 3 2 3" xfId="3287" xr:uid="{51499EAB-2B17-4D17-BEBE-AFF7F5C25B64}"/>
    <cellStyle name="Milers 14 3 2 3 2" xfId="5248" xr:uid="{01704069-8D3E-44DB-8913-E82995156AC4}"/>
    <cellStyle name="Milers 14 3 2 3 2 2" xfId="18447" xr:uid="{E60D6F07-FD0F-4157-8321-03DF3F7EBD34}"/>
    <cellStyle name="Milers 14 3 2 3 3" xfId="7208" xr:uid="{9998E650-7E4D-44E4-A9C1-D9A2C937E4C5}"/>
    <cellStyle name="Milers 14 3 2 3 3 2" xfId="20407" xr:uid="{02046AD1-9976-4307-9BBD-2ACD4D305899}"/>
    <cellStyle name="Milers 14 3 2 3 4" xfId="16490" xr:uid="{68F306D7-6DC5-41AE-BA65-7760E91838E8}"/>
    <cellStyle name="Milers 14 3 2 4" xfId="4394" xr:uid="{D867E6AC-1F92-4362-82BE-0FB43D96079D}"/>
    <cellStyle name="Milers 14 3 2 4 2" xfId="17597" xr:uid="{C6FC37DC-56FA-4FC4-B0C1-8A3D18EFA0A3}"/>
    <cellStyle name="Milers 14 3 2 5" xfId="6354" xr:uid="{63F5C234-51C3-40BF-A515-047278A80B6A}"/>
    <cellStyle name="Milers 14 3 2 5 2" xfId="19553" xr:uid="{700AE511-DC30-4881-B1E5-7250C5D64CC9}"/>
    <cellStyle name="Milers 14 3 2 6" xfId="15645" xr:uid="{9DC864CB-D784-4F92-95AA-BD3058385C54}"/>
    <cellStyle name="Milers 14 3 3" xfId="3558" xr:uid="{10103C23-212D-4D4F-8600-8DE8B33E2E09}"/>
    <cellStyle name="Milers 14 3 3 2" xfId="5519" xr:uid="{56E26731-1BA2-4C9A-B25D-98BCE048538B}"/>
    <cellStyle name="Milers 14 3 3 2 2" xfId="18718" xr:uid="{1FF0225F-CE02-4688-8AE2-E95AEE3BDB35}"/>
    <cellStyle name="Milers 14 3 3 3" xfId="7479" xr:uid="{945F5492-99B1-44AB-A192-42B65372FBCD}"/>
    <cellStyle name="Milers 14 3 3 3 2" xfId="20678" xr:uid="{04CEF020-46DD-4AAF-82BD-75647923C1D9}"/>
    <cellStyle name="Milers 14 3 3 4" xfId="16761" xr:uid="{01AF5A14-2103-4D7F-A083-5C35DE6FE22A}"/>
    <cellStyle name="Milers 14 3 4" xfId="3015" xr:uid="{61E099CD-349D-40F5-AB4A-B52557BE3486}"/>
    <cellStyle name="Milers 14 3 4 2" xfId="4977" xr:uid="{BA7284BC-DCA9-46E3-BA0C-78F9D3F65895}"/>
    <cellStyle name="Milers 14 3 4 2 2" xfId="18176" xr:uid="{2A07443C-A714-49A9-94E3-EF2365EB9D91}"/>
    <cellStyle name="Milers 14 3 4 3" xfId="6937" xr:uid="{CE1A864E-6F44-4DCE-AB83-FF0FDC955D56}"/>
    <cellStyle name="Milers 14 3 4 3 2" xfId="20136" xr:uid="{88BC1EB0-731E-4E9F-84AE-F5B317B5DFE0}"/>
    <cellStyle name="Milers 14 3 4 4" xfId="16218" xr:uid="{3DD300C6-D1C1-4CCE-9FE2-45FD4F4E9500}"/>
    <cellStyle name="Milers 14 3 5" xfId="4101" xr:uid="{9B5EF1C1-9599-4741-A3AD-68254A4E0B75}"/>
    <cellStyle name="Milers 14 3 5 2" xfId="17304" xr:uid="{419B4A08-A77B-49C3-90E4-E739A3A0313E}"/>
    <cellStyle name="Milers 14 3 6" xfId="6061" xr:uid="{C91D2A8F-2540-4DFB-80AB-07312C43C4B8}"/>
    <cellStyle name="Milers 14 3 6 2" xfId="19260" xr:uid="{557E631F-0FDE-4D5D-9C51-941796CAD0DC}"/>
    <cellStyle name="Milers 14 3 7" xfId="15300" xr:uid="{2623D103-74DF-4D11-A28D-CA001E357731}"/>
    <cellStyle name="Milers 14 4" xfId="2428" xr:uid="{79AFE0DD-3663-44C7-8700-FBB01BB816D9}"/>
    <cellStyle name="Milers 14 4 2" xfId="3833" xr:uid="{FD355C4F-57B9-476C-B1F4-26402408AA4A}"/>
    <cellStyle name="Milers 14 4 2 2" xfId="5794" xr:uid="{56941AAE-083B-47B2-BFE4-493F1A34C491}"/>
    <cellStyle name="Milers 14 4 2 2 2" xfId="18993" xr:uid="{F056AD31-CA48-47F3-B0B3-F09B9DF642F4}"/>
    <cellStyle name="Milers 14 4 2 3" xfId="7754" xr:uid="{3E497714-1832-43A7-8736-3EF7827356F9}"/>
    <cellStyle name="Milers 14 4 2 3 2" xfId="20953" xr:uid="{6FC0B356-5B19-47D2-80CF-7679451D1A91}"/>
    <cellStyle name="Milers 14 4 2 4" xfId="17036" xr:uid="{456EDAF6-7E2F-4AC9-BE4D-FC871927ABDE}"/>
    <cellStyle name="Milers 14 4 3" xfId="3291" xr:uid="{278470B9-786A-4B05-B56D-1B4409A18922}"/>
    <cellStyle name="Milers 14 4 3 2" xfId="5252" xr:uid="{063B75B4-588E-4EAB-B517-C8C2774B9ACD}"/>
    <cellStyle name="Milers 14 4 3 2 2" xfId="18451" xr:uid="{575EC34B-9B81-4AC0-A371-57F8AD726B6A}"/>
    <cellStyle name="Milers 14 4 3 3" xfId="7212" xr:uid="{1BEE08AA-4135-4E10-B0D0-E2221BE071B1}"/>
    <cellStyle name="Milers 14 4 3 3 2" xfId="20411" xr:uid="{699B0DC3-9D50-4A71-9CE1-99862A4A197B}"/>
    <cellStyle name="Milers 14 4 3 4" xfId="16494" xr:uid="{4F9898BC-7432-4533-915F-4B7BF2D355ED}"/>
    <cellStyle name="Milers 14 4 4" xfId="4398" xr:uid="{F2B99F05-1AED-4C1B-A528-0E1847BC984B}"/>
    <cellStyle name="Milers 14 4 4 2" xfId="17601" xr:uid="{74A1FF34-7D87-425C-B8BD-01E21D3390C7}"/>
    <cellStyle name="Milers 14 4 5" xfId="6358" xr:uid="{43C06E38-2BC4-4B7A-B448-87F4112320DF}"/>
    <cellStyle name="Milers 14 4 5 2" xfId="19557" xr:uid="{ECA7D1EA-02C9-4024-9C82-D89A6664AAFD}"/>
    <cellStyle name="Milers 14 4 6" xfId="15649" xr:uid="{E110504F-8C8D-4EA5-884D-9E6488256081}"/>
    <cellStyle name="Milers 14 5" xfId="3562" xr:uid="{CC70B272-A081-4E5B-A30B-ED496984ACC2}"/>
    <cellStyle name="Milers 14 5 2" xfId="5523" xr:uid="{4A35F0F5-02CB-437F-BA71-A3DFF0CB48B6}"/>
    <cellStyle name="Milers 14 5 2 2" xfId="18722" xr:uid="{1E496ED8-BC57-4D77-8AC6-6E02B0689233}"/>
    <cellStyle name="Milers 14 5 3" xfId="7483" xr:uid="{5CA6E5CC-F3DE-4462-BF66-429AE13D6876}"/>
    <cellStyle name="Milers 14 5 3 2" xfId="20682" xr:uid="{1E995E8F-D0B5-400A-883E-1147BF770FF3}"/>
    <cellStyle name="Milers 14 5 4" xfId="16765" xr:uid="{3D83E9CA-BD0B-4088-AE56-90728CD885A9}"/>
    <cellStyle name="Milers 14 6" xfId="3019" xr:uid="{F48C5FB8-D3D3-4643-B278-0F6BF7764387}"/>
    <cellStyle name="Milers 14 6 2" xfId="4981" xr:uid="{72A3209D-BFE0-4EA9-A638-1D5EB41D7DD2}"/>
    <cellStyle name="Milers 14 6 2 2" xfId="18180" xr:uid="{C19E470F-DF49-4C2D-BED3-BBCDB8407BDB}"/>
    <cellStyle name="Milers 14 6 3" xfId="6941" xr:uid="{6772676D-5FAE-4354-B7F0-C35436D5F6F6}"/>
    <cellStyle name="Milers 14 6 3 2" xfId="20140" xr:uid="{2B30A04F-E028-46DD-94D6-1D16CAE5909B}"/>
    <cellStyle name="Milers 14 6 4" xfId="16222" xr:uid="{1A820204-6836-40F3-A63E-B804CF5CA54B}"/>
    <cellStyle name="Milers 14 7" xfId="4105" xr:uid="{AD3A74C7-1930-4696-B57E-CA19D0B666F9}"/>
    <cellStyle name="Milers 14 7 2" xfId="17308" xr:uid="{A6130B9F-564E-4C09-B1A4-692739B6E438}"/>
    <cellStyle name="Milers 14 8" xfId="6065" xr:uid="{6142D187-DAB4-4C53-B566-AF8E6A89E729}"/>
    <cellStyle name="Milers 14 8 2" xfId="19264" xr:uid="{E093E923-6FBA-484E-804A-1967CECE411D}"/>
    <cellStyle name="Milers 14 9" xfId="15304" xr:uid="{2388AE3B-621E-4187-A651-FE61E30C2D37}"/>
    <cellStyle name="Milers 15" xfId="2091" xr:uid="{10C246D0-E394-4BA6-A5A7-FA37C76D1DB0}"/>
    <cellStyle name="Milers 15 2" xfId="2092" xr:uid="{A2F8EE25-ADCC-4153-8E8C-E349B64B279F}"/>
    <cellStyle name="Milers 15 2 2" xfId="2434" xr:uid="{516952D8-A1A4-4D04-85AD-EDD3C0ECE032}"/>
    <cellStyle name="Milers 15 2 2 2" xfId="3839" xr:uid="{FE28E100-FD94-4232-BAA2-0F3920AD8AAD}"/>
    <cellStyle name="Milers 15 2 2 2 2" xfId="5800" xr:uid="{5C4CBEBF-0A3A-4C5C-B42E-D53D03706AC1}"/>
    <cellStyle name="Milers 15 2 2 2 2 2" xfId="18999" xr:uid="{F7412E97-A860-44DC-97E9-B12D33AFD793}"/>
    <cellStyle name="Milers 15 2 2 2 3" xfId="7760" xr:uid="{911BA02A-8C30-4E58-A2CA-0B4FF283641B}"/>
    <cellStyle name="Milers 15 2 2 2 3 2" xfId="20959" xr:uid="{7AE1DE88-6195-4776-8352-DBB70709B9E4}"/>
    <cellStyle name="Milers 15 2 2 2 4" xfId="17042" xr:uid="{D66EAF2D-2B74-4AD1-9FE0-E59CEE56C110}"/>
    <cellStyle name="Milers 15 2 2 3" xfId="3297" xr:uid="{EC5980C8-2030-4F12-A37E-74031945D914}"/>
    <cellStyle name="Milers 15 2 2 3 2" xfId="5258" xr:uid="{3CB9A7A6-4285-4611-AADA-FD2A418ACA0D}"/>
    <cellStyle name="Milers 15 2 2 3 2 2" xfId="18457" xr:uid="{66C222CB-924F-43AC-B619-4D16960BEBC0}"/>
    <cellStyle name="Milers 15 2 2 3 3" xfId="7218" xr:uid="{8FED4479-690A-42B1-9B1A-D868A4C48B8A}"/>
    <cellStyle name="Milers 15 2 2 3 3 2" xfId="20417" xr:uid="{5E22C336-7450-4E51-B8B3-D5D6E070800E}"/>
    <cellStyle name="Milers 15 2 2 3 4" xfId="16500" xr:uid="{71421F5B-A3D8-4CDB-986B-16AA04E5315A}"/>
    <cellStyle name="Milers 15 2 2 4" xfId="4404" xr:uid="{F98A49BC-AC23-43AE-9292-D20AA7B50CB5}"/>
    <cellStyle name="Milers 15 2 2 4 2" xfId="17607" xr:uid="{E6ED92C1-561A-49E6-897E-8215AA93F7C1}"/>
    <cellStyle name="Milers 15 2 2 5" xfId="6364" xr:uid="{1C7E12DF-E44D-4AA2-85E1-70252EB29FBB}"/>
    <cellStyle name="Milers 15 2 2 5 2" xfId="19563" xr:uid="{7E02D445-AC1E-4854-A6FF-835B2BFAAE6C}"/>
    <cellStyle name="Milers 15 2 2 6" xfId="15655" xr:uid="{2B822AE5-A06E-4C0D-BC70-5813FED31D7D}"/>
    <cellStyle name="Milers 15 2 3" xfId="3568" xr:uid="{1E14C996-7787-4E9B-8B2C-0568C5910DEB}"/>
    <cellStyle name="Milers 15 2 3 2" xfId="5529" xr:uid="{139666E2-8A71-407E-B913-C67FE6838DA4}"/>
    <cellStyle name="Milers 15 2 3 2 2" xfId="18728" xr:uid="{C958B39C-EC36-47BB-B222-2564106D8264}"/>
    <cellStyle name="Milers 15 2 3 3" xfId="7489" xr:uid="{EC590178-4BD9-4442-B08C-43E7D502F4E4}"/>
    <cellStyle name="Milers 15 2 3 3 2" xfId="20688" xr:uid="{2A55BC5B-A600-455D-B1BB-E1BE6152FE5D}"/>
    <cellStyle name="Milers 15 2 3 4" xfId="16771" xr:uid="{A95B61AE-1972-4D72-91A9-F6B13781F536}"/>
    <cellStyle name="Milers 15 2 4" xfId="3025" xr:uid="{8D04AEFA-F079-4652-A512-221C69FD2979}"/>
    <cellStyle name="Milers 15 2 4 2" xfId="4987" xr:uid="{A3D9FE15-FC2B-44C9-957F-4A65A09EDBF7}"/>
    <cellStyle name="Milers 15 2 4 2 2" xfId="18186" xr:uid="{7575FA1E-3D6C-4ED2-9DD7-5BAE65D06849}"/>
    <cellStyle name="Milers 15 2 4 3" xfId="6947" xr:uid="{A99335E0-4F7E-4843-93EA-5001BA136442}"/>
    <cellStyle name="Milers 15 2 4 3 2" xfId="20146" xr:uid="{C9F4EBDE-2DA4-4885-9ADC-4E045CDE5573}"/>
    <cellStyle name="Milers 15 2 4 4" xfId="16228" xr:uid="{89B35FAA-BB46-4684-AD55-E32962D2C456}"/>
    <cellStyle name="Milers 15 2 5" xfId="4111" xr:uid="{A9B19304-F8DE-4CD8-8082-FD0D7C19C30E}"/>
    <cellStyle name="Milers 15 2 5 2" xfId="17314" xr:uid="{C8818298-E443-4AEC-9E38-C43DB6C5E450}"/>
    <cellStyle name="Milers 15 2 6" xfId="6071" xr:uid="{E25E4952-6B05-420E-B63E-444609D17490}"/>
    <cellStyle name="Milers 15 2 6 2" xfId="19270" xr:uid="{FFE65342-2509-4784-86F9-2523DD01B2B4}"/>
    <cellStyle name="Milers 15 2 7" xfId="15312" xr:uid="{5E8F46B2-0C70-4019-BC11-83123E943F3A}"/>
    <cellStyle name="Milers 15 3" xfId="2093" xr:uid="{3DC4F026-E1FA-4894-8758-BCACE516C379}"/>
    <cellStyle name="Milers 15 3 2" xfId="2435" xr:uid="{4503E745-0D40-4EC3-BAD8-02A3AB97357F}"/>
    <cellStyle name="Milers 15 3 2 2" xfId="3840" xr:uid="{0F13D03E-7858-4BF9-ACFB-1F06831B1C09}"/>
    <cellStyle name="Milers 15 3 2 2 2" xfId="5801" xr:uid="{45683B99-C545-4DBA-A14C-5C4D3E44E242}"/>
    <cellStyle name="Milers 15 3 2 2 2 2" xfId="19000" xr:uid="{7A6AE88D-42A0-4915-9537-C8A71DFA79B3}"/>
    <cellStyle name="Milers 15 3 2 2 3" xfId="7761" xr:uid="{A479203B-13AF-4A1C-BA8C-E33A3FEB10EA}"/>
    <cellStyle name="Milers 15 3 2 2 3 2" xfId="20960" xr:uid="{771C8E2E-1B9D-4D73-9E75-FE1717595D19}"/>
    <cellStyle name="Milers 15 3 2 2 4" xfId="17043" xr:uid="{25527277-E0CA-466A-A538-A828564BAFBA}"/>
    <cellStyle name="Milers 15 3 2 3" xfId="3298" xr:uid="{8781532D-B581-4AC1-B10D-19C069D61B50}"/>
    <cellStyle name="Milers 15 3 2 3 2" xfId="5259" xr:uid="{4017B103-2BBF-4D0A-9CAF-793BC41DA849}"/>
    <cellStyle name="Milers 15 3 2 3 2 2" xfId="18458" xr:uid="{E28CBDF8-E95F-43AA-B4B3-B02525781532}"/>
    <cellStyle name="Milers 15 3 2 3 3" xfId="7219" xr:uid="{3254241B-C1A3-4152-A0DA-CAA8E2750D8D}"/>
    <cellStyle name="Milers 15 3 2 3 3 2" xfId="20418" xr:uid="{428F9EC7-C015-4567-8CDE-4091DB577B8B}"/>
    <cellStyle name="Milers 15 3 2 3 4" xfId="16501" xr:uid="{3A2EEDB4-8C8E-4AC6-95FF-01AA03C383B8}"/>
    <cellStyle name="Milers 15 3 2 4" xfId="4405" xr:uid="{4302F50B-FEFE-40AE-9E31-0344B4D3A232}"/>
    <cellStyle name="Milers 15 3 2 4 2" xfId="17608" xr:uid="{57E93417-9582-423C-ADD3-81B948AF5BBD}"/>
    <cellStyle name="Milers 15 3 2 5" xfId="6365" xr:uid="{5D5F71D7-4593-4353-8142-B597F5F17101}"/>
    <cellStyle name="Milers 15 3 2 5 2" xfId="19564" xr:uid="{B2DE51BF-D6B6-498F-B50D-5F81BFE26026}"/>
    <cellStyle name="Milers 15 3 2 6" xfId="15656" xr:uid="{8B3D0367-262E-4442-A32D-51AC95C93D37}"/>
    <cellStyle name="Milers 15 3 3" xfId="3569" xr:uid="{429841A2-028C-4AE7-AC42-4EA00DF47C41}"/>
    <cellStyle name="Milers 15 3 3 2" xfId="5530" xr:uid="{DE91B6FC-A35C-47CF-9913-9666B3AB00A6}"/>
    <cellStyle name="Milers 15 3 3 2 2" xfId="18729" xr:uid="{81A250F5-2F8B-4047-BFB9-C35AA407C468}"/>
    <cellStyle name="Milers 15 3 3 3" xfId="7490" xr:uid="{A0EE5FE6-2D50-4A23-86DC-FF31B7563EB6}"/>
    <cellStyle name="Milers 15 3 3 3 2" xfId="20689" xr:uid="{39E85144-81B1-41E4-BE31-159EC2939306}"/>
    <cellStyle name="Milers 15 3 3 4" xfId="16772" xr:uid="{9F4B91A5-5069-46D4-BBEF-7EF9634EC328}"/>
    <cellStyle name="Milers 15 3 4" xfId="3026" xr:uid="{A8F8049B-F4BB-4D48-84EE-6B067B20E721}"/>
    <cellStyle name="Milers 15 3 4 2" xfId="4988" xr:uid="{ACC92ECE-043F-4B77-88ED-150A8B0E0FAB}"/>
    <cellStyle name="Milers 15 3 4 2 2" xfId="18187" xr:uid="{6FD19E6A-8108-4BFE-8A8B-2A86D20933F3}"/>
    <cellStyle name="Milers 15 3 4 3" xfId="6948" xr:uid="{08EF745E-F0BC-41AE-8C4A-653AB1273008}"/>
    <cellStyle name="Milers 15 3 4 3 2" xfId="20147" xr:uid="{65F58F0D-A500-4EA9-B0D3-06392883533B}"/>
    <cellStyle name="Milers 15 3 4 4" xfId="16229" xr:uid="{D4DC36D3-C700-4AB4-89BF-9C338310746A}"/>
    <cellStyle name="Milers 15 3 5" xfId="4112" xr:uid="{A18477AE-E556-4F02-8652-3A79144EBDB5}"/>
    <cellStyle name="Milers 15 3 5 2" xfId="17315" xr:uid="{B9ED0092-07D6-4DF6-B77C-5394EC177348}"/>
    <cellStyle name="Milers 15 3 6" xfId="6072" xr:uid="{E508062A-4CF4-4A82-B733-BE2AD7B1746F}"/>
    <cellStyle name="Milers 15 3 6 2" xfId="19271" xr:uid="{F428F25C-5094-4B0B-8073-188B24D6B0C9}"/>
    <cellStyle name="Milers 15 3 7" xfId="15313" xr:uid="{DC94C87F-BC82-4810-B649-0F99BA22A6AE}"/>
    <cellStyle name="Milers 15 4" xfId="2433" xr:uid="{3EF62C28-DA09-474A-991F-87D0F47CD87C}"/>
    <cellStyle name="Milers 15 4 2" xfId="3838" xr:uid="{D2F4FA51-BD3A-4258-87D5-FDD1649873FA}"/>
    <cellStyle name="Milers 15 4 2 2" xfId="5799" xr:uid="{A558997C-9625-494D-9B13-7FF058C3F3AD}"/>
    <cellStyle name="Milers 15 4 2 2 2" xfId="18998" xr:uid="{38D9C53D-FB48-4E80-A5EF-72D3CE73D55D}"/>
    <cellStyle name="Milers 15 4 2 3" xfId="7759" xr:uid="{71846B26-4958-4B69-8CDC-7851B41E7240}"/>
    <cellStyle name="Milers 15 4 2 3 2" xfId="20958" xr:uid="{3027EC70-4FC3-4FAE-ADBD-0166D5970461}"/>
    <cellStyle name="Milers 15 4 2 4" xfId="17041" xr:uid="{32B4256A-3749-4896-85C1-28C0F6157CBA}"/>
    <cellStyle name="Milers 15 4 3" xfId="3296" xr:uid="{9E334160-1FE1-4386-9E7F-B0116B253C57}"/>
    <cellStyle name="Milers 15 4 3 2" xfId="5257" xr:uid="{0B8138DC-F889-44FA-8CE5-203EF64A143E}"/>
    <cellStyle name="Milers 15 4 3 2 2" xfId="18456" xr:uid="{6891BB81-E958-4A72-AB85-4BC9A5B9A627}"/>
    <cellStyle name="Milers 15 4 3 3" xfId="7217" xr:uid="{7FE6E0E6-73ED-4912-A50A-EFD5BA837785}"/>
    <cellStyle name="Milers 15 4 3 3 2" xfId="20416" xr:uid="{3122E386-8111-49C5-AD88-0047E7B3371E}"/>
    <cellStyle name="Milers 15 4 3 4" xfId="16499" xr:uid="{6353E95E-5847-424F-BC3A-08CE3D778DDF}"/>
    <cellStyle name="Milers 15 4 4" xfId="4403" xr:uid="{26B2F8B1-6ECA-47DE-A110-5071E1FDF3B3}"/>
    <cellStyle name="Milers 15 4 4 2" xfId="17606" xr:uid="{31E5E3D2-14ED-4242-9DDE-F5213197C6EA}"/>
    <cellStyle name="Milers 15 4 5" xfId="6363" xr:uid="{0EB1CFA7-A590-4DED-AD61-A9F57066CBDA}"/>
    <cellStyle name="Milers 15 4 5 2" xfId="19562" xr:uid="{AEA92A48-8C9A-4F4A-BEAA-C8F54BA268DD}"/>
    <cellStyle name="Milers 15 4 6" xfId="15654" xr:uid="{C118459A-4D11-4C82-9394-4DA5244780D9}"/>
    <cellStyle name="Milers 15 5" xfId="3567" xr:uid="{22F0849C-105D-400A-82BA-F4D41E9FFD65}"/>
    <cellStyle name="Milers 15 5 2" xfId="5528" xr:uid="{5B41FA07-2721-4D4C-9848-D7C03360426B}"/>
    <cellStyle name="Milers 15 5 2 2" xfId="18727" xr:uid="{B83523B6-2BF6-41AD-A575-FE0FEBAC5710}"/>
    <cellStyle name="Milers 15 5 3" xfId="7488" xr:uid="{26FB836B-509A-4537-A185-7FDA60ADF401}"/>
    <cellStyle name="Milers 15 5 3 2" xfId="20687" xr:uid="{A3A195C3-DEFF-4F91-9E08-8BFEE8C779E7}"/>
    <cellStyle name="Milers 15 5 4" xfId="16770" xr:uid="{563A58B6-9F4D-418B-AAA2-E438F75C9C3C}"/>
    <cellStyle name="Milers 15 6" xfId="3024" xr:uid="{23081738-7037-4F64-B4E0-A52A1F2E3187}"/>
    <cellStyle name="Milers 15 6 2" xfId="4986" xr:uid="{4BFCC626-F923-49A4-97A8-C839E157ABE7}"/>
    <cellStyle name="Milers 15 6 2 2" xfId="18185" xr:uid="{4170C659-82DE-4093-8ED9-3FD5A4A7382B}"/>
    <cellStyle name="Milers 15 6 3" xfId="6946" xr:uid="{08F03F4B-0E01-4DC8-A9AC-7C1D37314B6A}"/>
    <cellStyle name="Milers 15 6 3 2" xfId="20145" xr:uid="{0D07D18B-D9E9-4209-BFB6-B989A480AE7A}"/>
    <cellStyle name="Milers 15 6 4" xfId="16227" xr:uid="{C7A8DD0E-66D8-4785-B800-0A4133DA3A15}"/>
    <cellStyle name="Milers 15 7" xfId="4110" xr:uid="{A1ACA8C8-C5B9-44E5-B7AD-B09048357383}"/>
    <cellStyle name="Milers 15 7 2" xfId="17313" xr:uid="{66CDD9C1-9FA6-49CC-8806-2CF892FD1782}"/>
    <cellStyle name="Milers 15 8" xfId="6070" xr:uid="{D07710CD-6A32-4803-ABB2-2A4A25DD1BE5}"/>
    <cellStyle name="Milers 15 8 2" xfId="19269" xr:uid="{4C07E3D4-A78B-4754-91E9-65958895A4A2}"/>
    <cellStyle name="Milers 15 9" xfId="15311" xr:uid="{9D8971A8-3EDA-499B-8C1C-9A60CA3DC668}"/>
    <cellStyle name="Milers 16" xfId="2094" xr:uid="{D24A7049-BD03-4777-AE60-36AED1245481}"/>
    <cellStyle name="Milers 16 2" xfId="2095" xr:uid="{72F3F6FB-E77A-461B-9C16-8A3935213F9C}"/>
    <cellStyle name="Milers 16 2 2" xfId="2437" xr:uid="{E8073364-612F-4DA3-9D85-580E826EB2F3}"/>
    <cellStyle name="Milers 16 2 2 2" xfId="3842" xr:uid="{B536D7E6-D9B6-4F1E-98F9-107B36265B45}"/>
    <cellStyle name="Milers 16 2 2 2 2" xfId="5803" xr:uid="{08807261-97B5-447D-9C6D-7B490BF04D13}"/>
    <cellStyle name="Milers 16 2 2 2 2 2" xfId="19002" xr:uid="{CB1CD195-DBCD-4014-AACB-7B5819E634BD}"/>
    <cellStyle name="Milers 16 2 2 2 3" xfId="7763" xr:uid="{5BF2DF7C-4290-4946-8B2C-5F9CDC9669A3}"/>
    <cellStyle name="Milers 16 2 2 2 3 2" xfId="20962" xr:uid="{672471C3-71D3-4C34-A5A9-19A3F1A14DD2}"/>
    <cellStyle name="Milers 16 2 2 2 4" xfId="17045" xr:uid="{A162C533-D4B1-48F1-B1F1-33BA1B66B2BE}"/>
    <cellStyle name="Milers 16 2 2 3" xfId="3300" xr:uid="{6CB38E67-E975-4E72-874C-F63732F2B92B}"/>
    <cellStyle name="Milers 16 2 2 3 2" xfId="5261" xr:uid="{618E1ECD-17DB-4D50-B217-48F2CB3E6B31}"/>
    <cellStyle name="Milers 16 2 2 3 2 2" xfId="18460" xr:uid="{28D947E2-30B5-4AA1-947A-F842B107FB60}"/>
    <cellStyle name="Milers 16 2 2 3 3" xfId="7221" xr:uid="{B2D0B1F4-5139-443C-907D-346272497D94}"/>
    <cellStyle name="Milers 16 2 2 3 3 2" xfId="20420" xr:uid="{6F2E12C4-E6CA-45F3-AED0-3FD55DB26991}"/>
    <cellStyle name="Milers 16 2 2 3 4" xfId="16503" xr:uid="{208BB501-B6E9-4B60-BD2B-DE05BC5C6D53}"/>
    <cellStyle name="Milers 16 2 2 4" xfId="4407" xr:uid="{D318B05F-5342-4CD2-9BF8-BD1BA3A44E78}"/>
    <cellStyle name="Milers 16 2 2 4 2" xfId="17610" xr:uid="{B6D718F1-4666-4BDB-9FD1-2EDB90AF0F64}"/>
    <cellStyle name="Milers 16 2 2 5" xfId="6367" xr:uid="{09AE4B16-A744-40BF-B905-387C4415FC28}"/>
    <cellStyle name="Milers 16 2 2 5 2" xfId="19566" xr:uid="{85B93109-776B-440E-B6DC-5A5C45FA164C}"/>
    <cellStyle name="Milers 16 2 2 6" xfId="15658" xr:uid="{99394E0E-1E57-4076-904F-4E6373120FA3}"/>
    <cellStyle name="Milers 16 2 3" xfId="3571" xr:uid="{26737AB6-C01B-430E-BDCC-28E6F5CAC04C}"/>
    <cellStyle name="Milers 16 2 3 2" xfId="5532" xr:uid="{7C7B9866-778A-45F0-A301-12F7CAD13FB5}"/>
    <cellStyle name="Milers 16 2 3 2 2" xfId="18731" xr:uid="{288AEC8A-A200-4066-8A23-A54EE385D1A0}"/>
    <cellStyle name="Milers 16 2 3 3" xfId="7492" xr:uid="{BCE1A5DC-A2B7-4A80-AAFF-84C90BFD893C}"/>
    <cellStyle name="Milers 16 2 3 3 2" xfId="20691" xr:uid="{9B11A0ED-16B7-4032-A3D1-D3F986EF566B}"/>
    <cellStyle name="Milers 16 2 3 4" xfId="16774" xr:uid="{91B26093-E70C-4212-923F-31BF27ACF9C2}"/>
    <cellStyle name="Milers 16 2 4" xfId="3028" xr:uid="{95C7E549-0E7D-4092-A33E-B18AAAA72EBE}"/>
    <cellStyle name="Milers 16 2 4 2" xfId="4990" xr:uid="{1B41086C-A8E6-42E2-A89A-0D86AAE3F160}"/>
    <cellStyle name="Milers 16 2 4 2 2" xfId="18189" xr:uid="{D6A0D0B2-A2B0-402E-B79F-58EFB7A6970B}"/>
    <cellStyle name="Milers 16 2 4 3" xfId="6950" xr:uid="{FA10B901-979C-4A3B-B0FB-A0777FD397A1}"/>
    <cellStyle name="Milers 16 2 4 3 2" xfId="20149" xr:uid="{3DCCF9A8-7741-4861-A038-4385B6DDC414}"/>
    <cellStyle name="Milers 16 2 4 4" xfId="16231" xr:uid="{1052432A-FCC8-4960-AF34-40EE19EC9B2D}"/>
    <cellStyle name="Milers 16 2 5" xfId="4114" xr:uid="{B6730FA1-6C9E-4170-B79E-DD17DF49E3FF}"/>
    <cellStyle name="Milers 16 2 5 2" xfId="17317" xr:uid="{6D7540AF-79AA-470E-84D9-52D706B48B7A}"/>
    <cellStyle name="Milers 16 2 6" xfId="6074" xr:uid="{5EBE7594-14BC-45DF-A785-B007F914E5B8}"/>
    <cellStyle name="Milers 16 2 6 2" xfId="19273" xr:uid="{F56218B4-E116-45BD-978C-361EBB541741}"/>
    <cellStyle name="Milers 16 2 7" xfId="15315" xr:uid="{77BE4FF7-8508-4BAE-BCD8-938EB776A12A}"/>
    <cellStyle name="Milers 16 3" xfId="2436" xr:uid="{02837CF9-1AF7-4B78-98C5-7C41D9999A3D}"/>
    <cellStyle name="Milers 16 3 2" xfId="3841" xr:uid="{9CE804CF-5B3C-4B59-82B2-2107216CCD3D}"/>
    <cellStyle name="Milers 16 3 2 2" xfId="5802" xr:uid="{DAF6C0B8-9775-4B6E-84D0-BB1D92AF8A60}"/>
    <cellStyle name="Milers 16 3 2 2 2" xfId="19001" xr:uid="{A12315BE-DEB3-493A-B4EC-316816464D74}"/>
    <cellStyle name="Milers 16 3 2 3" xfId="7762" xr:uid="{8C560A35-873F-4176-9CE7-4F36358E7058}"/>
    <cellStyle name="Milers 16 3 2 3 2" xfId="20961" xr:uid="{2BF55572-F391-4BE4-AD04-19731DFF4E92}"/>
    <cellStyle name="Milers 16 3 2 4" xfId="17044" xr:uid="{A3AE639F-1BA3-471B-AFAB-C7E237FB5CF6}"/>
    <cellStyle name="Milers 16 3 3" xfId="3299" xr:uid="{6408C9C3-2EE6-4B6A-8541-9FBA9B82E134}"/>
    <cellStyle name="Milers 16 3 3 2" xfId="5260" xr:uid="{F3A013CA-530B-4008-8708-65294797BF08}"/>
    <cellStyle name="Milers 16 3 3 2 2" xfId="18459" xr:uid="{0C4FB5E6-DA72-4093-BE95-9600BD425826}"/>
    <cellStyle name="Milers 16 3 3 3" xfId="7220" xr:uid="{71A506BC-E9F4-4C0F-9F84-169F001644B4}"/>
    <cellStyle name="Milers 16 3 3 3 2" xfId="20419" xr:uid="{DDA79570-1B06-424A-8A82-1CB314C7FEBE}"/>
    <cellStyle name="Milers 16 3 3 4" xfId="16502" xr:uid="{C7EBA748-8166-4CBD-BCF2-583FFEB3DE52}"/>
    <cellStyle name="Milers 16 3 4" xfId="4406" xr:uid="{0F807721-6907-41A1-BEB6-39E41B318DD2}"/>
    <cellStyle name="Milers 16 3 4 2" xfId="17609" xr:uid="{12A6C804-B865-402D-9A30-A1CBD03EF0AA}"/>
    <cellStyle name="Milers 16 3 5" xfId="6366" xr:uid="{821DFDC7-4ADE-483D-9E7E-045D3737B182}"/>
    <cellStyle name="Milers 16 3 5 2" xfId="19565" xr:uid="{A2CB146E-48A3-4F6A-9E39-740D4C6FB857}"/>
    <cellStyle name="Milers 16 3 6" xfId="15657" xr:uid="{19625725-577F-45E5-8A91-8C4D4703D107}"/>
    <cellStyle name="Milers 16 4" xfId="3570" xr:uid="{3EA26D90-8B0B-4328-9FB5-8AEFB1EBB83C}"/>
    <cellStyle name="Milers 16 4 2" xfId="5531" xr:uid="{0DDB408D-E270-4A86-B31A-5B519B2CD602}"/>
    <cellStyle name="Milers 16 4 2 2" xfId="18730" xr:uid="{F3D334A8-1D0C-41C9-B44F-324E83B9BB65}"/>
    <cellStyle name="Milers 16 4 3" xfId="7491" xr:uid="{82386C65-6204-4FB1-A77C-163BEB5667BD}"/>
    <cellStyle name="Milers 16 4 3 2" xfId="20690" xr:uid="{ABB5D4A5-EDEF-4F33-B84E-2FFF324F445B}"/>
    <cellStyle name="Milers 16 4 4" xfId="16773" xr:uid="{1A45EF8D-E049-434F-B5B4-1CA446B064B0}"/>
    <cellStyle name="Milers 16 5" xfId="3027" xr:uid="{D262B147-66EB-4805-8B50-85E229FEE0EF}"/>
    <cellStyle name="Milers 16 5 2" xfId="4989" xr:uid="{D69D9D66-1D23-4C0A-BB0B-A975559EBA2C}"/>
    <cellStyle name="Milers 16 5 2 2" xfId="18188" xr:uid="{41578846-B45D-4944-8B17-165E0DB41DFC}"/>
    <cellStyle name="Milers 16 5 3" xfId="6949" xr:uid="{FC8DC128-AE1F-4DB0-B7BA-5D75249C9F5B}"/>
    <cellStyle name="Milers 16 5 3 2" xfId="20148" xr:uid="{015742E7-F352-4CD3-9630-3BE6A2EE360B}"/>
    <cellStyle name="Milers 16 5 4" xfId="16230" xr:uid="{BF89509A-EB1C-4CEF-B8AF-FA1F99F8292F}"/>
    <cellStyle name="Milers 16 6" xfId="4113" xr:uid="{BEAEFF12-1807-43F9-B5D9-C6E68998B1B8}"/>
    <cellStyle name="Milers 16 6 2" xfId="17316" xr:uid="{4D2BB127-0E28-4D03-B101-3EB9D5EA27D3}"/>
    <cellStyle name="Milers 16 7" xfId="6073" xr:uid="{B95A2978-C067-4FC0-BF14-74F670DD019E}"/>
    <cellStyle name="Milers 16 7 2" xfId="19272" xr:uid="{FA56EEDD-92CD-4B9A-9A81-ADA53FB2A401}"/>
    <cellStyle name="Milers 16 8" xfId="15314" xr:uid="{F6B54862-4381-4601-BF3A-D953E1A2F0B0}"/>
    <cellStyle name="Milers 17" xfId="2096" xr:uid="{02A754C0-13C9-4097-A600-13FE422394C3}"/>
    <cellStyle name="Milers 17 2" xfId="2097" xr:uid="{4DE41375-748B-4FDF-9F79-1522699EAF3C}"/>
    <cellStyle name="Milers 17 2 2" xfId="2098" xr:uid="{D4DFF54B-798F-4F92-97EE-CDFD2925A744}"/>
    <cellStyle name="Milers 17 2 2 2" xfId="2440" xr:uid="{46E7DE68-1094-4762-9640-45C6719989DF}"/>
    <cellStyle name="Milers 17 2 2 2 2" xfId="3845" xr:uid="{C4DA5ADC-BD83-40C0-A4F3-D6D72339A0E2}"/>
    <cellStyle name="Milers 17 2 2 2 2 2" xfId="5806" xr:uid="{E5A57E6D-E459-43D4-8B3C-3D882D80B0EE}"/>
    <cellStyle name="Milers 17 2 2 2 2 2 2" xfId="19005" xr:uid="{419317A5-2D24-4325-B4DB-7214A93415FF}"/>
    <cellStyle name="Milers 17 2 2 2 2 3" xfId="7766" xr:uid="{77506D84-EBA4-44AC-880F-808A0667F736}"/>
    <cellStyle name="Milers 17 2 2 2 2 3 2" xfId="20965" xr:uid="{3DE6F8B3-0A4C-4D9E-8C4F-EBF59F06F6E1}"/>
    <cellStyle name="Milers 17 2 2 2 2 4" xfId="17048" xr:uid="{22EDCDA2-2F0C-44F4-B457-01EC092E3F5D}"/>
    <cellStyle name="Milers 17 2 2 2 3" xfId="3303" xr:uid="{F757245C-F1AB-4581-97BA-E768E783B890}"/>
    <cellStyle name="Milers 17 2 2 2 3 2" xfId="5264" xr:uid="{2045689F-00F5-4347-8F8E-E13997562A4C}"/>
    <cellStyle name="Milers 17 2 2 2 3 2 2" xfId="18463" xr:uid="{C4DB06FE-615D-49F8-A3D9-D70BD2A06409}"/>
    <cellStyle name="Milers 17 2 2 2 3 3" xfId="7224" xr:uid="{98B39F4D-56E5-4D00-8E9C-AB917909E597}"/>
    <cellStyle name="Milers 17 2 2 2 3 3 2" xfId="20423" xr:uid="{5A94A4CD-637F-4F4A-9D7F-ED60AE501573}"/>
    <cellStyle name="Milers 17 2 2 2 3 4" xfId="16506" xr:uid="{3F468D9A-2A07-482E-8787-A59CEF51E91C}"/>
    <cellStyle name="Milers 17 2 2 2 4" xfId="4410" xr:uid="{5C371B12-6960-4B41-B5CC-014E1724F7A2}"/>
    <cellStyle name="Milers 17 2 2 2 4 2" xfId="17613" xr:uid="{188452C9-A881-44FE-8084-0992FDF56A0E}"/>
    <cellStyle name="Milers 17 2 2 2 5" xfId="6370" xr:uid="{694D0649-1116-4C68-A282-193F6261AA84}"/>
    <cellStyle name="Milers 17 2 2 2 5 2" xfId="19569" xr:uid="{56A7341C-38D1-492F-A352-A07FA01595CE}"/>
    <cellStyle name="Milers 17 2 2 2 6" xfId="15661" xr:uid="{C2C0D0D2-112D-456B-BA85-BE8F1EAA6432}"/>
    <cellStyle name="Milers 17 2 2 3" xfId="3574" xr:uid="{6B526C21-91C0-4D2D-9080-1E4E6C89AE28}"/>
    <cellStyle name="Milers 17 2 2 3 2" xfId="5535" xr:uid="{F5FAD967-0BDA-4446-8D76-6F88B8DA81EC}"/>
    <cellStyle name="Milers 17 2 2 3 2 2" xfId="18734" xr:uid="{598527C3-BFF8-498B-813F-B87D19F3D9F7}"/>
    <cellStyle name="Milers 17 2 2 3 3" xfId="7495" xr:uid="{F25D9BEB-7F58-4602-A466-65DCC29789C5}"/>
    <cellStyle name="Milers 17 2 2 3 3 2" xfId="20694" xr:uid="{D79A629A-B4F1-4F42-A37D-422B549A45AC}"/>
    <cellStyle name="Milers 17 2 2 3 4" xfId="16777" xr:uid="{FB66E212-B41E-4346-89F8-D10EC864438B}"/>
    <cellStyle name="Milers 17 2 2 4" xfId="3031" xr:uid="{E90B54CF-F4B6-4A68-9998-162DD9642FA7}"/>
    <cellStyle name="Milers 17 2 2 4 2" xfId="4993" xr:uid="{AF5DDED6-9EF7-4207-85F6-68E8ECF2BBE8}"/>
    <cellStyle name="Milers 17 2 2 4 2 2" xfId="18192" xr:uid="{DC6B286C-4688-4813-BFBB-59DE0AF56C91}"/>
    <cellStyle name="Milers 17 2 2 4 3" xfId="6953" xr:uid="{4754B099-B6DC-439B-B549-5DC9E52707D5}"/>
    <cellStyle name="Milers 17 2 2 4 3 2" xfId="20152" xr:uid="{2299816C-1109-40F9-95C5-03D8F032BA19}"/>
    <cellStyle name="Milers 17 2 2 4 4" xfId="16234" xr:uid="{E93D14A4-28E4-482D-BADE-E9888CD12E28}"/>
    <cellStyle name="Milers 17 2 2 5" xfId="4117" xr:uid="{4302F06B-4718-4778-AE8D-E6B5C162A634}"/>
    <cellStyle name="Milers 17 2 2 5 2" xfId="17320" xr:uid="{9CEA50E0-078E-44DC-851B-82D4D8525CDA}"/>
    <cellStyle name="Milers 17 2 2 6" xfId="6077" xr:uid="{D909748D-AC72-4052-8BB0-8A36351BC5A3}"/>
    <cellStyle name="Milers 17 2 2 6 2" xfId="19276" xr:uid="{E47B36E8-F364-4695-820A-5EEB80C55DFE}"/>
    <cellStyle name="Milers 17 2 2 7" xfId="15318" xr:uid="{6AC5A388-0A56-4A90-B725-579972EE9851}"/>
    <cellStyle name="Milers 17 2 3" xfId="2439" xr:uid="{C9DB8B92-5F15-4906-AFA6-C66414930DD7}"/>
    <cellStyle name="Milers 17 2 3 2" xfId="3844" xr:uid="{A0EB2C14-B609-4775-B460-5013F83A4EC1}"/>
    <cellStyle name="Milers 17 2 3 2 2" xfId="5805" xr:uid="{837ECB8F-EAD1-4A28-A16A-61FF0A1DB2CC}"/>
    <cellStyle name="Milers 17 2 3 2 2 2" xfId="19004" xr:uid="{B430A642-C2A3-423A-8CF8-C6F36F6A249A}"/>
    <cellStyle name="Milers 17 2 3 2 3" xfId="7765" xr:uid="{5E3DEE69-8360-4D2C-A581-AD803A02A0F3}"/>
    <cellStyle name="Milers 17 2 3 2 3 2" xfId="20964" xr:uid="{05AA2E6B-BD81-4B61-87A0-053D17CCB4C7}"/>
    <cellStyle name="Milers 17 2 3 2 4" xfId="17047" xr:uid="{9AF3D72A-6DC8-4B17-BE1C-E55E53F7BB39}"/>
    <cellStyle name="Milers 17 2 3 3" xfId="3302" xr:uid="{E72401CA-DB86-4C2D-BB4F-EF982FC4C8FF}"/>
    <cellStyle name="Milers 17 2 3 3 2" xfId="5263" xr:uid="{26D44833-4DBC-4C3C-A137-102E664A4B0B}"/>
    <cellStyle name="Milers 17 2 3 3 2 2" xfId="18462" xr:uid="{3EB4A9E8-467D-4B2D-AE9B-63DD40CA9C6B}"/>
    <cellStyle name="Milers 17 2 3 3 3" xfId="7223" xr:uid="{598A74FA-1855-4F5F-9FBD-1377871142D8}"/>
    <cellStyle name="Milers 17 2 3 3 3 2" xfId="20422" xr:uid="{1C472DEC-6689-42EC-B099-924514FF4635}"/>
    <cellStyle name="Milers 17 2 3 3 4" xfId="16505" xr:uid="{66E3D39F-0A74-4BA2-B2F3-7AD6DEFA168A}"/>
    <cellStyle name="Milers 17 2 3 4" xfId="4409" xr:uid="{D7BBF14A-7D59-4E80-B99C-F027253D93BC}"/>
    <cellStyle name="Milers 17 2 3 4 2" xfId="17612" xr:uid="{1FA05AEE-3C9F-46F3-AD1D-AED6058978A8}"/>
    <cellStyle name="Milers 17 2 3 5" xfId="6369" xr:uid="{AB7DC988-1064-4027-BF42-D787CE27C025}"/>
    <cellStyle name="Milers 17 2 3 5 2" xfId="19568" xr:uid="{0648FB3A-11E5-42DB-B4A9-C278D47C4717}"/>
    <cellStyle name="Milers 17 2 3 6" xfId="15660" xr:uid="{A7904D73-797D-44AD-99CC-230843BA7DE0}"/>
    <cellStyle name="Milers 17 2 4" xfId="3573" xr:uid="{A64649BE-9EA8-4D38-BF80-613B1E00FDB4}"/>
    <cellStyle name="Milers 17 2 4 2" xfId="5534" xr:uid="{6688A0B6-409D-4CD7-80B4-23902388D794}"/>
    <cellStyle name="Milers 17 2 4 2 2" xfId="18733" xr:uid="{72219AC3-E113-4E09-9A53-0411ECF8B339}"/>
    <cellStyle name="Milers 17 2 4 3" xfId="7494" xr:uid="{E6050B72-931F-48EA-9488-FE45BB344ABB}"/>
    <cellStyle name="Milers 17 2 4 3 2" xfId="20693" xr:uid="{E1CBC9AE-71CE-43EE-ADBF-A63811448BBF}"/>
    <cellStyle name="Milers 17 2 4 4" xfId="16776" xr:uid="{D1523861-4A61-4CBB-8ADC-A0E8C153DFA0}"/>
    <cellStyle name="Milers 17 2 5" xfId="3030" xr:uid="{A13C8173-CA10-42AD-A2BC-41F2222E06D2}"/>
    <cellStyle name="Milers 17 2 5 2" xfId="4992" xr:uid="{1EE541EC-D731-4AE9-A59A-43351E671C20}"/>
    <cellStyle name="Milers 17 2 5 2 2" xfId="18191" xr:uid="{BA605D76-DDE0-4773-BB51-9765DD4491D6}"/>
    <cellStyle name="Milers 17 2 5 3" xfId="6952" xr:uid="{FA7C3C35-9D6E-4E01-920C-7C6A577E51E4}"/>
    <cellStyle name="Milers 17 2 5 3 2" xfId="20151" xr:uid="{9DFB3637-BB2C-48B7-B0DA-A2EA89F3790B}"/>
    <cellStyle name="Milers 17 2 5 4" xfId="16233" xr:uid="{9417C92B-AF0B-4AFE-8CB1-19E6F48522FB}"/>
    <cellStyle name="Milers 17 2 6" xfId="4116" xr:uid="{F3A72CB4-B11C-4913-8A03-BBF0AF5F1B38}"/>
    <cellStyle name="Milers 17 2 6 2" xfId="17319" xr:uid="{66C772F2-BD06-499E-BD68-CD7A2FFAB093}"/>
    <cellStyle name="Milers 17 2 7" xfId="6076" xr:uid="{E028FA01-E52E-4C5D-BEC0-2732240FA3F6}"/>
    <cellStyle name="Milers 17 2 7 2" xfId="19275" xr:uid="{94F7E581-80F2-43B2-B52E-5BF0075302F9}"/>
    <cellStyle name="Milers 17 2 8" xfId="15317" xr:uid="{223924A4-9219-435B-92E1-471DFA15EC30}"/>
    <cellStyle name="Milers 17 3" xfId="2438" xr:uid="{7C239C67-6731-40DF-86E2-D42643B7217F}"/>
    <cellStyle name="Milers 17 3 2" xfId="3843" xr:uid="{45854496-4DB8-4648-9C7E-7FFC35A602A7}"/>
    <cellStyle name="Milers 17 3 2 2" xfId="5804" xr:uid="{DCBA59F8-0A13-4305-99D7-CA3DB3FA892C}"/>
    <cellStyle name="Milers 17 3 2 2 2" xfId="19003" xr:uid="{70B08300-BCFA-4326-9A16-C068E4F635D8}"/>
    <cellStyle name="Milers 17 3 2 3" xfId="7764" xr:uid="{7F243C9C-B3FE-4A74-9CAA-91D6D9B15B52}"/>
    <cellStyle name="Milers 17 3 2 3 2" xfId="20963" xr:uid="{76ED48D2-C822-4017-B261-C4586BCDDC62}"/>
    <cellStyle name="Milers 17 3 2 4" xfId="17046" xr:uid="{2D26A9A1-7292-4E77-AD6A-84E21A48A4B4}"/>
    <cellStyle name="Milers 17 3 3" xfId="3301" xr:uid="{6764F173-EF4B-4592-AE0E-A2E80C75FDC7}"/>
    <cellStyle name="Milers 17 3 3 2" xfId="5262" xr:uid="{C10CB9A9-2805-448D-930F-F5DB6E45332C}"/>
    <cellStyle name="Milers 17 3 3 2 2" xfId="18461" xr:uid="{76B435EB-DE18-4AA3-BE2B-7A8D835473D7}"/>
    <cellStyle name="Milers 17 3 3 3" xfId="7222" xr:uid="{D2960728-4C6C-4CFA-A3BF-352F353D9B96}"/>
    <cellStyle name="Milers 17 3 3 3 2" xfId="20421" xr:uid="{3C5F7770-5485-40D3-97D8-ED670B2A19C3}"/>
    <cellStyle name="Milers 17 3 3 4" xfId="16504" xr:uid="{912A17D6-4663-42B0-B83D-AE6CE0622AFF}"/>
    <cellStyle name="Milers 17 3 4" xfId="4408" xr:uid="{EF9CF095-7D5D-49B2-AAA7-39C34C41E7E4}"/>
    <cellStyle name="Milers 17 3 4 2" xfId="17611" xr:uid="{95F8CCD4-DCED-4391-A665-395E6D64A7B6}"/>
    <cellStyle name="Milers 17 3 5" xfId="6368" xr:uid="{14702057-2DD9-4863-88C2-631B7AD9F6D4}"/>
    <cellStyle name="Milers 17 3 5 2" xfId="19567" xr:uid="{48E92C8F-7C18-4CCE-99D0-144612B036C7}"/>
    <cellStyle name="Milers 17 3 6" xfId="15659" xr:uid="{14341366-A29C-4FFD-9916-2F96137CFD06}"/>
    <cellStyle name="Milers 17 4" xfId="3572" xr:uid="{D2E869F2-9051-407E-A97E-8B344E7481DA}"/>
    <cellStyle name="Milers 17 4 2" xfId="5533" xr:uid="{75243C27-DB8D-4440-833E-9C5F0C576447}"/>
    <cellStyle name="Milers 17 4 2 2" xfId="18732" xr:uid="{87B1B4C8-6BD3-4BCA-987E-3BFEDFE0B500}"/>
    <cellStyle name="Milers 17 4 3" xfId="7493" xr:uid="{5E984E06-A0F7-496F-A52E-56D06D9413E7}"/>
    <cellStyle name="Milers 17 4 3 2" xfId="20692" xr:uid="{FCB6A209-1D83-4B90-B7CB-245247F19DD8}"/>
    <cellStyle name="Milers 17 4 4" xfId="16775" xr:uid="{4180F5D4-C90B-4B33-8F8A-F1835DF863D9}"/>
    <cellStyle name="Milers 17 5" xfId="3029" xr:uid="{4D5CF1AC-8658-4CBE-933C-B5A2C53C66A6}"/>
    <cellStyle name="Milers 17 5 2" xfId="4991" xr:uid="{80685D2E-CED1-4A84-98BD-6006EAEE1B15}"/>
    <cellStyle name="Milers 17 5 2 2" xfId="18190" xr:uid="{65719F4B-BFD0-44AC-9F63-BD2945D1BEF6}"/>
    <cellStyle name="Milers 17 5 3" xfId="6951" xr:uid="{50FA62FC-EFD4-4687-9880-736DA761DC97}"/>
    <cellStyle name="Milers 17 5 3 2" xfId="20150" xr:uid="{9251C877-9BD6-4888-ACAA-6062B3D23116}"/>
    <cellStyle name="Milers 17 5 4" xfId="16232" xr:uid="{4FB57A6E-1BA9-4DA7-B013-D7A756D9DA72}"/>
    <cellStyle name="Milers 17 6" xfId="4115" xr:uid="{E244DF99-B4C0-4341-86A4-38820346A374}"/>
    <cellStyle name="Milers 17 6 2" xfId="17318" xr:uid="{63A120BF-6B35-414D-AEF7-9A77AC8D40E1}"/>
    <cellStyle name="Milers 17 7" xfId="6075" xr:uid="{F492F77B-23D2-45E7-8676-37C4AFB04132}"/>
    <cellStyle name="Milers 17 7 2" xfId="19274" xr:uid="{2F27F283-B055-445B-A6A1-F3AB5946AA72}"/>
    <cellStyle name="Milers 17 8" xfId="15316" xr:uid="{4804D4C5-7F60-44E2-93DB-574D06D7203F}"/>
    <cellStyle name="Milers 18" xfId="2099" xr:uid="{B97CE728-FD49-47C6-82AC-8AC32757EBBF}"/>
    <cellStyle name="Milers 18 2" xfId="2100" xr:uid="{1E2A4026-0E60-4FBF-8298-949CA81554B4}"/>
    <cellStyle name="Milers 18 2 2" xfId="2442" xr:uid="{2FEC4F56-F2B7-4128-96B7-869D00C7A5AA}"/>
    <cellStyle name="Milers 18 2 2 2" xfId="3847" xr:uid="{7688C9C9-6956-4A54-9936-C4DFF70013F0}"/>
    <cellStyle name="Milers 18 2 2 2 2" xfId="5808" xr:uid="{0361411F-7CD8-46AE-8376-845A4CB4BE7A}"/>
    <cellStyle name="Milers 18 2 2 2 2 2" xfId="19007" xr:uid="{CD7F3025-052C-4802-8358-F7BA14FFA31D}"/>
    <cellStyle name="Milers 18 2 2 2 3" xfId="7768" xr:uid="{B51E6005-4488-4064-A03D-CEBCD5BA2DC2}"/>
    <cellStyle name="Milers 18 2 2 2 3 2" xfId="20967" xr:uid="{4E8F76E3-3777-4EFD-BC71-00CBE0C0CF53}"/>
    <cellStyle name="Milers 18 2 2 2 4" xfId="17050" xr:uid="{D9D9BF7D-E837-4F3E-AF24-ECB426847171}"/>
    <cellStyle name="Milers 18 2 2 3" xfId="3305" xr:uid="{30C0D539-10F5-475F-846F-87A888EC465B}"/>
    <cellStyle name="Milers 18 2 2 3 2" xfId="5266" xr:uid="{4A225781-6857-4CC2-9621-47C3CFFBFA89}"/>
    <cellStyle name="Milers 18 2 2 3 2 2" xfId="18465" xr:uid="{307E0742-F56F-4DE3-BB68-DD917235FE1D}"/>
    <cellStyle name="Milers 18 2 2 3 3" xfId="7226" xr:uid="{CAAF880B-DABA-4DEB-915E-737FA75C94DE}"/>
    <cellStyle name="Milers 18 2 2 3 3 2" xfId="20425" xr:uid="{428E435F-2DD4-44E6-A29B-E96F9C5765AC}"/>
    <cellStyle name="Milers 18 2 2 3 4" xfId="16508" xr:uid="{4D966F5C-E4E9-4873-8ED0-4B099B4DF606}"/>
    <cellStyle name="Milers 18 2 2 4" xfId="4412" xr:uid="{B1DA5947-38A0-4FB4-BEA5-C738BD6B64EE}"/>
    <cellStyle name="Milers 18 2 2 4 2" xfId="17615" xr:uid="{E948CE44-910F-4EA8-9F4B-8EB941B55A2C}"/>
    <cellStyle name="Milers 18 2 2 5" xfId="6372" xr:uid="{2AC2BC46-C9BC-4566-A1D2-F82289FB0012}"/>
    <cellStyle name="Milers 18 2 2 5 2" xfId="19571" xr:uid="{1A151B72-E6AC-45B2-98AB-A73CD3E0E231}"/>
    <cellStyle name="Milers 18 2 2 6" xfId="15663" xr:uid="{A0A1A549-D051-41C0-B6D6-1714C146552E}"/>
    <cellStyle name="Milers 18 2 3" xfId="3576" xr:uid="{996D6F6E-9AE1-464A-A4EA-E477CD5D9EC1}"/>
    <cellStyle name="Milers 18 2 3 2" xfId="5537" xr:uid="{03B1429F-BEAC-4017-A60A-279EDEA5713A}"/>
    <cellStyle name="Milers 18 2 3 2 2" xfId="18736" xr:uid="{84FB3FD1-1E38-459E-A508-1C6030CEB58D}"/>
    <cellStyle name="Milers 18 2 3 3" xfId="7497" xr:uid="{EB43FA39-BC39-421D-8E13-3D9A96DD9818}"/>
    <cellStyle name="Milers 18 2 3 3 2" xfId="20696" xr:uid="{F03D02D9-6C96-410D-8DF6-FE2C1446CBE8}"/>
    <cellStyle name="Milers 18 2 3 4" xfId="16779" xr:uid="{B4812DE7-655F-4C69-80AA-AA2EDA0E007F}"/>
    <cellStyle name="Milers 18 2 4" xfId="3033" xr:uid="{EB4D4855-9D49-421E-8E6A-5F2DED5DEFBA}"/>
    <cellStyle name="Milers 18 2 4 2" xfId="4995" xr:uid="{2D9841DF-E447-4F16-9755-9755710DC4D9}"/>
    <cellStyle name="Milers 18 2 4 2 2" xfId="18194" xr:uid="{A385A634-C34E-4D15-92FB-204DA5223DED}"/>
    <cellStyle name="Milers 18 2 4 3" xfId="6955" xr:uid="{54315387-6967-49B1-8C5E-F198836E0C7E}"/>
    <cellStyle name="Milers 18 2 4 3 2" xfId="20154" xr:uid="{F9B43E2F-EA34-4154-B69E-383F8CADB6D7}"/>
    <cellStyle name="Milers 18 2 4 4" xfId="16236" xr:uid="{8332E707-76A7-4306-A473-75CD3EEA4C1C}"/>
    <cellStyle name="Milers 18 2 5" xfId="4119" xr:uid="{6B962BA6-762E-4E90-B4E9-9B7E38BC19BD}"/>
    <cellStyle name="Milers 18 2 5 2" xfId="17322" xr:uid="{1254EB7B-B428-4ECF-959A-489B4443B582}"/>
    <cellStyle name="Milers 18 2 6" xfId="6079" xr:uid="{FCBC3E2C-76E1-4D15-B67E-ABD6DDA40CD6}"/>
    <cellStyle name="Milers 18 2 6 2" xfId="19278" xr:uid="{64EE5A8E-F643-416C-96FE-663919BB44BB}"/>
    <cellStyle name="Milers 18 2 7" xfId="15320" xr:uid="{43662CB7-D233-4336-BA14-88767BC5C547}"/>
    <cellStyle name="Milers 18 3" xfId="2441" xr:uid="{52A70799-2210-4953-81F0-896462D8BDBD}"/>
    <cellStyle name="Milers 18 3 2" xfId="3846" xr:uid="{C127DAAC-5D48-4B19-A7FB-4B1BC422769B}"/>
    <cellStyle name="Milers 18 3 2 2" xfId="5807" xr:uid="{EA1F3FAB-F6B3-46C1-A567-1F303345C528}"/>
    <cellStyle name="Milers 18 3 2 2 2" xfId="19006" xr:uid="{7686AB87-9C47-44FD-AE27-76CC861CD106}"/>
    <cellStyle name="Milers 18 3 2 3" xfId="7767" xr:uid="{E12AEE67-636F-4241-A854-5BBF8A515985}"/>
    <cellStyle name="Milers 18 3 2 3 2" xfId="20966" xr:uid="{E24080C4-449B-4E95-B222-B39E63225B1E}"/>
    <cellStyle name="Milers 18 3 2 4" xfId="17049" xr:uid="{A4D92238-E1BA-488F-8610-3D7D9555020C}"/>
    <cellStyle name="Milers 18 3 3" xfId="3304" xr:uid="{8AC02FD1-781D-4459-9911-73F5F3300788}"/>
    <cellStyle name="Milers 18 3 3 2" xfId="5265" xr:uid="{E54613D1-BDEC-40FD-91BB-3B81852BD9C6}"/>
    <cellStyle name="Milers 18 3 3 2 2" xfId="18464" xr:uid="{BCD00471-29CF-4284-A480-7653FCD492C9}"/>
    <cellStyle name="Milers 18 3 3 3" xfId="7225" xr:uid="{3244F2B7-1EF0-4FC5-A367-73778EAAE0F9}"/>
    <cellStyle name="Milers 18 3 3 3 2" xfId="20424" xr:uid="{3678B511-DFCA-469E-9440-60EBC3315191}"/>
    <cellStyle name="Milers 18 3 3 4" xfId="16507" xr:uid="{CD4639FF-7FD2-4B5C-AF2E-A1BF6A28C2CB}"/>
    <cellStyle name="Milers 18 3 4" xfId="4411" xr:uid="{7C5A6F57-E043-465E-A0D1-27D468B15F07}"/>
    <cellStyle name="Milers 18 3 4 2" xfId="17614" xr:uid="{59CC3153-875D-44D0-97CF-3AB3EDA32500}"/>
    <cellStyle name="Milers 18 3 5" xfId="6371" xr:uid="{10A33227-1EC4-44BF-9067-585D48526D01}"/>
    <cellStyle name="Milers 18 3 5 2" xfId="19570" xr:uid="{80A31F0D-941E-4B7B-9CF3-2C8CE780295F}"/>
    <cellStyle name="Milers 18 3 6" xfId="15662" xr:uid="{CF6B0AC3-B5BB-4A9E-84C3-9C4FED0249EF}"/>
    <cellStyle name="Milers 18 4" xfId="3575" xr:uid="{78EB0E2A-88B3-4F4E-A7C2-D50A934A17CF}"/>
    <cellStyle name="Milers 18 4 2" xfId="5536" xr:uid="{BA3FAFDE-C136-483E-85F1-8AE369E821A5}"/>
    <cellStyle name="Milers 18 4 2 2" xfId="18735" xr:uid="{DA1D952C-E97E-43D8-B008-65A3662EA057}"/>
    <cellStyle name="Milers 18 4 3" xfId="7496" xr:uid="{107E699D-248C-4DA3-B542-2DABD25114ED}"/>
    <cellStyle name="Milers 18 4 3 2" xfId="20695" xr:uid="{9F332346-7EAE-4765-A1BA-BECAE1E6A1EE}"/>
    <cellStyle name="Milers 18 4 4" xfId="16778" xr:uid="{CCE10621-0480-4A95-8ED4-D73EB6B6A8A8}"/>
    <cellStyle name="Milers 18 5" xfId="3032" xr:uid="{E9501ED3-5491-488D-8732-4BE7E0A75C74}"/>
    <cellStyle name="Milers 18 5 2" xfId="4994" xr:uid="{CE4F76FF-03BC-49BB-B07E-D3A0FBB8646A}"/>
    <cellStyle name="Milers 18 5 2 2" xfId="18193" xr:uid="{14A0A8E4-214D-4438-9CA0-E2D342CF5E9C}"/>
    <cellStyle name="Milers 18 5 3" xfId="6954" xr:uid="{9266D9A8-267D-452E-8BAE-E1790D443F5F}"/>
    <cellStyle name="Milers 18 5 3 2" xfId="20153" xr:uid="{04BEBB7A-4C4E-45A0-981B-2BA8A1964E86}"/>
    <cellStyle name="Milers 18 5 4" xfId="16235" xr:uid="{C3E88D51-C462-4478-9295-5EFBDA7C572C}"/>
    <cellStyle name="Milers 18 6" xfId="4118" xr:uid="{EDF704E5-C011-4F6B-90AA-EFF6E44C572B}"/>
    <cellStyle name="Milers 18 6 2" xfId="17321" xr:uid="{639E58F6-5C54-4458-AC30-7F2C95262345}"/>
    <cellStyle name="Milers 18 7" xfId="6078" xr:uid="{8C312614-D364-48F5-9DCC-AA2C4A5BAB0E}"/>
    <cellStyle name="Milers 18 7 2" xfId="19277" xr:uid="{96690571-021C-47D2-BA01-DD186EADEE94}"/>
    <cellStyle name="Milers 18 8" xfId="15319" xr:uid="{8161F097-BD2F-4580-8429-3C8F418B1AA1}"/>
    <cellStyle name="Milers 19" xfId="2101" xr:uid="{5D1A631C-EA3D-4E9B-A8F2-FF9BC34058B9}"/>
    <cellStyle name="Milers 2" xfId="71" xr:uid="{A1D50407-C53F-44B9-A813-110AFE417DCE}"/>
    <cellStyle name="Milers 2 10" xfId="2103" xr:uid="{53B48EA9-D26C-4A2D-9FA4-A6501D59A152}"/>
    <cellStyle name="Milers 2 11" xfId="2104" xr:uid="{0B4E66EE-AD0B-4EB6-9DE8-18B5C9DFCF28}"/>
    <cellStyle name="Milers 2 12" xfId="2102" xr:uid="{42ACAB30-FE06-4BAB-9376-56C8E466F3AF}"/>
    <cellStyle name="Milers 2 2" xfId="275" xr:uid="{40A16F6E-066D-4483-8F77-D87D18C1EB6D}"/>
    <cellStyle name="Milers 2 2 10" xfId="3034" xr:uid="{A7AAD552-2209-4330-815C-4DDEEDAE28F8}"/>
    <cellStyle name="Milers 2 2 10 2" xfId="4996" xr:uid="{AAD7B7C5-2440-45F0-9BCB-3AD1822CBB75}"/>
    <cellStyle name="Milers 2 2 10 2 2" xfId="18195" xr:uid="{39B1F044-DA0D-439B-BEF2-73D4E555AE40}"/>
    <cellStyle name="Milers 2 2 10 3" xfId="6956" xr:uid="{2FB4D1DE-658C-4B3A-88C2-A8AE19462DCE}"/>
    <cellStyle name="Milers 2 2 10 3 2" xfId="20155" xr:uid="{B737C6D5-F61D-48B8-962A-9C5B46CD05CE}"/>
    <cellStyle name="Milers 2 2 10 4" xfId="16237" xr:uid="{05EDBFE4-483B-44C4-BE43-18A2F423E968}"/>
    <cellStyle name="Milers 2 2 11" xfId="2105" xr:uid="{0023C416-1224-40D2-8EE5-605D61CBC214}"/>
    <cellStyle name="Milers 2 2 11 2" xfId="15325" xr:uid="{FFA1DD80-294D-422E-A212-E61F66C58799}"/>
    <cellStyle name="Milers 2 2 12" xfId="4120" xr:uid="{D93C99AA-B0A1-4A98-B690-D86580AF4AA7}"/>
    <cellStyle name="Milers 2 2 12 2" xfId="17323" xr:uid="{6A37147D-F77A-4562-87BE-D49D15C5331F}"/>
    <cellStyle name="Milers 2 2 13" xfId="6080" xr:uid="{294606FD-215B-494A-B182-331FD231F074}"/>
    <cellStyle name="Milers 2 2 13 2" xfId="19279" xr:uid="{9C8A9655-265E-46F5-B06E-8115FE2F9896}"/>
    <cellStyle name="Milers 2 2 2" xfId="1642" xr:uid="{C7EC91C5-D38B-4B13-9AE7-0AE0C75E1EAE}"/>
    <cellStyle name="Milers 2 2 2 10" xfId="8116" xr:uid="{34ACAAF4-A7A3-4D04-811E-99B827FC71E4}"/>
    <cellStyle name="Milers 2 2 2 2" xfId="2107" xr:uid="{5E9079EC-2648-4FA2-9930-94050CAEC0EC}"/>
    <cellStyle name="Milers 2 2 2 2 2" xfId="2108" xr:uid="{9ADD8A9E-4021-4744-98DB-60E856C82CDD}"/>
    <cellStyle name="Milers 2 2 2 2 2 2" xfId="2446" xr:uid="{A8408351-CBDF-473C-BC19-CCA993C983FA}"/>
    <cellStyle name="Milers 2 2 2 2 2 2 2" xfId="3851" xr:uid="{5C62939D-77B6-452D-A871-4752C608DE57}"/>
    <cellStyle name="Milers 2 2 2 2 2 2 2 2" xfId="5812" xr:uid="{FC8BF92D-70F4-42B5-A529-779382B8D79A}"/>
    <cellStyle name="Milers 2 2 2 2 2 2 2 2 2" xfId="19011" xr:uid="{C75F4B52-962C-4FED-AAE6-C6092CAF91F8}"/>
    <cellStyle name="Milers 2 2 2 2 2 2 2 3" xfId="7772" xr:uid="{713DBF53-93B8-41BE-8573-49E11106FE75}"/>
    <cellStyle name="Milers 2 2 2 2 2 2 2 3 2" xfId="20971" xr:uid="{F1515356-B0E1-4920-B4E3-228CB0C7333F}"/>
    <cellStyle name="Milers 2 2 2 2 2 2 2 4" xfId="17054" xr:uid="{D4BC2B21-05B9-4B2D-BAB3-D27085F45BD9}"/>
    <cellStyle name="Milers 2 2 2 2 2 2 3" xfId="3309" xr:uid="{6497BE23-2164-437E-B90C-F223059C17F0}"/>
    <cellStyle name="Milers 2 2 2 2 2 2 3 2" xfId="5270" xr:uid="{56243F06-D05A-453D-932E-B1CEF311C8B2}"/>
    <cellStyle name="Milers 2 2 2 2 2 2 3 2 2" xfId="18469" xr:uid="{EBA98423-CCE8-483E-B965-11107F61D024}"/>
    <cellStyle name="Milers 2 2 2 2 2 2 3 3" xfId="7230" xr:uid="{81D4D8F3-2DDE-409C-B5BF-5F0C51D59AA2}"/>
    <cellStyle name="Milers 2 2 2 2 2 2 3 3 2" xfId="20429" xr:uid="{2185B0B3-44A8-4B41-B809-1489A360B5AD}"/>
    <cellStyle name="Milers 2 2 2 2 2 2 3 4" xfId="16512" xr:uid="{4B022BE1-9005-4C05-8DF7-59B4DB1F8DF7}"/>
    <cellStyle name="Milers 2 2 2 2 2 2 4" xfId="4416" xr:uid="{CB821A27-F4A1-474C-A25B-4DAFD9958CB9}"/>
    <cellStyle name="Milers 2 2 2 2 2 2 4 2" xfId="17619" xr:uid="{CA6826AD-B21E-4506-B750-DB91EAA0780E}"/>
    <cellStyle name="Milers 2 2 2 2 2 2 5" xfId="6376" xr:uid="{B31C3080-73EC-43DC-8236-047216D8FE12}"/>
    <cellStyle name="Milers 2 2 2 2 2 2 5 2" xfId="19575" xr:uid="{2F385208-550C-457F-BE62-B37454FB39DB}"/>
    <cellStyle name="Milers 2 2 2 2 2 2 6" xfId="15667" xr:uid="{45F62A74-6080-4A63-B357-91B9792E323B}"/>
    <cellStyle name="Milers 2 2 2 2 2 3" xfId="3580" xr:uid="{411BA5C9-552F-420C-86C6-3F4418C74CFB}"/>
    <cellStyle name="Milers 2 2 2 2 2 3 2" xfId="5541" xr:uid="{95259E5D-AF90-4E91-94AF-5EAFFA3D0465}"/>
    <cellStyle name="Milers 2 2 2 2 2 3 2 2" xfId="18740" xr:uid="{77D922AF-0E44-40CC-BD03-DAC410E617E0}"/>
    <cellStyle name="Milers 2 2 2 2 2 3 3" xfId="7501" xr:uid="{88711506-9E4E-4BFD-8714-923E3280D467}"/>
    <cellStyle name="Milers 2 2 2 2 2 3 3 2" xfId="20700" xr:uid="{6126D48A-8A67-45FC-B1D4-D1718416AC7B}"/>
    <cellStyle name="Milers 2 2 2 2 2 3 4" xfId="16783" xr:uid="{99FDBE6B-85AF-4C54-AAAE-9E2C99686E63}"/>
    <cellStyle name="Milers 2 2 2 2 2 4" xfId="3037" xr:uid="{178092D1-8EEF-4E77-9424-697A0BCAE98F}"/>
    <cellStyle name="Milers 2 2 2 2 2 4 2" xfId="4999" xr:uid="{9206C9DC-FA7F-4A70-AB06-B6CAE77C7A44}"/>
    <cellStyle name="Milers 2 2 2 2 2 4 2 2" xfId="18198" xr:uid="{BBD0F282-D4A4-4FC2-8784-A419E102CD6B}"/>
    <cellStyle name="Milers 2 2 2 2 2 4 3" xfId="6959" xr:uid="{1D510D90-AD1D-4827-BD67-7EBD97820B9A}"/>
    <cellStyle name="Milers 2 2 2 2 2 4 3 2" xfId="20158" xr:uid="{DE790FA6-372C-430D-B8CF-86821A2F39B9}"/>
    <cellStyle name="Milers 2 2 2 2 2 4 4" xfId="16240" xr:uid="{4F348F45-4787-4A6A-A04D-1907E1A9A688}"/>
    <cellStyle name="Milers 2 2 2 2 2 5" xfId="4123" xr:uid="{355D583F-74A9-4F4B-8A78-302EA5EF88F2}"/>
    <cellStyle name="Milers 2 2 2 2 2 5 2" xfId="17326" xr:uid="{F4A40476-5FA9-4E74-84AA-568357A97FBB}"/>
    <cellStyle name="Milers 2 2 2 2 2 6" xfId="6083" xr:uid="{D2851FF2-5EBE-4FBC-AC49-E8849299EEE3}"/>
    <cellStyle name="Milers 2 2 2 2 2 6 2" xfId="19282" xr:uid="{647C2514-9420-456B-A60C-0FCA9687AFAB}"/>
    <cellStyle name="Milers 2 2 2 2 2 7" xfId="15328" xr:uid="{C10E4399-86F2-4338-BFCB-2DC2DE5193B1}"/>
    <cellStyle name="Milers 2 2 2 2 3" xfId="2445" xr:uid="{017075B3-47A6-4C04-906C-9A1403FF8CC1}"/>
    <cellStyle name="Milers 2 2 2 2 3 2" xfId="3850" xr:uid="{9CEDCD61-96D6-4655-B388-81A5F6711A65}"/>
    <cellStyle name="Milers 2 2 2 2 3 2 2" xfId="5811" xr:uid="{0F229744-8CE5-48BE-9616-43D1D89A92A5}"/>
    <cellStyle name="Milers 2 2 2 2 3 2 2 2" xfId="19010" xr:uid="{F2E513DF-DF68-4A79-B52B-2CEFA313C927}"/>
    <cellStyle name="Milers 2 2 2 2 3 2 3" xfId="7771" xr:uid="{B3CD12B9-6333-4BF7-A3EC-CFA6A04AF77A}"/>
    <cellStyle name="Milers 2 2 2 2 3 2 3 2" xfId="20970" xr:uid="{18E5D85A-9EAD-4D9F-AA2A-6E59598F76F1}"/>
    <cellStyle name="Milers 2 2 2 2 3 2 4" xfId="17053" xr:uid="{80052B79-2B1C-4E94-B771-AFD798F0AB49}"/>
    <cellStyle name="Milers 2 2 2 2 3 3" xfId="3308" xr:uid="{2D0F0B4A-79C3-4A5C-B3F4-0C3A96D77410}"/>
    <cellStyle name="Milers 2 2 2 2 3 3 2" xfId="5269" xr:uid="{4BF9EFF5-2D4B-40A7-A76B-AD07E8E7C5E7}"/>
    <cellStyle name="Milers 2 2 2 2 3 3 2 2" xfId="18468" xr:uid="{B21D57BE-8076-49F3-9799-614EF0CB2804}"/>
    <cellStyle name="Milers 2 2 2 2 3 3 3" xfId="7229" xr:uid="{FADB2C2E-9DA7-401D-8B4D-DC98CC4A5804}"/>
    <cellStyle name="Milers 2 2 2 2 3 3 3 2" xfId="20428" xr:uid="{4FD556A4-93BA-4BFA-93EC-3424680D51BE}"/>
    <cellStyle name="Milers 2 2 2 2 3 3 4" xfId="16511" xr:uid="{B785634A-E55B-4FCD-8450-97DDD61FE18C}"/>
    <cellStyle name="Milers 2 2 2 2 3 4" xfId="4415" xr:uid="{B9FB2E28-61AE-4BE4-8756-6C9DC3255A80}"/>
    <cellStyle name="Milers 2 2 2 2 3 4 2" xfId="17618" xr:uid="{DD3BE34F-AC55-47D7-BDCD-A9868A0CD943}"/>
    <cellStyle name="Milers 2 2 2 2 3 5" xfId="6375" xr:uid="{EFBDEC56-EB6E-44C8-818E-B59EB5BD7126}"/>
    <cellStyle name="Milers 2 2 2 2 3 5 2" xfId="19574" xr:uid="{D667AA88-2F4A-459B-805F-134B67EFCD7F}"/>
    <cellStyle name="Milers 2 2 2 2 3 6" xfId="15666" xr:uid="{D249B528-FBE9-4CF7-B419-E6C13395E5DA}"/>
    <cellStyle name="Milers 2 2 2 2 4" xfId="3579" xr:uid="{D44959A8-7165-48BD-A2BE-9BD1556D531C}"/>
    <cellStyle name="Milers 2 2 2 2 4 2" xfId="5540" xr:uid="{275622A3-6962-4E90-B768-F3AA6E5AB38A}"/>
    <cellStyle name="Milers 2 2 2 2 4 2 2" xfId="18739" xr:uid="{114DDC37-5AAA-45BF-B348-740FD3A2D1E4}"/>
    <cellStyle name="Milers 2 2 2 2 4 3" xfId="7500" xr:uid="{D36C2FC2-A08C-483A-BC19-2FB0B901C3B5}"/>
    <cellStyle name="Milers 2 2 2 2 4 3 2" xfId="20699" xr:uid="{AF73C971-6F40-4BDA-A748-4ABEC582BFD8}"/>
    <cellStyle name="Milers 2 2 2 2 4 4" xfId="16782" xr:uid="{9565107D-EB36-4565-9297-0874A034C658}"/>
    <cellStyle name="Milers 2 2 2 2 5" xfId="3036" xr:uid="{432676A7-025E-4895-8158-B7707D4A833F}"/>
    <cellStyle name="Milers 2 2 2 2 5 2" xfId="4998" xr:uid="{74F266B6-AB1E-4886-A59A-83060D798009}"/>
    <cellStyle name="Milers 2 2 2 2 5 2 2" xfId="18197" xr:uid="{7E9B472B-880B-441A-B204-951AC5D9AD22}"/>
    <cellStyle name="Milers 2 2 2 2 5 3" xfId="6958" xr:uid="{0364E578-38C2-4AD1-B1AC-63C346EF277D}"/>
    <cellStyle name="Milers 2 2 2 2 5 3 2" xfId="20157" xr:uid="{51332099-443C-4E86-97C9-98626E5E4AE4}"/>
    <cellStyle name="Milers 2 2 2 2 5 4" xfId="16239" xr:uid="{F4E89CC5-6666-4DAB-8602-340B66E0C8DA}"/>
    <cellStyle name="Milers 2 2 2 2 6" xfId="4122" xr:uid="{98012A2B-FBF7-4A56-9A50-D0D8E787812D}"/>
    <cellStyle name="Milers 2 2 2 2 6 2" xfId="17325" xr:uid="{29C362EA-B112-495D-86BE-AB48B4BC94A3}"/>
    <cellStyle name="Milers 2 2 2 2 7" xfId="6082" xr:uid="{3468E703-C8EE-421C-A507-7B39A5130470}"/>
    <cellStyle name="Milers 2 2 2 2 7 2" xfId="19281" xr:uid="{DD4C68A8-4C0F-4EAF-BB67-546BED5254C7}"/>
    <cellStyle name="Milers 2 2 2 2 8" xfId="15327" xr:uid="{535D7051-6248-4C54-8666-79054A16DF26}"/>
    <cellStyle name="Milers 2 2 2 2 9" xfId="10723" xr:uid="{3A91F07C-98C1-441D-BC42-40267372256A}"/>
    <cellStyle name="Milers 2 2 2 3" xfId="2444" xr:uid="{B9713F6D-00C5-4792-ADF4-45363B7FDDC2}"/>
    <cellStyle name="Milers 2 2 2 3 2" xfId="3849" xr:uid="{8A831897-3060-416C-B37E-194D4063F273}"/>
    <cellStyle name="Milers 2 2 2 3 2 2" xfId="5810" xr:uid="{719E2EBC-99AF-41F0-9488-A07FA21CEF49}"/>
    <cellStyle name="Milers 2 2 2 3 2 2 2" xfId="19009" xr:uid="{89C449E8-C015-42E5-86D4-8BC93B7039AD}"/>
    <cellStyle name="Milers 2 2 2 3 2 3" xfId="7770" xr:uid="{8ACC8F45-B4A3-4E47-9E57-2CAE1E613A27}"/>
    <cellStyle name="Milers 2 2 2 3 2 3 2" xfId="20969" xr:uid="{E44782BB-5A21-4AF3-8DEF-DB207395FA72}"/>
    <cellStyle name="Milers 2 2 2 3 2 4" xfId="17052" xr:uid="{8E55A567-0028-4D9D-A881-FAF2C4DC0710}"/>
    <cellStyle name="Milers 2 2 2 3 3" xfId="3307" xr:uid="{C5F2EEC0-8916-4EDB-94FC-F4EA1E4AF884}"/>
    <cellStyle name="Milers 2 2 2 3 3 2" xfId="5268" xr:uid="{1764DBF7-A4A3-4B40-880D-BC933AE8BE80}"/>
    <cellStyle name="Milers 2 2 2 3 3 2 2" xfId="18467" xr:uid="{D43E740B-C3AA-40F2-A0AD-B95F9036D4D4}"/>
    <cellStyle name="Milers 2 2 2 3 3 3" xfId="7228" xr:uid="{248538E9-CD91-4D7B-AE2B-FC00058FDF84}"/>
    <cellStyle name="Milers 2 2 2 3 3 3 2" xfId="20427" xr:uid="{E205E398-22CF-4D03-BF50-9FE967F0DB1B}"/>
    <cellStyle name="Milers 2 2 2 3 3 4" xfId="16510" xr:uid="{F14E6565-231F-4EB6-901E-F620D0AC7EBA}"/>
    <cellStyle name="Milers 2 2 2 3 4" xfId="4414" xr:uid="{8EC41F4D-9AED-4492-B9FA-A8030FD7D1CF}"/>
    <cellStyle name="Milers 2 2 2 3 4 2" xfId="17617" xr:uid="{7ECAF255-5C92-4583-AC3C-9E60D04866B1}"/>
    <cellStyle name="Milers 2 2 2 3 5" xfId="6374" xr:uid="{4510AA86-2825-48E3-9583-2B4757AD0865}"/>
    <cellStyle name="Milers 2 2 2 3 5 2" xfId="19573" xr:uid="{5D0C25F5-6DB1-4793-BFF8-C32ECC9F08E1}"/>
    <cellStyle name="Milers 2 2 2 3 6" xfId="15665" xr:uid="{6263716D-DB29-48D0-B131-DCF8C132F666}"/>
    <cellStyle name="Milers 2 2 2 4" xfId="3578" xr:uid="{69743BE3-D214-4350-90E3-68565F0BD159}"/>
    <cellStyle name="Milers 2 2 2 4 2" xfId="5539" xr:uid="{8C096854-8BED-49A8-BB81-70CFBC0523D8}"/>
    <cellStyle name="Milers 2 2 2 4 2 2" xfId="18738" xr:uid="{FD55BDF5-4670-44C8-878D-AB9915E20DC5}"/>
    <cellStyle name="Milers 2 2 2 4 3" xfId="7499" xr:uid="{56DD41BF-9804-4AEC-867C-802AF5E3A955}"/>
    <cellStyle name="Milers 2 2 2 4 3 2" xfId="20698" xr:uid="{C7EF1050-8DA7-402A-B967-9E7B96D96E0E}"/>
    <cellStyle name="Milers 2 2 2 4 4" xfId="16781" xr:uid="{0DCEBEA0-5787-490A-A524-9429371DBEC7}"/>
    <cellStyle name="Milers 2 2 2 5" xfId="3035" xr:uid="{A851AC32-BCC0-48B5-A1E3-5B167A240336}"/>
    <cellStyle name="Milers 2 2 2 5 2" xfId="4997" xr:uid="{624FB60C-9D1B-43E1-A8C1-D761AC961DD0}"/>
    <cellStyle name="Milers 2 2 2 5 2 2" xfId="18196" xr:uid="{2E531C03-181B-4C9C-A5DF-D43EB62DDF1E}"/>
    <cellStyle name="Milers 2 2 2 5 3" xfId="6957" xr:uid="{21F15544-0BC6-4F3A-96E7-ABCA54A47684}"/>
    <cellStyle name="Milers 2 2 2 5 3 2" xfId="20156" xr:uid="{F5687120-C925-43A9-96F4-53A683E30E08}"/>
    <cellStyle name="Milers 2 2 2 5 4" xfId="16238" xr:uid="{751FB288-E038-429C-A19D-8BA132CCDF67}"/>
    <cellStyle name="Milers 2 2 2 6" xfId="2106" xr:uid="{A76DEE7D-8BAA-4CAB-BE12-E9B167E9EDA3}"/>
    <cellStyle name="Milers 2 2 2 6 2" xfId="15326" xr:uid="{8B615337-07B8-441C-95C0-A20724B362D7}"/>
    <cellStyle name="Milers 2 2 2 7" xfId="4121" xr:uid="{3F529F77-A139-4F5E-A89E-C1AAFC079058}"/>
    <cellStyle name="Milers 2 2 2 7 2" xfId="17324" xr:uid="{9FF7AEE1-F29B-4E8E-8DBF-C080A42FE2C9}"/>
    <cellStyle name="Milers 2 2 2 8" xfId="6081" xr:uid="{7D44011D-3108-496B-917B-B1B8A4B115F2}"/>
    <cellStyle name="Milers 2 2 2 8 2" xfId="19280" xr:uid="{0E1F5BAC-01D1-481D-9F94-27B6DCD07565}"/>
    <cellStyle name="Milers 2 2 2 9" xfId="14919" xr:uid="{14F3BF73-3492-4BFF-89BE-B4ADA67D6AAE}"/>
    <cellStyle name="Milers 2 2 3" xfId="2109" xr:uid="{B7B5535C-320A-4F2E-A7EE-6966CE1B3611}"/>
    <cellStyle name="Milers 2 2 4" xfId="2110" xr:uid="{F5502D22-279F-419E-8A67-E4070DF77041}"/>
    <cellStyle name="Milers 2 2 5" xfId="2111" xr:uid="{BA00660F-F11B-4122-BE64-2AC77C8ECCD3}"/>
    <cellStyle name="Milers 2 2 6" xfId="2112" xr:uid="{8A03E218-BB61-44F1-814D-5D196E5936C0}"/>
    <cellStyle name="Milers 2 2 7" xfId="2113" xr:uid="{CC2EA6EA-1665-4B1D-B856-43C84D4DC8B9}"/>
    <cellStyle name="Milers 2 2 7 2" xfId="2447" xr:uid="{ADBD2B35-EFB2-42AC-8D8E-7CC5EF83F5E0}"/>
    <cellStyle name="Milers 2 2 7 2 2" xfId="3852" xr:uid="{AACD681B-F27D-40D1-B4E6-FAFDA5AED99B}"/>
    <cellStyle name="Milers 2 2 7 2 2 2" xfId="5813" xr:uid="{20A2AC4D-C537-4F17-90FA-F140C0909464}"/>
    <cellStyle name="Milers 2 2 7 2 2 2 2" xfId="19012" xr:uid="{1A21BBF5-4F93-44FA-ABD5-334914075864}"/>
    <cellStyle name="Milers 2 2 7 2 2 3" xfId="7773" xr:uid="{DAF476AF-7A8C-41B2-AACE-6C02A2CBB0B7}"/>
    <cellStyle name="Milers 2 2 7 2 2 3 2" xfId="20972" xr:uid="{4D15C797-CDD2-4C2A-904B-2B3EA487D976}"/>
    <cellStyle name="Milers 2 2 7 2 2 4" xfId="17055" xr:uid="{F2B06439-D787-42DB-8DD3-95D2089A29EC}"/>
    <cellStyle name="Milers 2 2 7 2 3" xfId="3310" xr:uid="{376A4366-059A-4ACD-8883-E090367917EA}"/>
    <cellStyle name="Milers 2 2 7 2 3 2" xfId="5271" xr:uid="{C5F62DB3-B179-4F50-B909-F512A2CF743F}"/>
    <cellStyle name="Milers 2 2 7 2 3 2 2" xfId="18470" xr:uid="{85F909D9-F06C-45BE-AF0E-BB818CB57A72}"/>
    <cellStyle name="Milers 2 2 7 2 3 3" xfId="7231" xr:uid="{FA61BEDA-D88B-4FDB-8812-180D7D643586}"/>
    <cellStyle name="Milers 2 2 7 2 3 3 2" xfId="20430" xr:uid="{56B804D2-8BEF-4E63-8443-A09C47550127}"/>
    <cellStyle name="Milers 2 2 7 2 3 4" xfId="16513" xr:uid="{F222053C-7CB9-443D-BF23-2BA17AD67676}"/>
    <cellStyle name="Milers 2 2 7 2 4" xfId="4417" xr:uid="{9A865427-E143-4F07-9CD4-5E35784FB346}"/>
    <cellStyle name="Milers 2 2 7 2 4 2" xfId="17620" xr:uid="{A3F39882-9F14-4444-ADBB-3D470B6B93FD}"/>
    <cellStyle name="Milers 2 2 7 2 5" xfId="6377" xr:uid="{A185BD75-AA01-42F3-B596-833DCFB9C3D3}"/>
    <cellStyle name="Milers 2 2 7 2 5 2" xfId="19576" xr:uid="{634E9EE6-8C8F-40C8-932B-502C95F0940E}"/>
    <cellStyle name="Milers 2 2 7 2 6" xfId="15668" xr:uid="{0C91A687-8F26-4910-ABFB-53F7518683F3}"/>
    <cellStyle name="Milers 2 2 7 3" xfId="3581" xr:uid="{2137169D-3E1A-4248-9AF3-C00D5E7B5758}"/>
    <cellStyle name="Milers 2 2 7 3 2" xfId="5542" xr:uid="{866F0889-CC6E-4919-B5A5-147C4537C691}"/>
    <cellStyle name="Milers 2 2 7 3 2 2" xfId="18741" xr:uid="{E0038836-F162-40D0-9DE5-290096B8E63F}"/>
    <cellStyle name="Milers 2 2 7 3 3" xfId="7502" xr:uid="{473D0EDD-9C5A-4A03-BA9F-AA74928B78F2}"/>
    <cellStyle name="Milers 2 2 7 3 3 2" xfId="20701" xr:uid="{F34768CA-9C8C-463C-AD3E-90F25CE05628}"/>
    <cellStyle name="Milers 2 2 7 3 4" xfId="16784" xr:uid="{FD622A96-1F11-4E0D-8151-EE0C7BFFC01E}"/>
    <cellStyle name="Milers 2 2 7 4" xfId="3038" xr:uid="{6DCCFA06-5F1F-4C9B-A6A7-E2B59F4EB866}"/>
    <cellStyle name="Milers 2 2 7 4 2" xfId="5000" xr:uid="{C67C537E-3C23-4F0D-BD32-14BF6ED38E86}"/>
    <cellStyle name="Milers 2 2 7 4 2 2" xfId="18199" xr:uid="{C8B5EEAC-75C5-41C8-BAB1-237D60D04595}"/>
    <cellStyle name="Milers 2 2 7 4 3" xfId="6960" xr:uid="{A7890774-4614-496D-B244-625D6B66466A}"/>
    <cellStyle name="Milers 2 2 7 4 3 2" xfId="20159" xr:uid="{68E9F3C2-E0F2-46DF-8DD0-167C379CB9FE}"/>
    <cellStyle name="Milers 2 2 7 4 4" xfId="16241" xr:uid="{C00624E9-A8FE-49F4-A462-8EEE3DBEAFCB}"/>
    <cellStyle name="Milers 2 2 7 5" xfId="4124" xr:uid="{D2FA79FD-BED2-47B1-AD95-6621F1244C1C}"/>
    <cellStyle name="Milers 2 2 7 5 2" xfId="17327" xr:uid="{7A656188-5467-4A0E-9BE3-AF604DB66B30}"/>
    <cellStyle name="Milers 2 2 7 6" xfId="6084" xr:uid="{61F7706E-52D5-475D-97C5-8D9D1F76A134}"/>
    <cellStyle name="Milers 2 2 7 6 2" xfId="19283" xr:uid="{8712A2C7-273F-4831-9376-548021AA7C7E}"/>
    <cellStyle name="Milers 2 2 7 7" xfId="15333" xr:uid="{93774165-C6B7-43A3-B301-62FE8CF9F3C1}"/>
    <cellStyle name="Milers 2 2 8" xfId="2443" xr:uid="{840A03FA-2550-4663-B908-AB2FB3F61BD2}"/>
    <cellStyle name="Milers 2 2 8 2" xfId="3848" xr:uid="{F56146A7-1264-474B-8F70-08A02A775FE7}"/>
    <cellStyle name="Milers 2 2 8 2 2" xfId="5809" xr:uid="{E7958A3C-297D-432C-921A-24B5F6711A58}"/>
    <cellStyle name="Milers 2 2 8 2 2 2" xfId="19008" xr:uid="{801E26DC-D0B4-4980-8C8D-324153A29C4A}"/>
    <cellStyle name="Milers 2 2 8 2 3" xfId="7769" xr:uid="{16437011-C843-4D9E-B730-6C821AED318C}"/>
    <cellStyle name="Milers 2 2 8 2 3 2" xfId="20968" xr:uid="{A0C5EC7D-E985-4A65-B9EA-A86F574B6EB5}"/>
    <cellStyle name="Milers 2 2 8 2 4" xfId="17051" xr:uid="{4EDB7D2C-93EA-4477-957C-B89E6D2AF570}"/>
    <cellStyle name="Milers 2 2 8 3" xfId="3306" xr:uid="{37DE9904-98A2-4128-B60A-175D33DBF7DB}"/>
    <cellStyle name="Milers 2 2 8 3 2" xfId="5267" xr:uid="{C3217302-EB48-4831-8955-B3E093F737E5}"/>
    <cellStyle name="Milers 2 2 8 3 2 2" xfId="18466" xr:uid="{32BB4602-056D-4DC4-B391-C7249A1C0F67}"/>
    <cellStyle name="Milers 2 2 8 3 3" xfId="7227" xr:uid="{21E935E1-A666-4198-BDF0-628290AEF820}"/>
    <cellStyle name="Milers 2 2 8 3 3 2" xfId="20426" xr:uid="{46EDE127-BD13-45C4-918F-91C9E9D40F7C}"/>
    <cellStyle name="Milers 2 2 8 3 4" xfId="16509" xr:uid="{535A493B-2700-4DCC-9E3C-BBF06AFB5532}"/>
    <cellStyle name="Milers 2 2 8 4" xfId="4413" xr:uid="{5317ADC8-DC65-46C6-9803-1381BC87F88B}"/>
    <cellStyle name="Milers 2 2 8 4 2" xfId="17616" xr:uid="{2AB09019-E953-4EE6-B4F8-3B08D67BF27D}"/>
    <cellStyle name="Milers 2 2 8 5" xfId="6373" xr:uid="{DD1448B4-5A42-47D8-830D-1A706F6E2CCC}"/>
    <cellStyle name="Milers 2 2 8 5 2" xfId="19572" xr:uid="{7FF8F2E2-1092-480D-BC28-BD8331150CD4}"/>
    <cellStyle name="Milers 2 2 8 6" xfId="15664" xr:uid="{20FC0C19-F751-4E77-9A18-C593E4B177AB}"/>
    <cellStyle name="Milers 2 2 9" xfId="3577" xr:uid="{74C1501C-FB70-4B45-A3C5-631C301CB11A}"/>
    <cellStyle name="Milers 2 2 9 2" xfId="5538" xr:uid="{1836C46B-F58F-4CAF-99E7-CB3449270CD5}"/>
    <cellStyle name="Milers 2 2 9 2 2" xfId="18737" xr:uid="{C2206F83-A05C-4D2F-BD5A-2A4E89997C2C}"/>
    <cellStyle name="Milers 2 2 9 3" xfId="7498" xr:uid="{19DF442A-B1B4-4CFE-BBBD-25E43024E014}"/>
    <cellStyle name="Milers 2 2 9 3 2" xfId="20697" xr:uid="{632DF66B-3563-4668-A1A1-93A453863C38}"/>
    <cellStyle name="Milers 2 2 9 4" xfId="16780" xr:uid="{C6D86138-1257-47FA-86BD-59CFB0707FC2}"/>
    <cellStyle name="Milers 2 3" xfId="276" xr:uid="{4E589D80-B504-4AE2-B677-19B067E25BEF}"/>
    <cellStyle name="Milers 2 3 10" xfId="3039" xr:uid="{7B5F3CA0-BB5C-4B05-8DF5-8A5376763112}"/>
    <cellStyle name="Milers 2 3 10 2" xfId="5001" xr:uid="{F77D135B-521D-4F2F-8D98-61AB9AE38191}"/>
    <cellStyle name="Milers 2 3 10 2 2" xfId="18200" xr:uid="{CE1A693C-7B0D-4E5B-A815-6A82D908A91C}"/>
    <cellStyle name="Milers 2 3 10 3" xfId="6961" xr:uid="{521A9D2C-4A24-4426-9471-396486BF09BD}"/>
    <cellStyle name="Milers 2 3 10 3 2" xfId="20160" xr:uid="{E88F579E-F6AD-4221-847A-743F7730A049}"/>
    <cellStyle name="Milers 2 3 10 4" xfId="16242" xr:uid="{739C293F-8425-4E81-9E33-997B9112B3D4}"/>
    <cellStyle name="Milers 2 3 11" xfId="2114" xr:uid="{9FE3529E-33F1-4208-B458-98D4527FF39C}"/>
    <cellStyle name="Milers 2 3 11 2" xfId="15334" xr:uid="{5AA56A7F-419C-45F9-8254-F46A2B7A4766}"/>
    <cellStyle name="Milers 2 3 12" xfId="4125" xr:uid="{CA290EBA-CC0D-4A7A-A216-033D26EC783C}"/>
    <cellStyle name="Milers 2 3 12 2" xfId="17328" xr:uid="{7F3164B7-FB43-405A-AF27-51398100BB67}"/>
    <cellStyle name="Milers 2 3 13" xfId="6085" xr:uid="{1525C8AD-E526-43FF-9A65-6616B862EFB3}"/>
    <cellStyle name="Milers 2 3 13 2" xfId="19284" xr:uid="{28C0F769-3E5F-4024-B0FE-3A6D5C5CD829}"/>
    <cellStyle name="Milers 2 3 2" xfId="1643" xr:uid="{9C0757A1-3F0D-4392-A56B-D65A07CC7C77}"/>
    <cellStyle name="Milers 2 3 2 10" xfId="8118" xr:uid="{114ED72E-2BA2-4D1D-AE30-A1ECFD2990FE}"/>
    <cellStyle name="Milers 2 3 2 2" xfId="2116" xr:uid="{D178654F-AEDD-413D-BD69-663E68C05A36}"/>
    <cellStyle name="Milers 2 3 2 2 2" xfId="2450" xr:uid="{D856E510-8C58-461A-A8D4-E26171B38CE2}"/>
    <cellStyle name="Milers 2 3 2 2 2 2" xfId="3855" xr:uid="{9EB70072-1812-4578-A721-7A9ED3063C7E}"/>
    <cellStyle name="Milers 2 3 2 2 2 2 2" xfId="5816" xr:uid="{E373CA83-4F21-4A2C-BD13-624CD0B64065}"/>
    <cellStyle name="Milers 2 3 2 2 2 2 2 2" xfId="19015" xr:uid="{AD3238DD-A135-48F6-BA13-793B5E370F39}"/>
    <cellStyle name="Milers 2 3 2 2 2 2 3" xfId="7776" xr:uid="{828CFE76-4D8E-4886-BB6F-C061C83DAFC6}"/>
    <cellStyle name="Milers 2 3 2 2 2 2 3 2" xfId="20975" xr:uid="{7707FAA4-D720-4640-9CEA-6F504B7B6B90}"/>
    <cellStyle name="Milers 2 3 2 2 2 2 4" xfId="17058" xr:uid="{9AFFC5FD-A0E9-4967-AE88-471014AF33EB}"/>
    <cellStyle name="Milers 2 3 2 2 2 3" xfId="3313" xr:uid="{6E30D949-4673-4F06-BADD-E160F3C2659C}"/>
    <cellStyle name="Milers 2 3 2 2 2 3 2" xfId="5274" xr:uid="{6B2702A7-CF11-4F5E-91AC-BCE4BF9F16C0}"/>
    <cellStyle name="Milers 2 3 2 2 2 3 2 2" xfId="18473" xr:uid="{3FC5A54A-880F-494D-B198-F3FDB43094B7}"/>
    <cellStyle name="Milers 2 3 2 2 2 3 3" xfId="7234" xr:uid="{C93BE726-7A7E-44AF-984A-7F76A580B456}"/>
    <cellStyle name="Milers 2 3 2 2 2 3 3 2" xfId="20433" xr:uid="{E2E98611-FA18-4666-AD7F-4D28CA67739B}"/>
    <cellStyle name="Milers 2 3 2 2 2 3 4" xfId="16516" xr:uid="{62340A28-64DD-4784-BC64-81E04F6E2049}"/>
    <cellStyle name="Milers 2 3 2 2 2 4" xfId="4420" xr:uid="{2C7770C2-8E94-47F9-BC80-1F7265C14778}"/>
    <cellStyle name="Milers 2 3 2 2 2 4 2" xfId="17623" xr:uid="{598B28D4-1D84-489F-8997-86E8134FFCDA}"/>
    <cellStyle name="Milers 2 3 2 2 2 5" xfId="6380" xr:uid="{02956F89-EF07-45E3-AD71-4B320C0739EF}"/>
    <cellStyle name="Milers 2 3 2 2 2 5 2" xfId="19579" xr:uid="{C2C11997-8433-4352-8AE6-8565AA8C122E}"/>
    <cellStyle name="Milers 2 3 2 2 2 6" xfId="15671" xr:uid="{EA995372-D08B-4A55-BF9B-1F1C4DE25949}"/>
    <cellStyle name="Milers 2 3 2 2 3" xfId="3584" xr:uid="{3DDEADBB-7503-4266-9693-BF3B757AAF21}"/>
    <cellStyle name="Milers 2 3 2 2 3 2" xfId="5545" xr:uid="{E820670D-785C-4797-AA6F-C09266C1449D}"/>
    <cellStyle name="Milers 2 3 2 2 3 2 2" xfId="18744" xr:uid="{350489E6-22E5-4736-8558-F958BD777520}"/>
    <cellStyle name="Milers 2 3 2 2 3 3" xfId="7505" xr:uid="{D23C7CE7-B2C1-4AC2-9EEB-018CBA07C3A2}"/>
    <cellStyle name="Milers 2 3 2 2 3 3 2" xfId="20704" xr:uid="{75753D4E-0AB4-4D05-8995-9A47A756FF75}"/>
    <cellStyle name="Milers 2 3 2 2 3 4" xfId="16787" xr:uid="{7201C882-5EB0-44F4-899B-04CFB8D95B08}"/>
    <cellStyle name="Milers 2 3 2 2 4" xfId="3041" xr:uid="{BB9DC0AE-73CC-4F9C-AE98-E54CF17E2B3E}"/>
    <cellStyle name="Milers 2 3 2 2 4 2" xfId="5003" xr:uid="{B3AE2428-F3C9-4154-A42D-5A6B53945CE3}"/>
    <cellStyle name="Milers 2 3 2 2 4 2 2" xfId="18202" xr:uid="{1C36C904-D09F-486D-B5F3-7328BAD9EE9F}"/>
    <cellStyle name="Milers 2 3 2 2 4 3" xfId="6963" xr:uid="{C6389106-7DE3-4198-84C5-13A276B7B168}"/>
    <cellStyle name="Milers 2 3 2 2 4 3 2" xfId="20162" xr:uid="{C6D8F1D9-4809-4786-AF73-47EADD440C9F}"/>
    <cellStyle name="Milers 2 3 2 2 4 4" xfId="16244" xr:uid="{94D041A6-FDDA-4EA8-AB82-243040295719}"/>
    <cellStyle name="Milers 2 3 2 2 5" xfId="4127" xr:uid="{0C518CAD-35E7-4589-8AB7-E5B83FB586C2}"/>
    <cellStyle name="Milers 2 3 2 2 5 2" xfId="17330" xr:uid="{52544E31-E9A4-4CE2-9CCA-AD1E3740304A}"/>
    <cellStyle name="Milers 2 3 2 2 6" xfId="6087" xr:uid="{F537BCEE-126A-47F3-907B-89C7B7421EE9}"/>
    <cellStyle name="Milers 2 3 2 2 6 2" xfId="19286" xr:uid="{D6D491C8-D956-402B-B3DD-C2B0AA3EA68E}"/>
    <cellStyle name="Milers 2 3 2 2 7" xfId="15336" xr:uid="{A8B04AB8-88E4-4EF4-9930-B5AC733AA969}"/>
    <cellStyle name="Milers 2 3 2 2 8" xfId="10724" xr:uid="{35BA1D29-F3EA-4B0C-890A-53194A7D3E74}"/>
    <cellStyle name="Milers 2 3 2 3" xfId="2449" xr:uid="{A60B7291-5DB6-4C5C-B88C-CD4E2029D3CC}"/>
    <cellStyle name="Milers 2 3 2 3 2" xfId="3854" xr:uid="{CE658576-B354-4235-A727-1ACC19117716}"/>
    <cellStyle name="Milers 2 3 2 3 2 2" xfId="5815" xr:uid="{F020A5A3-D8B6-4FBB-A20B-C275483DB28B}"/>
    <cellStyle name="Milers 2 3 2 3 2 2 2" xfId="19014" xr:uid="{CBD29067-5A35-4536-B0F7-4FD92C7F2A06}"/>
    <cellStyle name="Milers 2 3 2 3 2 3" xfId="7775" xr:uid="{8D220787-69EF-42FD-B5F4-244C67533629}"/>
    <cellStyle name="Milers 2 3 2 3 2 3 2" xfId="20974" xr:uid="{C14862E0-3188-4E8B-9ACC-1D7B4B8D779D}"/>
    <cellStyle name="Milers 2 3 2 3 2 4" xfId="17057" xr:uid="{85E5E107-5FEA-427D-BEB1-15ECD80118A8}"/>
    <cellStyle name="Milers 2 3 2 3 3" xfId="3312" xr:uid="{42F1AAFD-62AE-4A5D-8571-443C65601F5B}"/>
    <cellStyle name="Milers 2 3 2 3 3 2" xfId="5273" xr:uid="{E7730D55-F5AB-4157-94DA-2FD1EE3312E2}"/>
    <cellStyle name="Milers 2 3 2 3 3 2 2" xfId="18472" xr:uid="{4514137F-515A-4EB7-A850-C2B864AC608B}"/>
    <cellStyle name="Milers 2 3 2 3 3 3" xfId="7233" xr:uid="{2F4513D6-D836-4481-A660-01D11657EB12}"/>
    <cellStyle name="Milers 2 3 2 3 3 3 2" xfId="20432" xr:uid="{02A82D53-8366-479A-A84E-C10CA5DCBF75}"/>
    <cellStyle name="Milers 2 3 2 3 3 4" xfId="16515" xr:uid="{C43F0BF3-2435-4D67-99A1-0D48E2045EB4}"/>
    <cellStyle name="Milers 2 3 2 3 4" xfId="4419" xr:uid="{DCDB9A85-315D-4932-963C-77A607AC5879}"/>
    <cellStyle name="Milers 2 3 2 3 4 2" xfId="17622" xr:uid="{D1F1E266-8A65-45DB-A48E-A2A3AC86687C}"/>
    <cellStyle name="Milers 2 3 2 3 5" xfId="6379" xr:uid="{1FEB6A47-F66F-42C4-99C7-608926F04BAB}"/>
    <cellStyle name="Milers 2 3 2 3 5 2" xfId="19578" xr:uid="{16B32CE5-40FD-4E6F-B0AB-9073637628AC}"/>
    <cellStyle name="Milers 2 3 2 3 6" xfId="15670" xr:uid="{1E09D3FB-AA7F-483C-B23C-C02969D47C42}"/>
    <cellStyle name="Milers 2 3 2 4" xfId="3583" xr:uid="{D355F564-330F-4B37-B6FF-8A7FC4B43A11}"/>
    <cellStyle name="Milers 2 3 2 4 2" xfId="5544" xr:uid="{34781618-710F-4EC9-AA95-2A091C6A7D93}"/>
    <cellStyle name="Milers 2 3 2 4 2 2" xfId="18743" xr:uid="{A6830D94-4C86-4FCC-BFC0-C94DECE90962}"/>
    <cellStyle name="Milers 2 3 2 4 3" xfId="7504" xr:uid="{DA469A08-5C1E-4EB2-82A1-4F62A355DD85}"/>
    <cellStyle name="Milers 2 3 2 4 3 2" xfId="20703" xr:uid="{36490EE0-B026-4DE5-88CF-CEDCF05DA3FF}"/>
    <cellStyle name="Milers 2 3 2 4 4" xfId="16786" xr:uid="{D310DDBA-409A-4110-97D7-1EE57E3AEDA7}"/>
    <cellStyle name="Milers 2 3 2 5" xfId="3040" xr:uid="{B7AB11D0-D237-4AE8-8405-2B0D254E96EB}"/>
    <cellStyle name="Milers 2 3 2 5 2" xfId="5002" xr:uid="{C85BCF0A-E173-4E87-94A4-5C8D103A1137}"/>
    <cellStyle name="Milers 2 3 2 5 2 2" xfId="18201" xr:uid="{BDB26993-BA48-4A79-8720-3D981C05E4CC}"/>
    <cellStyle name="Milers 2 3 2 5 3" xfId="6962" xr:uid="{D73249B2-AFB3-47F1-BDE5-D064AB30D0DA}"/>
    <cellStyle name="Milers 2 3 2 5 3 2" xfId="20161" xr:uid="{E9BC3C4E-3BC4-473D-B691-787A1762EC05}"/>
    <cellStyle name="Milers 2 3 2 5 4" xfId="16243" xr:uid="{E5737793-1BAF-4513-865B-28AFC13CCBA5}"/>
    <cellStyle name="Milers 2 3 2 6" xfId="2115" xr:uid="{1C439BBD-1630-40D2-B965-8E2B6F34FA6F}"/>
    <cellStyle name="Milers 2 3 2 6 2" xfId="15335" xr:uid="{5919B67D-66CF-40ED-B73B-A82C1A361869}"/>
    <cellStyle name="Milers 2 3 2 7" xfId="4126" xr:uid="{2D63BE5E-603F-4DBC-AE3E-5A139521D19C}"/>
    <cellStyle name="Milers 2 3 2 7 2" xfId="17329" xr:uid="{AA5F9D9E-BCE9-42D4-9FEE-12C6EE5689A4}"/>
    <cellStyle name="Milers 2 3 2 8" xfId="6086" xr:uid="{7B6D077D-EE6A-4A1D-ACD6-7BA67D906429}"/>
    <cellStyle name="Milers 2 3 2 8 2" xfId="19285" xr:uid="{E32416CC-563D-417D-B947-7D0979428832}"/>
    <cellStyle name="Milers 2 3 2 9" xfId="14920" xr:uid="{0504B548-872E-4085-B209-995F92F3A429}"/>
    <cellStyle name="Milers 2 3 3" xfId="2117" xr:uid="{F3CA83C6-9B82-4BC3-AC97-0771C350A630}"/>
    <cellStyle name="Milers 2 3 4" xfId="2118" xr:uid="{93C2923D-4A4B-42B0-A294-69566359698A}"/>
    <cellStyle name="Milers 2 3 5" xfId="2119" xr:uid="{DFFD96A9-38A5-478A-8601-E1B7B0D7BFB5}"/>
    <cellStyle name="Milers 2 3 6" xfId="2120" xr:uid="{7FA1B10C-6BBE-488D-B860-B83BCB05E090}"/>
    <cellStyle name="Milers 2 3 7" xfId="2121" xr:uid="{1FFAB5C4-C445-40C0-96A7-A96759951E5F}"/>
    <cellStyle name="Milers 2 3 7 2" xfId="2451" xr:uid="{87E081CC-BA67-49E4-AEAE-6FA9C74E1F99}"/>
    <cellStyle name="Milers 2 3 7 2 2" xfId="3856" xr:uid="{1B2E2490-6EA5-46F3-BB17-B384F8FAFA8C}"/>
    <cellStyle name="Milers 2 3 7 2 2 2" xfId="5817" xr:uid="{4650ABB5-0240-408B-A9DA-465AF3072D65}"/>
    <cellStyle name="Milers 2 3 7 2 2 2 2" xfId="19016" xr:uid="{550BDE83-8009-42D1-965D-F5B6C99E66B3}"/>
    <cellStyle name="Milers 2 3 7 2 2 3" xfId="7777" xr:uid="{B3D05977-F7FF-47E3-B2CE-186027FF852E}"/>
    <cellStyle name="Milers 2 3 7 2 2 3 2" xfId="20976" xr:uid="{917CF41B-5220-4BA3-B987-D564727260B3}"/>
    <cellStyle name="Milers 2 3 7 2 2 4" xfId="17059" xr:uid="{F46BC155-BB97-457C-8638-D897C0A4F1D2}"/>
    <cellStyle name="Milers 2 3 7 2 3" xfId="3314" xr:uid="{F99791FD-C216-47B0-830D-CBCEBF0F201E}"/>
    <cellStyle name="Milers 2 3 7 2 3 2" xfId="5275" xr:uid="{5B977A58-2D93-4B2D-82E9-8D98F0D53AE0}"/>
    <cellStyle name="Milers 2 3 7 2 3 2 2" xfId="18474" xr:uid="{D7BF7E90-97B1-42FF-8C4E-44C7120DEECF}"/>
    <cellStyle name="Milers 2 3 7 2 3 3" xfId="7235" xr:uid="{872B24BE-0EDA-4B4C-A2FC-5F98BE4954A3}"/>
    <cellStyle name="Milers 2 3 7 2 3 3 2" xfId="20434" xr:uid="{C6D94D30-9AF3-48D5-A426-3D16ECF9D4CA}"/>
    <cellStyle name="Milers 2 3 7 2 3 4" xfId="16517" xr:uid="{5390BAFD-F6EA-4957-AA3A-9A70AAF327F5}"/>
    <cellStyle name="Milers 2 3 7 2 4" xfId="4421" xr:uid="{D72058C8-9CEC-4859-BC18-7E2DB739157F}"/>
    <cellStyle name="Milers 2 3 7 2 4 2" xfId="17624" xr:uid="{436926E4-8BC6-49AB-A5B9-56EE9B1A7224}"/>
    <cellStyle name="Milers 2 3 7 2 5" xfId="6381" xr:uid="{24E0B4CE-A762-4E9B-852B-EA7A6D3F931B}"/>
    <cellStyle name="Milers 2 3 7 2 5 2" xfId="19580" xr:uid="{75F8AECD-7593-4DD9-9C92-47B10BA91792}"/>
    <cellStyle name="Milers 2 3 7 2 6" xfId="15672" xr:uid="{EA253C46-833A-4630-B4F8-35F68981CF39}"/>
    <cellStyle name="Milers 2 3 7 3" xfId="3585" xr:uid="{84A7CBEB-6011-4B9C-A5A9-ADB1AB9E9528}"/>
    <cellStyle name="Milers 2 3 7 3 2" xfId="5546" xr:uid="{40A01301-76C0-4A5E-B357-8CD69A0485E8}"/>
    <cellStyle name="Milers 2 3 7 3 2 2" xfId="18745" xr:uid="{3A623124-54D6-4F67-BF80-9BAC0FAAA7B8}"/>
    <cellStyle name="Milers 2 3 7 3 3" xfId="7506" xr:uid="{A294B283-E205-4AC3-B3D1-9C5E478F883B}"/>
    <cellStyle name="Milers 2 3 7 3 3 2" xfId="20705" xr:uid="{802B4958-A6AF-4CBE-BA1C-26314CD24F34}"/>
    <cellStyle name="Milers 2 3 7 3 4" xfId="16788" xr:uid="{2DBBE238-2001-4257-8027-454299A6C20A}"/>
    <cellStyle name="Milers 2 3 7 4" xfId="3042" xr:uid="{E318427C-58A5-4FE6-9AEE-0FC1244EF05B}"/>
    <cellStyle name="Milers 2 3 7 4 2" xfId="5004" xr:uid="{1678A007-3A0E-48F9-9B8D-33CBBE9BF1E8}"/>
    <cellStyle name="Milers 2 3 7 4 2 2" xfId="18203" xr:uid="{1890C906-3E00-4FD1-9739-8E25D4A90D31}"/>
    <cellStyle name="Milers 2 3 7 4 3" xfId="6964" xr:uid="{7A366002-3621-4F68-8B96-563ABD03FADB}"/>
    <cellStyle name="Milers 2 3 7 4 3 2" xfId="20163" xr:uid="{5504513D-348C-4705-B625-1A4B3EF23210}"/>
    <cellStyle name="Milers 2 3 7 4 4" xfId="16245" xr:uid="{64D29406-8698-4DB4-A955-DF1AE4972EDE}"/>
    <cellStyle name="Milers 2 3 7 5" xfId="4128" xr:uid="{9B0D2884-627A-4327-91BB-1A7AA1FF172F}"/>
    <cellStyle name="Milers 2 3 7 5 2" xfId="17331" xr:uid="{F6481F6C-4AF5-4204-8279-C60F5105B1E6}"/>
    <cellStyle name="Milers 2 3 7 6" xfId="6088" xr:uid="{37AF58BF-ED6F-45FC-BC56-D6583B2B37E9}"/>
    <cellStyle name="Milers 2 3 7 6 2" xfId="19287" xr:uid="{3C0ECEEF-4DCF-4A18-A3C9-E0DD63FD2F04}"/>
    <cellStyle name="Milers 2 3 7 7" xfId="15341" xr:uid="{56462BF1-271E-4F9D-A8A9-464F20E367D1}"/>
    <cellStyle name="Milers 2 3 8" xfId="2448" xr:uid="{8706D0D5-DBB6-4AB2-A018-7B1E4A8256D3}"/>
    <cellStyle name="Milers 2 3 8 2" xfId="3853" xr:uid="{4A4CCD25-EBD5-4837-806C-AAFF6B20F1E6}"/>
    <cellStyle name="Milers 2 3 8 2 2" xfId="5814" xr:uid="{63A91B66-630F-45F2-9FFD-C86A31E0E25B}"/>
    <cellStyle name="Milers 2 3 8 2 2 2" xfId="19013" xr:uid="{7204DA7C-C9D9-4667-BF67-7497F940146C}"/>
    <cellStyle name="Milers 2 3 8 2 3" xfId="7774" xr:uid="{D2687AEB-10ED-4503-BB79-ED1A685AE032}"/>
    <cellStyle name="Milers 2 3 8 2 3 2" xfId="20973" xr:uid="{6DE93E3F-80D5-4550-8601-C321E3927CB6}"/>
    <cellStyle name="Milers 2 3 8 2 4" xfId="17056" xr:uid="{1776DA6C-14CF-4890-9E2F-5DFDAE2114F2}"/>
    <cellStyle name="Milers 2 3 8 3" xfId="3311" xr:uid="{CB434DC4-1CA8-49B6-8642-A4E93130ACF6}"/>
    <cellStyle name="Milers 2 3 8 3 2" xfId="5272" xr:uid="{4566B4B0-B062-4262-B988-A8D816AE5E9A}"/>
    <cellStyle name="Milers 2 3 8 3 2 2" xfId="18471" xr:uid="{DCF01F08-D9E2-4B9A-A5F9-F1BE015CAAFE}"/>
    <cellStyle name="Milers 2 3 8 3 3" xfId="7232" xr:uid="{F73E03DE-8632-4A47-B9AB-C1A015E38412}"/>
    <cellStyle name="Milers 2 3 8 3 3 2" xfId="20431" xr:uid="{CD78DBEF-CCC3-4CCB-8C2E-7D7536B9E261}"/>
    <cellStyle name="Milers 2 3 8 3 4" xfId="16514" xr:uid="{E92719D5-F7F7-452E-B509-63FAC5E9B723}"/>
    <cellStyle name="Milers 2 3 8 4" xfId="4418" xr:uid="{346BF6A9-FF93-4BAD-8261-3F19B8E2009D}"/>
    <cellStyle name="Milers 2 3 8 4 2" xfId="17621" xr:uid="{4BA7C6D8-192D-4819-B2AD-BA69716FC4E4}"/>
    <cellStyle name="Milers 2 3 8 5" xfId="6378" xr:uid="{0A62FE08-DE58-4E22-B000-B32C66024AD8}"/>
    <cellStyle name="Milers 2 3 8 5 2" xfId="19577" xr:uid="{DA962397-0402-4269-B138-793D6DB6E15C}"/>
    <cellStyle name="Milers 2 3 8 6" xfId="15669" xr:uid="{F01A0587-08AA-46FD-8DAF-BE8879868ECF}"/>
    <cellStyle name="Milers 2 3 9" xfId="3582" xr:uid="{300E3E5B-F9B2-4160-9BF8-50D128472D52}"/>
    <cellStyle name="Milers 2 3 9 2" xfId="5543" xr:uid="{4FD35071-64DE-420C-AB0B-9FFCC611D1E7}"/>
    <cellStyle name="Milers 2 3 9 2 2" xfId="18742" xr:uid="{59D458FF-0A20-4A23-AF6B-D39B26BEA1DE}"/>
    <cellStyle name="Milers 2 3 9 3" xfId="7503" xr:uid="{2DB0F8D5-FAA1-4C59-8012-7CBB38740674}"/>
    <cellStyle name="Milers 2 3 9 3 2" xfId="20702" xr:uid="{C50C6A33-92E5-42C8-9448-578EECF8E4C2}"/>
    <cellStyle name="Milers 2 3 9 4" xfId="16785" xr:uid="{81455B42-3152-4EB6-9039-B3D7184AC617}"/>
    <cellStyle name="Milers 2 4" xfId="277" xr:uid="{F772493F-90AC-4DDD-8893-5F8449B1989A}"/>
    <cellStyle name="Milers 2 4 10" xfId="3043" xr:uid="{09F6253D-BC9C-4BA0-8406-86976E8D4602}"/>
    <cellStyle name="Milers 2 4 10 2" xfId="5005" xr:uid="{93C807B7-F2E8-4763-B4E6-00D5E2B1056F}"/>
    <cellStyle name="Milers 2 4 10 2 2" xfId="18204" xr:uid="{342DAD09-C3D4-4517-B9A7-82A75EB7A6C4}"/>
    <cellStyle name="Milers 2 4 10 3" xfId="6965" xr:uid="{69BED60F-2D6D-400A-BBC2-1C8318403BDA}"/>
    <cellStyle name="Milers 2 4 10 3 2" xfId="20164" xr:uid="{BABD5EEC-15AD-4D6E-A0EE-970CF390B889}"/>
    <cellStyle name="Milers 2 4 10 4" xfId="16246" xr:uid="{968EDEEC-1B5C-4ABA-AC72-AE2C74E1D804}"/>
    <cellStyle name="Milers 2 4 11" xfId="2122" xr:uid="{05B4B0A1-F4EB-4AD1-AEF2-7314E2577602}"/>
    <cellStyle name="Milers 2 4 11 2" xfId="15342" xr:uid="{27C8542F-9A45-4DDF-AA2B-FDA330430291}"/>
    <cellStyle name="Milers 2 4 12" xfId="4129" xr:uid="{ED796EDD-F0F4-4826-B92B-FEF1AA8B5E69}"/>
    <cellStyle name="Milers 2 4 12 2" xfId="17332" xr:uid="{BBDD3F4E-BAD3-4346-A4FA-31EF4CEE5629}"/>
    <cellStyle name="Milers 2 4 13" xfId="6089" xr:uid="{B6D9F614-A669-4C87-823A-7E3A0A288DD8}"/>
    <cellStyle name="Milers 2 4 13 2" xfId="19288" xr:uid="{B656DB3E-F9F0-4E53-8EFB-F04866286B1D}"/>
    <cellStyle name="Milers 2 4 2" xfId="1644" xr:uid="{A6FF4039-21FD-4856-A16B-B19DF572DC84}"/>
    <cellStyle name="Milers 2 4 2 10" xfId="8120" xr:uid="{C187FB0B-1AED-4DF0-B94A-D3CE72F243AB}"/>
    <cellStyle name="Milers 2 4 2 2" xfId="2124" xr:uid="{CDDD0BD3-ABDC-4830-BF34-51EC8F0F5D39}"/>
    <cellStyle name="Milers 2 4 2 2 2" xfId="2454" xr:uid="{79297931-88CD-42DD-91D0-E286670A0E40}"/>
    <cellStyle name="Milers 2 4 2 2 2 2" xfId="3859" xr:uid="{661A496C-5809-4402-A200-A1540175ED79}"/>
    <cellStyle name="Milers 2 4 2 2 2 2 2" xfId="5820" xr:uid="{C5EF6DB9-2808-4E13-B516-B983490B874E}"/>
    <cellStyle name="Milers 2 4 2 2 2 2 2 2" xfId="19019" xr:uid="{E086DC2A-AE63-483B-BF00-EE0BC359CB8A}"/>
    <cellStyle name="Milers 2 4 2 2 2 2 3" xfId="7780" xr:uid="{0D32DC0E-6B0F-4120-AD3A-80FE6E7A1A27}"/>
    <cellStyle name="Milers 2 4 2 2 2 2 3 2" xfId="20979" xr:uid="{D8B5FE3D-CA08-4A48-A1F4-AE5D7C11BB95}"/>
    <cellStyle name="Milers 2 4 2 2 2 2 4" xfId="17062" xr:uid="{136C91DB-8B18-4109-AA74-0331C80D5FA8}"/>
    <cellStyle name="Milers 2 4 2 2 2 3" xfId="3317" xr:uid="{E6C06EF4-6440-483F-B516-BF1539802164}"/>
    <cellStyle name="Milers 2 4 2 2 2 3 2" xfId="5278" xr:uid="{7995ED3D-6D5F-4A54-960B-A4E1BC69A2A9}"/>
    <cellStyle name="Milers 2 4 2 2 2 3 2 2" xfId="18477" xr:uid="{74ABD17E-09C8-4173-9CBE-C156F8155F73}"/>
    <cellStyle name="Milers 2 4 2 2 2 3 3" xfId="7238" xr:uid="{349C0B3B-8CFE-4D23-87E8-953FE7AE304C}"/>
    <cellStyle name="Milers 2 4 2 2 2 3 3 2" xfId="20437" xr:uid="{BAB3FEA9-FA6D-47C8-A2E7-6FE49A588231}"/>
    <cellStyle name="Milers 2 4 2 2 2 3 4" xfId="16520" xr:uid="{2684EE17-5BAC-4556-A1D8-A5B149218B86}"/>
    <cellStyle name="Milers 2 4 2 2 2 4" xfId="4424" xr:uid="{F0A63B77-CB9F-40F2-A182-08CE072FF151}"/>
    <cellStyle name="Milers 2 4 2 2 2 4 2" xfId="17627" xr:uid="{663FF82A-BECD-4BE0-A8AC-8BEDF7B820FD}"/>
    <cellStyle name="Milers 2 4 2 2 2 5" xfId="6384" xr:uid="{3777412D-BA8B-4F40-879B-901E067ED4D8}"/>
    <cellStyle name="Milers 2 4 2 2 2 5 2" xfId="19583" xr:uid="{AA3320F0-26BA-42DF-8E06-4D2DFE61B9D4}"/>
    <cellStyle name="Milers 2 4 2 2 2 6" xfId="15675" xr:uid="{82FFBE38-CF3D-46EA-AF50-41775051888C}"/>
    <cellStyle name="Milers 2 4 2 2 3" xfId="3588" xr:uid="{9C190940-736B-4E67-A494-58B2F7DAD944}"/>
    <cellStyle name="Milers 2 4 2 2 3 2" xfId="5549" xr:uid="{43C17F10-1571-42FE-8396-910AF2D927ED}"/>
    <cellStyle name="Milers 2 4 2 2 3 2 2" xfId="18748" xr:uid="{5E8C79F1-8B04-4903-A372-50CD5CD1C735}"/>
    <cellStyle name="Milers 2 4 2 2 3 3" xfId="7509" xr:uid="{6C2AF62B-D880-45C3-8E02-FB2F103BC5EE}"/>
    <cellStyle name="Milers 2 4 2 2 3 3 2" xfId="20708" xr:uid="{C6AF9CA8-2C0A-4C0F-BB96-1B78998822B4}"/>
    <cellStyle name="Milers 2 4 2 2 3 4" xfId="16791" xr:uid="{A91C5958-78B0-4BC9-B34E-9F615739F9FE}"/>
    <cellStyle name="Milers 2 4 2 2 4" xfId="3045" xr:uid="{AA551F7F-FE30-4C8B-8343-4B3B96AE6BAC}"/>
    <cellStyle name="Milers 2 4 2 2 4 2" xfId="5007" xr:uid="{3645D316-F757-4FB0-9BE5-47EB2A9C5485}"/>
    <cellStyle name="Milers 2 4 2 2 4 2 2" xfId="18206" xr:uid="{3F22A6A8-6698-4B4C-944A-8C3B0CFA4B3F}"/>
    <cellStyle name="Milers 2 4 2 2 4 3" xfId="6967" xr:uid="{8163476E-97E5-406C-8F15-6D31C03BE9FA}"/>
    <cellStyle name="Milers 2 4 2 2 4 3 2" xfId="20166" xr:uid="{5D615079-C750-420E-A61D-9C203115DF7F}"/>
    <cellStyle name="Milers 2 4 2 2 4 4" xfId="16248" xr:uid="{5F484E08-1FC5-49E4-929A-B59EA678F1E4}"/>
    <cellStyle name="Milers 2 4 2 2 5" xfId="4131" xr:uid="{ABF61585-B3CF-4C20-84E2-483C8B646E7A}"/>
    <cellStyle name="Milers 2 4 2 2 5 2" xfId="17334" xr:uid="{B067606B-96EE-4D39-ADBA-1FEA1F225F57}"/>
    <cellStyle name="Milers 2 4 2 2 6" xfId="6091" xr:uid="{77790D00-C71A-442D-81EA-315CD9FFB1EF}"/>
    <cellStyle name="Milers 2 4 2 2 6 2" xfId="19290" xr:uid="{994EB921-F643-414E-9FE3-AD9BF0CF17E1}"/>
    <cellStyle name="Milers 2 4 2 2 7" xfId="15344" xr:uid="{680F2C74-8CB9-4425-B388-29DC1BE12504}"/>
    <cellStyle name="Milers 2 4 2 2 8" xfId="10725" xr:uid="{9746F2DB-AD7F-4508-B185-AC8AE5B4C9C4}"/>
    <cellStyle name="Milers 2 4 2 3" xfId="2453" xr:uid="{323BCF5F-FBBE-4793-AEB2-DE43DEE05FA4}"/>
    <cellStyle name="Milers 2 4 2 3 2" xfId="3858" xr:uid="{6E05A2B2-69B2-467D-AADE-B0E1AA5921D6}"/>
    <cellStyle name="Milers 2 4 2 3 2 2" xfId="5819" xr:uid="{E0D5A92F-D72A-4B9E-99C0-A5B584071A2F}"/>
    <cellStyle name="Milers 2 4 2 3 2 2 2" xfId="19018" xr:uid="{A9C1FAF9-D420-4B20-A943-32B5B403E1F6}"/>
    <cellStyle name="Milers 2 4 2 3 2 3" xfId="7779" xr:uid="{7B0A4FBF-8195-45E7-B7BE-1DBEB3846D02}"/>
    <cellStyle name="Milers 2 4 2 3 2 3 2" xfId="20978" xr:uid="{093548A5-5FB4-4EFA-B5B0-86420A68C04B}"/>
    <cellStyle name="Milers 2 4 2 3 2 4" xfId="17061" xr:uid="{8EA51693-D560-4E60-84C0-549D17BB2F3C}"/>
    <cellStyle name="Milers 2 4 2 3 3" xfId="3316" xr:uid="{B10802AB-8FB2-437B-B49B-CCEBAEE82A73}"/>
    <cellStyle name="Milers 2 4 2 3 3 2" xfId="5277" xr:uid="{E6F3F9FA-8BD2-4755-A059-CC650710E71E}"/>
    <cellStyle name="Milers 2 4 2 3 3 2 2" xfId="18476" xr:uid="{3CAE630E-D824-41A3-95FA-BE96233B9A66}"/>
    <cellStyle name="Milers 2 4 2 3 3 3" xfId="7237" xr:uid="{1A3CDBA8-16DC-411B-81DF-51B431DF31AD}"/>
    <cellStyle name="Milers 2 4 2 3 3 3 2" xfId="20436" xr:uid="{BF02C06F-5F2C-4FFD-BC72-D1227D9B0C57}"/>
    <cellStyle name="Milers 2 4 2 3 3 4" xfId="16519" xr:uid="{2F3E8C81-027C-46BD-8EC0-5EC24CF10434}"/>
    <cellStyle name="Milers 2 4 2 3 4" xfId="4423" xr:uid="{571EE4AA-E918-4F21-9766-59A7C03043FF}"/>
    <cellStyle name="Milers 2 4 2 3 4 2" xfId="17626" xr:uid="{59BA359D-F790-47D7-BA9D-16BC3A089101}"/>
    <cellStyle name="Milers 2 4 2 3 5" xfId="6383" xr:uid="{0535ED3A-8956-4090-B9B3-4458A0F9A8E6}"/>
    <cellStyle name="Milers 2 4 2 3 5 2" xfId="19582" xr:uid="{3F9911C3-689C-4B4D-952A-05C3B25AE352}"/>
    <cellStyle name="Milers 2 4 2 3 6" xfId="15674" xr:uid="{117CDFA5-7564-422E-B7A1-44CC7B37E664}"/>
    <cellStyle name="Milers 2 4 2 4" xfId="3587" xr:uid="{91750743-E370-4914-BB3E-EE7E9B4379AF}"/>
    <cellStyle name="Milers 2 4 2 4 2" xfId="5548" xr:uid="{C50DFBE8-BFE0-47A5-9747-232093DB7821}"/>
    <cellStyle name="Milers 2 4 2 4 2 2" xfId="18747" xr:uid="{BE07798A-C1DB-4D79-BBF4-DD5604A0F858}"/>
    <cellStyle name="Milers 2 4 2 4 3" xfId="7508" xr:uid="{4501D25D-E8CA-40DD-897C-811B8ADDD8C1}"/>
    <cellStyle name="Milers 2 4 2 4 3 2" xfId="20707" xr:uid="{B7757A1C-5BA0-4793-809C-094426836863}"/>
    <cellStyle name="Milers 2 4 2 4 4" xfId="16790" xr:uid="{7134B67B-781B-4A99-85C1-C85146B081E0}"/>
    <cellStyle name="Milers 2 4 2 5" xfId="3044" xr:uid="{E1988E29-DDEB-4868-BC3E-BD6573E3FFE5}"/>
    <cellStyle name="Milers 2 4 2 5 2" xfId="5006" xr:uid="{F3840F0E-F03B-46C0-9B48-29AD774E7FB2}"/>
    <cellStyle name="Milers 2 4 2 5 2 2" xfId="18205" xr:uid="{EED5BC83-763E-49A2-8928-9A15832A972A}"/>
    <cellStyle name="Milers 2 4 2 5 3" xfId="6966" xr:uid="{A47CA204-41B9-4686-AED1-AC56B35E2EC8}"/>
    <cellStyle name="Milers 2 4 2 5 3 2" xfId="20165" xr:uid="{85A3B7A6-5D41-496F-B35A-F375424AF9B6}"/>
    <cellStyle name="Milers 2 4 2 5 4" xfId="16247" xr:uid="{CAD8CA16-6F15-4F7C-AE52-EEDFA0631120}"/>
    <cellStyle name="Milers 2 4 2 6" xfId="2123" xr:uid="{5EA3284E-E215-49E8-9D3D-E96997494D13}"/>
    <cellStyle name="Milers 2 4 2 6 2" xfId="15343" xr:uid="{BBB2832A-1234-4848-8821-8A7902C5CD6F}"/>
    <cellStyle name="Milers 2 4 2 7" xfId="4130" xr:uid="{EEE69A94-47F1-4313-9278-0F7DB593BC7E}"/>
    <cellStyle name="Milers 2 4 2 7 2" xfId="17333" xr:uid="{50807D44-5629-4DD1-B2B2-E17E2E193724}"/>
    <cellStyle name="Milers 2 4 2 8" xfId="6090" xr:uid="{3858E74A-0837-4389-A411-FEDB9E84503B}"/>
    <cellStyle name="Milers 2 4 2 8 2" xfId="19289" xr:uid="{5E826FC0-4679-4277-B6DD-AD3078731082}"/>
    <cellStyle name="Milers 2 4 2 9" xfId="14921" xr:uid="{F643F6A8-3805-4076-9898-E3A8E379EB78}"/>
    <cellStyle name="Milers 2 4 3" xfId="2125" xr:uid="{FA2675F9-9162-43AE-AB33-320D9B40727E}"/>
    <cellStyle name="Milers 2 4 4" xfId="2126" xr:uid="{E9A27551-B41B-4F84-BA8D-07B7C2429C3A}"/>
    <cellStyle name="Milers 2 4 5" xfId="2127" xr:uid="{1452384C-A5F0-4D6B-8C36-ED71716F72F6}"/>
    <cellStyle name="Milers 2 4 6" xfId="2128" xr:uid="{93C4A8C7-0029-4C4D-B0F2-43F6D9C1214E}"/>
    <cellStyle name="Milers 2 4 7" xfId="2129" xr:uid="{3DF9D2DA-4841-4E29-A859-61AFB6DAB40E}"/>
    <cellStyle name="Milers 2 4 7 2" xfId="2455" xr:uid="{D371A7FC-483F-49FC-A4EC-B69AF337EFC0}"/>
    <cellStyle name="Milers 2 4 7 2 2" xfId="3860" xr:uid="{9A85A4B2-3B71-4B95-8EA5-6B8AFC9BE2C3}"/>
    <cellStyle name="Milers 2 4 7 2 2 2" xfId="5821" xr:uid="{4BBD30F2-19F0-4301-A9DA-5E1EDAA17301}"/>
    <cellStyle name="Milers 2 4 7 2 2 2 2" xfId="19020" xr:uid="{3EDA4645-179C-4495-9EA8-C4D29552DD26}"/>
    <cellStyle name="Milers 2 4 7 2 2 3" xfId="7781" xr:uid="{D2A0C2A3-33F5-48E9-A325-9D99DE966FC0}"/>
    <cellStyle name="Milers 2 4 7 2 2 3 2" xfId="20980" xr:uid="{36C5C368-BAF5-4896-86B2-B3DAA35D42E9}"/>
    <cellStyle name="Milers 2 4 7 2 2 4" xfId="17063" xr:uid="{A6B555CB-5BCE-4C85-A9F4-687481AF3515}"/>
    <cellStyle name="Milers 2 4 7 2 3" xfId="3318" xr:uid="{7F7C5FCE-057A-40AC-A33D-408DA56DBF88}"/>
    <cellStyle name="Milers 2 4 7 2 3 2" xfId="5279" xr:uid="{A53B5312-2FDD-4B65-9C02-FF7A2C7C49C3}"/>
    <cellStyle name="Milers 2 4 7 2 3 2 2" xfId="18478" xr:uid="{5B68422C-54EF-4DBF-BA5F-8A8E707085AF}"/>
    <cellStyle name="Milers 2 4 7 2 3 3" xfId="7239" xr:uid="{C6097CE9-5A6D-44E9-AAA3-F919C8951144}"/>
    <cellStyle name="Milers 2 4 7 2 3 3 2" xfId="20438" xr:uid="{BDE92D21-5729-404E-A86A-7950FB7A1AB8}"/>
    <cellStyle name="Milers 2 4 7 2 3 4" xfId="16521" xr:uid="{D92D6E33-8BCE-446B-B74E-564B3DF1FAD3}"/>
    <cellStyle name="Milers 2 4 7 2 4" xfId="4425" xr:uid="{1EB88B17-357D-40A1-84D0-00FA92348741}"/>
    <cellStyle name="Milers 2 4 7 2 4 2" xfId="17628" xr:uid="{F330FB90-66CA-451F-9652-74AA0A5CF91A}"/>
    <cellStyle name="Milers 2 4 7 2 5" xfId="6385" xr:uid="{F88E86FC-DED9-4AE0-BEA0-70D59AB0DB89}"/>
    <cellStyle name="Milers 2 4 7 2 5 2" xfId="19584" xr:uid="{F031AAA3-169B-446D-BAA3-22EE98126E60}"/>
    <cellStyle name="Milers 2 4 7 2 6" xfId="15676" xr:uid="{7A6028D5-90E6-4335-8A6A-B7CA68A9690D}"/>
    <cellStyle name="Milers 2 4 7 3" xfId="3589" xr:uid="{4A35B74B-997C-4756-818B-C6CA28916783}"/>
    <cellStyle name="Milers 2 4 7 3 2" xfId="5550" xr:uid="{D733D6D9-526F-4094-A635-A1DE19950D99}"/>
    <cellStyle name="Milers 2 4 7 3 2 2" xfId="18749" xr:uid="{B9BFA3B1-F452-4ACA-A34C-0B6ACDC021A5}"/>
    <cellStyle name="Milers 2 4 7 3 3" xfId="7510" xr:uid="{3A9BF547-E46E-4113-A568-F8F7B87FFABE}"/>
    <cellStyle name="Milers 2 4 7 3 3 2" xfId="20709" xr:uid="{559AED10-162E-4B1B-8F5E-1837B6037F4E}"/>
    <cellStyle name="Milers 2 4 7 3 4" xfId="16792" xr:uid="{BF3C64B1-ED5E-4FEF-9074-EDEACDA0F6F5}"/>
    <cellStyle name="Milers 2 4 7 4" xfId="3046" xr:uid="{AC57E6A2-99DA-4BC3-B2CA-43BA60EF7EC0}"/>
    <cellStyle name="Milers 2 4 7 4 2" xfId="5008" xr:uid="{FE094BC2-15CA-4B85-A58E-030CCCFF7EAA}"/>
    <cellStyle name="Milers 2 4 7 4 2 2" xfId="18207" xr:uid="{1615A625-A8D2-44BD-B29B-6E9C5B3188BF}"/>
    <cellStyle name="Milers 2 4 7 4 3" xfId="6968" xr:uid="{760B638E-DCFC-4720-9C08-0021EF9D3A10}"/>
    <cellStyle name="Milers 2 4 7 4 3 2" xfId="20167" xr:uid="{F4A9D059-AD0D-4DAB-B052-191934FDA97E}"/>
    <cellStyle name="Milers 2 4 7 4 4" xfId="16249" xr:uid="{04F28A68-A69D-4BCB-869A-48701557D540}"/>
    <cellStyle name="Milers 2 4 7 5" xfId="4132" xr:uid="{F71D8D10-F8EA-4E37-A5B4-38077A619689}"/>
    <cellStyle name="Milers 2 4 7 5 2" xfId="17335" xr:uid="{A846EA57-8548-4731-907E-816AC4EC7149}"/>
    <cellStyle name="Milers 2 4 7 6" xfId="6092" xr:uid="{591592D5-6A2A-4520-BCFD-B7B712455DE8}"/>
    <cellStyle name="Milers 2 4 7 6 2" xfId="19291" xr:uid="{9E1CBB75-D47F-4B3A-8E06-11E9D54114CA}"/>
    <cellStyle name="Milers 2 4 7 7" xfId="15349" xr:uid="{09D46C3E-16CE-49F8-9CAB-0D1DA1FD4502}"/>
    <cellStyle name="Milers 2 4 8" xfId="2452" xr:uid="{EE41FD3A-70AF-42DB-99A4-91766A725A0B}"/>
    <cellStyle name="Milers 2 4 8 2" xfId="3857" xr:uid="{30F60FE9-CB8C-476E-A210-627D2B8E254B}"/>
    <cellStyle name="Milers 2 4 8 2 2" xfId="5818" xr:uid="{05C0731A-019F-467B-AE42-102E5CAE2CF1}"/>
    <cellStyle name="Milers 2 4 8 2 2 2" xfId="19017" xr:uid="{AF7ED4A2-EFA5-44D2-8ECB-7BDF4F6B1655}"/>
    <cellStyle name="Milers 2 4 8 2 3" xfId="7778" xr:uid="{63A4614C-2CDD-4499-BC2C-FA476E15B063}"/>
    <cellStyle name="Milers 2 4 8 2 3 2" xfId="20977" xr:uid="{FE26BD50-4044-4F4D-830D-5C23A65C94D7}"/>
    <cellStyle name="Milers 2 4 8 2 4" xfId="17060" xr:uid="{975A3B1C-08CA-43F3-BE20-7F34480CAEC3}"/>
    <cellStyle name="Milers 2 4 8 3" xfId="3315" xr:uid="{2B633E9E-4A20-45B6-96F0-E5B2C26BE204}"/>
    <cellStyle name="Milers 2 4 8 3 2" xfId="5276" xr:uid="{B758BF0D-A5BD-482F-9328-8FF45B19D6A9}"/>
    <cellStyle name="Milers 2 4 8 3 2 2" xfId="18475" xr:uid="{C5BDAF0B-C0B3-47A2-943C-81F9BC119AA5}"/>
    <cellStyle name="Milers 2 4 8 3 3" xfId="7236" xr:uid="{B8E2B4F0-8B1B-4E16-8741-2BF6BFE7E73A}"/>
    <cellStyle name="Milers 2 4 8 3 3 2" xfId="20435" xr:uid="{C183031A-18E1-485C-A75D-6E79C3402F1F}"/>
    <cellStyle name="Milers 2 4 8 3 4" xfId="16518" xr:uid="{80701029-2E6B-4B30-B62E-07FC57260157}"/>
    <cellStyle name="Milers 2 4 8 4" xfId="4422" xr:uid="{BF424888-FDE8-4ECB-B229-C50F11B8A924}"/>
    <cellStyle name="Milers 2 4 8 4 2" xfId="17625" xr:uid="{92126C9F-DF24-45A7-BAC9-91CD7BA0EE33}"/>
    <cellStyle name="Milers 2 4 8 5" xfId="6382" xr:uid="{7D0AE2C8-592E-4513-84BD-F69D800D8768}"/>
    <cellStyle name="Milers 2 4 8 5 2" xfId="19581" xr:uid="{5DA65071-F0C5-46B6-9D3E-D27D3017E806}"/>
    <cellStyle name="Milers 2 4 8 6" xfId="15673" xr:uid="{81BDD4E8-A0EB-4482-8576-148FB1B81C50}"/>
    <cellStyle name="Milers 2 4 9" xfId="3586" xr:uid="{A9C80210-0663-471F-969E-189E85B7E863}"/>
    <cellStyle name="Milers 2 4 9 2" xfId="5547" xr:uid="{54C110ED-838B-4F85-AD41-171C036FC8A1}"/>
    <cellStyle name="Milers 2 4 9 2 2" xfId="18746" xr:uid="{BBBDE58A-AFE5-4BD6-B9B4-448B76EF4EDB}"/>
    <cellStyle name="Milers 2 4 9 3" xfId="7507" xr:uid="{5364DFC3-E0AB-409A-9977-2F702F200577}"/>
    <cellStyle name="Milers 2 4 9 3 2" xfId="20706" xr:uid="{503FA667-BBD5-4310-B777-8BC7ED047636}"/>
    <cellStyle name="Milers 2 4 9 4" xfId="16789" xr:uid="{14AC4703-087D-4A22-9F1D-AD9F98462C01}"/>
    <cellStyle name="Milers 2 5" xfId="278" xr:uid="{99854ED1-B644-40BB-8E1A-ACCA9E317DC1}"/>
    <cellStyle name="Milers 2 5 2" xfId="1645" xr:uid="{375FC92A-C63A-4349-9DF9-86F8BFA5C598}"/>
    <cellStyle name="Milers 2 5 2 2" xfId="10726" xr:uid="{92748246-3945-4F64-97A9-FC6F6B28B7FB}"/>
    <cellStyle name="Milers 2 5 2 3" xfId="8122" xr:uid="{B72BFF29-3A85-4BC8-87A7-89231345DFCE}"/>
    <cellStyle name="Milers 2 6" xfId="279" xr:uid="{E8839863-46F0-4C12-8639-156DEBF6DDEA}"/>
    <cellStyle name="Milers 2 6 2" xfId="1646" xr:uid="{95E8772D-F5A5-4759-8881-55AFBAAF88B0}"/>
    <cellStyle name="Milers 2 6 2 2" xfId="10727" xr:uid="{EE4684B7-21B0-4717-BADD-E7038BB8F8C5}"/>
    <cellStyle name="Milers 2 6 2 3" xfId="8124" xr:uid="{6D6496A9-4785-43EC-BA49-570330B12E95}"/>
    <cellStyle name="Milers 2 7" xfId="280" xr:uid="{B4446043-D457-4D08-8780-66810D0C54D4}"/>
    <cellStyle name="Milers 2 7 2" xfId="1647" xr:uid="{0D295368-38B1-4D60-8010-4927947150DD}"/>
    <cellStyle name="Milers 2 7 2 2" xfId="10728" xr:uid="{D333E413-B7A7-4B0E-A3D6-C02FABBD3880}"/>
    <cellStyle name="Milers 2 7 2 3" xfId="8126" xr:uid="{5DC32205-5B9D-40E4-997F-21C43CAD8343}"/>
    <cellStyle name="Milers 2 8" xfId="2130" xr:uid="{1F2B6C5D-4DA6-4BBB-8EBF-C3744D7E0363}"/>
    <cellStyle name="Milers 2 9" xfId="2131" xr:uid="{787F374C-50E0-4DD9-B500-992E7AFD9481}"/>
    <cellStyle name="Milers 20" xfId="2132" xr:uid="{08AD2DAE-0502-4887-BA5C-CE22E39BB371}"/>
    <cellStyle name="Milers 20 2" xfId="2456" xr:uid="{F852BA17-0984-4ADB-AB6A-D026AAA2F163}"/>
    <cellStyle name="Milers 20 2 2" xfId="3861" xr:uid="{4D98FEC7-41CB-40B4-AD0E-F5D9F95E1B1A}"/>
    <cellStyle name="Milers 20 2 2 2" xfId="5822" xr:uid="{93A9D27C-EC2F-405C-97EF-086B8375E8B1}"/>
    <cellStyle name="Milers 20 2 2 2 2" xfId="19021" xr:uid="{03C3B8C8-6B45-471A-ABA9-04FEEFB8D6E0}"/>
    <cellStyle name="Milers 20 2 2 3" xfId="7782" xr:uid="{6BC0BF00-0FE2-4E95-9531-47E68C0C2422}"/>
    <cellStyle name="Milers 20 2 2 3 2" xfId="20981" xr:uid="{E2B48374-4659-43B9-8288-2DA0B86DBE07}"/>
    <cellStyle name="Milers 20 2 2 4" xfId="17064" xr:uid="{CB5CB1E4-FAE5-4017-8D9F-36A4096599B5}"/>
    <cellStyle name="Milers 20 2 3" xfId="3319" xr:uid="{5238DA09-5DB6-42F7-A891-1DAA40F7B14D}"/>
    <cellStyle name="Milers 20 2 3 2" xfId="5280" xr:uid="{428F6A7F-B232-4EAB-842B-E6684FCF142C}"/>
    <cellStyle name="Milers 20 2 3 2 2" xfId="18479" xr:uid="{02F23AA6-E74D-4DFC-A130-F6AEC5692D8D}"/>
    <cellStyle name="Milers 20 2 3 3" xfId="7240" xr:uid="{C26D44C4-91BA-4999-A59F-C6F29FEFB627}"/>
    <cellStyle name="Milers 20 2 3 3 2" xfId="20439" xr:uid="{590FD97A-BD75-4CB7-A9C2-B5A26E6403E4}"/>
    <cellStyle name="Milers 20 2 3 4" xfId="16522" xr:uid="{3B63CC0E-E280-4651-A7AE-7DCBD8C3E07F}"/>
    <cellStyle name="Milers 20 2 4" xfId="4426" xr:uid="{319DD3B8-A0E5-4E47-AB63-3A9AB3822B53}"/>
    <cellStyle name="Milers 20 2 4 2" xfId="17629" xr:uid="{7DB50E8C-5253-49B5-9E4F-0230D19A7202}"/>
    <cellStyle name="Milers 20 2 5" xfId="6386" xr:uid="{B81B0D21-38B6-4CA5-A8B4-1993D68A1D28}"/>
    <cellStyle name="Milers 20 2 5 2" xfId="19585" xr:uid="{579965CD-94F1-49E4-AFF3-E33B26050FF3}"/>
    <cellStyle name="Milers 20 2 6" xfId="15677" xr:uid="{88C5B69D-0900-4116-BC44-96D96F593362}"/>
    <cellStyle name="Milers 20 3" xfId="3590" xr:uid="{BDE16560-3828-4851-85E6-99D2C9F7492A}"/>
    <cellStyle name="Milers 20 3 2" xfId="5551" xr:uid="{4197C5B4-BBEF-4B99-A582-7F9DBCF0BF78}"/>
    <cellStyle name="Milers 20 3 2 2" xfId="18750" xr:uid="{1B6A5188-E5BD-48CF-ADD9-447B6E5ADF24}"/>
    <cellStyle name="Milers 20 3 3" xfId="7511" xr:uid="{EACFB8ED-993C-47D7-B17A-44E8212B35D9}"/>
    <cellStyle name="Milers 20 3 3 2" xfId="20710" xr:uid="{004D4237-FB5E-4E08-9786-2A86420574EF}"/>
    <cellStyle name="Milers 20 3 4" xfId="16793" xr:uid="{FE3722D8-469F-46A7-A7F2-832E0C7390D0}"/>
    <cellStyle name="Milers 20 4" xfId="3047" xr:uid="{6AF77E9D-0A1C-4D86-95F7-A138220E3811}"/>
    <cellStyle name="Milers 20 4 2" xfId="5009" xr:uid="{B4D49A72-A5E9-444F-9E79-81DB60B0E515}"/>
    <cellStyle name="Milers 20 4 2 2" xfId="18208" xr:uid="{B67AE54A-F9D3-44DD-A2ED-7992D17C104E}"/>
    <cellStyle name="Milers 20 4 3" xfId="6969" xr:uid="{6D9D9409-6AB1-4D5C-9A1C-0DE953248F27}"/>
    <cellStyle name="Milers 20 4 3 2" xfId="20168" xr:uid="{0B763F66-C162-4AE2-8747-40BFF42FCA12}"/>
    <cellStyle name="Milers 20 4 4" xfId="16250" xr:uid="{16C927BE-0656-49BD-89DA-2217006F56E0}"/>
    <cellStyle name="Milers 20 5" xfId="4133" xr:uid="{59E282FC-038A-40D0-A812-C4AEFE8D9653}"/>
    <cellStyle name="Milers 20 5 2" xfId="17336" xr:uid="{FD3158E2-1086-4A91-BFA1-DF19F3671323}"/>
    <cellStyle name="Milers 20 6" xfId="6093" xr:uid="{9CD350DC-29A1-49D1-B02D-3FF348F74495}"/>
    <cellStyle name="Milers 20 6 2" xfId="19292" xr:uid="{294EAC49-6A47-443F-824A-9401B397573F}"/>
    <cellStyle name="Milers 20 7" xfId="15352" xr:uid="{1AD419C8-FD9D-4223-8DE5-BC9DF5DD2665}"/>
    <cellStyle name="Milers 21" xfId="2133" xr:uid="{35074931-F55C-4F55-94C9-CAD3F672E553}"/>
    <cellStyle name="Milers 21 2" xfId="2457" xr:uid="{2CD365CE-60EB-4837-888B-095D2C3DD019}"/>
    <cellStyle name="Milers 21 2 2" xfId="3862" xr:uid="{4C20B047-B48C-4978-B66E-C29E2235F3CC}"/>
    <cellStyle name="Milers 21 2 2 2" xfId="5823" xr:uid="{20B9C54B-82A1-4D13-A1F3-43F99021188F}"/>
    <cellStyle name="Milers 21 2 2 2 2" xfId="19022" xr:uid="{6D3057A8-DD81-4194-9F73-79379B81956C}"/>
    <cellStyle name="Milers 21 2 2 3" xfId="7783" xr:uid="{6C2368D1-47DC-4964-AFE9-A5C0E874B492}"/>
    <cellStyle name="Milers 21 2 2 3 2" xfId="20982" xr:uid="{A57C1FC6-78FA-49C9-9BDC-4545886526C9}"/>
    <cellStyle name="Milers 21 2 2 4" xfId="17065" xr:uid="{619C80E0-D55B-4A74-B06D-7EB776443054}"/>
    <cellStyle name="Milers 21 2 3" xfId="3320" xr:uid="{8BE6B7DD-CB20-4E40-830C-D4991C936DA1}"/>
    <cellStyle name="Milers 21 2 3 2" xfId="5281" xr:uid="{1DB184C6-4F5E-4497-99A9-D517E82C314F}"/>
    <cellStyle name="Milers 21 2 3 2 2" xfId="18480" xr:uid="{D06062B4-04F1-48CC-BC63-07C44A21AB0D}"/>
    <cellStyle name="Milers 21 2 3 3" xfId="7241" xr:uid="{503A374B-5149-4177-A6D8-6B0987CCFE4E}"/>
    <cellStyle name="Milers 21 2 3 3 2" xfId="20440" xr:uid="{5CCC3D5C-584F-4B16-B77D-6B20AAC36343}"/>
    <cellStyle name="Milers 21 2 3 4" xfId="16523" xr:uid="{42DE27ED-61F9-45E9-8E0D-08293608A903}"/>
    <cellStyle name="Milers 21 2 4" xfId="4427" xr:uid="{08068090-A6C4-48CD-AFAF-7651A88220AE}"/>
    <cellStyle name="Milers 21 2 4 2" xfId="17630" xr:uid="{855B1067-CFC8-476F-B612-7027351690CA}"/>
    <cellStyle name="Milers 21 2 5" xfId="6387" xr:uid="{173B9CF4-F9D1-40A4-8809-AEB3D674C1D8}"/>
    <cellStyle name="Milers 21 2 5 2" xfId="19586" xr:uid="{DC32015D-30A6-491E-8618-795EF22F708B}"/>
    <cellStyle name="Milers 21 2 6" xfId="15678" xr:uid="{42551C54-AA85-4A81-9898-FEB067FD2253}"/>
    <cellStyle name="Milers 21 3" xfId="3591" xr:uid="{A1D53FE6-80DF-4C84-88CE-9A32029B6100}"/>
    <cellStyle name="Milers 21 3 2" xfId="5552" xr:uid="{8F02AD31-C566-4DFE-B534-1E51C9C3CB35}"/>
    <cellStyle name="Milers 21 3 2 2" xfId="18751" xr:uid="{111110B0-EA26-470E-A362-4489E7544DE9}"/>
    <cellStyle name="Milers 21 3 3" xfId="7512" xr:uid="{A8BBA60F-171D-454B-A6EF-901C44053263}"/>
    <cellStyle name="Milers 21 3 3 2" xfId="20711" xr:uid="{074D400E-ED8C-4A03-8825-70111C6707EA}"/>
    <cellStyle name="Milers 21 3 4" xfId="16794" xr:uid="{C2552FDA-1BB0-49A7-A53B-185C0FFEA0A6}"/>
    <cellStyle name="Milers 21 4" xfId="3048" xr:uid="{7ECEE527-2F05-4322-BB44-496A10FC817C}"/>
    <cellStyle name="Milers 21 4 2" xfId="5010" xr:uid="{B7D948A6-F812-4875-A56F-C8B791FD0A8B}"/>
    <cellStyle name="Milers 21 4 2 2" xfId="18209" xr:uid="{B6762B55-EE86-4CAB-851D-E9FD13933D31}"/>
    <cellStyle name="Milers 21 4 3" xfId="6970" xr:uid="{00BE6BF0-29CD-442F-ACCD-76E16C3824F1}"/>
    <cellStyle name="Milers 21 4 3 2" xfId="20169" xr:uid="{F429EE0C-C5B3-44CE-BF51-DE7EF5927F5B}"/>
    <cellStyle name="Milers 21 4 4" xfId="16251" xr:uid="{82CB51AD-076F-4C9E-ACC3-E9C376050CBF}"/>
    <cellStyle name="Milers 21 5" xfId="4134" xr:uid="{E613B4B7-D979-46F4-9D05-8455AAE44AB0}"/>
    <cellStyle name="Milers 21 5 2" xfId="17337" xr:uid="{13E8F4F1-AC58-4A99-9278-7EEFB6319044}"/>
    <cellStyle name="Milers 21 6" xfId="6094" xr:uid="{CCD113CB-B5A8-43A8-98E5-7A6A84E0063B}"/>
    <cellStyle name="Milers 21 6 2" xfId="19293" xr:uid="{95735471-F38C-4643-9518-52650788D7EC}"/>
    <cellStyle name="Milers 21 7" xfId="15353" xr:uid="{ADBB702B-9202-408F-BFF3-A52831121603}"/>
    <cellStyle name="Milers 22" xfId="2134" xr:uid="{682736CD-A70F-4522-9F42-ED63B248D819}"/>
    <cellStyle name="Milers 22 2" xfId="2458" xr:uid="{B1AB439E-1151-482E-8332-80624E48ECE7}"/>
    <cellStyle name="Milers 22 2 2" xfId="3863" xr:uid="{AE5BC58E-EAB2-4693-8003-DC57B4D0FA56}"/>
    <cellStyle name="Milers 22 2 2 2" xfId="5824" xr:uid="{40A0CC13-0420-4C5F-B8A0-76B4F28A919A}"/>
    <cellStyle name="Milers 22 2 2 2 2" xfId="19023" xr:uid="{BF5DD311-3CE0-47A3-970F-03306E96EF16}"/>
    <cellStyle name="Milers 22 2 2 3" xfId="7784" xr:uid="{DB3C6BCB-8317-4ECA-BBED-BB3549BCD052}"/>
    <cellStyle name="Milers 22 2 2 3 2" xfId="20983" xr:uid="{E63C1A23-B0D6-4802-B7FB-FFA19714F0D3}"/>
    <cellStyle name="Milers 22 2 2 4" xfId="17066" xr:uid="{078D9EC1-30A1-4E56-95FC-E18AFD9F8E93}"/>
    <cellStyle name="Milers 22 2 3" xfId="3321" xr:uid="{D24355A0-C365-4FEE-9D20-47643F5E4D23}"/>
    <cellStyle name="Milers 22 2 3 2" xfId="5282" xr:uid="{12C550CB-95A1-44B5-B029-984AB4240A4E}"/>
    <cellStyle name="Milers 22 2 3 2 2" xfId="18481" xr:uid="{E857E6E4-151C-4007-84E2-601EEBE72035}"/>
    <cellStyle name="Milers 22 2 3 3" xfId="7242" xr:uid="{6CF0055F-3FBC-42C2-B8A8-DECA8683852C}"/>
    <cellStyle name="Milers 22 2 3 3 2" xfId="20441" xr:uid="{EB55F4DC-2BC7-4A05-8ACB-085205C10886}"/>
    <cellStyle name="Milers 22 2 3 4" xfId="16524" xr:uid="{9D5A1AFD-6207-40E1-B2BC-B41471A2F7BD}"/>
    <cellStyle name="Milers 22 2 4" xfId="4428" xr:uid="{A337A81D-C132-4F11-B8CB-EE17C579856A}"/>
    <cellStyle name="Milers 22 2 4 2" xfId="17631" xr:uid="{A73B1141-8F56-4E15-85B6-8C822990FF8B}"/>
    <cellStyle name="Milers 22 2 5" xfId="6388" xr:uid="{41075075-006F-4AA0-8B44-D03246AA42FF}"/>
    <cellStyle name="Milers 22 2 5 2" xfId="19587" xr:uid="{46F62408-230B-4FE4-B556-EA765110406B}"/>
    <cellStyle name="Milers 22 2 6" xfId="15679" xr:uid="{38467468-B173-4C2E-A171-29C83FD2D851}"/>
    <cellStyle name="Milers 22 3" xfId="3592" xr:uid="{EE1A3DFF-6642-4D61-87D0-31E2AF548481}"/>
    <cellStyle name="Milers 22 3 2" xfId="5553" xr:uid="{53125B49-BB5A-4B27-8F8F-B963807C51F0}"/>
    <cellStyle name="Milers 22 3 2 2" xfId="18752" xr:uid="{556DF767-3014-4955-A640-F89370C72EA6}"/>
    <cellStyle name="Milers 22 3 3" xfId="7513" xr:uid="{41EC2307-B780-4219-8F35-8B59DB73ADCB}"/>
    <cellStyle name="Milers 22 3 3 2" xfId="20712" xr:uid="{9BA98306-EEE7-48B8-8620-005F0FC4E6F9}"/>
    <cellStyle name="Milers 22 3 4" xfId="16795" xr:uid="{32F4C701-4DCA-4C5B-B3D7-679CD1D7A6A8}"/>
    <cellStyle name="Milers 22 4" xfId="3049" xr:uid="{24A8EDE4-A433-4943-9F14-9B4F938C66B9}"/>
    <cellStyle name="Milers 22 4 2" xfId="5011" xr:uid="{A9DB1D65-72F8-476F-B608-313A6DDA4178}"/>
    <cellStyle name="Milers 22 4 2 2" xfId="18210" xr:uid="{0750972D-43C8-479E-97DE-08979D2CEE80}"/>
    <cellStyle name="Milers 22 4 3" xfId="6971" xr:uid="{109582A5-587F-4334-BD1C-2C074CDD92CC}"/>
    <cellStyle name="Milers 22 4 3 2" xfId="20170" xr:uid="{B567F50C-ED31-46DC-9C8B-C6DC6A21D039}"/>
    <cellStyle name="Milers 22 4 4" xfId="16252" xr:uid="{F61140AE-D7FF-4B19-9BAD-46D5BD2433EA}"/>
    <cellStyle name="Milers 22 5" xfId="4135" xr:uid="{80F96DA1-5C5C-4FEE-BEAD-5D75B8822C55}"/>
    <cellStyle name="Milers 22 5 2" xfId="17338" xr:uid="{CBDBE9CB-4BD0-4DE0-8C2D-7672CF15377E}"/>
    <cellStyle name="Milers 22 6" xfId="6095" xr:uid="{8ED2565A-1DD2-478A-9120-EA69D6155B93}"/>
    <cellStyle name="Milers 22 6 2" xfId="19294" xr:uid="{2F78BA41-7F77-4DBC-A611-4954BC9E3670}"/>
    <cellStyle name="Milers 22 7" xfId="15354" xr:uid="{26C0B408-86D0-4C59-B8B8-375FFD888AFD}"/>
    <cellStyle name="Milers 24" xfId="2135" xr:uid="{8A23128D-EBC9-4FE5-8AFF-7F26A97B29EE}"/>
    <cellStyle name="Milers 24 2" xfId="2136" xr:uid="{6C2F5F04-7C68-4BE3-A295-2BCA0EC0D0B2}"/>
    <cellStyle name="Milers 24 2 2" xfId="2460" xr:uid="{A0EC88A8-DA98-4F29-B94D-566DA37863F8}"/>
    <cellStyle name="Milers 24 2 2 2" xfId="3865" xr:uid="{697147B0-941E-4883-85C5-6C37F4634699}"/>
    <cellStyle name="Milers 24 2 2 2 2" xfId="5826" xr:uid="{EB95EB0A-25E7-49F9-9009-71521D68B118}"/>
    <cellStyle name="Milers 24 2 2 2 2 2" xfId="19025" xr:uid="{5DE3096A-D9B6-4F35-A0F1-DED7DDEC1FBD}"/>
    <cellStyle name="Milers 24 2 2 2 3" xfId="7786" xr:uid="{0A70998B-566A-4951-8F3C-CE5655D7ACD7}"/>
    <cellStyle name="Milers 24 2 2 2 3 2" xfId="20985" xr:uid="{CA2D2BD5-5116-4759-BA11-8BE3DC8F0F42}"/>
    <cellStyle name="Milers 24 2 2 2 4" xfId="17068" xr:uid="{22671AE3-4832-46C5-BE9C-9EA10C9FF656}"/>
    <cellStyle name="Milers 24 2 2 3" xfId="3323" xr:uid="{4C8A4F16-E451-43D3-9057-EEF228125086}"/>
    <cellStyle name="Milers 24 2 2 3 2" xfId="5284" xr:uid="{20BD5730-8C8E-4168-A7EB-60717E2A962E}"/>
    <cellStyle name="Milers 24 2 2 3 2 2" xfId="18483" xr:uid="{3DA5CED2-449D-4A36-B280-D734051BE2AC}"/>
    <cellStyle name="Milers 24 2 2 3 3" xfId="7244" xr:uid="{44F4DDF6-A8F8-4241-8056-3EF86AEC5E5C}"/>
    <cellStyle name="Milers 24 2 2 3 3 2" xfId="20443" xr:uid="{F43E72B4-59D6-4A7A-8022-65FE76B45A6F}"/>
    <cellStyle name="Milers 24 2 2 3 4" xfId="16526" xr:uid="{DAB3C039-DF47-481A-B3DC-803158777561}"/>
    <cellStyle name="Milers 24 2 2 4" xfId="4430" xr:uid="{994240BB-82E3-432D-890C-BAE0F2809276}"/>
    <cellStyle name="Milers 24 2 2 4 2" xfId="17633" xr:uid="{CAB3AA25-5EAF-4AEF-A943-CBA35DDCE378}"/>
    <cellStyle name="Milers 24 2 2 5" xfId="6390" xr:uid="{82B4A81C-427F-42EC-BA38-54C932B97242}"/>
    <cellStyle name="Milers 24 2 2 5 2" xfId="19589" xr:uid="{D87E5423-11FE-4472-85F5-7AA8166A6F34}"/>
    <cellStyle name="Milers 24 2 2 6" xfId="15681" xr:uid="{8F8BFFA3-4EDC-446D-84FC-6098FCB0F813}"/>
    <cellStyle name="Milers 24 2 3" xfId="3594" xr:uid="{BE87483C-4BF2-4996-8462-6275815538EE}"/>
    <cellStyle name="Milers 24 2 3 2" xfId="5555" xr:uid="{AA23DA1F-8157-4251-A387-B243F4597095}"/>
    <cellStyle name="Milers 24 2 3 2 2" xfId="18754" xr:uid="{D5A8807E-D7EF-4944-9012-9EB674BCED92}"/>
    <cellStyle name="Milers 24 2 3 3" xfId="7515" xr:uid="{54B58754-CC2C-40E1-BB96-B3C3AF50C76E}"/>
    <cellStyle name="Milers 24 2 3 3 2" xfId="20714" xr:uid="{D4E6D63F-5197-4573-ADCF-2B8EF49F8CE3}"/>
    <cellStyle name="Milers 24 2 3 4" xfId="16797" xr:uid="{A8DF9502-FE37-4C22-A084-2AADD5B033ED}"/>
    <cellStyle name="Milers 24 2 4" xfId="3051" xr:uid="{C144551F-4946-4ECE-B0E4-4264F1AB7CA3}"/>
    <cellStyle name="Milers 24 2 4 2" xfId="5013" xr:uid="{AFDDC4FC-E97B-4859-9A12-16F4EB1055F8}"/>
    <cellStyle name="Milers 24 2 4 2 2" xfId="18212" xr:uid="{DE0B5ED9-1EF8-4D0E-A917-3009B0A153AB}"/>
    <cellStyle name="Milers 24 2 4 3" xfId="6973" xr:uid="{8CD916D9-0825-4E37-960C-C71A88A1CEA0}"/>
    <cellStyle name="Milers 24 2 4 3 2" xfId="20172" xr:uid="{476C4FA0-6A66-429A-AB21-AA4DC15BDBD5}"/>
    <cellStyle name="Milers 24 2 4 4" xfId="16254" xr:uid="{765C838E-EFCA-458B-9051-146796D8343C}"/>
    <cellStyle name="Milers 24 2 5" xfId="4137" xr:uid="{18D25ABB-BA4A-490C-890B-CBAD439C0472}"/>
    <cellStyle name="Milers 24 2 5 2" xfId="17340" xr:uid="{2F160E76-F60A-4759-A166-35EB3C1C31DB}"/>
    <cellStyle name="Milers 24 2 6" xfId="6097" xr:uid="{D1D08FF8-D412-42AD-9694-B5CDB7020F22}"/>
    <cellStyle name="Milers 24 2 6 2" xfId="19296" xr:uid="{54BA0B99-08C3-4135-8C97-173DEEC2CC32}"/>
    <cellStyle name="Milers 24 2 7" xfId="15356" xr:uid="{404D5BC4-DD10-44C0-9249-59BECF901838}"/>
    <cellStyle name="Milers 24 3" xfId="2459" xr:uid="{4857487C-2440-4066-824D-1BC48A873B32}"/>
    <cellStyle name="Milers 24 3 2" xfId="3864" xr:uid="{09EBD153-32D4-4386-B96B-D4BA04299A34}"/>
    <cellStyle name="Milers 24 3 2 2" xfId="5825" xr:uid="{1A67E0A2-AD51-45EA-B4B9-053CB904F444}"/>
    <cellStyle name="Milers 24 3 2 2 2" xfId="19024" xr:uid="{1A182135-7338-4171-A25A-891CC548B85D}"/>
    <cellStyle name="Milers 24 3 2 3" xfId="7785" xr:uid="{4F7128CB-D92E-4FEB-9810-6EF5F3BE4214}"/>
    <cellStyle name="Milers 24 3 2 3 2" xfId="20984" xr:uid="{CCA77E51-D88C-4A36-8C8B-E2A0FCE93199}"/>
    <cellStyle name="Milers 24 3 2 4" xfId="17067" xr:uid="{572C6278-FECC-4535-AF36-45E48D76488B}"/>
    <cellStyle name="Milers 24 3 3" xfId="3322" xr:uid="{5A2E6688-7370-410A-ACD3-882013E99F0C}"/>
    <cellStyle name="Milers 24 3 3 2" xfId="5283" xr:uid="{F75BA91A-551E-41BE-A59E-110B11C7F8DC}"/>
    <cellStyle name="Milers 24 3 3 2 2" xfId="18482" xr:uid="{4D47CC7C-F866-483B-AB56-029312ECDC01}"/>
    <cellStyle name="Milers 24 3 3 3" xfId="7243" xr:uid="{44D77BD2-5665-4AC4-8F5C-C3CF41A28C27}"/>
    <cellStyle name="Milers 24 3 3 3 2" xfId="20442" xr:uid="{A9FF2FCB-8E1C-4EA8-9E87-E845F277C595}"/>
    <cellStyle name="Milers 24 3 3 4" xfId="16525" xr:uid="{56BC9181-2A37-4907-91D9-BB58200D66E2}"/>
    <cellStyle name="Milers 24 3 4" xfId="4429" xr:uid="{CE996249-3DCE-4E3C-81AF-DEB484851EA8}"/>
    <cellStyle name="Milers 24 3 4 2" xfId="17632" xr:uid="{9FC6ED07-809F-4729-BF93-8F143182B8C9}"/>
    <cellStyle name="Milers 24 3 5" xfId="6389" xr:uid="{6153A4A3-7B5D-48E2-B9F8-A3263D378859}"/>
    <cellStyle name="Milers 24 3 5 2" xfId="19588" xr:uid="{AF8557F2-0861-4637-B5C0-B259DC1159F2}"/>
    <cellStyle name="Milers 24 3 6" xfId="15680" xr:uid="{539343D6-DC96-49E9-B722-BBDCBD07D731}"/>
    <cellStyle name="Milers 24 4" xfId="3593" xr:uid="{D6C26BFC-E9F5-4E15-B247-48B52B0F82C6}"/>
    <cellStyle name="Milers 24 4 2" xfId="5554" xr:uid="{7D24A218-D1C4-4550-8A9F-450ADF8046AD}"/>
    <cellStyle name="Milers 24 4 2 2" xfId="18753" xr:uid="{FBD03127-2E1C-4D06-AE5D-21532EC1B64A}"/>
    <cellStyle name="Milers 24 4 3" xfId="7514" xr:uid="{37FCAEC8-D79E-4F59-B2F4-B0AF274718CC}"/>
    <cellStyle name="Milers 24 4 3 2" xfId="20713" xr:uid="{FFD484E4-1A0D-4CA5-AD78-23CB8FD18CB3}"/>
    <cellStyle name="Milers 24 4 4" xfId="16796" xr:uid="{18A02188-AB05-465C-A6D0-FBB0BFBE3895}"/>
    <cellStyle name="Milers 24 5" xfId="3050" xr:uid="{40D21BF1-9AFB-4311-A563-21638D61ACC6}"/>
    <cellStyle name="Milers 24 5 2" xfId="5012" xr:uid="{3E20DC54-C285-4D00-82E0-4F15A881E347}"/>
    <cellStyle name="Milers 24 5 2 2" xfId="18211" xr:uid="{F094035A-8E30-48AB-A66E-857FE09B857A}"/>
    <cellStyle name="Milers 24 5 3" xfId="6972" xr:uid="{FB6D86F8-BFEB-429D-BD6B-8B8BDEE042D3}"/>
    <cellStyle name="Milers 24 5 3 2" xfId="20171" xr:uid="{1B14B008-2EA6-487A-9146-53FB2A066D10}"/>
    <cellStyle name="Milers 24 5 4" xfId="16253" xr:uid="{DFE09073-2B0F-43A2-B767-198AA2951F0E}"/>
    <cellStyle name="Milers 24 6" xfId="4136" xr:uid="{56DA901D-77FD-4907-9609-B31805006592}"/>
    <cellStyle name="Milers 24 6 2" xfId="17339" xr:uid="{29783CDC-1E8D-438F-B39C-E7177F80FCA4}"/>
    <cellStyle name="Milers 24 7" xfId="6096" xr:uid="{586916D4-C936-48E1-A777-BB87D076551D}"/>
    <cellStyle name="Milers 24 7 2" xfId="19295" xr:uid="{F239BE2F-A5F2-499D-B1E9-998C0A5E4C8A}"/>
    <cellStyle name="Milers 24 8" xfId="15355" xr:uid="{B6074979-4504-48FC-AE32-7AE3ABB6F28D}"/>
    <cellStyle name="Milers 25" xfId="2137" xr:uid="{25FFB25F-C639-4D89-93D8-F2E931C3895D}"/>
    <cellStyle name="Milers 25 2" xfId="2138" xr:uid="{61C1BEEF-21D7-4F5A-A8F3-E47CC8AFA347}"/>
    <cellStyle name="Milers 25 2 2" xfId="2462" xr:uid="{987ECA8F-B00D-4C90-AE5E-6C38A0D24824}"/>
    <cellStyle name="Milers 25 2 2 2" xfId="3867" xr:uid="{3FC82E2F-8C3C-4A69-995E-CF1EDA059914}"/>
    <cellStyle name="Milers 25 2 2 2 2" xfId="5828" xr:uid="{3BD165BE-2D1E-4FDA-AD1C-07C7B8458E12}"/>
    <cellStyle name="Milers 25 2 2 2 2 2" xfId="19027" xr:uid="{1979F807-B244-4DF7-81A7-6CED31EB8253}"/>
    <cellStyle name="Milers 25 2 2 2 3" xfId="7788" xr:uid="{3F705CBC-7A2C-49D4-B400-7B2AF3108C91}"/>
    <cellStyle name="Milers 25 2 2 2 3 2" xfId="20987" xr:uid="{31984FC6-E678-466F-AAA6-FA69517CE71A}"/>
    <cellStyle name="Milers 25 2 2 2 4" xfId="17070" xr:uid="{25F09525-A9E3-421A-B96B-049861083435}"/>
    <cellStyle name="Milers 25 2 2 3" xfId="3325" xr:uid="{5C4982F4-E2A9-42EE-8F69-696C201A6135}"/>
    <cellStyle name="Milers 25 2 2 3 2" xfId="5286" xr:uid="{C01A0664-51F8-4626-A38B-334214DB1926}"/>
    <cellStyle name="Milers 25 2 2 3 2 2" xfId="18485" xr:uid="{53009DC3-3FD6-43EE-998C-235E97C7A324}"/>
    <cellStyle name="Milers 25 2 2 3 3" xfId="7246" xr:uid="{890A3EE4-D0B7-43E1-AD33-2FFFE31585EF}"/>
    <cellStyle name="Milers 25 2 2 3 3 2" xfId="20445" xr:uid="{60F7C82E-7E01-44A1-8FCB-56535AFDE7C5}"/>
    <cellStyle name="Milers 25 2 2 3 4" xfId="16528" xr:uid="{DEAABA03-BEBF-4A54-A5AF-1B6EABD52A96}"/>
    <cellStyle name="Milers 25 2 2 4" xfId="4432" xr:uid="{7F56C5D2-F1AD-4249-8067-9401223F167F}"/>
    <cellStyle name="Milers 25 2 2 4 2" xfId="17635" xr:uid="{BBDC7E38-2786-4466-A72A-6BC987E37300}"/>
    <cellStyle name="Milers 25 2 2 5" xfId="6392" xr:uid="{32BB03D7-144B-49E0-9367-408A944370E8}"/>
    <cellStyle name="Milers 25 2 2 5 2" xfId="19591" xr:uid="{FBC61B19-B19F-4273-9D90-A7D119C99856}"/>
    <cellStyle name="Milers 25 2 2 6" xfId="15683" xr:uid="{C0D6A0A6-240C-4736-B656-79DB329D0C39}"/>
    <cellStyle name="Milers 25 2 3" xfId="3596" xr:uid="{71AF0047-CFB5-413D-B349-C815B48F17E4}"/>
    <cellStyle name="Milers 25 2 3 2" xfId="5557" xr:uid="{DB90C697-85A2-4EAA-AD54-2ED8621456E5}"/>
    <cellStyle name="Milers 25 2 3 2 2" xfId="18756" xr:uid="{3371757B-9F62-4F34-8FA0-7BCA4D3EB891}"/>
    <cellStyle name="Milers 25 2 3 3" xfId="7517" xr:uid="{E1E59E2C-9FFF-46C8-B1D5-F1B0990CD029}"/>
    <cellStyle name="Milers 25 2 3 3 2" xfId="20716" xr:uid="{63DCDE89-0FBA-428B-BA99-2D89EB9562BA}"/>
    <cellStyle name="Milers 25 2 3 4" xfId="16799" xr:uid="{29D5726C-F5DF-46F1-BD3A-13CB7A47C390}"/>
    <cellStyle name="Milers 25 2 4" xfId="3053" xr:uid="{34216587-FF42-41F4-B8E6-D92284A7B9EA}"/>
    <cellStyle name="Milers 25 2 4 2" xfId="5015" xr:uid="{1DF95871-E898-4274-A64C-0CF4FB9B4CF6}"/>
    <cellStyle name="Milers 25 2 4 2 2" xfId="18214" xr:uid="{9839E37E-D791-425C-94D6-BD3C6845EFB9}"/>
    <cellStyle name="Milers 25 2 4 3" xfId="6975" xr:uid="{87BAF06A-2BCE-4AA5-AA7E-A4679CB19679}"/>
    <cellStyle name="Milers 25 2 4 3 2" xfId="20174" xr:uid="{CA36FCE8-2AA1-406D-8F0E-2299CEFAAEDD}"/>
    <cellStyle name="Milers 25 2 4 4" xfId="16256" xr:uid="{2646216C-B311-4BF3-96DC-175575041EEC}"/>
    <cellStyle name="Milers 25 2 5" xfId="4139" xr:uid="{18697080-8C13-4890-95EC-AE8C78281B23}"/>
    <cellStyle name="Milers 25 2 5 2" xfId="17342" xr:uid="{EFFAA74F-D217-4DFA-AFA6-BCFB37119D52}"/>
    <cellStyle name="Milers 25 2 6" xfId="6099" xr:uid="{B9AB10E2-BC25-4826-8F25-E4A3A43564A4}"/>
    <cellStyle name="Milers 25 2 6 2" xfId="19298" xr:uid="{A372BBA1-DED9-4CB9-B22F-3A5C0DFD484B}"/>
    <cellStyle name="Milers 25 2 7" xfId="15358" xr:uid="{B69B44CC-E710-477C-BC79-A35D3F658EFE}"/>
    <cellStyle name="Milers 25 3" xfId="2461" xr:uid="{EA44B417-43E2-4360-93AE-1035087D7695}"/>
    <cellStyle name="Milers 25 3 2" xfId="3866" xr:uid="{2B59F8AA-581D-411D-A29D-A963D522239F}"/>
    <cellStyle name="Milers 25 3 2 2" xfId="5827" xr:uid="{9D003235-A9DD-4453-B28E-4AE0D03ADBB2}"/>
    <cellStyle name="Milers 25 3 2 2 2" xfId="19026" xr:uid="{549B2E87-969F-4EC1-A433-4038D32E92B5}"/>
    <cellStyle name="Milers 25 3 2 3" xfId="7787" xr:uid="{D56B9AF8-9020-47CE-8457-00F2D6984E39}"/>
    <cellStyle name="Milers 25 3 2 3 2" xfId="20986" xr:uid="{74E959F4-F3F6-422E-8151-91C612A12B97}"/>
    <cellStyle name="Milers 25 3 2 4" xfId="17069" xr:uid="{CB89D9F3-E94C-436C-A0D9-8A3D5AD1D3A8}"/>
    <cellStyle name="Milers 25 3 3" xfId="3324" xr:uid="{12E754DA-48B4-44D7-BF5E-49EB975C8493}"/>
    <cellStyle name="Milers 25 3 3 2" xfId="5285" xr:uid="{4D183C6E-48A9-419B-81B8-D5D91AE6301A}"/>
    <cellStyle name="Milers 25 3 3 2 2" xfId="18484" xr:uid="{2662310A-2282-47CD-92D5-FB788C565D8A}"/>
    <cellStyle name="Milers 25 3 3 3" xfId="7245" xr:uid="{A488E848-0179-4954-98A3-212BF9C9460C}"/>
    <cellStyle name="Milers 25 3 3 3 2" xfId="20444" xr:uid="{2AFBCA09-4AED-4590-B694-DC0BE4BC7C14}"/>
    <cellStyle name="Milers 25 3 3 4" xfId="16527" xr:uid="{AB5A3206-0A6B-4467-B0BF-876BB51FC9DC}"/>
    <cellStyle name="Milers 25 3 4" xfId="4431" xr:uid="{09AE038A-8E6A-4D87-942A-21CDB273274B}"/>
    <cellStyle name="Milers 25 3 4 2" xfId="17634" xr:uid="{1F7FFB99-8388-4EEF-9879-95228A96A6FF}"/>
    <cellStyle name="Milers 25 3 5" xfId="6391" xr:uid="{EF3AC739-4C4A-42F4-BBB1-A7892B9EE473}"/>
    <cellStyle name="Milers 25 3 5 2" xfId="19590" xr:uid="{052D4394-E5D0-469A-BB2C-43BD0547E9DD}"/>
    <cellStyle name="Milers 25 3 6" xfId="15682" xr:uid="{96F225C6-A863-41D5-861D-A5F1C964E23F}"/>
    <cellStyle name="Milers 25 4" xfId="3595" xr:uid="{B24CC400-CB49-40FB-8FA8-E7E97F8DF947}"/>
    <cellStyle name="Milers 25 4 2" xfId="5556" xr:uid="{C33FAE15-1D87-43B6-B02A-5E7DCAD255A9}"/>
    <cellStyle name="Milers 25 4 2 2" xfId="18755" xr:uid="{C80BD128-0392-495C-BAF4-6975C35EFC00}"/>
    <cellStyle name="Milers 25 4 3" xfId="7516" xr:uid="{D19F60AE-6C42-461D-A696-B4A4E803878A}"/>
    <cellStyle name="Milers 25 4 3 2" xfId="20715" xr:uid="{7797765C-7A94-47F9-8D0C-545D6A58907A}"/>
    <cellStyle name="Milers 25 4 4" xfId="16798" xr:uid="{79B141A6-B7D5-42FE-9544-BA3D54A2C974}"/>
    <cellStyle name="Milers 25 5" xfId="3052" xr:uid="{0932E8A0-7784-4288-968E-AC5391F496AB}"/>
    <cellStyle name="Milers 25 5 2" xfId="5014" xr:uid="{92D45C98-D48C-4645-B969-C13F705FA488}"/>
    <cellStyle name="Milers 25 5 2 2" xfId="18213" xr:uid="{D192D51B-4903-4CB8-BBA4-BDF8A3D4E5EE}"/>
    <cellStyle name="Milers 25 5 3" xfId="6974" xr:uid="{67F0BEE9-F18C-4A02-A163-4E77260DC471}"/>
    <cellStyle name="Milers 25 5 3 2" xfId="20173" xr:uid="{4A299CD1-5336-48C0-A432-CCBCB0AFE4A1}"/>
    <cellStyle name="Milers 25 5 4" xfId="16255" xr:uid="{6016A473-FB6C-4EF6-9899-8B1CC4F2C832}"/>
    <cellStyle name="Milers 25 6" xfId="4138" xr:uid="{696CC3D8-D8FD-49B3-AABB-AB32AD197D99}"/>
    <cellStyle name="Milers 25 6 2" xfId="17341" xr:uid="{314441A0-FB92-4AA6-B6F7-73CEB0CFEE4E}"/>
    <cellStyle name="Milers 25 7" xfId="6098" xr:uid="{A6DE4858-D3A2-4A93-BDF3-671A49E7AEBC}"/>
    <cellStyle name="Milers 25 7 2" xfId="19297" xr:uid="{C832020A-EFCD-4B36-BA41-763B9881E0AE}"/>
    <cellStyle name="Milers 25 8" xfId="15357" xr:uid="{97AA399F-B0D0-47FF-BC63-A92F48503BE0}"/>
    <cellStyle name="Milers 26" xfId="2139" xr:uid="{29E153E6-8A90-41A8-9B8F-214A497DBB59}"/>
    <cellStyle name="Milers 26 2" xfId="2140" xr:uid="{44C6A547-1D4C-4FE9-BE0F-F62724A37C5F}"/>
    <cellStyle name="Milers 26 2 2" xfId="2464" xr:uid="{4393D406-493F-477A-B96C-9BC565CE1A92}"/>
    <cellStyle name="Milers 26 2 2 2" xfId="3869" xr:uid="{0FD541B0-E9E2-4ACB-BD5C-95B3BAAD4723}"/>
    <cellStyle name="Milers 26 2 2 2 2" xfId="5830" xr:uid="{F0209B8B-4D80-4D6A-A27B-9F5BD7228EA2}"/>
    <cellStyle name="Milers 26 2 2 2 2 2" xfId="19029" xr:uid="{48D457A8-D135-47FB-BDD0-87EB03717EDA}"/>
    <cellStyle name="Milers 26 2 2 2 3" xfId="7790" xr:uid="{2B939979-8D50-42FE-82CF-4E84D4812D02}"/>
    <cellStyle name="Milers 26 2 2 2 3 2" xfId="20989" xr:uid="{01FAED9F-EBA6-45DE-9767-5B880D421D31}"/>
    <cellStyle name="Milers 26 2 2 2 4" xfId="17072" xr:uid="{6EF4BA93-D8D5-473E-8514-B50B3AE6F98B}"/>
    <cellStyle name="Milers 26 2 2 3" xfId="3327" xr:uid="{1233929A-6E18-43C8-B374-56C8651A0AE0}"/>
    <cellStyle name="Milers 26 2 2 3 2" xfId="5288" xr:uid="{7C82ED31-FB3D-4843-9DC9-060D52A82345}"/>
    <cellStyle name="Milers 26 2 2 3 2 2" xfId="18487" xr:uid="{F6DB385B-82EC-416D-8F13-39D78D623F5B}"/>
    <cellStyle name="Milers 26 2 2 3 3" xfId="7248" xr:uid="{F0F3ABB5-97BC-441F-8EE3-1C2903DD9C60}"/>
    <cellStyle name="Milers 26 2 2 3 3 2" xfId="20447" xr:uid="{079746E9-BA59-464F-A35C-DB0A431FED93}"/>
    <cellStyle name="Milers 26 2 2 3 4" xfId="16530" xr:uid="{0221D991-F848-4EDF-A883-289A536B41F5}"/>
    <cellStyle name="Milers 26 2 2 4" xfId="4434" xr:uid="{AEA13331-B0BF-4807-9F85-B7CAC1DDB913}"/>
    <cellStyle name="Milers 26 2 2 4 2" xfId="17637" xr:uid="{5B171087-B160-45EE-90CA-296AB6481B82}"/>
    <cellStyle name="Milers 26 2 2 5" xfId="6394" xr:uid="{44DEB8E0-9F1C-4B13-BFB2-ABF9884978A7}"/>
    <cellStyle name="Milers 26 2 2 5 2" xfId="19593" xr:uid="{900A483A-61F5-4CD1-A584-1537871FBD1B}"/>
    <cellStyle name="Milers 26 2 2 6" xfId="15685" xr:uid="{FCE211A2-BBCC-4D2D-97E2-AC2EC2926ED6}"/>
    <cellStyle name="Milers 26 2 3" xfId="3598" xr:uid="{98E8ACC2-2D79-4D55-919D-72EF6CC39662}"/>
    <cellStyle name="Milers 26 2 3 2" xfId="5559" xr:uid="{5E17AC8A-6067-4C4F-BDF7-71A0BF1DEAA5}"/>
    <cellStyle name="Milers 26 2 3 2 2" xfId="18758" xr:uid="{04F71658-38EB-4638-942C-9B8597F671A2}"/>
    <cellStyle name="Milers 26 2 3 3" xfId="7519" xr:uid="{C3AAF893-BF3F-4FB5-B4DF-5759AE377585}"/>
    <cellStyle name="Milers 26 2 3 3 2" xfId="20718" xr:uid="{20D7565B-63F5-4C9C-8D25-75DACF115DAD}"/>
    <cellStyle name="Milers 26 2 3 4" xfId="16801" xr:uid="{7D3A1AF7-B414-4AFD-BF4D-DFC59C07085C}"/>
    <cellStyle name="Milers 26 2 4" xfId="3055" xr:uid="{EE6F29EC-16CC-42C6-B9B1-001DF9296BC6}"/>
    <cellStyle name="Milers 26 2 4 2" xfId="5017" xr:uid="{11C3699D-AD97-463E-9E01-131426E7D53B}"/>
    <cellStyle name="Milers 26 2 4 2 2" xfId="18216" xr:uid="{E56E6A80-8B66-41A0-B28B-D4E6940408CC}"/>
    <cellStyle name="Milers 26 2 4 3" xfId="6977" xr:uid="{7498F3EA-4D93-4401-811E-FDB57A7C5500}"/>
    <cellStyle name="Milers 26 2 4 3 2" xfId="20176" xr:uid="{5696E1D2-5E6E-41C9-8934-A5F9EA3F8DFF}"/>
    <cellStyle name="Milers 26 2 4 4" xfId="16258" xr:uid="{26DE3B15-DD32-4AF3-AB4B-97EA1B955AAD}"/>
    <cellStyle name="Milers 26 2 5" xfId="4141" xr:uid="{094E84C0-662B-44E5-839D-F59430BE216F}"/>
    <cellStyle name="Milers 26 2 5 2" xfId="17344" xr:uid="{DB94CF67-6241-42EF-956F-02C3CF91B1CA}"/>
    <cellStyle name="Milers 26 2 6" xfId="6101" xr:uid="{8A4A6867-446B-41C1-8877-9A580B47ADAB}"/>
    <cellStyle name="Milers 26 2 6 2" xfId="19300" xr:uid="{B856B966-CBFE-49B9-BDFB-7966C7CDB6B0}"/>
    <cellStyle name="Milers 26 2 7" xfId="15360" xr:uid="{AAB1D30A-E103-41B6-AF3B-83551B6F6392}"/>
    <cellStyle name="Milers 26 3" xfId="2463" xr:uid="{0F86D5AC-3E56-40CD-A035-842096980037}"/>
    <cellStyle name="Milers 26 3 2" xfId="3868" xr:uid="{FAAA9CC4-B3C9-44C1-9F73-FEDAF68ACB33}"/>
    <cellStyle name="Milers 26 3 2 2" xfId="5829" xr:uid="{7FD48A39-6F43-4DB4-B076-CF655CF88D00}"/>
    <cellStyle name="Milers 26 3 2 2 2" xfId="19028" xr:uid="{A02AF814-6EA8-4709-8908-DBB4C85B26C3}"/>
    <cellStyle name="Milers 26 3 2 3" xfId="7789" xr:uid="{86C2597C-59EB-4E64-AEB9-FF1AFEA6AA68}"/>
    <cellStyle name="Milers 26 3 2 3 2" xfId="20988" xr:uid="{2EA8E113-3E88-4238-985C-AE4FA535348D}"/>
    <cellStyle name="Milers 26 3 2 4" xfId="17071" xr:uid="{1DB7BB69-3765-40F8-9BE1-EA53BA265E38}"/>
    <cellStyle name="Milers 26 3 3" xfId="3326" xr:uid="{7CC2C435-B230-4F86-BC6E-DA6F10D564FB}"/>
    <cellStyle name="Milers 26 3 3 2" xfId="5287" xr:uid="{3EC09421-ECD2-43AF-AD2D-29862CAAF11D}"/>
    <cellStyle name="Milers 26 3 3 2 2" xfId="18486" xr:uid="{A8B889BA-EED0-494F-A658-22A4D3BBB093}"/>
    <cellStyle name="Milers 26 3 3 3" xfId="7247" xr:uid="{E1C4001D-C707-4E54-AB53-003A53354D1C}"/>
    <cellStyle name="Milers 26 3 3 3 2" xfId="20446" xr:uid="{2C4DA9B0-1DA8-44A2-875E-595228E1B9BD}"/>
    <cellStyle name="Milers 26 3 3 4" xfId="16529" xr:uid="{16542148-C7DA-441B-AACA-D071EFE4C405}"/>
    <cellStyle name="Milers 26 3 4" xfId="4433" xr:uid="{682BD0B1-ED7D-48EE-9CC2-A3049F9DFD19}"/>
    <cellStyle name="Milers 26 3 4 2" xfId="17636" xr:uid="{36525345-3FA8-4A5E-BEBC-BD661EBCF46C}"/>
    <cellStyle name="Milers 26 3 5" xfId="6393" xr:uid="{8504130C-419E-44D3-B0B4-DEE8B5E7D3B4}"/>
    <cellStyle name="Milers 26 3 5 2" xfId="19592" xr:uid="{5AC7C4C5-3FB7-4BD3-B8A8-FC96CD3F8E87}"/>
    <cellStyle name="Milers 26 3 6" xfId="15684" xr:uid="{526EBEA0-283C-45A1-82C5-C508429D5A4E}"/>
    <cellStyle name="Milers 26 4" xfId="3597" xr:uid="{220CE9A7-5E93-40FE-B481-1B2FCF77A766}"/>
    <cellStyle name="Milers 26 4 2" xfId="5558" xr:uid="{12DFD064-EA45-4F97-861E-8FC714C7160E}"/>
    <cellStyle name="Milers 26 4 2 2" xfId="18757" xr:uid="{DE8BA48A-0328-431A-80FF-C7F2C8623912}"/>
    <cellStyle name="Milers 26 4 3" xfId="7518" xr:uid="{F41BFFF6-4290-49C3-99C1-6C999EDBECB8}"/>
    <cellStyle name="Milers 26 4 3 2" xfId="20717" xr:uid="{F09EE7AE-09BB-4E5A-82B6-FD4C1FD759A8}"/>
    <cellStyle name="Milers 26 4 4" xfId="16800" xr:uid="{BBE9C0E2-9675-4E45-8D5B-992FA8189971}"/>
    <cellStyle name="Milers 26 5" xfId="3054" xr:uid="{BF357832-3CA5-441A-AEB1-F53C8151B6A3}"/>
    <cellStyle name="Milers 26 5 2" xfId="5016" xr:uid="{07A595F5-FE7B-4E98-A98F-1B80ABDB540B}"/>
    <cellStyle name="Milers 26 5 2 2" xfId="18215" xr:uid="{3553F7EF-14EF-4C5F-A648-4A485EAA56BB}"/>
    <cellStyle name="Milers 26 5 3" xfId="6976" xr:uid="{ECA27CAB-0A8D-4FAF-88D8-C73C468E7AAB}"/>
    <cellStyle name="Milers 26 5 3 2" xfId="20175" xr:uid="{54A22E99-599A-4DAB-923C-E393E8DD81A0}"/>
    <cellStyle name="Milers 26 5 4" xfId="16257" xr:uid="{D0CEFF36-2F43-4DE9-B24A-4D7A11E06869}"/>
    <cellStyle name="Milers 26 6" xfId="4140" xr:uid="{4AA3035E-A2E1-49F4-AD6D-C16B8FF22CDE}"/>
    <cellStyle name="Milers 26 6 2" xfId="17343" xr:uid="{A72F3463-887B-43D8-A6EE-EAD16795AE30}"/>
    <cellStyle name="Milers 26 7" xfId="6100" xr:uid="{8B0F4EA5-5AD5-4B52-B916-95B79BC5085B}"/>
    <cellStyle name="Milers 26 7 2" xfId="19299" xr:uid="{D35555A3-F22F-4C17-BEA2-9B20D2AE9DE7}"/>
    <cellStyle name="Milers 26 8" xfId="15359" xr:uid="{548EE852-D564-40FA-816B-ABBC2787E9F7}"/>
    <cellStyle name="Milers 3" xfId="2141" xr:uid="{F5E260A6-76D4-4D9E-B28B-A71CA3DF1F7E}"/>
    <cellStyle name="Milers 3 10" xfId="15361" xr:uid="{2970FEB8-3A5A-4FDF-884F-62C75646E3E0}"/>
    <cellStyle name="Milers 3 11" xfId="10729" xr:uid="{B9183583-0131-4EA7-9B48-4355418A0583}"/>
    <cellStyle name="Milers 3 2" xfId="2142" xr:uid="{5F203740-A903-4899-806D-FDD09E0055C3}"/>
    <cellStyle name="Milers 3 2 10" xfId="10730" xr:uid="{9F20EE75-2B76-4A41-966B-AAB2AD3DAA49}"/>
    <cellStyle name="Milers 3 2 2" xfId="2143" xr:uid="{E7141B60-F613-405D-9A34-7AD32F121259}"/>
    <cellStyle name="Milers 3 2 2 2" xfId="2467" xr:uid="{0A99EB18-BA7E-49C2-AC47-72842E916AA7}"/>
    <cellStyle name="Milers 3 2 2 2 2" xfId="3872" xr:uid="{250E9759-C253-403F-BED2-4637E4EC7248}"/>
    <cellStyle name="Milers 3 2 2 2 2 2" xfId="5833" xr:uid="{24795B11-96C9-40E6-BC09-B691A7FB2DA8}"/>
    <cellStyle name="Milers 3 2 2 2 2 2 2" xfId="19032" xr:uid="{E8486E6C-F401-4235-911E-03DF6463F766}"/>
    <cellStyle name="Milers 3 2 2 2 2 3" xfId="7793" xr:uid="{C8266963-CBEC-4945-A075-9DB7D46C8B6B}"/>
    <cellStyle name="Milers 3 2 2 2 2 3 2" xfId="20992" xr:uid="{BF76EE52-09D9-4263-B1F1-5A3E0147195B}"/>
    <cellStyle name="Milers 3 2 2 2 2 4" xfId="17075" xr:uid="{55FB75AF-6D4B-4967-8808-C575542C43EA}"/>
    <cellStyle name="Milers 3 2 2 2 3" xfId="3330" xr:uid="{CD31AE92-31C1-4CB3-9A3C-12CE8AA793EC}"/>
    <cellStyle name="Milers 3 2 2 2 3 2" xfId="5291" xr:uid="{94CE1D35-0EA3-4C20-9BF1-CA22494A6BF0}"/>
    <cellStyle name="Milers 3 2 2 2 3 2 2" xfId="18490" xr:uid="{729ADA8C-E8B7-48D1-B240-29563AD748ED}"/>
    <cellStyle name="Milers 3 2 2 2 3 3" xfId="7251" xr:uid="{792BAF9D-841D-40E2-8047-3BC95B6FFC0B}"/>
    <cellStyle name="Milers 3 2 2 2 3 3 2" xfId="20450" xr:uid="{E846A498-4652-47BC-8F3A-2A7575521748}"/>
    <cellStyle name="Milers 3 2 2 2 3 4" xfId="16533" xr:uid="{C85CD2A2-5811-496E-B3AE-7FC185E14B9F}"/>
    <cellStyle name="Milers 3 2 2 2 4" xfId="4437" xr:uid="{4FECA26C-DA89-4756-8D08-FF035749A895}"/>
    <cellStyle name="Milers 3 2 2 2 4 2" xfId="17640" xr:uid="{68038FB4-324D-4F31-A251-C8D7B91015E2}"/>
    <cellStyle name="Milers 3 2 2 2 5" xfId="6397" xr:uid="{6C7FF8EC-A75F-463B-B2AC-77FB69C1943D}"/>
    <cellStyle name="Milers 3 2 2 2 5 2" xfId="19596" xr:uid="{F8F861BA-2FCE-4B09-A9AB-EFF16852C133}"/>
    <cellStyle name="Milers 3 2 2 2 6" xfId="15688" xr:uid="{8AC950EE-94E9-43DA-BA04-88C254A20F0F}"/>
    <cellStyle name="Milers 3 2 2 3" xfId="3601" xr:uid="{F676354F-AD85-4AD9-91AD-F23683C67A1D}"/>
    <cellStyle name="Milers 3 2 2 3 2" xfId="5562" xr:uid="{6A92F667-F420-437D-9E35-E82A4617E291}"/>
    <cellStyle name="Milers 3 2 2 3 2 2" xfId="18761" xr:uid="{4359F1D4-0727-4E6A-8350-5D7A3A16276C}"/>
    <cellStyle name="Milers 3 2 2 3 3" xfId="7522" xr:uid="{536B73D7-D7E4-4DAD-A330-3CFB13A416BF}"/>
    <cellStyle name="Milers 3 2 2 3 3 2" xfId="20721" xr:uid="{3E7E737F-0DB5-46B2-AD49-557F4CF56117}"/>
    <cellStyle name="Milers 3 2 2 3 4" xfId="16804" xr:uid="{07DA9134-1EE5-4C5F-A5A0-26199E226599}"/>
    <cellStyle name="Milers 3 2 2 4" xfId="3058" xr:uid="{7A68C8F3-E6FA-4B1F-A775-62839338B575}"/>
    <cellStyle name="Milers 3 2 2 4 2" xfId="5020" xr:uid="{61E30B4D-A384-4E14-8447-634A01778062}"/>
    <cellStyle name="Milers 3 2 2 4 2 2" xfId="18219" xr:uid="{A3329B59-D6C0-49B6-A933-E6571B11662C}"/>
    <cellStyle name="Milers 3 2 2 4 3" xfId="6980" xr:uid="{AA20764D-8965-4000-98F8-50068B8871F1}"/>
    <cellStyle name="Milers 3 2 2 4 3 2" xfId="20179" xr:uid="{3D47872F-69A9-47CA-98A6-250A75E6F2AE}"/>
    <cellStyle name="Milers 3 2 2 4 4" xfId="16261" xr:uid="{2956BC85-69CE-46CD-960A-A84560B85B86}"/>
    <cellStyle name="Milers 3 2 2 5" xfId="4144" xr:uid="{63E18BAA-337E-4B33-BD6A-DF0A1854657A}"/>
    <cellStyle name="Milers 3 2 2 5 2" xfId="17347" xr:uid="{9D019515-9175-49D9-A2AE-69212DACDBCF}"/>
    <cellStyle name="Milers 3 2 2 6" xfId="6104" xr:uid="{AB801443-4073-475D-BC13-69AB4A56DBB8}"/>
    <cellStyle name="Milers 3 2 2 6 2" xfId="19303" xr:uid="{7C8F0EE3-20DF-4EAF-8D32-CA3E39112D5D}"/>
    <cellStyle name="Milers 3 2 2 7" xfId="15363" xr:uid="{2872AF42-71A7-42E5-BA28-DD9157BBE7FC}"/>
    <cellStyle name="Milers 3 2 3" xfId="2144" xr:uid="{7A28590D-69D2-46A7-9B1B-DBB6BE2FEEF7}"/>
    <cellStyle name="Milers 3 2 3 2" xfId="2468" xr:uid="{DF8C3450-20D3-4311-A26E-AB7AB9752E9A}"/>
    <cellStyle name="Milers 3 2 3 2 2" xfId="3873" xr:uid="{7174F545-F5F2-460D-B1DB-527DB64F60A7}"/>
    <cellStyle name="Milers 3 2 3 2 2 2" xfId="5834" xr:uid="{CB55168E-1F8B-4827-B1F1-4562E66358D5}"/>
    <cellStyle name="Milers 3 2 3 2 2 2 2" xfId="19033" xr:uid="{53950BD4-87B2-45A5-9E01-F4FBDF9C0650}"/>
    <cellStyle name="Milers 3 2 3 2 2 3" xfId="7794" xr:uid="{05FB0977-F2A4-487B-950C-234E71B23A59}"/>
    <cellStyle name="Milers 3 2 3 2 2 3 2" xfId="20993" xr:uid="{83C6C94C-2122-486E-ACE5-3F88C05CEA29}"/>
    <cellStyle name="Milers 3 2 3 2 2 4" xfId="17076" xr:uid="{5274D815-BEF8-48F9-8A4F-668114B43ABD}"/>
    <cellStyle name="Milers 3 2 3 2 3" xfId="3331" xr:uid="{1DE8785B-389E-45BB-88BB-F2250FF3D4BD}"/>
    <cellStyle name="Milers 3 2 3 2 3 2" xfId="5292" xr:uid="{883A9B2B-9F25-41D3-90E3-A5C3A55F1B14}"/>
    <cellStyle name="Milers 3 2 3 2 3 2 2" xfId="18491" xr:uid="{F2F0D032-92FC-4D18-8329-F630E952F53A}"/>
    <cellStyle name="Milers 3 2 3 2 3 3" xfId="7252" xr:uid="{7AC74A02-1A81-445C-BD23-BDAC73C22BB5}"/>
    <cellStyle name="Milers 3 2 3 2 3 3 2" xfId="20451" xr:uid="{5CE65635-B708-4822-B4EC-39CD641AF3CE}"/>
    <cellStyle name="Milers 3 2 3 2 3 4" xfId="16534" xr:uid="{5D615BF0-5CE1-4D18-806D-CEDDC367F1AB}"/>
    <cellStyle name="Milers 3 2 3 2 4" xfId="4438" xr:uid="{21A45C2E-8CF9-440F-AFCB-2A5C8DBF7A7A}"/>
    <cellStyle name="Milers 3 2 3 2 4 2" xfId="17641" xr:uid="{AFAF0E3E-1390-4435-9332-89662BDEEE33}"/>
    <cellStyle name="Milers 3 2 3 2 5" xfId="6398" xr:uid="{196AA0BE-1670-4D96-887F-0BB756442756}"/>
    <cellStyle name="Milers 3 2 3 2 5 2" xfId="19597" xr:uid="{42A0A9BB-BA93-4136-ABEA-6381EFF6B289}"/>
    <cellStyle name="Milers 3 2 3 2 6" xfId="15689" xr:uid="{30ACB153-347E-4422-8722-1F24727B2E99}"/>
    <cellStyle name="Milers 3 2 3 3" xfId="3602" xr:uid="{10109BC1-9B3E-4C3F-AFB6-4FCA89A46584}"/>
    <cellStyle name="Milers 3 2 3 3 2" xfId="5563" xr:uid="{44DCE19F-A09A-42CA-9BD7-52B1C3D7300B}"/>
    <cellStyle name="Milers 3 2 3 3 2 2" xfId="18762" xr:uid="{8C8FA16E-FB90-4A8C-AA64-95DB32995341}"/>
    <cellStyle name="Milers 3 2 3 3 3" xfId="7523" xr:uid="{70CE1F1A-1EB9-43ED-BBC9-7062FF0E3087}"/>
    <cellStyle name="Milers 3 2 3 3 3 2" xfId="20722" xr:uid="{29103C41-7877-4DCC-BEE1-19AAF052F0FF}"/>
    <cellStyle name="Milers 3 2 3 3 4" xfId="16805" xr:uid="{6C338E16-1A25-44E9-A3A4-F6DD4D27FC02}"/>
    <cellStyle name="Milers 3 2 3 4" xfId="3059" xr:uid="{EDDC0474-C328-4964-B475-30A2001F0BC9}"/>
    <cellStyle name="Milers 3 2 3 4 2" xfId="5021" xr:uid="{92417810-51D5-47D7-8D5E-337CA4A56E19}"/>
    <cellStyle name="Milers 3 2 3 4 2 2" xfId="18220" xr:uid="{2452C282-AFE6-4C0C-8277-C75E6B38F48B}"/>
    <cellStyle name="Milers 3 2 3 4 3" xfId="6981" xr:uid="{06075434-20AA-4483-82DF-A29A12E713BF}"/>
    <cellStyle name="Milers 3 2 3 4 3 2" xfId="20180" xr:uid="{F1487F3B-57DB-44E3-BE4C-66C0F8DD8D51}"/>
    <cellStyle name="Milers 3 2 3 4 4" xfId="16262" xr:uid="{4B01FB46-9FE5-4848-94F4-FFDA4DE8C18C}"/>
    <cellStyle name="Milers 3 2 3 5" xfId="4145" xr:uid="{1C3C52A6-706B-456B-B427-FA9B4BFA6C9C}"/>
    <cellStyle name="Milers 3 2 3 5 2" xfId="17348" xr:uid="{46B60EF5-F1C4-4149-875D-C77A69D62F0F}"/>
    <cellStyle name="Milers 3 2 3 6" xfId="6105" xr:uid="{AEDDD5C8-2434-47EC-A6B2-BAD78D05A4E7}"/>
    <cellStyle name="Milers 3 2 3 6 2" xfId="19304" xr:uid="{9AAF6B8F-95CD-4205-8927-0453AE75C4CF}"/>
    <cellStyle name="Milers 3 2 3 7" xfId="15364" xr:uid="{EFD73941-0715-4ECC-8E9A-CA8AB68FDDFC}"/>
    <cellStyle name="Milers 3 2 4" xfId="2466" xr:uid="{A8B623BE-C22C-4456-9B94-A1EDEB392305}"/>
    <cellStyle name="Milers 3 2 4 2" xfId="3871" xr:uid="{47F19CC6-E239-46FB-8F68-4736450ADA1D}"/>
    <cellStyle name="Milers 3 2 4 2 2" xfId="5832" xr:uid="{66B513B6-A552-4DF3-B021-3062D7ED9208}"/>
    <cellStyle name="Milers 3 2 4 2 2 2" xfId="19031" xr:uid="{61FD3D93-D714-4656-AEF2-716163353BE6}"/>
    <cellStyle name="Milers 3 2 4 2 3" xfId="7792" xr:uid="{0BF0CBDF-5303-432A-A6EA-A265375D9948}"/>
    <cellStyle name="Milers 3 2 4 2 3 2" xfId="20991" xr:uid="{ED93D0FD-668E-4C54-816A-4DFFB002A575}"/>
    <cellStyle name="Milers 3 2 4 2 4" xfId="17074" xr:uid="{EDA42157-B10B-47F9-833E-ABD877EE088C}"/>
    <cellStyle name="Milers 3 2 4 3" xfId="3329" xr:uid="{11815052-C76B-42DD-AEDE-2D4E016EECC0}"/>
    <cellStyle name="Milers 3 2 4 3 2" xfId="5290" xr:uid="{B8EF06DB-B50F-40D9-AA4A-A801C5D9B6C6}"/>
    <cellStyle name="Milers 3 2 4 3 2 2" xfId="18489" xr:uid="{7D7A47F8-1BEA-4393-A4F4-1E96DAEB1946}"/>
    <cellStyle name="Milers 3 2 4 3 3" xfId="7250" xr:uid="{48F4A261-6711-4F0E-9975-B2A8ECFEE72F}"/>
    <cellStyle name="Milers 3 2 4 3 3 2" xfId="20449" xr:uid="{C51AAA53-70B8-436C-9409-D77578F74D6F}"/>
    <cellStyle name="Milers 3 2 4 3 4" xfId="16532" xr:uid="{17F8C2C4-83AE-412D-8B4F-B9C04BC50DEC}"/>
    <cellStyle name="Milers 3 2 4 4" xfId="4436" xr:uid="{38F855AA-6E5A-46ED-8339-D1CD3F12BDF7}"/>
    <cellStyle name="Milers 3 2 4 4 2" xfId="17639" xr:uid="{A28896B6-607C-42B3-A85F-2047D84A13CF}"/>
    <cellStyle name="Milers 3 2 4 5" xfId="6396" xr:uid="{4AB9B917-1C8F-46EB-8814-C236D16F3A0D}"/>
    <cellStyle name="Milers 3 2 4 5 2" xfId="19595" xr:uid="{F0197821-D102-4E2E-A265-F228DD82DD57}"/>
    <cellStyle name="Milers 3 2 4 6" xfId="15687" xr:uid="{A7340965-5F80-44AD-8B63-5357A5EE6097}"/>
    <cellStyle name="Milers 3 2 5" xfId="3600" xr:uid="{F5B3D26B-E2F1-4573-894F-E4C9B99CA741}"/>
    <cellStyle name="Milers 3 2 5 2" xfId="5561" xr:uid="{F36EE40B-62D1-42E3-9C07-EA76FE2D480F}"/>
    <cellStyle name="Milers 3 2 5 2 2" xfId="18760" xr:uid="{9F0FE38B-506E-44C6-A8F2-19E272C72AD7}"/>
    <cellStyle name="Milers 3 2 5 3" xfId="7521" xr:uid="{7E751B76-7D98-4410-9959-12D492FF0D61}"/>
    <cellStyle name="Milers 3 2 5 3 2" xfId="20720" xr:uid="{F158F19A-9B3C-41A1-A715-A61BDB877C92}"/>
    <cellStyle name="Milers 3 2 5 4" xfId="16803" xr:uid="{79B43A92-496E-47F5-A2B0-ECE943CBF147}"/>
    <cellStyle name="Milers 3 2 6" xfId="3057" xr:uid="{88664858-9046-4D7B-BF22-E661E1BF99F4}"/>
    <cellStyle name="Milers 3 2 6 2" xfId="5019" xr:uid="{E5B5F3BF-D49D-4492-9774-60D38CEAFCA5}"/>
    <cellStyle name="Milers 3 2 6 2 2" xfId="18218" xr:uid="{0BFC2F35-C384-4941-840B-6BBB5B9A4780}"/>
    <cellStyle name="Milers 3 2 6 3" xfId="6979" xr:uid="{40398D32-1D5D-4D3F-8948-615D0C45F64A}"/>
    <cellStyle name="Milers 3 2 6 3 2" xfId="20178" xr:uid="{90410823-647C-4ED4-B1CC-CA3D6887A33F}"/>
    <cellStyle name="Milers 3 2 6 4" xfId="16260" xr:uid="{185C890E-6E27-4B12-92ED-83ECE417BECC}"/>
    <cellStyle name="Milers 3 2 7" xfId="4143" xr:uid="{AA531898-9253-4ADB-BCC1-60CC6A7BDA93}"/>
    <cellStyle name="Milers 3 2 7 2" xfId="17346" xr:uid="{1A5AEC21-3D0F-45B6-B8F6-5CD8DC77FF93}"/>
    <cellStyle name="Milers 3 2 8" xfId="6103" xr:uid="{966BD7F7-F2D7-428D-A02D-A792CCDD5668}"/>
    <cellStyle name="Milers 3 2 8 2" xfId="19302" xr:uid="{83157A77-B1D6-4324-A61D-332E8A535C7B}"/>
    <cellStyle name="Milers 3 2 9" xfId="15362" xr:uid="{B9223EBB-4F7C-4CCF-8596-50602B5C8B87}"/>
    <cellStyle name="Milers 3 3" xfId="2145" xr:uid="{BBD184FF-7193-4B05-82D1-723E755986F7}"/>
    <cellStyle name="Milers 3 3 2" xfId="2469" xr:uid="{FD2E05FD-B32D-4AEE-94F5-4F4CCF3008C2}"/>
    <cellStyle name="Milers 3 3 2 2" xfId="3874" xr:uid="{45DAED61-37B3-4686-89EA-0E3A1BC4DF18}"/>
    <cellStyle name="Milers 3 3 2 2 2" xfId="5835" xr:uid="{18E5B15D-4BF1-4CEE-B451-8C4BD93E4419}"/>
    <cellStyle name="Milers 3 3 2 2 2 2" xfId="19034" xr:uid="{A01B8382-D2CD-40C4-A3F0-1BD608DCE6C9}"/>
    <cellStyle name="Milers 3 3 2 2 3" xfId="7795" xr:uid="{5B1AD9EC-AEBE-45E6-823E-B9254E1C01A3}"/>
    <cellStyle name="Milers 3 3 2 2 3 2" xfId="20994" xr:uid="{DE50B3B8-448A-4D45-BFD3-D80E83793F8A}"/>
    <cellStyle name="Milers 3 3 2 2 4" xfId="17077" xr:uid="{325366F1-0F93-4738-B8BF-6F33C42D1A28}"/>
    <cellStyle name="Milers 3 3 2 3" xfId="3332" xr:uid="{A6D4AC86-08B7-4E44-A156-9C77077112B0}"/>
    <cellStyle name="Milers 3 3 2 3 2" xfId="5293" xr:uid="{345E91B2-0295-4742-ABEC-583DF980BAC2}"/>
    <cellStyle name="Milers 3 3 2 3 2 2" xfId="18492" xr:uid="{DCE54FA0-4A50-4B54-80B7-B26926086770}"/>
    <cellStyle name="Milers 3 3 2 3 3" xfId="7253" xr:uid="{63425FB6-A0E7-47A9-B703-35D55C33D794}"/>
    <cellStyle name="Milers 3 3 2 3 3 2" xfId="20452" xr:uid="{FEA61E9F-2427-43A8-9B92-2D852D9AE540}"/>
    <cellStyle name="Milers 3 3 2 3 4" xfId="16535" xr:uid="{2D42076D-6C68-4036-AF49-03EEFFE810FE}"/>
    <cellStyle name="Milers 3 3 2 4" xfId="4439" xr:uid="{E5829454-D5C9-4210-8823-4CF25F41EF92}"/>
    <cellStyle name="Milers 3 3 2 4 2" xfId="17642" xr:uid="{789F040C-C9A2-41B8-9967-043EA52B2CF3}"/>
    <cellStyle name="Milers 3 3 2 5" xfId="6399" xr:uid="{02820AAE-D167-4230-AD81-EF6ED1F94C3C}"/>
    <cellStyle name="Milers 3 3 2 5 2" xfId="19598" xr:uid="{E2721437-22D8-4127-B928-BD84E4D3CD68}"/>
    <cellStyle name="Milers 3 3 2 6" xfId="15690" xr:uid="{A9D3ACAE-F516-454A-9689-53C428956BBD}"/>
    <cellStyle name="Milers 3 3 3" xfId="3603" xr:uid="{ADF81ED4-76E7-4C9F-85B3-FF1BFBFAB450}"/>
    <cellStyle name="Milers 3 3 3 2" xfId="5564" xr:uid="{7C63CA67-8468-41DA-AE00-4B0075C30181}"/>
    <cellStyle name="Milers 3 3 3 2 2" xfId="18763" xr:uid="{E8CE3E4C-42BC-415D-8A44-803041A8AB1A}"/>
    <cellStyle name="Milers 3 3 3 3" xfId="7524" xr:uid="{9E7B0C84-56E8-4190-BA2D-1CF16DCF4323}"/>
    <cellStyle name="Milers 3 3 3 3 2" xfId="20723" xr:uid="{4D3D3718-04F0-431D-B90A-830BE8C7DB0F}"/>
    <cellStyle name="Milers 3 3 3 4" xfId="16806" xr:uid="{C3972EDA-C219-4E8E-B470-0F0F8BD559F8}"/>
    <cellStyle name="Milers 3 3 4" xfId="3060" xr:uid="{EBF42C60-200A-4991-9001-F05A2F4C4828}"/>
    <cellStyle name="Milers 3 3 4 2" xfId="5022" xr:uid="{E4ED68DD-4C3A-4EDC-A2F3-AEF300A8EAEB}"/>
    <cellStyle name="Milers 3 3 4 2 2" xfId="18221" xr:uid="{4675437E-6106-4C98-902A-9B9269C9D168}"/>
    <cellStyle name="Milers 3 3 4 3" xfId="6982" xr:uid="{E0229B56-C17E-4658-90D0-CEDA011CF5ED}"/>
    <cellStyle name="Milers 3 3 4 3 2" xfId="20181" xr:uid="{7689B0EE-D589-4E6F-8BA6-BBA0FDB2C6E5}"/>
    <cellStyle name="Milers 3 3 4 4" xfId="16263" xr:uid="{0F7F6F8D-0DE4-4A2A-AF5E-C7B4038C424E}"/>
    <cellStyle name="Milers 3 3 5" xfId="4146" xr:uid="{7E5AD83C-7726-4989-B5DB-AF5772CCBBE0}"/>
    <cellStyle name="Milers 3 3 5 2" xfId="17349" xr:uid="{7E156D94-722B-4F20-8C01-1D625B55BD01}"/>
    <cellStyle name="Milers 3 3 6" xfId="6106" xr:uid="{C88DDEBD-F85B-4953-BD54-64F8B6EDE1E2}"/>
    <cellStyle name="Milers 3 3 6 2" xfId="19305" xr:uid="{01EEE8A2-841C-44D2-A865-D9E873AA9233}"/>
    <cellStyle name="Milers 3 3 7" xfId="15365" xr:uid="{FCCDBB3F-9BEE-4F39-AF40-D3D91494062E}"/>
    <cellStyle name="Milers 3 4" xfId="2146" xr:uid="{974B412B-C0C2-41CA-B417-9F17D715B170}"/>
    <cellStyle name="Milers 3 4 2" xfId="2470" xr:uid="{04D1A799-E63A-48CF-A10C-B04BF96F72E0}"/>
    <cellStyle name="Milers 3 4 2 2" xfId="3875" xr:uid="{E2D48464-5F82-448B-82D4-C89A6B4DEB31}"/>
    <cellStyle name="Milers 3 4 2 2 2" xfId="5836" xr:uid="{88821654-8CF0-4FFA-8A18-07072CDEBF77}"/>
    <cellStyle name="Milers 3 4 2 2 2 2" xfId="19035" xr:uid="{A3194695-D665-4F7E-80AF-BF89FE7C3062}"/>
    <cellStyle name="Milers 3 4 2 2 3" xfId="7796" xr:uid="{C93DD6A6-74A2-4979-A953-51DB19790D95}"/>
    <cellStyle name="Milers 3 4 2 2 3 2" xfId="20995" xr:uid="{327AD5D6-23FB-436D-B47F-21A356113EB0}"/>
    <cellStyle name="Milers 3 4 2 2 4" xfId="17078" xr:uid="{C44B6696-2A38-437A-B536-FF296B8F1FC3}"/>
    <cellStyle name="Milers 3 4 2 3" xfId="3333" xr:uid="{2A7CD293-5C95-4535-A6C2-39E71AD7FB73}"/>
    <cellStyle name="Milers 3 4 2 3 2" xfId="5294" xr:uid="{FF117897-1A43-4982-9E1E-CC68FA22241A}"/>
    <cellStyle name="Milers 3 4 2 3 2 2" xfId="18493" xr:uid="{C3A36666-9754-44F5-BF18-B3AFB8ADEBB8}"/>
    <cellStyle name="Milers 3 4 2 3 3" xfId="7254" xr:uid="{96DF2CFD-F475-4474-92AD-EA65423BA341}"/>
    <cellStyle name="Milers 3 4 2 3 3 2" xfId="20453" xr:uid="{7A5ECCAE-C2D4-4195-ACC0-3A248FFBA8A4}"/>
    <cellStyle name="Milers 3 4 2 3 4" xfId="16536" xr:uid="{9A734811-7269-43CA-ACF7-8FE4733B63E8}"/>
    <cellStyle name="Milers 3 4 2 4" xfId="4440" xr:uid="{6B5A334F-4DAC-40CA-AFAF-A527A95921EC}"/>
    <cellStyle name="Milers 3 4 2 4 2" xfId="17643" xr:uid="{63F3FC49-4723-4988-8F81-155640B7E42B}"/>
    <cellStyle name="Milers 3 4 2 5" xfId="6400" xr:uid="{C72FD638-3F7C-4AAC-9B0D-E4D670D04D0E}"/>
    <cellStyle name="Milers 3 4 2 5 2" xfId="19599" xr:uid="{9372C824-500A-4934-AA7D-0578235F48C6}"/>
    <cellStyle name="Milers 3 4 2 6" xfId="15691" xr:uid="{004C1FBE-C214-4980-B2F3-2FBEE69BC057}"/>
    <cellStyle name="Milers 3 4 3" xfId="3604" xr:uid="{0DFC6188-1910-4F1B-8274-FB2C428E6130}"/>
    <cellStyle name="Milers 3 4 3 2" xfId="5565" xr:uid="{E7A55683-8F92-4CB2-8DAB-AB74ED32757F}"/>
    <cellStyle name="Milers 3 4 3 2 2" xfId="18764" xr:uid="{5DFDA31E-E63C-4B4B-8A9B-7263D4E1900E}"/>
    <cellStyle name="Milers 3 4 3 3" xfId="7525" xr:uid="{3FFFA519-E0D3-40E9-A277-2DEB0C5689B8}"/>
    <cellStyle name="Milers 3 4 3 3 2" xfId="20724" xr:uid="{C014CCCD-D78B-4C81-B34C-E9CA722F7A8F}"/>
    <cellStyle name="Milers 3 4 3 4" xfId="16807" xr:uid="{999303A9-B553-4694-8E91-0E04CC6A1913}"/>
    <cellStyle name="Milers 3 4 4" xfId="3061" xr:uid="{B8E9C8ED-2019-4F30-9F1A-902E720CEB83}"/>
    <cellStyle name="Milers 3 4 4 2" xfId="5023" xr:uid="{1FBFA0BB-7CB7-4969-83E7-1DA0EBDAE748}"/>
    <cellStyle name="Milers 3 4 4 2 2" xfId="18222" xr:uid="{0D7567A5-70A7-4F3F-8559-4888026FED16}"/>
    <cellStyle name="Milers 3 4 4 3" xfId="6983" xr:uid="{0679208E-103A-4A3D-ACC8-00B88BCDF455}"/>
    <cellStyle name="Milers 3 4 4 3 2" xfId="20182" xr:uid="{E0080CF5-EC61-4B98-A777-9F10F5FC4987}"/>
    <cellStyle name="Milers 3 4 4 4" xfId="16264" xr:uid="{69AF3350-7F09-410A-A359-BF089310BC1C}"/>
    <cellStyle name="Milers 3 4 5" xfId="4147" xr:uid="{2412EF75-194B-452B-A104-0E75E051FA52}"/>
    <cellStyle name="Milers 3 4 5 2" xfId="17350" xr:uid="{6E5CC897-F199-47C5-8CF0-D6D4E7935928}"/>
    <cellStyle name="Milers 3 4 6" xfId="6107" xr:uid="{77947D1E-77A8-440F-8B2A-9184A30367BD}"/>
    <cellStyle name="Milers 3 4 6 2" xfId="19306" xr:uid="{4B3DB854-ABED-486B-9D14-F0AB888B4B5F}"/>
    <cellStyle name="Milers 3 4 7" xfId="15366" xr:uid="{3734967B-593E-4590-963F-84A0BEF3EA90}"/>
    <cellStyle name="Milers 3 5" xfId="2465" xr:uid="{0350DC05-0338-4A50-AB41-653D29792CD9}"/>
    <cellStyle name="Milers 3 5 2" xfId="3870" xr:uid="{082258D6-2B0D-4010-BEEC-D5E308F5068C}"/>
    <cellStyle name="Milers 3 5 2 2" xfId="5831" xr:uid="{CF248CE4-7A9D-4BC5-97C8-AFA8704BAFE8}"/>
    <cellStyle name="Milers 3 5 2 2 2" xfId="19030" xr:uid="{36CFC2C6-247B-411B-9D4E-A980C1C10E82}"/>
    <cellStyle name="Milers 3 5 2 3" xfId="7791" xr:uid="{56D4D690-F8DF-4823-ACF8-71EE00243053}"/>
    <cellStyle name="Milers 3 5 2 3 2" xfId="20990" xr:uid="{930B2AD2-98B3-469A-A66A-0CD17598ED83}"/>
    <cellStyle name="Milers 3 5 2 4" xfId="17073" xr:uid="{6E078B01-E081-49BA-B613-483FB59012C5}"/>
    <cellStyle name="Milers 3 5 3" xfId="3328" xr:uid="{5F958941-C344-43FC-BEE8-B86E9C2E4C3C}"/>
    <cellStyle name="Milers 3 5 3 2" xfId="5289" xr:uid="{DDB8E254-BDFD-429A-9B18-A95D3BC09E27}"/>
    <cellStyle name="Milers 3 5 3 2 2" xfId="18488" xr:uid="{395A6622-4A89-4745-BC6C-818F48264CD9}"/>
    <cellStyle name="Milers 3 5 3 3" xfId="7249" xr:uid="{3B999240-A641-466B-A03C-0377032AB02A}"/>
    <cellStyle name="Milers 3 5 3 3 2" xfId="20448" xr:uid="{3FD548BA-B45E-4941-9BF5-769F2C0FBF2A}"/>
    <cellStyle name="Milers 3 5 3 4" xfId="16531" xr:uid="{A19BD1AB-674D-45E8-B675-1F25838476B7}"/>
    <cellStyle name="Milers 3 5 4" xfId="4435" xr:uid="{850F9FD8-6A1B-40D9-A4EE-E49ABBAA4CFB}"/>
    <cellStyle name="Milers 3 5 4 2" xfId="17638" xr:uid="{B47194C3-9680-40BD-A14A-B806FD8E6E6E}"/>
    <cellStyle name="Milers 3 5 5" xfId="6395" xr:uid="{2B443381-721A-41A7-81DD-640AC7AFB20C}"/>
    <cellStyle name="Milers 3 5 5 2" xfId="19594" xr:uid="{EBA38DB8-954E-42F2-AAD5-621C8F3A93BD}"/>
    <cellStyle name="Milers 3 5 6" xfId="15686" xr:uid="{1B3FCDBF-3D1C-4B8E-B2E0-80B0BBEFE6B4}"/>
    <cellStyle name="Milers 3 6" xfId="3599" xr:uid="{5F5A2234-A1CA-4B68-946A-637D329566D3}"/>
    <cellStyle name="Milers 3 6 2" xfId="5560" xr:uid="{2D38139D-11A3-4528-BB14-658278174116}"/>
    <cellStyle name="Milers 3 6 2 2" xfId="18759" xr:uid="{2AED4BE7-CD01-47A7-8B3B-22BF5555BC2E}"/>
    <cellStyle name="Milers 3 6 3" xfId="7520" xr:uid="{B6874DE0-24E6-486E-90BB-6A2ADC698718}"/>
    <cellStyle name="Milers 3 6 3 2" xfId="20719" xr:uid="{33620CBB-F683-4054-B741-A5F42FBC5F45}"/>
    <cellStyle name="Milers 3 6 4" xfId="16802" xr:uid="{18215637-51BF-415D-9311-0090A8D68E0A}"/>
    <cellStyle name="Milers 3 7" xfId="3056" xr:uid="{C1630611-DC3B-4891-A869-03199ADB0B94}"/>
    <cellStyle name="Milers 3 7 2" xfId="5018" xr:uid="{97B05865-1C59-4783-911F-F40A70B283B3}"/>
    <cellStyle name="Milers 3 7 2 2" xfId="18217" xr:uid="{4DB0D155-6EF9-4423-9F48-0B1672433F20}"/>
    <cellStyle name="Milers 3 7 3" xfId="6978" xr:uid="{398A1F7A-2DAF-488A-A743-10DB49294AF2}"/>
    <cellStyle name="Milers 3 7 3 2" xfId="20177" xr:uid="{FC29E7B3-7470-4B19-B621-0B12B6F4AB9E}"/>
    <cellStyle name="Milers 3 7 4" xfId="16259" xr:uid="{5A04FAB2-F987-468E-BA42-48CD6067ACE8}"/>
    <cellStyle name="Milers 3 8" xfId="4142" xr:uid="{B66FBAB5-6971-446A-A036-F7146539346B}"/>
    <cellStyle name="Milers 3 8 2" xfId="17345" xr:uid="{4BDCE3E9-5F8D-46EA-BFC7-39A9B10DF08D}"/>
    <cellStyle name="Milers 3 9" xfId="6102" xr:uid="{17425721-05A3-471C-9CDF-7CD52A41D367}"/>
    <cellStyle name="Milers 3 9 2" xfId="19301" xr:uid="{EED34391-532D-4964-84D9-F5EEB322994C}"/>
    <cellStyle name="Milers 4" xfId="2147" xr:uid="{0E1D2EDB-CD29-4AB6-8909-7EC2A3508A42}"/>
    <cellStyle name="Milers 5" xfId="2148" xr:uid="{20542FFD-119C-4ACE-B561-BA4C29D933D5}"/>
    <cellStyle name="Milers 5 2" xfId="2149" xr:uid="{D9619DDF-D93D-4918-8173-53B28B59D3FC}"/>
    <cellStyle name="Milers 6" xfId="2150" xr:uid="{F0F3D195-2F59-4EF7-886D-593D9A8A5773}"/>
    <cellStyle name="Milers 6 10" xfId="10731" xr:uid="{E421112D-C710-4ADD-84FA-D7B3442A5DCF}"/>
    <cellStyle name="Milers 6 2" xfId="2151" xr:uid="{1F49491D-5B54-4FD0-9EDF-C41F0219E876}"/>
    <cellStyle name="Milers 6 2 2" xfId="2472" xr:uid="{BACEF4F2-970D-4B39-AD9B-F6149385BFD9}"/>
    <cellStyle name="Milers 6 2 2 2" xfId="3877" xr:uid="{AE9EA487-9F7F-4BBA-AF9C-3F7D82FE717A}"/>
    <cellStyle name="Milers 6 2 2 2 2" xfId="5838" xr:uid="{A92D27F5-C24E-4EF5-A56A-FBADD6681717}"/>
    <cellStyle name="Milers 6 2 2 2 2 2" xfId="19037" xr:uid="{460E11A3-F694-44F9-8225-C036EBA0D0E2}"/>
    <cellStyle name="Milers 6 2 2 2 3" xfId="7798" xr:uid="{2E813FB3-4965-480D-B42B-24741291B1EE}"/>
    <cellStyle name="Milers 6 2 2 2 3 2" xfId="20997" xr:uid="{F94DB719-A550-44D6-8176-F4951E33A9B4}"/>
    <cellStyle name="Milers 6 2 2 2 4" xfId="17080" xr:uid="{79767DEC-81A4-45F2-BB2F-93B75C12CAC9}"/>
    <cellStyle name="Milers 6 2 2 3" xfId="3335" xr:uid="{40FA4216-F376-45A5-8C36-EDA95D4D54A5}"/>
    <cellStyle name="Milers 6 2 2 3 2" xfId="5296" xr:uid="{6E1C272A-9418-4509-A9FE-975C8006E801}"/>
    <cellStyle name="Milers 6 2 2 3 2 2" xfId="18495" xr:uid="{747752A7-E087-4806-9B0A-007733A495BB}"/>
    <cellStyle name="Milers 6 2 2 3 3" xfId="7256" xr:uid="{C9421C44-595A-47EE-920D-E114DED87AFA}"/>
    <cellStyle name="Milers 6 2 2 3 3 2" xfId="20455" xr:uid="{3F54B46E-7E36-41FE-81FE-E3A387FF3886}"/>
    <cellStyle name="Milers 6 2 2 3 4" xfId="16538" xr:uid="{20A5B586-D585-40DA-865D-64DBD9E8405F}"/>
    <cellStyle name="Milers 6 2 2 4" xfId="4442" xr:uid="{A84E51DB-CB2E-4682-BED9-50100E6CB0B8}"/>
    <cellStyle name="Milers 6 2 2 4 2" xfId="17645" xr:uid="{0B0925CB-B4A6-4579-A8E7-831758831AAB}"/>
    <cellStyle name="Milers 6 2 2 5" xfId="6402" xr:uid="{6F84A719-00C2-470D-AFAE-98E228CC9E2D}"/>
    <cellStyle name="Milers 6 2 2 5 2" xfId="19601" xr:uid="{4C4ACC21-9A49-46C7-BC39-44E340472AD7}"/>
    <cellStyle name="Milers 6 2 2 6" xfId="15693" xr:uid="{B276F8EC-16DC-4D74-ACF7-19015F2C1361}"/>
    <cellStyle name="Milers 6 2 3" xfId="3606" xr:uid="{3E245096-1437-4600-8673-3F27958F9B81}"/>
    <cellStyle name="Milers 6 2 3 2" xfId="5567" xr:uid="{F6D2C17D-5B8D-4DEA-B9E1-6828118C5584}"/>
    <cellStyle name="Milers 6 2 3 2 2" xfId="18766" xr:uid="{13669E6E-A3FE-45E0-9782-A27A48A3AF92}"/>
    <cellStyle name="Milers 6 2 3 3" xfId="7527" xr:uid="{89F6B6AF-591A-45FE-8856-47C271D66AB1}"/>
    <cellStyle name="Milers 6 2 3 3 2" xfId="20726" xr:uid="{4A3D1CCB-416E-449E-9167-79D65F1109D1}"/>
    <cellStyle name="Milers 6 2 3 4" xfId="16809" xr:uid="{A6230FF1-8C08-4FD1-AA91-1E31DAC201B5}"/>
    <cellStyle name="Milers 6 2 4" xfId="3063" xr:uid="{1C70BDC4-C1BD-4266-81F1-652DA9CAD528}"/>
    <cellStyle name="Milers 6 2 4 2" xfId="5025" xr:uid="{F587DED1-603A-4047-969C-88FF237F36A8}"/>
    <cellStyle name="Milers 6 2 4 2 2" xfId="18224" xr:uid="{ED233CA3-C635-4B90-A7AC-6AA0804EE104}"/>
    <cellStyle name="Milers 6 2 4 3" xfId="6985" xr:uid="{C740AD48-9FA3-46DC-A1CC-2DD493DF8F5C}"/>
    <cellStyle name="Milers 6 2 4 3 2" xfId="20184" xr:uid="{9948F359-805E-4D1F-8072-7807A4B498F5}"/>
    <cellStyle name="Milers 6 2 4 4" xfId="16266" xr:uid="{6F1B9956-0D46-44EA-A966-6C329DBE557C}"/>
    <cellStyle name="Milers 6 2 5" xfId="4149" xr:uid="{60B3B7F5-FE2B-4188-934C-C6B7B2BB63B0}"/>
    <cellStyle name="Milers 6 2 5 2" xfId="17352" xr:uid="{065688A0-8A9D-48E7-8E8F-8B2CCC0DC3C5}"/>
    <cellStyle name="Milers 6 2 6" xfId="6109" xr:uid="{35505CA0-345B-45C1-90E1-5F8D936D22E3}"/>
    <cellStyle name="Milers 6 2 6 2" xfId="19308" xr:uid="{E32F598E-32E3-4EC6-B451-CD3F095A2587}"/>
    <cellStyle name="Milers 6 2 7" xfId="15371" xr:uid="{356BA4D1-B243-42FD-8585-DB25A0579ED7}"/>
    <cellStyle name="Milers 6 3" xfId="2152" xr:uid="{442625E5-016A-4D78-8047-27C7A6720E0A}"/>
    <cellStyle name="Milers 6 3 2" xfId="2473" xr:uid="{8B0E2932-A974-42B5-A6CE-B8DCCF5CE067}"/>
    <cellStyle name="Milers 6 3 2 2" xfId="3878" xr:uid="{4F034DCB-91F2-49EB-B976-4FD5CBFFF726}"/>
    <cellStyle name="Milers 6 3 2 2 2" xfId="5839" xr:uid="{7F9B232A-B065-4405-81BD-EDC96C3DEC6E}"/>
    <cellStyle name="Milers 6 3 2 2 2 2" xfId="19038" xr:uid="{7510C55E-0C23-415D-91EB-5FB60924CD48}"/>
    <cellStyle name="Milers 6 3 2 2 3" xfId="7799" xr:uid="{91CE47BC-B024-4873-AD47-E9C15D1FE84E}"/>
    <cellStyle name="Milers 6 3 2 2 3 2" xfId="20998" xr:uid="{130CFD46-2FEE-4E68-B50A-09575CA4F5DA}"/>
    <cellStyle name="Milers 6 3 2 2 4" xfId="17081" xr:uid="{AAF20B5F-E578-4BFD-8A18-65470E71E8EC}"/>
    <cellStyle name="Milers 6 3 2 3" xfId="3336" xr:uid="{5CFAE320-7355-4BB3-B662-B278EDC0B527}"/>
    <cellStyle name="Milers 6 3 2 3 2" xfId="5297" xr:uid="{BC1D20D7-6C3E-4706-885E-C6AE5F8E1219}"/>
    <cellStyle name="Milers 6 3 2 3 2 2" xfId="18496" xr:uid="{81083BF9-3693-4F46-9211-88F6EA898523}"/>
    <cellStyle name="Milers 6 3 2 3 3" xfId="7257" xr:uid="{ADF1CFCA-7492-4F71-8127-F8F999985356}"/>
    <cellStyle name="Milers 6 3 2 3 3 2" xfId="20456" xr:uid="{48240CE8-E3AA-45CA-8D0E-ACBFDB4AABB9}"/>
    <cellStyle name="Milers 6 3 2 3 4" xfId="16539" xr:uid="{EFA11568-B81F-422A-8601-6E38969EECB0}"/>
    <cellStyle name="Milers 6 3 2 4" xfId="4443" xr:uid="{19E593AF-853E-4FEB-BD67-63DC66F485E3}"/>
    <cellStyle name="Milers 6 3 2 4 2" xfId="17646" xr:uid="{C1E990A0-DFDC-4FEF-83E5-9CF0F6BFB266}"/>
    <cellStyle name="Milers 6 3 2 5" xfId="6403" xr:uid="{5ED51386-0CD3-4013-A0FD-607F482FB3C7}"/>
    <cellStyle name="Milers 6 3 2 5 2" xfId="19602" xr:uid="{B6B104D3-2E56-45FB-B45B-FC37DE955DED}"/>
    <cellStyle name="Milers 6 3 2 6" xfId="15694" xr:uid="{2D056167-7CE8-4E05-ADB2-5E3BE0CC93F0}"/>
    <cellStyle name="Milers 6 3 3" xfId="3607" xr:uid="{2B85259B-468D-4AF8-AE4B-D9589615956F}"/>
    <cellStyle name="Milers 6 3 3 2" xfId="5568" xr:uid="{B2DE4A01-7248-4676-A2DF-DD69456294CB}"/>
    <cellStyle name="Milers 6 3 3 2 2" xfId="18767" xr:uid="{C20953D7-6AC8-45EB-AEBB-42848D5DA1DB}"/>
    <cellStyle name="Milers 6 3 3 3" xfId="7528" xr:uid="{E800A2B5-0E91-4416-906A-5478CB9E08CE}"/>
    <cellStyle name="Milers 6 3 3 3 2" xfId="20727" xr:uid="{E0BAB6CC-672D-40D9-83C7-1879508022A6}"/>
    <cellStyle name="Milers 6 3 3 4" xfId="16810" xr:uid="{A084B552-7D7E-441B-B084-20D39150D77C}"/>
    <cellStyle name="Milers 6 3 4" xfId="3064" xr:uid="{DD5999B4-2874-4F8E-B9E7-556133A791F6}"/>
    <cellStyle name="Milers 6 3 4 2" xfId="5026" xr:uid="{3265BAF3-A7F5-43F4-8242-6C004366EC51}"/>
    <cellStyle name="Milers 6 3 4 2 2" xfId="18225" xr:uid="{29BD9E3C-CAC5-44E8-A6FD-157892FB32A5}"/>
    <cellStyle name="Milers 6 3 4 3" xfId="6986" xr:uid="{249AE253-3EC9-4421-BC8C-4784D65DBA1C}"/>
    <cellStyle name="Milers 6 3 4 3 2" xfId="20185" xr:uid="{DF7E34F8-3386-4432-A89E-7478F0C41119}"/>
    <cellStyle name="Milers 6 3 4 4" xfId="16267" xr:uid="{EB18F3CD-ABAB-4E86-B6F1-A8EC6978860D}"/>
    <cellStyle name="Milers 6 3 5" xfId="4150" xr:uid="{B4F012B4-31F7-46CD-AE1F-3FBFD9381613}"/>
    <cellStyle name="Milers 6 3 5 2" xfId="17353" xr:uid="{27EAD80D-88C4-48AD-AC85-E4B10129B61B}"/>
    <cellStyle name="Milers 6 3 6" xfId="6110" xr:uid="{3E834B7E-5AAD-4D97-8646-618F39334ED1}"/>
    <cellStyle name="Milers 6 3 6 2" xfId="19309" xr:uid="{AA5D8C76-8903-4BCE-A271-485167D01DDC}"/>
    <cellStyle name="Milers 6 3 7" xfId="15372" xr:uid="{4BDAB3B4-D787-4472-9AE6-F561E28BB890}"/>
    <cellStyle name="Milers 6 4" xfId="2471" xr:uid="{3525E58A-B659-49FA-B633-C987A2BC2FE0}"/>
    <cellStyle name="Milers 6 4 2" xfId="3876" xr:uid="{FC2DB365-D6E7-4AA7-8264-A5693D03D48E}"/>
    <cellStyle name="Milers 6 4 2 2" xfId="5837" xr:uid="{6B9CDCD3-5434-44F5-8E30-6424875AA7E8}"/>
    <cellStyle name="Milers 6 4 2 2 2" xfId="19036" xr:uid="{638F99CD-FDD7-4D85-ADB3-A1ED3AEE99D9}"/>
    <cellStyle name="Milers 6 4 2 3" xfId="7797" xr:uid="{12B855AD-31EA-4B30-BEC2-CF077A850FC9}"/>
    <cellStyle name="Milers 6 4 2 3 2" xfId="20996" xr:uid="{B7F226A8-4A50-4F33-91CE-AC2CCCD974EF}"/>
    <cellStyle name="Milers 6 4 2 4" xfId="17079" xr:uid="{EF418053-90E5-4BFB-834E-8410100281C7}"/>
    <cellStyle name="Milers 6 4 3" xfId="3334" xr:uid="{3252347D-291E-4CA8-8110-D7A24FF6485F}"/>
    <cellStyle name="Milers 6 4 3 2" xfId="5295" xr:uid="{E3A8061D-34CB-40A1-8591-B92CFCDCEC8B}"/>
    <cellStyle name="Milers 6 4 3 2 2" xfId="18494" xr:uid="{53A475AD-D565-4E07-90C4-3B2F6DF0C8E4}"/>
    <cellStyle name="Milers 6 4 3 3" xfId="7255" xr:uid="{07226B5B-688E-46D7-BEC0-A0147262B47C}"/>
    <cellStyle name="Milers 6 4 3 3 2" xfId="20454" xr:uid="{15735102-054D-4308-960F-09B4D4D946B3}"/>
    <cellStyle name="Milers 6 4 3 4" xfId="16537" xr:uid="{E7A64BD9-F5B7-4D55-85C4-953203A647E6}"/>
    <cellStyle name="Milers 6 4 4" xfId="4441" xr:uid="{DD766585-16FB-454A-8CAE-2913957069B5}"/>
    <cellStyle name="Milers 6 4 4 2" xfId="17644" xr:uid="{8C6BCCF2-2C42-44BB-AB33-83E1E8B73FDF}"/>
    <cellStyle name="Milers 6 4 5" xfId="6401" xr:uid="{F61DA662-C0F4-4B04-A285-430514CF4E50}"/>
    <cellStyle name="Milers 6 4 5 2" xfId="19600" xr:uid="{341E75AF-E19B-4663-9FCD-EBDCE18C7583}"/>
    <cellStyle name="Milers 6 4 6" xfId="15692" xr:uid="{D6D4F40E-B632-479B-A28B-8F597F341AD4}"/>
    <cellStyle name="Milers 6 5" xfId="3605" xr:uid="{C2863D6C-27BA-4321-8F61-B6DC1F9FAD26}"/>
    <cellStyle name="Milers 6 5 2" xfId="5566" xr:uid="{C4999530-B691-4B85-86D6-5402A5E37B8E}"/>
    <cellStyle name="Milers 6 5 2 2" xfId="18765" xr:uid="{DC4B6262-B7A2-4EAA-9F4A-9C8DF4105A29}"/>
    <cellStyle name="Milers 6 5 3" xfId="7526" xr:uid="{83236174-D55E-48E2-9D3A-C4DFD8DF4CD4}"/>
    <cellStyle name="Milers 6 5 3 2" xfId="20725" xr:uid="{3B3EAE97-81F1-4ED8-AF1E-C244F2689DAD}"/>
    <cellStyle name="Milers 6 5 4" xfId="16808" xr:uid="{86B15E94-E1A3-41CF-A088-A8EA0B1AF60F}"/>
    <cellStyle name="Milers 6 6" xfId="3062" xr:uid="{624E025F-C1E2-4F08-866C-92FF03A9621C}"/>
    <cellStyle name="Milers 6 6 2" xfId="5024" xr:uid="{20A88084-8C0F-4F1F-98F3-2A9687E138FC}"/>
    <cellStyle name="Milers 6 6 2 2" xfId="18223" xr:uid="{2404CEA7-16ED-462F-A478-23DF0D044E3D}"/>
    <cellStyle name="Milers 6 6 3" xfId="6984" xr:uid="{DCF2ADD2-CD31-46A4-8E94-173F5CD247BE}"/>
    <cellStyle name="Milers 6 6 3 2" xfId="20183" xr:uid="{F64E81C3-B721-4ADD-94DE-40745636B3F2}"/>
    <cellStyle name="Milers 6 6 4" xfId="16265" xr:uid="{B05E337C-9926-4C01-8400-9E296009329E}"/>
    <cellStyle name="Milers 6 7" xfId="4148" xr:uid="{640D4C54-4F1E-4BE0-BC91-A92FD4C46EEC}"/>
    <cellStyle name="Milers 6 7 2" xfId="17351" xr:uid="{623254C3-8E1B-47B3-8BF8-6BFE8F374DFA}"/>
    <cellStyle name="Milers 6 8" xfId="6108" xr:uid="{60159E17-CED7-4BCD-B909-4EEA7D96AFD6}"/>
    <cellStyle name="Milers 6 8 2" xfId="19307" xr:uid="{86041545-3125-40EA-9A32-F37414362B4F}"/>
    <cellStyle name="Milers 6 9" xfId="15370" xr:uid="{73CB351B-4581-4C16-BD43-723DFB21DDEA}"/>
    <cellStyle name="Milers 7" xfId="2153" xr:uid="{21F7DEAB-F058-46FE-9979-9DB820B52DE1}"/>
    <cellStyle name="Milers 7 2" xfId="2154" xr:uid="{F50AC03A-5E26-4339-96AD-A29BAC190537}"/>
    <cellStyle name="Milers 7 2 2" xfId="2475" xr:uid="{92E64289-EB19-481B-82BE-59E984983113}"/>
    <cellStyle name="Milers 7 2 2 2" xfId="3880" xr:uid="{3F24AD23-2B34-4D72-B106-5199A4D076D7}"/>
    <cellStyle name="Milers 7 2 2 2 2" xfId="5841" xr:uid="{007DC04C-4F57-4FC9-B5AB-690F79801B90}"/>
    <cellStyle name="Milers 7 2 2 2 2 2" xfId="19040" xr:uid="{706F7299-FD05-4654-A825-8A98D6FF1DDF}"/>
    <cellStyle name="Milers 7 2 2 2 3" xfId="7801" xr:uid="{4454A8CB-D2F1-4B4D-99C8-EC738F187882}"/>
    <cellStyle name="Milers 7 2 2 2 3 2" xfId="21000" xr:uid="{417A947C-EF6C-40AF-9587-19861FA8BB09}"/>
    <cellStyle name="Milers 7 2 2 2 4" xfId="17083" xr:uid="{70C477AC-B8F4-4FA3-BB26-10FC12F47AD1}"/>
    <cellStyle name="Milers 7 2 2 3" xfId="3338" xr:uid="{FC4FC7C8-9568-46B1-A9F9-6E56AD246E1B}"/>
    <cellStyle name="Milers 7 2 2 3 2" xfId="5299" xr:uid="{AA20305A-B09F-42FD-BDA0-BC629A65317D}"/>
    <cellStyle name="Milers 7 2 2 3 2 2" xfId="18498" xr:uid="{42090FD5-6DD1-437F-B03E-E69AC83BBC0C}"/>
    <cellStyle name="Milers 7 2 2 3 3" xfId="7259" xr:uid="{755EC6E7-BA34-4A9E-B526-E4B0525300A8}"/>
    <cellStyle name="Milers 7 2 2 3 3 2" xfId="20458" xr:uid="{FFFB77A7-FD09-4C28-9BF4-52CB572EAC64}"/>
    <cellStyle name="Milers 7 2 2 3 4" xfId="16541" xr:uid="{DF5CE5EF-191B-4A2B-82F1-03B8C2C103C4}"/>
    <cellStyle name="Milers 7 2 2 4" xfId="4445" xr:uid="{9B12055A-229F-45FF-BF7A-B5CB8DF1CB0C}"/>
    <cellStyle name="Milers 7 2 2 4 2" xfId="17648" xr:uid="{5F825650-ED40-4F5E-885D-2EF0FB1E2B30}"/>
    <cellStyle name="Milers 7 2 2 5" xfId="6405" xr:uid="{FCFCA379-2B63-43C4-B12D-310E63C85880}"/>
    <cellStyle name="Milers 7 2 2 5 2" xfId="19604" xr:uid="{A89DE897-9E21-4C5E-B64F-CC0DE5634399}"/>
    <cellStyle name="Milers 7 2 2 6" xfId="15696" xr:uid="{A804D2EC-A359-4667-AEDF-8C5075B4C3EE}"/>
    <cellStyle name="Milers 7 2 3" xfId="3609" xr:uid="{CA5638FA-BA98-461B-8C5B-9AE12DEE1A15}"/>
    <cellStyle name="Milers 7 2 3 2" xfId="5570" xr:uid="{07CB5DBB-2A0D-40B7-8D1F-37060F7A5BC4}"/>
    <cellStyle name="Milers 7 2 3 2 2" xfId="18769" xr:uid="{ACD3E427-075C-41DC-8EEF-FB6C4A5FC4E9}"/>
    <cellStyle name="Milers 7 2 3 3" xfId="7530" xr:uid="{AC4778BD-64E7-4E92-9594-F050379BD2D3}"/>
    <cellStyle name="Milers 7 2 3 3 2" xfId="20729" xr:uid="{B5EA28A9-D7C9-4A47-A632-2BE903383DC2}"/>
    <cellStyle name="Milers 7 2 3 4" xfId="16812" xr:uid="{983E1816-1858-428F-884B-70F62B89060A}"/>
    <cellStyle name="Milers 7 2 4" xfId="3066" xr:uid="{9497CDB7-5D8B-41C9-AEAB-E954A57B8151}"/>
    <cellStyle name="Milers 7 2 4 2" xfId="5028" xr:uid="{729C77DD-3278-491F-B818-EF9BCD12C0C5}"/>
    <cellStyle name="Milers 7 2 4 2 2" xfId="18227" xr:uid="{03BBD7BF-80EA-40FC-AF74-7F3AE305EA19}"/>
    <cellStyle name="Milers 7 2 4 3" xfId="6988" xr:uid="{F00E7021-B2BC-433E-9D57-2ABF75570DE7}"/>
    <cellStyle name="Milers 7 2 4 3 2" xfId="20187" xr:uid="{7D92EEB1-FC17-41C0-A69A-F1D236156EAF}"/>
    <cellStyle name="Milers 7 2 4 4" xfId="16269" xr:uid="{7106CBDE-8F1A-41CD-A46A-25461D08D482}"/>
    <cellStyle name="Milers 7 2 5" xfId="4152" xr:uid="{11234992-5B4E-4106-88A8-EF07DE62715C}"/>
    <cellStyle name="Milers 7 2 5 2" xfId="17355" xr:uid="{14AA27ED-42FA-4C69-8481-0B31CC2B0008}"/>
    <cellStyle name="Milers 7 2 6" xfId="6112" xr:uid="{43DFB61C-030F-4D1E-84AB-C68E25B3E5B8}"/>
    <cellStyle name="Milers 7 2 6 2" xfId="19311" xr:uid="{5ABE31DA-2DE4-4A10-9C07-3589A647D13D}"/>
    <cellStyle name="Milers 7 2 7" xfId="15374" xr:uid="{4EB81C4B-410E-4E1A-9103-14BBD29C6645}"/>
    <cellStyle name="Milers 7 3" xfId="2155" xr:uid="{AE9A0547-9BF1-4426-BE6A-B4E1ADA2EA55}"/>
    <cellStyle name="Milers 7 3 2" xfId="2476" xr:uid="{7020DB46-B3FB-4D3A-B79E-F4771EFFF545}"/>
    <cellStyle name="Milers 7 3 2 2" xfId="3881" xr:uid="{C3A0D247-C75F-4896-BFCF-96222D902859}"/>
    <cellStyle name="Milers 7 3 2 2 2" xfId="5842" xr:uid="{B5C11166-0EFC-4B9E-B7C0-971C3B4B71CF}"/>
    <cellStyle name="Milers 7 3 2 2 2 2" xfId="19041" xr:uid="{31C870CA-7092-4244-A814-57BC5946BF9B}"/>
    <cellStyle name="Milers 7 3 2 2 3" xfId="7802" xr:uid="{994A05E4-0D5D-432D-BBC9-D8BDCD7767AE}"/>
    <cellStyle name="Milers 7 3 2 2 3 2" xfId="21001" xr:uid="{34476FB1-9D13-40D6-A672-0C89A40E5890}"/>
    <cellStyle name="Milers 7 3 2 2 4" xfId="17084" xr:uid="{735919E9-DFFA-4860-9360-515650B9399A}"/>
    <cellStyle name="Milers 7 3 2 3" xfId="3339" xr:uid="{D949E9A7-5202-4068-8233-A4A3BB3CDBB2}"/>
    <cellStyle name="Milers 7 3 2 3 2" xfId="5300" xr:uid="{C9FDF14F-7E4A-4E62-B5B3-4D2718BA16D9}"/>
    <cellStyle name="Milers 7 3 2 3 2 2" xfId="18499" xr:uid="{3C62E03E-9754-45F4-A67D-59C99076BA00}"/>
    <cellStyle name="Milers 7 3 2 3 3" xfId="7260" xr:uid="{375CD60A-1925-4803-829D-E77E6299AF6B}"/>
    <cellStyle name="Milers 7 3 2 3 3 2" xfId="20459" xr:uid="{CD43E6F7-1943-4877-90AA-CA510187E027}"/>
    <cellStyle name="Milers 7 3 2 3 4" xfId="16542" xr:uid="{BEC12BBB-1BD2-4D12-9A8E-81BA68486274}"/>
    <cellStyle name="Milers 7 3 2 4" xfId="4446" xr:uid="{8C2B0997-B1F8-4891-A1A0-461C326F0D89}"/>
    <cellStyle name="Milers 7 3 2 4 2" xfId="17649" xr:uid="{F387DB03-DF0B-4A83-93F2-24FF1C90F934}"/>
    <cellStyle name="Milers 7 3 2 5" xfId="6406" xr:uid="{5BDF67F7-BD8B-4D1B-9699-519ED5D59CFC}"/>
    <cellStyle name="Milers 7 3 2 5 2" xfId="19605" xr:uid="{792637CD-EEB3-4779-A143-7B2DD439F57F}"/>
    <cellStyle name="Milers 7 3 2 6" xfId="15697" xr:uid="{986CE8E9-4BF4-463E-9BDA-BA7A370BD072}"/>
    <cellStyle name="Milers 7 3 3" xfId="3610" xr:uid="{F1A50789-4BD0-4476-8DCF-0A40B27498B0}"/>
    <cellStyle name="Milers 7 3 3 2" xfId="5571" xr:uid="{6E53755F-A769-4E69-B1AB-FFE1CB5FEC14}"/>
    <cellStyle name="Milers 7 3 3 2 2" xfId="18770" xr:uid="{DCF1B442-8F8A-4BD7-A314-8384F5634EF2}"/>
    <cellStyle name="Milers 7 3 3 3" xfId="7531" xr:uid="{9184A817-D4EE-4ECA-AC85-BC6834B3A574}"/>
    <cellStyle name="Milers 7 3 3 3 2" xfId="20730" xr:uid="{0BC57873-C9B0-42B6-94A1-626654B36D2A}"/>
    <cellStyle name="Milers 7 3 3 4" xfId="16813" xr:uid="{62F98B79-CEA8-49B7-8889-3C4B87EB6E9D}"/>
    <cellStyle name="Milers 7 3 4" xfId="3067" xr:uid="{5D29F8DD-3DB8-41C4-8A9D-7470D26550A7}"/>
    <cellStyle name="Milers 7 3 4 2" xfId="5029" xr:uid="{8F2988AA-7719-4E4F-B44B-E1DDAC99B5FA}"/>
    <cellStyle name="Milers 7 3 4 2 2" xfId="18228" xr:uid="{1F3DEC08-8610-4B6E-8E65-B00BDC818EA6}"/>
    <cellStyle name="Milers 7 3 4 3" xfId="6989" xr:uid="{F43A307E-CADC-441D-BCCE-FEF1AE005798}"/>
    <cellStyle name="Milers 7 3 4 3 2" xfId="20188" xr:uid="{58B2B1EA-2740-4B03-A940-598F45AC425E}"/>
    <cellStyle name="Milers 7 3 4 4" xfId="16270" xr:uid="{2C3ED7E6-D59E-4E87-8299-D0F3B8A40415}"/>
    <cellStyle name="Milers 7 3 5" xfId="4153" xr:uid="{7727F4CC-BA58-40D9-9786-C09C6F996763}"/>
    <cellStyle name="Milers 7 3 5 2" xfId="17356" xr:uid="{AD611913-96A0-46D1-8D3D-6EAC44EA3707}"/>
    <cellStyle name="Milers 7 3 6" xfId="6113" xr:uid="{731C45BE-D326-4B15-A8AD-F4921BBA0111}"/>
    <cellStyle name="Milers 7 3 6 2" xfId="19312" xr:uid="{7BE72B42-CACA-49A8-BF73-9425E2368358}"/>
    <cellStyle name="Milers 7 3 7" xfId="15375" xr:uid="{7027A4B7-0C5B-4110-9A5F-CC6C588FF442}"/>
    <cellStyle name="Milers 7 4" xfId="2474" xr:uid="{326E341C-C3DE-405A-B3BA-AF1BC6D22233}"/>
    <cellStyle name="Milers 7 4 2" xfId="3879" xr:uid="{97D03A4A-FC75-4B55-8F3D-2FD7DF753400}"/>
    <cellStyle name="Milers 7 4 2 2" xfId="5840" xr:uid="{31E49726-C25F-466F-89FB-617DF110231A}"/>
    <cellStyle name="Milers 7 4 2 2 2" xfId="19039" xr:uid="{10843DF4-6BDB-4850-9D7F-4AE590720F2B}"/>
    <cellStyle name="Milers 7 4 2 3" xfId="7800" xr:uid="{ED9F8545-68D7-468B-A200-A96F54CF6CBE}"/>
    <cellStyle name="Milers 7 4 2 3 2" xfId="20999" xr:uid="{47146502-95DD-4A6A-B5EC-9241C7019A75}"/>
    <cellStyle name="Milers 7 4 2 4" xfId="17082" xr:uid="{C0C8D256-7DC3-4134-AA96-3D492EAE14B9}"/>
    <cellStyle name="Milers 7 4 3" xfId="3337" xr:uid="{E418CF6D-6464-4EEF-BACA-71AF26A08115}"/>
    <cellStyle name="Milers 7 4 3 2" xfId="5298" xr:uid="{1584945F-8631-4178-B3DB-07000965946E}"/>
    <cellStyle name="Milers 7 4 3 2 2" xfId="18497" xr:uid="{3377FA5C-5213-426F-A486-B49113DCF3D5}"/>
    <cellStyle name="Milers 7 4 3 3" xfId="7258" xr:uid="{9E116A73-43E5-4C0E-910A-C0C8653D3961}"/>
    <cellStyle name="Milers 7 4 3 3 2" xfId="20457" xr:uid="{EB981466-BD28-4304-8AAC-916A30822E81}"/>
    <cellStyle name="Milers 7 4 3 4" xfId="16540" xr:uid="{12F6CC48-FDCC-404C-8710-64CD63AC98B0}"/>
    <cellStyle name="Milers 7 4 4" xfId="4444" xr:uid="{51FAC347-2F4D-48A8-BB5E-4BAD57FF6831}"/>
    <cellStyle name="Milers 7 4 4 2" xfId="17647" xr:uid="{96858ACE-E3E7-49B5-B285-EC042BCE4761}"/>
    <cellStyle name="Milers 7 4 5" xfId="6404" xr:uid="{BD334789-1021-45CC-8DFC-A61B044E3B8F}"/>
    <cellStyle name="Milers 7 4 5 2" xfId="19603" xr:uid="{E6687FC8-5FE9-48A3-9917-E1EC4C8BB7EB}"/>
    <cellStyle name="Milers 7 4 6" xfId="15695" xr:uid="{94AD2AA2-DF73-4133-8DAE-6671DD8A5015}"/>
    <cellStyle name="Milers 7 5" xfId="3608" xr:uid="{4520D41A-74B0-497E-9D1C-33E74FAF1A4A}"/>
    <cellStyle name="Milers 7 5 2" xfId="5569" xr:uid="{F8266CE1-F0EF-422C-AFCF-BDD5ED2C45CE}"/>
    <cellStyle name="Milers 7 5 2 2" xfId="18768" xr:uid="{00BA65DF-01CB-4AA7-9EC6-5667E62E1A8E}"/>
    <cellStyle name="Milers 7 5 3" xfId="7529" xr:uid="{A9031E92-0C95-405E-9CB5-2F74F36AEBBC}"/>
    <cellStyle name="Milers 7 5 3 2" xfId="20728" xr:uid="{BFA74656-E4F4-4A67-A4C1-471DF924D024}"/>
    <cellStyle name="Milers 7 5 4" xfId="16811" xr:uid="{AE8FABE4-EC06-4ABC-B9AC-E3BE900809A6}"/>
    <cellStyle name="Milers 7 6" xfId="3065" xr:uid="{AE8AB0CA-DD47-4574-AE66-558A27850279}"/>
    <cellStyle name="Milers 7 6 2" xfId="5027" xr:uid="{3A77CB6E-B9C1-4C40-8AF8-AC07EA50AF34}"/>
    <cellStyle name="Milers 7 6 2 2" xfId="18226" xr:uid="{DB0D0349-82CC-42F7-8FB5-ABF92C1DD4E5}"/>
    <cellStyle name="Milers 7 6 3" xfId="6987" xr:uid="{97B4469F-BA32-48A6-9C9E-C9812D16E6A4}"/>
    <cellStyle name="Milers 7 6 3 2" xfId="20186" xr:uid="{DC2A8E0B-4E66-4938-8F84-D4F0D70DCB6A}"/>
    <cellStyle name="Milers 7 6 4" xfId="16268" xr:uid="{990C9504-3E3C-4A45-A651-50146870E086}"/>
    <cellStyle name="Milers 7 7" xfId="4151" xr:uid="{6C6B32F4-F7A3-4D0D-9C9B-F16FC6232C50}"/>
    <cellStyle name="Milers 7 7 2" xfId="17354" xr:uid="{F588BEDE-BD77-451E-B63A-C10B1687D5CF}"/>
    <cellStyle name="Milers 7 8" xfId="6111" xr:uid="{E8C3315C-E201-466C-AE0C-5F04C33F6E78}"/>
    <cellStyle name="Milers 7 8 2" xfId="19310" xr:uid="{B52F4F2C-C697-4BB4-BCBD-E8F58632F500}"/>
    <cellStyle name="Milers 7 9" xfId="15373" xr:uid="{D2DDA031-3237-43F1-9F5B-5AB30C4F751B}"/>
    <cellStyle name="Milers 8" xfId="2156" xr:uid="{C91CF188-242A-4CA6-B12B-18F592DAC7B2}"/>
    <cellStyle name="Milers 8 2" xfId="2157" xr:uid="{6F006345-EC98-48C2-812F-170E106635BD}"/>
    <cellStyle name="Milers 8 2 2" xfId="2478" xr:uid="{9703BFD6-2E45-48A1-9123-CC554C89CE0C}"/>
    <cellStyle name="Milers 8 2 2 2" xfId="3883" xr:uid="{2BAC7C30-4BEB-4009-B14C-351D7FB3A70D}"/>
    <cellStyle name="Milers 8 2 2 2 2" xfId="5844" xr:uid="{21BCC665-B7E0-4080-A4BB-B3BE17A8DB3C}"/>
    <cellStyle name="Milers 8 2 2 2 2 2" xfId="19043" xr:uid="{A969DEB4-8C81-4E94-8EFD-5CD60B93D20F}"/>
    <cellStyle name="Milers 8 2 2 2 3" xfId="7804" xr:uid="{AF9E82E2-1846-43AD-BCC1-53CA2BFA76DA}"/>
    <cellStyle name="Milers 8 2 2 2 3 2" xfId="21003" xr:uid="{04053DFC-7E68-47B5-927F-A9874E680F85}"/>
    <cellStyle name="Milers 8 2 2 2 4" xfId="17086" xr:uid="{9F54EFF7-2D47-4202-BD98-5AF215ECB6DA}"/>
    <cellStyle name="Milers 8 2 2 3" xfId="3341" xr:uid="{C5761ACF-AE30-423D-82D3-0BFCC9ABBD29}"/>
    <cellStyle name="Milers 8 2 2 3 2" xfId="5302" xr:uid="{AFF7951E-D666-4D81-AD81-52DF2DE4307E}"/>
    <cellStyle name="Milers 8 2 2 3 2 2" xfId="18501" xr:uid="{428C7CAB-350D-4EF0-8AA0-5D3A6BEB10A6}"/>
    <cellStyle name="Milers 8 2 2 3 3" xfId="7262" xr:uid="{E8FA3122-B770-412B-B32E-045414D26F5C}"/>
    <cellStyle name="Milers 8 2 2 3 3 2" xfId="20461" xr:uid="{D94E483F-9DA8-4F11-B82D-E028F857DAAB}"/>
    <cellStyle name="Milers 8 2 2 3 4" xfId="16544" xr:uid="{6A6BF89D-9C78-425D-B221-4FB89545E545}"/>
    <cellStyle name="Milers 8 2 2 4" xfId="4448" xr:uid="{101EDBF5-5A49-46C8-B05A-B87A2B595ECC}"/>
    <cellStyle name="Milers 8 2 2 4 2" xfId="17651" xr:uid="{49A3AC1D-E55D-4BE7-AE49-86DEB3DED908}"/>
    <cellStyle name="Milers 8 2 2 5" xfId="6408" xr:uid="{B3AD79EE-A35E-47C4-BFAA-A3E454F61079}"/>
    <cellStyle name="Milers 8 2 2 5 2" xfId="19607" xr:uid="{E4C4B306-E207-40C4-B212-55B504672D21}"/>
    <cellStyle name="Milers 8 2 2 6" xfId="15699" xr:uid="{AD7C8DAE-2C1E-434A-A735-533BD060709B}"/>
    <cellStyle name="Milers 8 2 3" xfId="3612" xr:uid="{42045FEC-79AE-42EC-A790-05CF1BEA3307}"/>
    <cellStyle name="Milers 8 2 3 2" xfId="5573" xr:uid="{82EB5337-F090-41E7-B8AC-CE1C1F3EEF2C}"/>
    <cellStyle name="Milers 8 2 3 2 2" xfId="18772" xr:uid="{BD2793EE-A51A-4100-808F-979DFF667C81}"/>
    <cellStyle name="Milers 8 2 3 3" xfId="7533" xr:uid="{55D32DB4-F959-4DA6-979D-2AA03EAEBDF7}"/>
    <cellStyle name="Milers 8 2 3 3 2" xfId="20732" xr:uid="{EA8E3F96-E954-4C54-8DE3-F4158B2E6CB5}"/>
    <cellStyle name="Milers 8 2 3 4" xfId="16815" xr:uid="{2EA22865-C63F-4F17-8279-680778EE9DB6}"/>
    <cellStyle name="Milers 8 2 4" xfId="3069" xr:uid="{21C39A2C-E13A-42E9-9259-A2A265225895}"/>
    <cellStyle name="Milers 8 2 4 2" xfId="5031" xr:uid="{A6155147-4A67-4958-9F10-9D3EAC4A44D2}"/>
    <cellStyle name="Milers 8 2 4 2 2" xfId="18230" xr:uid="{8A6F3F21-3C8A-45A3-9131-9C056765391E}"/>
    <cellStyle name="Milers 8 2 4 3" xfId="6991" xr:uid="{D4BF6063-F887-4E63-BDED-CA9B4F252D7B}"/>
    <cellStyle name="Milers 8 2 4 3 2" xfId="20190" xr:uid="{4A5D8EC6-6AF1-4215-9471-6AD9F0B96566}"/>
    <cellStyle name="Milers 8 2 4 4" xfId="16272" xr:uid="{B633EF3E-CCFD-4F4C-A0DE-EB1049BC72AF}"/>
    <cellStyle name="Milers 8 2 5" xfId="4155" xr:uid="{EE5D12D2-1FF1-4657-9ACF-0A0008892CA8}"/>
    <cellStyle name="Milers 8 2 5 2" xfId="17358" xr:uid="{602BD761-3427-4D48-84A3-D7D5DE64185F}"/>
    <cellStyle name="Milers 8 2 6" xfId="6115" xr:uid="{4868F766-CDBE-444E-B2B0-7C7716BD522A}"/>
    <cellStyle name="Milers 8 2 6 2" xfId="19314" xr:uid="{AF1CD2C0-EFC8-40D2-9FE0-F9A77637B136}"/>
    <cellStyle name="Milers 8 2 7" xfId="15377" xr:uid="{444F9215-3770-48BD-B28F-C5B601AB8756}"/>
    <cellStyle name="Milers 8 3" xfId="2158" xr:uid="{7FD6617A-72F0-4E7E-B94B-F2A118388806}"/>
    <cellStyle name="Milers 8 3 2" xfId="2479" xr:uid="{6D504A8C-867D-4EC0-87EF-E3178F22BE9E}"/>
    <cellStyle name="Milers 8 3 2 2" xfId="3884" xr:uid="{5095F10E-5C49-4B77-8F3E-7F6480EE324F}"/>
    <cellStyle name="Milers 8 3 2 2 2" xfId="5845" xr:uid="{619397FB-3E4D-479F-A3C5-5F0374999524}"/>
    <cellStyle name="Milers 8 3 2 2 2 2" xfId="19044" xr:uid="{1F3FE3D8-1F64-4FE8-92F4-7B8DC46BAD0D}"/>
    <cellStyle name="Milers 8 3 2 2 3" xfId="7805" xr:uid="{06B57E64-21E1-4D00-B6E6-1F07BC3F6865}"/>
    <cellStyle name="Milers 8 3 2 2 3 2" xfId="21004" xr:uid="{1DF75860-726D-4922-9091-19016C16D14F}"/>
    <cellStyle name="Milers 8 3 2 2 4" xfId="17087" xr:uid="{C92A81C4-9F52-44D1-86F6-6C1C8CF20E00}"/>
    <cellStyle name="Milers 8 3 2 3" xfId="3342" xr:uid="{B2C51B88-DB51-4545-8095-AA6A9896E2AC}"/>
    <cellStyle name="Milers 8 3 2 3 2" xfId="5303" xr:uid="{0BFB3A36-AB6D-4CA1-93AD-4CCC5744B8E3}"/>
    <cellStyle name="Milers 8 3 2 3 2 2" xfId="18502" xr:uid="{D94878B2-05BD-463C-BEC7-EF359A4685F0}"/>
    <cellStyle name="Milers 8 3 2 3 3" xfId="7263" xr:uid="{C67AE3E4-56F1-4CF4-A223-5A1C2B6D5B61}"/>
    <cellStyle name="Milers 8 3 2 3 3 2" xfId="20462" xr:uid="{57D33F51-6AFB-46FC-B0FC-B6F6B9E30661}"/>
    <cellStyle name="Milers 8 3 2 3 4" xfId="16545" xr:uid="{A4BF3B4D-22CE-4C25-BCA8-14589192F1B2}"/>
    <cellStyle name="Milers 8 3 2 4" xfId="4449" xr:uid="{F4B57AE2-BF27-496A-B575-5B2B283FB1E9}"/>
    <cellStyle name="Milers 8 3 2 4 2" xfId="17652" xr:uid="{597D2F85-5101-4E11-A0E7-D8B843B98DAA}"/>
    <cellStyle name="Milers 8 3 2 5" xfId="6409" xr:uid="{0FA491F0-998A-4C15-8EAB-20A3977E7D1B}"/>
    <cellStyle name="Milers 8 3 2 5 2" xfId="19608" xr:uid="{52C727AE-E558-4E2C-BD0D-7BD3E115BE2F}"/>
    <cellStyle name="Milers 8 3 2 6" xfId="15700" xr:uid="{AF8B4196-2C37-4F15-B4B0-535869492034}"/>
    <cellStyle name="Milers 8 3 3" xfId="3613" xr:uid="{3A0B6401-688C-4443-8C2C-B8DAD332A5C5}"/>
    <cellStyle name="Milers 8 3 3 2" xfId="5574" xr:uid="{AC71D0B2-F492-4794-AA02-29B975C95540}"/>
    <cellStyle name="Milers 8 3 3 2 2" xfId="18773" xr:uid="{2A85434B-361C-4A33-B8CC-9ACC131CA086}"/>
    <cellStyle name="Milers 8 3 3 3" xfId="7534" xr:uid="{189E0518-142E-4B77-8CF3-01829B055354}"/>
    <cellStyle name="Milers 8 3 3 3 2" xfId="20733" xr:uid="{96306503-DD32-4CF3-BD63-EBD137F52E1D}"/>
    <cellStyle name="Milers 8 3 3 4" xfId="16816" xr:uid="{2653A0BC-1A61-4CB8-AC07-4460D1FF4146}"/>
    <cellStyle name="Milers 8 3 4" xfId="3070" xr:uid="{5130D4E6-A094-4D3C-8A20-07C93ABDBE10}"/>
    <cellStyle name="Milers 8 3 4 2" xfId="5032" xr:uid="{71981EA4-0256-40BF-9278-EB3172D3D79C}"/>
    <cellStyle name="Milers 8 3 4 2 2" xfId="18231" xr:uid="{11A82DCF-3E38-4F42-A2A3-FAEACEDF07C9}"/>
    <cellStyle name="Milers 8 3 4 3" xfId="6992" xr:uid="{9EACDA22-D67B-451F-8539-F6D7D3887050}"/>
    <cellStyle name="Milers 8 3 4 3 2" xfId="20191" xr:uid="{B845E2FA-D18F-41FC-BFFD-826CE481453E}"/>
    <cellStyle name="Milers 8 3 4 4" xfId="16273" xr:uid="{FF42357A-2C94-4B6D-B207-F217BCE4C98C}"/>
    <cellStyle name="Milers 8 3 5" xfId="4156" xr:uid="{E260CF96-FC17-4CDF-BB2A-1F81DD22FC56}"/>
    <cellStyle name="Milers 8 3 5 2" xfId="17359" xr:uid="{54009499-FD31-48F4-BB1D-DC445337FD9D}"/>
    <cellStyle name="Milers 8 3 6" xfId="6116" xr:uid="{94975443-04A6-4724-BE66-301B31D025B3}"/>
    <cellStyle name="Milers 8 3 6 2" xfId="19315" xr:uid="{A0CD676F-8769-47B1-94F6-FEC9674999B4}"/>
    <cellStyle name="Milers 8 3 7" xfId="15378" xr:uid="{EDC942D0-EE4E-46D6-B504-217FD4C52A9F}"/>
    <cellStyle name="Milers 8 4" xfId="2477" xr:uid="{0F9B0895-4EBD-40A4-AA3B-B521F6D6DA4F}"/>
    <cellStyle name="Milers 8 4 2" xfId="3882" xr:uid="{4D015489-FA25-40BE-9FAC-806EF9B0B4FD}"/>
    <cellStyle name="Milers 8 4 2 2" xfId="5843" xr:uid="{45C0831C-F57C-4969-A658-7C14B28911A0}"/>
    <cellStyle name="Milers 8 4 2 2 2" xfId="19042" xr:uid="{611E54E4-1E75-4F84-8FEB-EE19A21022DD}"/>
    <cellStyle name="Milers 8 4 2 3" xfId="7803" xr:uid="{0A9F42F6-DAAE-46CB-9CD0-90852A067F6E}"/>
    <cellStyle name="Milers 8 4 2 3 2" xfId="21002" xr:uid="{5343F56F-88AA-4E1F-9454-DEE2E4DF2B84}"/>
    <cellStyle name="Milers 8 4 2 4" xfId="17085" xr:uid="{11677666-24CA-4386-AB54-C3BE553722A9}"/>
    <cellStyle name="Milers 8 4 3" xfId="3340" xr:uid="{236BFF0F-BF62-40A4-B900-7B74F2BCC08C}"/>
    <cellStyle name="Milers 8 4 3 2" xfId="5301" xr:uid="{A0E918D6-3F35-4368-9BBA-89718ACDE8E0}"/>
    <cellStyle name="Milers 8 4 3 2 2" xfId="18500" xr:uid="{045F369F-6B1F-4740-B4E4-5672FE4422C4}"/>
    <cellStyle name="Milers 8 4 3 3" xfId="7261" xr:uid="{08BF3955-2E5A-4A19-A269-94744F2F1F99}"/>
    <cellStyle name="Milers 8 4 3 3 2" xfId="20460" xr:uid="{825944C8-4B71-4735-A689-8D54951A1131}"/>
    <cellStyle name="Milers 8 4 3 4" xfId="16543" xr:uid="{6E54CD54-9649-4E85-A9E4-F30B3E64D86E}"/>
    <cellStyle name="Milers 8 4 4" xfId="4447" xr:uid="{1A3AC802-1254-44DB-B666-96645DB8193E}"/>
    <cellStyle name="Milers 8 4 4 2" xfId="17650" xr:uid="{16C0D2BE-E911-417E-8FD8-01396D5E5453}"/>
    <cellStyle name="Milers 8 4 5" xfId="6407" xr:uid="{EB65E3A6-6401-4A95-8EA0-3D67081DD480}"/>
    <cellStyle name="Milers 8 4 5 2" xfId="19606" xr:uid="{F0904807-3B65-4059-B108-A138DCBB6A60}"/>
    <cellStyle name="Milers 8 4 6" xfId="15698" xr:uid="{88E78541-6CD0-4776-9CBB-34D029E75ECE}"/>
    <cellStyle name="Milers 8 5" xfId="3611" xr:uid="{5BDF69B1-51CB-4526-A71C-9D1462AC6435}"/>
    <cellStyle name="Milers 8 5 2" xfId="5572" xr:uid="{1AD0D674-2050-46EB-AF36-214A0B77806A}"/>
    <cellStyle name="Milers 8 5 2 2" xfId="18771" xr:uid="{0A3FAAE6-3B7F-4A4C-899C-C27039428CC1}"/>
    <cellStyle name="Milers 8 5 3" xfId="7532" xr:uid="{3DFA5C08-70A0-4D3E-9E35-1F908C6005D9}"/>
    <cellStyle name="Milers 8 5 3 2" xfId="20731" xr:uid="{1BB0A242-CD96-486B-9BF2-622ADA2A5A4A}"/>
    <cellStyle name="Milers 8 5 4" xfId="16814" xr:uid="{962B7EB9-66D7-4D02-A86F-D980104E7521}"/>
    <cellStyle name="Milers 8 6" xfId="3068" xr:uid="{176B81D6-EE19-4F97-8314-A9197FE61727}"/>
    <cellStyle name="Milers 8 6 2" xfId="5030" xr:uid="{FF10E7B4-1916-4CF4-B9F4-6EEEF38017CB}"/>
    <cellStyle name="Milers 8 6 2 2" xfId="18229" xr:uid="{04588335-CFE7-4640-B58B-53D905B134B3}"/>
    <cellStyle name="Milers 8 6 3" xfId="6990" xr:uid="{D824A88E-DBF1-446B-BFA9-3C47C303AEF5}"/>
    <cellStyle name="Milers 8 6 3 2" xfId="20189" xr:uid="{9937FAC2-F5B3-48C0-9F0A-0912BF034FF4}"/>
    <cellStyle name="Milers 8 6 4" xfId="16271" xr:uid="{F50D81DA-3742-49DA-9181-E0885AFC01D9}"/>
    <cellStyle name="Milers 8 7" xfId="4154" xr:uid="{95BF8D13-E62A-4DFA-84F2-BB3B563D73C8}"/>
    <cellStyle name="Milers 8 7 2" xfId="17357" xr:uid="{32427C26-EBD2-4264-A3D2-6CBD242FBEB7}"/>
    <cellStyle name="Milers 8 8" xfId="6114" xr:uid="{4496A1A6-151F-46A0-A98A-B898FFB823F0}"/>
    <cellStyle name="Milers 8 8 2" xfId="19313" xr:uid="{C265F978-252D-4AAE-BBFC-BDA76F260BF9}"/>
    <cellStyle name="Milers 8 9" xfId="15376" xr:uid="{32B4ADB7-0049-49EF-9143-C8087BD67BDA}"/>
    <cellStyle name="Milers 9" xfId="2159" xr:uid="{B1A5A0FA-1D04-4199-80E1-F93962C926FE}"/>
    <cellStyle name="Millares 2" xfId="281" xr:uid="{3AB12DA8-AFEB-4039-A438-5713D46648FE}"/>
    <cellStyle name="Millares 2 2" xfId="52844" xr:uid="{873A8B58-3114-4E68-BEFE-EE811B96A6D8}"/>
    <cellStyle name="Millares 3" xfId="52845" xr:uid="{A6E8274E-51A4-4074-8196-EA8625675C48}"/>
    <cellStyle name="Millares 3 2" xfId="52846" xr:uid="{0ED45CB1-847E-4727-A003-0B5A8F986983}"/>
    <cellStyle name="Millares 4" xfId="52847" xr:uid="{24907AF4-A45B-4945-8125-5732705D3F63}"/>
    <cellStyle name="Milliers_M1 Hypothèses" xfId="52848" xr:uid="{BDE86913-6A8E-46B1-876B-7100EC62EBF2}"/>
    <cellStyle name="Moneda [0] 2" xfId="282" xr:uid="{211C1642-4DBF-4D0F-BE08-EB48CA2F77F1}"/>
    <cellStyle name="Moneda [0] 2 2" xfId="52849" xr:uid="{3D1559AE-40D8-46A9-9B2A-637C058562A3}"/>
    <cellStyle name="Moneda 2" xfId="2160" xr:uid="{94233162-8CA4-4020-BD3B-054D2A4D6371}"/>
    <cellStyle name="Moneda 2 2" xfId="10733" xr:uid="{5FF7A5DC-4213-47A7-AF05-889B03D93174}"/>
    <cellStyle name="Moneda 2 3" xfId="15381" xr:uid="{181CB7BA-86D9-4A1C-BA66-8C2D2B3E09A9}"/>
    <cellStyle name="Moneda 2 4" xfId="10732" xr:uid="{88AB2A51-2998-475B-BFDC-8C8836FE8DB5}"/>
    <cellStyle name="Moneda 2 5" xfId="52850" xr:uid="{E1BCCDE0-6940-4339-B439-D2B67E711DA7}"/>
    <cellStyle name="Moneda 3" xfId="2161" xr:uid="{0F52DAC5-486B-4D6D-9BF6-E92836EAC2DC}"/>
    <cellStyle name="Moneda 3 2" xfId="2480" xr:uid="{83CE09FC-70BF-4AC2-93A0-256C13BCD4C0}"/>
    <cellStyle name="Moneda 3 2 2" xfId="3885" xr:uid="{3D55564F-F591-48B3-9EBA-E4FEA5F8BCCD}"/>
    <cellStyle name="Moneda 3 2 2 2" xfId="5846" xr:uid="{56683DB9-F543-4C75-81FB-59AE62752330}"/>
    <cellStyle name="Moneda 3 2 2 2 2" xfId="19045" xr:uid="{E1DC7683-DEE9-4B76-AB77-0CCA37240DAA}"/>
    <cellStyle name="Moneda 3 2 2 3" xfId="7806" xr:uid="{DDAE7F6E-BA44-4464-AEB2-1B42FB81AB0D}"/>
    <cellStyle name="Moneda 3 2 2 3 2" xfId="21005" xr:uid="{4918D151-EF36-471A-8C54-9E2AD5DF39E8}"/>
    <cellStyle name="Moneda 3 2 2 4" xfId="17088" xr:uid="{19ABAC9C-5AF4-4FC2-BD3D-DD7B2E290CD5}"/>
    <cellStyle name="Moneda 3 2 3" xfId="3343" xr:uid="{5DC175CE-287D-4E48-974F-B96CEC432FD2}"/>
    <cellStyle name="Moneda 3 2 3 2" xfId="5304" xr:uid="{E0879245-38CC-48FD-85E1-7545FCF8EFE5}"/>
    <cellStyle name="Moneda 3 2 3 2 2" xfId="18503" xr:uid="{013EAF23-F481-44C6-A665-521B1C1ED7DE}"/>
    <cellStyle name="Moneda 3 2 3 3" xfId="7264" xr:uid="{607E2AAB-406C-4DF4-8F4E-DADF791BC19D}"/>
    <cellStyle name="Moneda 3 2 3 3 2" xfId="20463" xr:uid="{3595CE85-3905-4E3B-8D33-FDD339125E44}"/>
    <cellStyle name="Moneda 3 2 3 4" xfId="16546" xr:uid="{1E8434DB-0BB5-4A35-B28F-FFD0308610C2}"/>
    <cellStyle name="Moneda 3 2 4" xfId="4450" xr:uid="{FE415A80-A819-4611-968A-1AE0D7A6ADC9}"/>
    <cellStyle name="Moneda 3 2 4 2" xfId="17653" xr:uid="{29C135A0-7F60-4BBE-9D3A-E452B2BF01DF}"/>
    <cellStyle name="Moneda 3 2 5" xfId="6410" xr:uid="{037FE4E4-8E65-4D5E-967A-EB8F5B52E7F8}"/>
    <cellStyle name="Moneda 3 2 5 2" xfId="19609" xr:uid="{AB20B67E-9F64-44A0-87F8-248403328DDE}"/>
    <cellStyle name="Moneda 3 2 6" xfId="15701" xr:uid="{04613C37-5189-4AA7-9828-21EAB272FEE0}"/>
    <cellStyle name="Moneda 3 2 7" xfId="10735" xr:uid="{2A1242C7-8597-46D4-90BE-B2A60E2D75DE}"/>
    <cellStyle name="Moneda 3 3" xfId="3614" xr:uid="{5E13147F-4490-4686-95CE-0B3FFB2DA1A0}"/>
    <cellStyle name="Moneda 3 3 2" xfId="5575" xr:uid="{D856F412-4096-4A38-B765-1B7DD3EE595B}"/>
    <cellStyle name="Moneda 3 3 2 2" xfId="18774" xr:uid="{CF9FC894-171E-4335-B4C3-D307372B61DC}"/>
    <cellStyle name="Moneda 3 3 3" xfId="7535" xr:uid="{C6D5E355-3A09-40E2-8A63-8FBFDEB7375A}"/>
    <cellStyle name="Moneda 3 3 3 2" xfId="20734" xr:uid="{D5D3819F-CE77-458E-922E-009FEF7C1494}"/>
    <cellStyle name="Moneda 3 3 4" xfId="16817" xr:uid="{E62F40CE-FA7B-4DE8-9FB8-6BE07BB4B866}"/>
    <cellStyle name="Moneda 3 3 5" xfId="10736" xr:uid="{E742AA29-8239-425C-92FB-D480DC4EF474}"/>
    <cellStyle name="Moneda 3 4" xfId="3071" xr:uid="{A858ECDB-B07D-4318-A99A-0ADFA78CB87C}"/>
    <cellStyle name="Moneda 3 4 2" xfId="5033" xr:uid="{713DBB50-3228-464A-8EB5-0E24EB279101}"/>
    <cellStyle name="Moneda 3 4 2 2" xfId="18232" xr:uid="{1F880911-38BE-4DEE-B778-E30A307E1A32}"/>
    <cellStyle name="Moneda 3 4 3" xfId="6993" xr:uid="{266F5A8A-CA87-40E8-A3AB-0C93CDA48D14}"/>
    <cellStyle name="Moneda 3 4 3 2" xfId="20192" xr:uid="{F4B6732C-8E95-4CD1-8DA6-5FC6ADC6FBF9}"/>
    <cellStyle name="Moneda 3 4 4" xfId="16274" xr:uid="{683716FB-8A38-4F59-B736-4518F860A477}"/>
    <cellStyle name="Moneda 3 5" xfId="4157" xr:uid="{326F18DC-5934-4C01-8AF8-64B5B9411316}"/>
    <cellStyle name="Moneda 3 5 2" xfId="17360" xr:uid="{39D32A89-E421-45C4-8521-2BB53F91B7B4}"/>
    <cellStyle name="Moneda 3 6" xfId="6117" xr:uid="{6CF1974D-8BE6-4295-9558-6ADE9B9A3478}"/>
    <cellStyle name="Moneda 3 6 2" xfId="19316" xr:uid="{8235D929-D367-41CB-8F5F-D41374BBCCEE}"/>
    <cellStyle name="Moneda 3 7" xfId="15382" xr:uid="{13E19816-FAB6-40DD-91D3-A062DCD318A6}"/>
    <cellStyle name="Moneda 3 8" xfId="10734" xr:uid="{23CBD136-61D3-42FB-B863-01EE8361DC02}"/>
    <cellStyle name="Moneda 3 9" xfId="52851" xr:uid="{2AD11FF7-8622-48E1-8141-B920BE47A14F}"/>
    <cellStyle name="Moneda 4" xfId="10737" xr:uid="{55A5E3AD-8648-4095-BB68-EC5566E60136}"/>
    <cellStyle name="Moneda 4 2" xfId="10738" xr:uid="{EF0AC560-93FE-43B7-BB85-AFDAC82DBCD4}"/>
    <cellStyle name="Moneda 4 3" xfId="10739" xr:uid="{63D2214A-DD5F-49DD-BF52-A268F213FC93}"/>
    <cellStyle name="Moneda 4 4" xfId="52852" xr:uid="{3A4492C8-E064-4210-8703-FBA0318F39B7}"/>
    <cellStyle name="Moneda 5" xfId="10740" xr:uid="{58FBB2C7-50B4-4FAC-B2FB-B3F03CC01B5D}"/>
    <cellStyle name="Moneda 5 2" xfId="10741" xr:uid="{66B317D1-866E-4E3D-9611-293461CFF4F8}"/>
    <cellStyle name="Moneda 5 2 2" xfId="10742" xr:uid="{6B0BCAF6-EA3C-417E-8AC6-2A33BA30E911}"/>
    <cellStyle name="Moneda 5 2 2 2" xfId="10743" xr:uid="{BE1D7836-A5CA-4281-ACD3-00B8A17D11BA}"/>
    <cellStyle name="Moneda 5 2 2 3" xfId="10744" xr:uid="{6788E362-1EC9-45C7-994B-06A0BDF7CFBE}"/>
    <cellStyle name="Moneda 5 2 2 4" xfId="10745" xr:uid="{CDD57AE9-C581-4091-AB1D-89729F283F50}"/>
    <cellStyle name="Moneda 5 2 2 5" xfId="10746" xr:uid="{9DEAD42C-3043-45E0-8751-3B9C64BEE643}"/>
    <cellStyle name="Moneda 5 2 3" xfId="10747" xr:uid="{FD3520EE-2E5F-4CDF-95A1-6B21014CCA46}"/>
    <cellStyle name="Moneda 5 2 4" xfId="10748" xr:uid="{F3BF7561-C222-4527-B56D-F6147F3188FC}"/>
    <cellStyle name="Moneda 5 2 5" xfId="10749" xr:uid="{64265555-739C-47A2-8D0D-584F08BD1953}"/>
    <cellStyle name="Moneda 5 2 6" xfId="10750" xr:uid="{9EB47E73-A33B-4CB9-8FC1-C7800C3E9752}"/>
    <cellStyle name="Moneda 5 3" xfId="10751" xr:uid="{A9EC2B14-6719-4290-86D1-BBC2DB40EF8E}"/>
    <cellStyle name="Moneda 5 3 2" xfId="10752" xr:uid="{CC12EC1D-10DA-4010-B1EB-B1A00C790BF8}"/>
    <cellStyle name="Moneda 5 3 3" xfId="10753" xr:uid="{AAE055C1-A866-4D1A-92D1-47049C5B4D36}"/>
    <cellStyle name="Moneda 5 3 4" xfId="10754" xr:uid="{8903B307-443E-4D06-9A9E-D7146D064766}"/>
    <cellStyle name="Moneda 5 3 5" xfId="10755" xr:uid="{43B02B46-C9C7-4A37-80B1-038EB0FD0FF0}"/>
    <cellStyle name="Moneda 5 4" xfId="10756" xr:uid="{40FFC277-1263-4CCE-870A-51191171FC81}"/>
    <cellStyle name="Moneda 5 5" xfId="10757" xr:uid="{CA3161A1-33B0-44EB-AF9A-34B55EBDF650}"/>
    <cellStyle name="Moneda 5 6" xfId="10758" xr:uid="{3198655A-7501-46DF-B7B0-7C1352459756}"/>
    <cellStyle name="Moneda 5 7" xfId="10759" xr:uid="{D1608317-A5AC-4A3D-8480-AA5043C944F1}"/>
    <cellStyle name="Moneda 6" xfId="10760" xr:uid="{A1E91036-9345-4DBA-BFB8-3C529CC7808B}"/>
    <cellStyle name="Moneda 7" xfId="10761" xr:uid="{91DE7558-50BF-4AD2-8190-17F0D21F3848}"/>
    <cellStyle name="Moneda 8" xfId="10762" xr:uid="{65D88232-BC2B-4D07-97DE-0F6FB67092DE}"/>
    <cellStyle name="Neutral 2" xfId="283" xr:uid="{8B9A060C-A2CE-4FDE-83E9-F4A7CE9BD091}"/>
    <cellStyle name="Neutral 2 2" xfId="10764" xr:uid="{8FFB5E6D-67C9-4D80-A978-ACCD0ECC6038}"/>
    <cellStyle name="Neutral 2 3" xfId="10763" xr:uid="{66258AF3-E9FB-4237-8E79-024D49D08616}"/>
    <cellStyle name="Neutral 3" xfId="284" xr:uid="{B88D5CDC-2E0F-41CF-BEE3-F2CC8EB1E8A0}"/>
    <cellStyle name="Neutral 4" xfId="285" xr:uid="{77EE47C6-3634-4242-AF0F-B784CE6F0BBD}"/>
    <cellStyle name="No-definido" xfId="129" xr:uid="{01F8EA8A-0009-4D61-B5DF-9DF76711099A}"/>
    <cellStyle name="No-definido 2" xfId="2012" xr:uid="{4C557D9B-6F17-4846-A3A2-C3884262A1D3}"/>
    <cellStyle name="Normal" xfId="0" builtinId="0"/>
    <cellStyle name="Normal - Style1" xfId="10765" xr:uid="{A62F71DC-88DC-47A2-9E61-CA264DA96BE1}"/>
    <cellStyle name="Normal 10" xfId="235" xr:uid="{45F2A9B8-9309-4A9D-B375-F07BE29E187F}"/>
    <cellStyle name="Normal 10 10" xfId="6118" xr:uid="{80F1A9FD-4152-442E-869C-4945F0E0D178}"/>
    <cellStyle name="Normal 10 10 2" xfId="19317" xr:uid="{108451EE-0C41-459B-8D35-4928604B7EA4}"/>
    <cellStyle name="Normal 10 11" xfId="52853" xr:uid="{68EB2E45-7EF4-4DBD-8B70-68B9059F7F9B}"/>
    <cellStyle name="Normal 10 2" xfId="265" xr:uid="{42BC71CC-3781-4139-BF87-270D0C888D9C}"/>
    <cellStyle name="Normal 10 2 2" xfId="2482" xr:uid="{6DDF2D3C-D8AF-4264-9D09-D3B829C16534}"/>
    <cellStyle name="Normal 10 2 2 2" xfId="3887" xr:uid="{5551D88B-239E-409D-9839-5D31EA34FD09}"/>
    <cellStyle name="Normal 10 2 2 2 2" xfId="5848" xr:uid="{95267A55-84DF-49CF-BB99-543630E949AF}"/>
    <cellStyle name="Normal 10 2 2 2 2 2" xfId="19047" xr:uid="{0DE0B8FA-39DB-4273-B614-DD0D0B9A0204}"/>
    <cellStyle name="Normal 10 2 2 2 3" xfId="7808" xr:uid="{49029F22-066F-4B13-8E43-F210CF23F896}"/>
    <cellStyle name="Normal 10 2 2 2 3 2" xfId="21007" xr:uid="{B5161C25-2D0F-4AD7-B580-C6E570359B92}"/>
    <cellStyle name="Normal 10 2 2 2 4" xfId="17090" xr:uid="{FC8F7589-7400-47A6-BC8F-658B93DC8E68}"/>
    <cellStyle name="Normal 10 2 2 3" xfId="3345" xr:uid="{3B85129B-D876-4986-B15C-963AE560C901}"/>
    <cellStyle name="Normal 10 2 2 3 2" xfId="5306" xr:uid="{C31D3ABB-54E4-4ADA-84D1-EE6B70CAFA66}"/>
    <cellStyle name="Normal 10 2 2 3 2 2" xfId="18505" xr:uid="{9F0CDCF2-0225-4993-B441-D833814B2D2E}"/>
    <cellStyle name="Normal 10 2 2 3 3" xfId="7266" xr:uid="{15043904-CAA0-4229-A7E9-74E0DC356834}"/>
    <cellStyle name="Normal 10 2 2 3 3 2" xfId="20465" xr:uid="{A45738CF-22D1-416B-B490-7CDB142A7C15}"/>
    <cellStyle name="Normal 10 2 2 3 4" xfId="16548" xr:uid="{F05D722E-29F0-43E8-BBCB-86B26B39BBA3}"/>
    <cellStyle name="Normal 10 2 2 4" xfId="4452" xr:uid="{148CBF75-4726-4DF7-A462-05CCCC1BBDA5}"/>
    <cellStyle name="Normal 10 2 2 4 2" xfId="17655" xr:uid="{CBBA01DD-72C3-4B3F-A378-9FECF64C9051}"/>
    <cellStyle name="Normal 10 2 2 5" xfId="6412" xr:uid="{6E11F887-45B5-4AF2-B76E-E9374C8535B2}"/>
    <cellStyle name="Normal 10 2 2 5 2" xfId="19611" xr:uid="{257B20C0-27EB-487D-8082-92763AA275D2}"/>
    <cellStyle name="Normal 10 2 2 6" xfId="15703" xr:uid="{7D2C033D-EDB3-4013-881F-9D5A9A6366EB}"/>
    <cellStyle name="Normal 10 2 3" xfId="3616" xr:uid="{25B3BC6B-1AD0-49FF-A0FE-FAFE61E9DA58}"/>
    <cellStyle name="Normal 10 2 3 2" xfId="5577" xr:uid="{56D7919C-8552-4F87-A78C-75476A48CB39}"/>
    <cellStyle name="Normal 10 2 3 2 2" xfId="18776" xr:uid="{A61C798B-66F7-4117-822E-38245AAB3C53}"/>
    <cellStyle name="Normal 10 2 3 3" xfId="7537" xr:uid="{93F22373-F17F-435C-B690-CD8F9B55E8EF}"/>
    <cellStyle name="Normal 10 2 3 3 2" xfId="20736" xr:uid="{F217D333-76C0-4E20-AAA1-690BC05339A3}"/>
    <cellStyle name="Normal 10 2 3 4" xfId="16819" xr:uid="{4872FAFC-D59F-4D22-A78C-85DD3399C990}"/>
    <cellStyle name="Normal 10 2 4" xfId="3073" xr:uid="{9D96D3F4-E086-4ADA-B078-86092A1FC70F}"/>
    <cellStyle name="Normal 10 2 4 2" xfId="5035" xr:uid="{AB287DDE-E8EC-4509-8D81-FC6341DB30BA}"/>
    <cellStyle name="Normal 10 2 4 2 2" xfId="18234" xr:uid="{BD5676D4-538E-4076-972F-AFEBC5182D5F}"/>
    <cellStyle name="Normal 10 2 4 3" xfId="6995" xr:uid="{E45EA8A8-466F-46B4-94EF-680844214491}"/>
    <cellStyle name="Normal 10 2 4 3 2" xfId="20194" xr:uid="{BADA5DEA-13CF-4018-916C-B4966A01235B}"/>
    <cellStyle name="Normal 10 2 4 4" xfId="16276" xr:uid="{C7D5F5ED-9B6A-449B-940A-5A48FD89FE41}"/>
    <cellStyle name="Normal 10 2 5" xfId="2163" xr:uid="{D87B67D0-FA58-4051-BE76-92EBC1BCA2FE}"/>
    <cellStyle name="Normal 10 2 5 2" xfId="15384" xr:uid="{B333098D-AD06-4382-BC4B-BFEB67A024CB}"/>
    <cellStyle name="Normal 10 2 6" xfId="4159" xr:uid="{E0C5BA96-4D5B-4147-A2A2-C91D17835F23}"/>
    <cellStyle name="Normal 10 2 6 2" xfId="17362" xr:uid="{11F7BEF3-E2C9-4BEC-B67D-8C32F3D4397E}"/>
    <cellStyle name="Normal 10 2 7" xfId="6119" xr:uid="{F4E5FD0A-3E46-476E-B4E0-07E7A570377A}"/>
    <cellStyle name="Normal 10 2 7 2" xfId="19318" xr:uid="{BD7F7626-F264-4D71-A6D2-B64EE8DA0737}"/>
    <cellStyle name="Normal 10 3" xfId="992" xr:uid="{360B811E-ACA9-4067-A129-1B8F2CFA5C32}"/>
    <cellStyle name="Normal 10 3 2" xfId="2483" xr:uid="{61EBA93A-A65D-4913-B985-B4FD7FDA5A00}"/>
    <cellStyle name="Normal 10 3 2 2" xfId="3888" xr:uid="{18FF664C-218E-43CA-80CE-9F1F3F83FF5D}"/>
    <cellStyle name="Normal 10 3 2 2 2" xfId="5849" xr:uid="{BB872C05-2E99-4CB5-9C64-8CE3A9985E2E}"/>
    <cellStyle name="Normal 10 3 2 2 2 2" xfId="19048" xr:uid="{D617C356-F397-469A-B868-8B5923BA7E57}"/>
    <cellStyle name="Normal 10 3 2 2 3" xfId="7809" xr:uid="{4B0E3C72-6A20-4DD7-B87C-C19A70583590}"/>
    <cellStyle name="Normal 10 3 2 2 3 2" xfId="21008" xr:uid="{CA923AFC-CC57-4616-AE41-F1E1008EDEA0}"/>
    <cellStyle name="Normal 10 3 2 2 4" xfId="17091" xr:uid="{06B35A7B-1B69-424E-8A49-AB030E599BCA}"/>
    <cellStyle name="Normal 10 3 2 3" xfId="3346" xr:uid="{8A36F731-038D-419F-BB63-B1EF9C634D5B}"/>
    <cellStyle name="Normal 10 3 2 3 2" xfId="5307" xr:uid="{513BC3F7-3F32-4B98-8B10-B42B8A2614F7}"/>
    <cellStyle name="Normal 10 3 2 3 2 2" xfId="18506" xr:uid="{80F05889-B32F-423A-A5D9-78FD7677AAC5}"/>
    <cellStyle name="Normal 10 3 2 3 3" xfId="7267" xr:uid="{F4C28E29-9C0F-4868-A123-C46B843697AA}"/>
    <cellStyle name="Normal 10 3 2 3 3 2" xfId="20466" xr:uid="{D6275E4D-75AA-4CE4-BD92-A40E0DD85938}"/>
    <cellStyle name="Normal 10 3 2 3 4" xfId="16549" xr:uid="{82E2C165-76CE-474B-89BA-7C3171697C02}"/>
    <cellStyle name="Normal 10 3 2 4" xfId="4453" xr:uid="{13D310BB-B26C-40BC-974E-C8495447B86D}"/>
    <cellStyle name="Normal 10 3 2 4 2" xfId="17656" xr:uid="{000E2B85-B511-4731-9ADF-28868F503509}"/>
    <cellStyle name="Normal 10 3 2 5" xfId="6413" xr:uid="{37588310-B962-43E5-B763-CF3C3B7053DF}"/>
    <cellStyle name="Normal 10 3 2 5 2" xfId="19612" xr:uid="{14D2DA24-CD5C-4214-9A97-2648CB3AA069}"/>
    <cellStyle name="Normal 10 3 2 6" xfId="15704" xr:uid="{400829EA-D74E-4F2B-B7A6-26BECA2CEE9B}"/>
    <cellStyle name="Normal 10 3 3" xfId="3617" xr:uid="{5058A40D-FE30-41BE-A965-21C5AAC77BFE}"/>
    <cellStyle name="Normal 10 3 3 2" xfId="5578" xr:uid="{9E7FA1A6-B391-4332-B19D-8D5A4D06CD27}"/>
    <cellStyle name="Normal 10 3 3 2 2" xfId="18777" xr:uid="{8717E8E3-47D3-458E-8F3D-58E5CD0C1E6C}"/>
    <cellStyle name="Normal 10 3 3 3" xfId="7538" xr:uid="{2A79585A-BD90-4279-8054-704FD3FC4574}"/>
    <cellStyle name="Normal 10 3 3 3 2" xfId="20737" xr:uid="{C7969AEB-90F3-4812-ABFE-B3288C47E118}"/>
    <cellStyle name="Normal 10 3 3 4" xfId="16820" xr:uid="{2A4E296E-DF06-4A70-AE17-4D8988E6968A}"/>
    <cellStyle name="Normal 10 3 4" xfId="3074" xr:uid="{CF4239D3-3319-48AE-84E6-ED33373482D6}"/>
    <cellStyle name="Normal 10 3 4 2" xfId="5036" xr:uid="{71B79599-13EF-477C-B275-CB0290B86C62}"/>
    <cellStyle name="Normal 10 3 4 2 2" xfId="18235" xr:uid="{F54C466F-DC38-4DE4-8C25-51EAD6FFBC43}"/>
    <cellStyle name="Normal 10 3 4 3" xfId="6996" xr:uid="{DE94EA51-D15C-474F-B235-FD9A43381445}"/>
    <cellStyle name="Normal 10 3 4 3 2" xfId="20195" xr:uid="{FD34E0E0-4E7D-4D8F-AFB9-FE7C893A0EB4}"/>
    <cellStyle name="Normal 10 3 4 4" xfId="16277" xr:uid="{DFAF0CDE-9673-4A05-A05E-6E4AA3D809B4}"/>
    <cellStyle name="Normal 10 3 5" xfId="2164" xr:uid="{DF77D62D-6757-4897-A441-9274698A17A7}"/>
    <cellStyle name="Normal 10 3 5 2" xfId="15385" xr:uid="{615F012A-40A4-4509-B3BB-14002D225FE8}"/>
    <cellStyle name="Normal 10 3 6" xfId="4160" xr:uid="{7C8BF42B-A7AE-4FAD-8EC3-A534022423F8}"/>
    <cellStyle name="Normal 10 3 6 2" xfId="17363" xr:uid="{F9B3ED79-1BAE-4B70-AEB1-4D390F0289B3}"/>
    <cellStyle name="Normal 10 3 7" xfId="6120" xr:uid="{5199C0D0-A67C-41A3-888C-4A5FB2015F22}"/>
    <cellStyle name="Normal 10 3 7 2" xfId="19319" xr:uid="{6036C539-0756-46E6-A338-FAA0DDC85D54}"/>
    <cellStyle name="Normal 10 3 8" xfId="8136" xr:uid="{5BD4D206-49F4-494F-9E32-4658229A6D69}"/>
    <cellStyle name="Normal 10 4" xfId="1631" xr:uid="{0AABCA71-CEA4-47DF-BB28-BE14A1FB4F9A}"/>
    <cellStyle name="Normal 10 4 2" xfId="2165" xr:uid="{784854DE-1F16-460E-B034-0069FF1C9344}"/>
    <cellStyle name="Normal 10 5" xfId="2481" xr:uid="{993887A2-F886-4359-8D27-2B9D68C27DAD}"/>
    <cellStyle name="Normal 10 5 2" xfId="3886" xr:uid="{6146BED5-C448-4E24-AA3D-EF689F0577C7}"/>
    <cellStyle name="Normal 10 5 2 2" xfId="5847" xr:uid="{92451E50-3B67-4406-8146-F15816D0FE4D}"/>
    <cellStyle name="Normal 10 5 2 2 2" xfId="19046" xr:uid="{C502BD35-195E-4A04-B013-CC8FB678CD11}"/>
    <cellStyle name="Normal 10 5 2 3" xfId="7807" xr:uid="{E9519345-6CFC-4736-BF95-E70D0C48EFD8}"/>
    <cellStyle name="Normal 10 5 2 3 2" xfId="21006" xr:uid="{E8DF1932-CE17-475B-9DE1-5AAE7FDBA110}"/>
    <cellStyle name="Normal 10 5 2 4" xfId="17089" xr:uid="{52133298-76B4-4CDF-A925-6B779323B4BF}"/>
    <cellStyle name="Normal 10 5 3" xfId="3344" xr:uid="{454037D3-CF51-48D8-B739-844FA8F0121E}"/>
    <cellStyle name="Normal 10 5 3 2" xfId="5305" xr:uid="{5BB7DF4E-3D82-4B74-A5A9-8FEF5197F1CA}"/>
    <cellStyle name="Normal 10 5 3 2 2" xfId="18504" xr:uid="{189CBA19-CF1D-4807-9D68-0F04A2D42C8B}"/>
    <cellStyle name="Normal 10 5 3 3" xfId="7265" xr:uid="{82484F89-2F4E-49A1-AE16-B0950A6BF00C}"/>
    <cellStyle name="Normal 10 5 3 3 2" xfId="20464" xr:uid="{F3744658-CF2F-462E-B9FC-AA275B2B8A9B}"/>
    <cellStyle name="Normal 10 5 3 4" xfId="16547" xr:uid="{12D8B0BF-70E1-4ED3-A77C-87C901EEE035}"/>
    <cellStyle name="Normal 10 5 4" xfId="4451" xr:uid="{6D6C613B-CDA6-4B60-8180-375C309A0735}"/>
    <cellStyle name="Normal 10 5 4 2" xfId="17654" xr:uid="{99D4D918-53FE-4FE8-9D59-3AF564B70927}"/>
    <cellStyle name="Normal 10 5 5" xfId="6411" xr:uid="{449E601A-9C25-441D-9BDB-FAD0E78B3DF8}"/>
    <cellStyle name="Normal 10 5 5 2" xfId="19610" xr:uid="{D395FFF7-5921-470B-80DA-7DE179B95753}"/>
    <cellStyle name="Normal 10 5 6" xfId="15702" xr:uid="{887C8BC4-9D15-41C3-BAE6-F65D7BDA47B7}"/>
    <cellStyle name="Normal 10 5 7" xfId="10766" xr:uid="{58BE0DC5-E4D6-4DBE-9BE5-F9F6F82BACC9}"/>
    <cellStyle name="Normal 10 6" xfId="3072" xr:uid="{D1F74021-2383-4AB6-8A3C-A4F4826D8686}"/>
    <cellStyle name="Normal 10 6 2" xfId="5034" xr:uid="{A3D75B54-D1CB-43DB-9F02-91EE9A61BD78}"/>
    <cellStyle name="Normal 10 6 2 2" xfId="18233" xr:uid="{B3E577D3-7CEB-49F1-8BCA-BA6240379B78}"/>
    <cellStyle name="Normal 10 6 3" xfId="6994" xr:uid="{7B026D85-75EF-4811-B268-8CC19B6DAC42}"/>
    <cellStyle name="Normal 10 6 3 2" xfId="20193" xr:uid="{7008A69C-16AB-4A1E-B9A7-3560D40DD4DB}"/>
    <cellStyle name="Normal 10 6 4" xfId="16275" xr:uid="{93B9EC6F-89F7-4417-AFC6-14A17B0266D6}"/>
    <cellStyle name="Normal 10 7" xfId="3615" xr:uid="{20E7893A-F20B-4E59-81A4-BAB821706672}"/>
    <cellStyle name="Normal 10 7 2" xfId="5576" xr:uid="{B17887B6-10D0-42F9-B036-C357EA330858}"/>
    <cellStyle name="Normal 10 7 2 2" xfId="18775" xr:uid="{81A721DF-8D5A-4197-B207-C6310F46377F}"/>
    <cellStyle name="Normal 10 7 3" xfId="7536" xr:uid="{35E2D024-C6B9-4245-818F-A62A04D6FCFB}"/>
    <cellStyle name="Normal 10 7 3 2" xfId="20735" xr:uid="{ACD6AC95-3DB3-49AD-8034-6F5C3C6EAE0C}"/>
    <cellStyle name="Normal 10 7 4" xfId="16818" xr:uid="{E15CEB5C-A0B1-4381-A8B1-93281F9C9B62}"/>
    <cellStyle name="Normal 10 8" xfId="2162" xr:uid="{B018DEAD-4E49-4023-A57D-AADCBC3900F8}"/>
    <cellStyle name="Normal 10 8 2" xfId="15383" xr:uid="{8ABDDA5A-274A-4555-85E4-0845B6128D20}"/>
    <cellStyle name="Normal 10 9" xfId="4158" xr:uid="{EF6B6A93-8A23-4DF2-88CC-5D33AC792316}"/>
    <cellStyle name="Normal 10 9 2" xfId="17361" xr:uid="{8A3C99CC-BF33-4DB4-90C7-0F376E0F6FEA}"/>
    <cellStyle name="Normal 100" xfId="53042" xr:uid="{8F59FFD0-28E8-47D7-A909-3370FB87AF91}"/>
    <cellStyle name="Normal 101" xfId="53043" xr:uid="{D4BF06A0-0885-4E89-85B9-82B609BA1F81}"/>
    <cellStyle name="Normal 102" xfId="7" xr:uid="{5BD03D86-6E85-4C6B-8725-81557F74FD0A}"/>
    <cellStyle name="Normal 11" xfId="261" xr:uid="{DCFE3CBA-01D9-44AC-B187-C7B0E91FD84A}"/>
    <cellStyle name="Normal 11 2" xfId="869" xr:uid="{9353100A-2777-4F74-8A99-25FA8FB49F67}"/>
    <cellStyle name="Normal 11 2 10" xfId="8139" xr:uid="{C3E1DE9D-A0E3-4C55-BF5E-55634E96E207}"/>
    <cellStyle name="Normal 11 2 2" xfId="995" xr:uid="{A78952DA-1320-4587-B125-B6DFB6743D16}"/>
    <cellStyle name="Normal 11 2 2 2" xfId="10770" xr:uid="{2B3318D4-4BC9-4114-B1E5-817F83946880}"/>
    <cellStyle name="Normal 11 2 2 2 2" xfId="10771" xr:uid="{13B542AB-2F9D-4FE5-B01C-97052D880C68}"/>
    <cellStyle name="Normal 11 2 2 2 3" xfId="10772" xr:uid="{2FC2C047-59C8-4241-9377-F9AE8536448B}"/>
    <cellStyle name="Normal 11 2 2 2 4" xfId="10773" xr:uid="{05850E17-DCA4-423A-927B-332915E7479F}"/>
    <cellStyle name="Normal 11 2 2 2 5" xfId="10774" xr:uid="{9A4354F2-4C01-423C-BE4B-AB8C964224AF}"/>
    <cellStyle name="Normal 11 2 2 2 6" xfId="14383" xr:uid="{21E4C059-3A0F-4C1F-B94F-18E50EC818DA}"/>
    <cellStyle name="Normal 11 2 2 3" xfId="10775" xr:uid="{F236842D-6392-4736-A2BB-EBA50599D38C}"/>
    <cellStyle name="Normal 11 2 2 4" xfId="10776" xr:uid="{074E35F4-E5CD-4CE7-8EB1-1C05FB4B475D}"/>
    <cellStyle name="Normal 11 2 2 5" xfId="10777" xr:uid="{433EDB59-BAC7-413D-98E2-A6E485D579CB}"/>
    <cellStyle name="Normal 11 2 2 6" xfId="10778" xr:uid="{EEDDF7AC-B00E-419F-81A8-3F542492E63C}"/>
    <cellStyle name="Normal 11 2 2 7" xfId="10769" xr:uid="{A936DE98-7DF8-4740-A479-9AC9905EAB68}"/>
    <cellStyle name="Normal 11 2 2 8" xfId="12794" xr:uid="{924F8909-E703-4585-9BF1-2EAFB73274B6}"/>
    <cellStyle name="Normal 11 2 2 9" xfId="8140" xr:uid="{B155B7AF-9C99-4EB2-B6D8-1685227EF594}"/>
    <cellStyle name="Normal 11 2 3" xfId="1649" xr:uid="{622D3D00-180A-42FD-AF81-9F9CC98B672C}"/>
    <cellStyle name="Normal 11 2 3 2" xfId="10780" xr:uid="{04F61C56-0246-4056-B875-40ACB317B38E}"/>
    <cellStyle name="Normal 11 2 3 2 2" xfId="14926" xr:uid="{ADCE1B98-6C57-42C6-AF1F-6D57938F16AD}"/>
    <cellStyle name="Normal 11 2 3 3" xfId="10781" xr:uid="{03436910-C8F6-4693-9184-C3139B0B434F}"/>
    <cellStyle name="Normal 11 2 3 4" xfId="10782" xr:uid="{1480F4EF-6592-4632-AFAB-2494ADF851B2}"/>
    <cellStyle name="Normal 11 2 3 5" xfId="10783" xr:uid="{8DAFB3AE-4887-417E-A41A-39F15CF28186}"/>
    <cellStyle name="Normal 11 2 3 6" xfId="10779" xr:uid="{CF62DB97-5663-491F-ADAF-ACD97738DA3D}"/>
    <cellStyle name="Normal 11 2 3 7" xfId="12795" xr:uid="{39C320BB-450D-4D6E-92A9-BF7CF90BDA82}"/>
    <cellStyle name="Normal 11 2 3 8" xfId="8141" xr:uid="{E62FE61B-28EC-4B9B-B966-F882EBEBE1AD}"/>
    <cellStyle name="Normal 11 2 4" xfId="2062" xr:uid="{95985DD4-65EE-438B-8604-EC6724CB4EDE}"/>
    <cellStyle name="Normal 11 2 4 2" xfId="15282" xr:uid="{CCE32A3A-F2DF-4F35-B36D-1DF0AA15CDF1}"/>
    <cellStyle name="Normal 11 2 4 3" xfId="10784" xr:uid="{EAB301B4-185F-449E-846A-ED5F6F5F1D1A}"/>
    <cellStyle name="Normal 11 2 5" xfId="10785" xr:uid="{BDA7EEA8-2B1F-4D9E-8395-3305F2A1E66A}"/>
    <cellStyle name="Normal 11 2 5 2" xfId="14304" xr:uid="{D13C383F-0355-4977-A22E-2BC85438B9E3}"/>
    <cellStyle name="Normal 11 2 6" xfId="10786" xr:uid="{7D69974D-8619-4A58-8632-C386DB494312}"/>
    <cellStyle name="Normal 11 2 7" xfId="10787" xr:uid="{58E33191-8E78-4C63-99C7-8526EF539CBF}"/>
    <cellStyle name="Normal 11 2 8" xfId="10768" xr:uid="{5EE31652-0505-48FD-AAD4-D62F02B1CBE2}"/>
    <cellStyle name="Normal 11 2 9" xfId="12793" xr:uid="{E9773B8F-D86D-4C8C-A309-65E1F6CF737E}"/>
    <cellStyle name="Normal 11 3" xfId="994" xr:uid="{9B687BD3-FEED-4347-A3CA-C6AF91DFD2F0}"/>
    <cellStyle name="Normal 11 3 2" xfId="2167" xr:uid="{E2542939-363D-4C09-A863-2BCB3574F588}"/>
    <cellStyle name="Normal 11 3 2 2" xfId="15388" xr:uid="{EF289FC9-0CEA-4CE3-A083-D0CC465D804B}"/>
    <cellStyle name="Normal 11 3 2 3" xfId="10788" xr:uid="{D5CC637D-EFDE-4C73-8A94-F0655E187479}"/>
    <cellStyle name="Normal 11 3 3" xfId="14382" xr:uid="{CE3BD3EC-E917-46F0-9C18-B836EA64C309}"/>
    <cellStyle name="Normal 11 3 4" xfId="12796" xr:uid="{366A812A-5B2C-4E28-869F-609E4B2F83B9}"/>
    <cellStyle name="Normal 11 3 5" xfId="8142" xr:uid="{ABA0245A-90A9-4620-8906-7F392D83CA6A}"/>
    <cellStyle name="Normal 11 4" xfId="1648" xr:uid="{A00E3DEE-C7A7-4F7C-BDB4-A380993614C1}"/>
    <cellStyle name="Normal 11 4 2" xfId="10789" xr:uid="{F02FBDB0-C07C-4810-8F3E-4684CAD029B9}"/>
    <cellStyle name="Normal 11 4 2 2" xfId="14925" xr:uid="{36972FC1-1628-40E4-A3F0-5D86B7D209D0}"/>
    <cellStyle name="Normal 11 4 3" xfId="12797" xr:uid="{FEC8C4FE-FFD8-4A58-A68A-4219726A839F}"/>
    <cellStyle name="Normal 11 4 4" xfId="8143" xr:uid="{6D0FA1A7-DFAF-47AE-8EA2-C0730367BE2E}"/>
    <cellStyle name="Normal 11 5" xfId="2166" xr:uid="{FB566603-13DF-45F9-9038-D46E4FC76C79}"/>
    <cellStyle name="Normal 11 6" xfId="14085" xr:uid="{9FB173FE-74D5-4A49-93BC-0A1D1750982C}"/>
    <cellStyle name="Normal 11 7" xfId="12792" xr:uid="{7161A719-D131-4A9C-A73D-E602E7292206}"/>
    <cellStyle name="Normal 11 8" xfId="8138" xr:uid="{88E59A8D-012A-4397-AF8E-784737C7C5D7}"/>
    <cellStyle name="Normal 11 9" xfId="52854" xr:uid="{61D40141-C156-41BE-B9EB-E1B42FC90822}"/>
    <cellStyle name="Normal 12" xfId="264" xr:uid="{552FE124-3C1B-462B-9A66-72E59E6764FE}"/>
    <cellStyle name="Normal 12 2" xfId="996" xr:uid="{4A20DCDD-8EC8-4167-BF0F-132A9B8C6802}"/>
    <cellStyle name="Normal 12 2 2" xfId="2169" xr:uid="{203F44EA-4FA2-4FEC-A38E-3DF003AFD9F3}"/>
    <cellStyle name="Normal 12 2 3" xfId="8145" xr:uid="{7C87BD84-19B3-4EFD-A153-B5E5B309C5A5}"/>
    <cellStyle name="Normal 12 3" xfId="1650" xr:uid="{6145AC32-6E42-4178-A661-0042EC7EFE20}"/>
    <cellStyle name="Normal 12 3 2" xfId="2170" xr:uid="{65748403-B1FC-4176-8486-7926A6BAA679}"/>
    <cellStyle name="Normal 12 3 3" xfId="8146" xr:uid="{A40F63B5-B883-4749-8A1B-DDC1EFE4D5C0}"/>
    <cellStyle name="Normal 12 4" xfId="2168" xr:uid="{DADC7C5E-0C6D-42CA-8984-E76543211AEA}"/>
    <cellStyle name="Normal 12 4 2" xfId="15389" xr:uid="{DEB222EF-A167-4C8D-B4FC-11BC13B6167A}"/>
    <cellStyle name="Normal 12 4 3" xfId="10791" xr:uid="{8BB47027-02AE-4FCB-8093-655F6E92D296}"/>
    <cellStyle name="Normal 12 5" xfId="10790" xr:uid="{5B97FA3A-2172-49A8-BF27-122669406130}"/>
    <cellStyle name="Normal 12 6" xfId="8144" xr:uid="{09A7F453-2E19-4E5F-9C2F-78D66D139F8F}"/>
    <cellStyle name="Normal 12 7" xfId="52855" xr:uid="{E322BA6B-D12E-44B3-BD25-A14DE40DB65F}"/>
    <cellStyle name="Normal 13" xfId="286" xr:uid="{8A951541-2D83-44C4-ABD6-87C2A5ABF5EA}"/>
    <cellStyle name="Normal 13 10" xfId="6121" xr:uid="{204FD3C5-A18F-4D8C-A97C-11B85E3D408C}"/>
    <cellStyle name="Normal 13 10 2" xfId="19320" xr:uid="{A667C73C-9591-43BD-8BD4-CB4602619651}"/>
    <cellStyle name="Normal 13 11" xfId="52856" xr:uid="{913484BA-BCD9-4265-89F7-2771663A8C9B}"/>
    <cellStyle name="Normal 13 2" xfId="2172" xr:uid="{2F88A19B-7035-4AA6-B895-CA6E2EE2D445}"/>
    <cellStyle name="Normal 13 2 2" xfId="2173" xr:uid="{73489899-8726-42CB-A4C4-68DA766776DD}"/>
    <cellStyle name="Normal 13 2 2 2" xfId="2486" xr:uid="{1893B0A3-C24F-4949-B8A7-6F99FCA68F72}"/>
    <cellStyle name="Normal 13 2 2 2 2" xfId="3891" xr:uid="{E0C805DC-30D3-43DD-81D4-28A1AEC69C3C}"/>
    <cellStyle name="Normal 13 2 2 2 2 2" xfId="5852" xr:uid="{0A5CCC15-9117-4E2A-A3BA-968D35D37A8B}"/>
    <cellStyle name="Normal 13 2 2 2 2 2 2" xfId="19051" xr:uid="{4AD0EB7B-DBFE-4737-8531-AE2ED9F29A97}"/>
    <cellStyle name="Normal 13 2 2 2 2 3" xfId="7812" xr:uid="{6F20575C-D979-4AE6-AF7D-C92D883FF317}"/>
    <cellStyle name="Normal 13 2 2 2 2 3 2" xfId="21011" xr:uid="{A4947A9D-0C5C-4CCF-B5B2-355D406F2108}"/>
    <cellStyle name="Normal 13 2 2 2 2 4" xfId="17094" xr:uid="{9E26818E-176F-4C82-BCC6-F8B1AA068205}"/>
    <cellStyle name="Normal 13 2 2 2 3" xfId="3349" xr:uid="{027BF474-B857-4C11-88CC-420D75386C60}"/>
    <cellStyle name="Normal 13 2 2 2 3 2" xfId="5310" xr:uid="{1951B205-ECFA-4D26-807C-63443EE8C2F6}"/>
    <cellStyle name="Normal 13 2 2 2 3 2 2" xfId="18509" xr:uid="{5173FC29-23DC-4DD4-A75B-A9C595D0CC62}"/>
    <cellStyle name="Normal 13 2 2 2 3 3" xfId="7270" xr:uid="{956CE94D-3650-41C8-9F41-F24B21321E36}"/>
    <cellStyle name="Normal 13 2 2 2 3 3 2" xfId="20469" xr:uid="{F0436AC9-3E16-4386-91FE-DCC55CBF711B}"/>
    <cellStyle name="Normal 13 2 2 2 3 4" xfId="16552" xr:uid="{88DD42A3-A44F-411D-B076-7E899F843F10}"/>
    <cellStyle name="Normal 13 2 2 2 4" xfId="4456" xr:uid="{44B72AFF-195D-4929-A94D-7DE49AEE0538}"/>
    <cellStyle name="Normal 13 2 2 2 4 2" xfId="17659" xr:uid="{DFFD068B-22D3-46C5-86D5-DA7ADD0AC771}"/>
    <cellStyle name="Normal 13 2 2 2 5" xfId="6416" xr:uid="{59D54E88-953B-4D81-AC33-3F35F9E7F09A}"/>
    <cellStyle name="Normal 13 2 2 2 5 2" xfId="19615" xr:uid="{1873E03F-07FC-429A-948E-AA0DC7C16CCB}"/>
    <cellStyle name="Normal 13 2 2 2 6" xfId="15707" xr:uid="{DCF60ACB-10C8-4137-BBAE-8748CBB80060}"/>
    <cellStyle name="Normal 13 2 2 3" xfId="3620" xr:uid="{1FDDC3DF-AC52-4623-93E3-023CE7440234}"/>
    <cellStyle name="Normal 13 2 2 3 2" xfId="5581" xr:uid="{2F378332-3C2F-4B92-B0DA-D3A13EC7017D}"/>
    <cellStyle name="Normal 13 2 2 3 2 2" xfId="18780" xr:uid="{4F5667C2-2F13-48E9-87A3-AD20AEEFC888}"/>
    <cellStyle name="Normal 13 2 2 3 3" xfId="7541" xr:uid="{460DB992-C8F9-45E4-9451-25E57784A7CB}"/>
    <cellStyle name="Normal 13 2 2 3 3 2" xfId="20740" xr:uid="{D300480C-A908-4654-99CC-52CC9CF6BAC6}"/>
    <cellStyle name="Normal 13 2 2 3 4" xfId="16823" xr:uid="{15614406-4DC6-4E6F-91E2-AEEF126D2FE2}"/>
    <cellStyle name="Normal 13 2 2 4" xfId="3077" xr:uid="{0D5B911A-0009-4F59-AE77-2CC347F2B0F9}"/>
    <cellStyle name="Normal 13 2 2 4 2" xfId="5039" xr:uid="{3FE9B560-5FCE-4886-A8C1-BF43813DDD91}"/>
    <cellStyle name="Normal 13 2 2 4 2 2" xfId="18238" xr:uid="{05D5C609-FCD4-4EFF-8686-1F04A23306E6}"/>
    <cellStyle name="Normal 13 2 2 4 3" xfId="6999" xr:uid="{76CD4175-FCD1-409D-AA69-DC2075591D28}"/>
    <cellStyle name="Normal 13 2 2 4 3 2" xfId="20198" xr:uid="{3002985D-0869-4C0A-A3C8-920BA96811C8}"/>
    <cellStyle name="Normal 13 2 2 4 4" xfId="16280" xr:uid="{CC6A0E24-226C-4B1D-95C9-6FF2F2900700}"/>
    <cellStyle name="Normal 13 2 2 5" xfId="4163" xr:uid="{43F6E989-ECC1-4B09-AD9E-D75119DBB001}"/>
    <cellStyle name="Normal 13 2 2 5 2" xfId="17366" xr:uid="{3E76DDB1-24A7-45A2-86BE-7F6396C2C506}"/>
    <cellStyle name="Normal 13 2 2 6" xfId="6123" xr:uid="{F4254091-2C90-4BA4-89D2-F427FA08A0A8}"/>
    <cellStyle name="Normal 13 2 2 6 2" xfId="19322" xr:uid="{A4055664-C831-465A-A143-8F61A8301A76}"/>
    <cellStyle name="Normal 13 2 2 7" xfId="15394" xr:uid="{510DE356-5C9D-4DE7-BEB8-5EC13231EE16}"/>
    <cellStyle name="Normal 13 2 3" xfId="2485" xr:uid="{6FF3907A-B7AE-4CDC-874C-2C256497FFC8}"/>
    <cellStyle name="Normal 13 2 3 2" xfId="3890" xr:uid="{D03EDF69-8D88-4B47-ADCD-60E562551453}"/>
    <cellStyle name="Normal 13 2 3 2 2" xfId="5851" xr:uid="{92344854-B4D0-4CAE-AE0C-F2EB5C67A40C}"/>
    <cellStyle name="Normal 13 2 3 2 2 2" xfId="19050" xr:uid="{807CA25A-BF9B-4762-A996-1E5D2B3C4FFD}"/>
    <cellStyle name="Normal 13 2 3 2 3" xfId="7811" xr:uid="{3419141D-0CE8-4111-9EAD-FE50CDD6CDC8}"/>
    <cellStyle name="Normal 13 2 3 2 3 2" xfId="21010" xr:uid="{1C835B22-4965-48A4-B1EF-DEA04F706E95}"/>
    <cellStyle name="Normal 13 2 3 2 4" xfId="17093" xr:uid="{DD567693-5461-4C03-B2DB-BD6A4D329931}"/>
    <cellStyle name="Normal 13 2 3 3" xfId="3348" xr:uid="{238BD615-A43D-4532-A6C1-23F79F6AF418}"/>
    <cellStyle name="Normal 13 2 3 3 2" xfId="5309" xr:uid="{5AB606DA-261B-4B51-A548-1C05C1F4B47F}"/>
    <cellStyle name="Normal 13 2 3 3 2 2" xfId="18508" xr:uid="{910CF33F-7902-4B6F-8381-1ECC568040E4}"/>
    <cellStyle name="Normal 13 2 3 3 3" xfId="7269" xr:uid="{2ED3269A-8B88-4A39-B92B-35B522B7C1E3}"/>
    <cellStyle name="Normal 13 2 3 3 3 2" xfId="20468" xr:uid="{0388EDFC-618C-45E5-BD0B-94D72B3678D0}"/>
    <cellStyle name="Normal 13 2 3 3 4" xfId="16551" xr:uid="{81E0C0EF-5CF7-4614-845D-84642EEC55AA}"/>
    <cellStyle name="Normal 13 2 3 4" xfId="4455" xr:uid="{947DE89C-3126-4D5F-A012-5C670368640D}"/>
    <cellStyle name="Normal 13 2 3 4 2" xfId="17658" xr:uid="{0100F2B9-CF5F-44FC-8D53-FC508FF140C7}"/>
    <cellStyle name="Normal 13 2 3 5" xfId="6415" xr:uid="{172061CA-9D3D-4C2C-884C-EF7789B08F2A}"/>
    <cellStyle name="Normal 13 2 3 5 2" xfId="19614" xr:uid="{C4C8A3C1-6D92-4F0D-9AD4-EEEF285F44EC}"/>
    <cellStyle name="Normal 13 2 3 6" xfId="15706" xr:uid="{A26ED556-288F-43B8-9C38-FB94A3F32929}"/>
    <cellStyle name="Normal 13 2 4" xfId="3619" xr:uid="{A40CD7EB-3B57-4C10-BE33-7B1CD442A6F7}"/>
    <cellStyle name="Normal 13 2 4 2" xfId="5580" xr:uid="{81220939-DDB0-45C7-8732-6D2127DFE762}"/>
    <cellStyle name="Normal 13 2 4 2 2" xfId="18779" xr:uid="{C17BE1A2-2153-42EA-AA47-26FF31C9829A}"/>
    <cellStyle name="Normal 13 2 4 3" xfId="7540" xr:uid="{BC6D8412-DF5C-4872-979F-8741BE4200CD}"/>
    <cellStyle name="Normal 13 2 4 3 2" xfId="20739" xr:uid="{CA33F333-C0E1-4644-8B32-3C7D1C509E83}"/>
    <cellStyle name="Normal 13 2 4 4" xfId="16822" xr:uid="{D2A3F27C-D8A1-4B3D-9E95-1870F39CFD2C}"/>
    <cellStyle name="Normal 13 2 5" xfId="3076" xr:uid="{A809942E-07AB-475E-85C1-4EA6CE654819}"/>
    <cellStyle name="Normal 13 2 5 2" xfId="5038" xr:uid="{DBDC3EDE-7CED-4566-AA3B-A0ED805D1C86}"/>
    <cellStyle name="Normal 13 2 5 2 2" xfId="18237" xr:uid="{C57EEE0B-BE39-4375-B848-C17BDC747EF2}"/>
    <cellStyle name="Normal 13 2 5 3" xfId="6998" xr:uid="{0428B393-30EE-494D-85DA-004B1833603E}"/>
    <cellStyle name="Normal 13 2 5 3 2" xfId="20197" xr:uid="{E0DF5AB3-F001-48F8-88E1-ED02F5C00582}"/>
    <cellStyle name="Normal 13 2 5 4" xfId="16279" xr:uid="{EAC293B3-425A-4386-B858-4D53DA8F1BD1}"/>
    <cellStyle name="Normal 13 2 6" xfId="4162" xr:uid="{2DAB9E77-282B-4204-A15A-B0907B7EABE6}"/>
    <cellStyle name="Normal 13 2 6 2" xfId="17365" xr:uid="{A0228ADB-774A-402F-97F5-02E15757B971}"/>
    <cellStyle name="Normal 13 2 7" xfId="6122" xr:uid="{48508207-4374-4A19-8F70-DEBBB34159EC}"/>
    <cellStyle name="Normal 13 2 7 2" xfId="19321" xr:uid="{25FA10F0-EBCE-4DEE-B258-1B8922BE3957}"/>
    <cellStyle name="Normal 13 2 8" xfId="15393" xr:uid="{8A821199-168C-4871-9928-EF919B8583CC}"/>
    <cellStyle name="Normal 13 3" xfId="2174" xr:uid="{2B6C3171-EDA2-45E1-B48B-35513D105AC1}"/>
    <cellStyle name="Normal 13 3 2" xfId="2487" xr:uid="{8314569A-295B-44F2-91E5-6E551F537096}"/>
    <cellStyle name="Normal 13 3 2 2" xfId="3892" xr:uid="{ED26BD73-E253-4E8F-B574-68252DB374E4}"/>
    <cellStyle name="Normal 13 3 2 2 2" xfId="5853" xr:uid="{FAC98733-BED3-44DC-AAA5-501EF0438EB5}"/>
    <cellStyle name="Normal 13 3 2 2 2 2" xfId="19052" xr:uid="{9AC93D8E-84B9-4E9C-AD15-B8C7227F5209}"/>
    <cellStyle name="Normal 13 3 2 2 3" xfId="7813" xr:uid="{240E757E-1BEC-4322-8A0E-CEFC8B37BF2A}"/>
    <cellStyle name="Normal 13 3 2 2 3 2" xfId="21012" xr:uid="{FD8D0233-E5BC-49BA-AA67-72CAD155CD65}"/>
    <cellStyle name="Normal 13 3 2 2 4" xfId="17095" xr:uid="{3ED2E182-D3FF-4A01-8108-185A9CD65534}"/>
    <cellStyle name="Normal 13 3 2 3" xfId="3350" xr:uid="{B9C94A36-F8F3-4E1B-8320-284BA52C43F1}"/>
    <cellStyle name="Normal 13 3 2 3 2" xfId="5311" xr:uid="{DDF01710-9D7C-436C-9A0D-DEB47632838A}"/>
    <cellStyle name="Normal 13 3 2 3 2 2" xfId="18510" xr:uid="{1FADD354-4FF4-4204-ACC1-2CC18D2EFEC4}"/>
    <cellStyle name="Normal 13 3 2 3 3" xfId="7271" xr:uid="{1224EA8B-4A10-46E2-81BF-3C299C39A281}"/>
    <cellStyle name="Normal 13 3 2 3 3 2" xfId="20470" xr:uid="{0C58B158-E1EB-494C-B4AC-D68D2B8218ED}"/>
    <cellStyle name="Normal 13 3 2 3 4" xfId="16553" xr:uid="{532CF724-F88E-4756-8AEA-2391D8A90974}"/>
    <cellStyle name="Normal 13 3 2 4" xfId="4457" xr:uid="{EDC46D6D-1E5A-4FF7-9CE9-B425C965EDCB}"/>
    <cellStyle name="Normal 13 3 2 4 2" xfId="17660" xr:uid="{ECB6A464-63D5-4E5B-9306-641991A2E5B0}"/>
    <cellStyle name="Normal 13 3 2 5" xfId="6417" xr:uid="{24C419DE-A44E-40D4-BF3D-B4E1C6319148}"/>
    <cellStyle name="Normal 13 3 2 5 2" xfId="19616" xr:uid="{8A278F0A-30E8-4C32-AD62-9DB22AD4499A}"/>
    <cellStyle name="Normal 13 3 2 6" xfId="15708" xr:uid="{02198FC4-BF72-4C3E-8BDE-C97A867C0A76}"/>
    <cellStyle name="Normal 13 3 3" xfId="3621" xr:uid="{AC0F44FC-B404-4FA7-A1AC-4471D11954F2}"/>
    <cellStyle name="Normal 13 3 3 2" xfId="5582" xr:uid="{64F73866-042E-4B80-852C-9066591DE9B3}"/>
    <cellStyle name="Normal 13 3 3 2 2" xfId="18781" xr:uid="{0735ACCD-E11B-4A69-8135-A8BA4F2723BB}"/>
    <cellStyle name="Normal 13 3 3 3" xfId="7542" xr:uid="{9252064F-F0CA-48C9-A5D3-7A74819F3EC7}"/>
    <cellStyle name="Normal 13 3 3 3 2" xfId="20741" xr:uid="{993548CB-32A5-4590-800D-49890018830D}"/>
    <cellStyle name="Normal 13 3 3 4" xfId="16824" xr:uid="{452DEA3B-E7FD-47F7-A26F-C29233335A11}"/>
    <cellStyle name="Normal 13 3 4" xfId="3078" xr:uid="{2A61F4BA-F523-4A42-9614-0323FFDA0A8E}"/>
    <cellStyle name="Normal 13 3 4 2" xfId="5040" xr:uid="{535864B1-7777-4E37-A1DB-125E0327C2BC}"/>
    <cellStyle name="Normal 13 3 4 2 2" xfId="18239" xr:uid="{E0F39098-E787-47C3-ACFC-6B0FD749C375}"/>
    <cellStyle name="Normal 13 3 4 3" xfId="7000" xr:uid="{65368984-508D-44BA-B025-F1AE06A13BA6}"/>
    <cellStyle name="Normal 13 3 4 3 2" xfId="20199" xr:uid="{3934DC70-6388-448D-A772-5AEB096CC933}"/>
    <cellStyle name="Normal 13 3 4 4" xfId="16281" xr:uid="{4AC089C8-B30E-4F97-953B-09D16E92986D}"/>
    <cellStyle name="Normal 13 3 5" xfId="4164" xr:uid="{7C6FAEB7-B70B-49D6-BF97-9C54B36794FD}"/>
    <cellStyle name="Normal 13 3 5 2" xfId="17367" xr:uid="{D90621E0-4438-471A-ADDD-C2BE510D44D6}"/>
    <cellStyle name="Normal 13 3 6" xfId="6124" xr:uid="{90E467F8-FC25-4389-AC02-C2B945962AB4}"/>
    <cellStyle name="Normal 13 3 6 2" xfId="19323" xr:uid="{F9074F2E-D5F1-4A61-AE71-FCCED385C2A4}"/>
    <cellStyle name="Normal 13 3 7" xfId="15395" xr:uid="{C96D42DD-B3C4-4641-AE6A-5FE3216D3821}"/>
    <cellStyle name="Normal 13 4" xfId="2175" xr:uid="{E54AE2AD-40E9-4241-8C0B-A2A17F7F4A53}"/>
    <cellStyle name="Normal 13 4 2" xfId="2488" xr:uid="{6F106BC0-7528-4CC4-A6AC-8F5C282C99CB}"/>
    <cellStyle name="Normal 13 4 2 2" xfId="3893" xr:uid="{B73BB618-AA88-4356-8BA3-D7EE8402D0D2}"/>
    <cellStyle name="Normal 13 4 2 2 2" xfId="5854" xr:uid="{A55F9BCF-A657-4C2E-8B91-DD4432D9DDB2}"/>
    <cellStyle name="Normal 13 4 2 2 2 2" xfId="19053" xr:uid="{DE678D2A-5B4D-4B00-BA6E-7C6F358FDEF3}"/>
    <cellStyle name="Normal 13 4 2 2 3" xfId="7814" xr:uid="{7BFE86CD-0DE5-499E-BB20-18CC3BA1FA4C}"/>
    <cellStyle name="Normal 13 4 2 2 3 2" xfId="21013" xr:uid="{F3B26999-65AE-419C-8B00-B5C951A80765}"/>
    <cellStyle name="Normal 13 4 2 2 4" xfId="17096" xr:uid="{8CBCA576-5C71-46B2-AB74-915C9F53A8BD}"/>
    <cellStyle name="Normal 13 4 2 3" xfId="3351" xr:uid="{5B1ECF67-7563-4E97-B568-B55CE5BDA61C}"/>
    <cellStyle name="Normal 13 4 2 3 2" xfId="5312" xr:uid="{32816F37-BD24-4A3C-A632-2D91231AE284}"/>
    <cellStyle name="Normal 13 4 2 3 2 2" xfId="18511" xr:uid="{45B4E60F-6450-4667-A9E7-096AF71D2988}"/>
    <cellStyle name="Normal 13 4 2 3 3" xfId="7272" xr:uid="{D89F1C0D-F5F3-46BE-8AB2-FC6826F64A14}"/>
    <cellStyle name="Normal 13 4 2 3 3 2" xfId="20471" xr:uid="{7FD3E620-F3AA-4BEF-88E4-D11B75BCE709}"/>
    <cellStyle name="Normal 13 4 2 3 4" xfId="16554" xr:uid="{5612AE6E-E92F-4C11-B022-578464DCB91B}"/>
    <cellStyle name="Normal 13 4 2 4" xfId="4458" xr:uid="{835DF7C5-70AC-461E-AC56-59D76C4743A5}"/>
    <cellStyle name="Normal 13 4 2 4 2" xfId="17661" xr:uid="{879BC3F1-B244-4CBF-8414-BA82B994235A}"/>
    <cellStyle name="Normal 13 4 2 5" xfId="6418" xr:uid="{BC5E4DE5-DF60-43BD-A453-8D0EDCAC996D}"/>
    <cellStyle name="Normal 13 4 2 5 2" xfId="19617" xr:uid="{275C81E6-973D-4178-9CD4-8554B2D39926}"/>
    <cellStyle name="Normal 13 4 2 6" xfId="15709" xr:uid="{1B5A34BA-F938-45D2-AEA2-84F1EBE9C00F}"/>
    <cellStyle name="Normal 13 4 3" xfId="3622" xr:uid="{A90A0BBD-C29A-4B65-8CBE-BBA5C4405610}"/>
    <cellStyle name="Normal 13 4 3 2" xfId="5583" xr:uid="{5FF84F7A-56B8-43CC-9E0E-BF7F80E5F417}"/>
    <cellStyle name="Normal 13 4 3 2 2" xfId="18782" xr:uid="{D9129412-50D9-494A-AFF0-CA9B98B10065}"/>
    <cellStyle name="Normal 13 4 3 3" xfId="7543" xr:uid="{4684AAF7-C4A3-48A8-B669-98DB31FDDA2F}"/>
    <cellStyle name="Normal 13 4 3 3 2" xfId="20742" xr:uid="{E99EEA05-7AD8-4C71-B11E-6EB0B65CF225}"/>
    <cellStyle name="Normal 13 4 3 4" xfId="16825" xr:uid="{82CB962C-FE66-4747-BDA3-90CECDDF8FFA}"/>
    <cellStyle name="Normal 13 4 4" xfId="3079" xr:uid="{C5FF36AA-B5BF-4086-97F3-E7219CF333E4}"/>
    <cellStyle name="Normal 13 4 4 2" xfId="5041" xr:uid="{37553280-833E-474C-A6D5-BD75FB444C67}"/>
    <cellStyle name="Normal 13 4 4 2 2" xfId="18240" xr:uid="{1BFEF407-0FEE-47D1-B018-45ED747F966D}"/>
    <cellStyle name="Normal 13 4 4 3" xfId="7001" xr:uid="{8A98D22D-A135-4D05-88C5-E6F6B1525F99}"/>
    <cellStyle name="Normal 13 4 4 3 2" xfId="20200" xr:uid="{95A81F4A-EB82-4C31-BA94-F0703D40F2B0}"/>
    <cellStyle name="Normal 13 4 4 4" xfId="16282" xr:uid="{527179F9-54F0-42E4-964E-1FDF7C84CF40}"/>
    <cellStyle name="Normal 13 4 5" xfId="4165" xr:uid="{109DE0DB-F805-4938-A027-666BE6CC6E39}"/>
    <cellStyle name="Normal 13 4 5 2" xfId="17368" xr:uid="{060E016D-B495-40AF-A897-152B691B6BE0}"/>
    <cellStyle name="Normal 13 4 6" xfId="6125" xr:uid="{498C1472-574B-4C8A-8420-C4AEA848DEF8}"/>
    <cellStyle name="Normal 13 4 6 2" xfId="19324" xr:uid="{F8DDC999-01CF-47E6-BC74-0DD1F6BBEDF6}"/>
    <cellStyle name="Normal 13 4 7" xfId="15396" xr:uid="{63876F64-F382-4B52-8BD2-5D88BAC69381}"/>
    <cellStyle name="Normal 13 5" xfId="2484" xr:uid="{8F9486C4-6C59-412E-805D-5270B825B579}"/>
    <cellStyle name="Normal 13 5 2" xfId="3889" xr:uid="{FE44258F-0D20-4BA7-A931-703C483A68B5}"/>
    <cellStyle name="Normal 13 5 2 2" xfId="5850" xr:uid="{FBBA6211-F854-4578-868D-46BE232DF32D}"/>
    <cellStyle name="Normal 13 5 2 2 2" xfId="19049" xr:uid="{58B2D71C-F063-4B2D-B436-1970B41D6E0C}"/>
    <cellStyle name="Normal 13 5 2 3" xfId="7810" xr:uid="{DE448986-82F7-4F70-A955-D10F58852D3D}"/>
    <cellStyle name="Normal 13 5 2 3 2" xfId="21009" xr:uid="{A9556915-DA2F-4FBA-A2CD-2E6C920DB823}"/>
    <cellStyle name="Normal 13 5 2 4" xfId="17092" xr:uid="{B83530B8-2809-4330-8BDD-14CD2C07D3A9}"/>
    <cellStyle name="Normal 13 5 3" xfId="3347" xr:uid="{0A87E8D7-CEB4-460A-8D79-341A71C6C0B5}"/>
    <cellStyle name="Normal 13 5 3 2" xfId="5308" xr:uid="{0668E3F5-E359-472C-B1DA-29A2C2E24304}"/>
    <cellStyle name="Normal 13 5 3 2 2" xfId="18507" xr:uid="{98FC2EB6-B42C-4349-93EC-685789458521}"/>
    <cellStyle name="Normal 13 5 3 3" xfId="7268" xr:uid="{F3FE60F8-2399-47E3-A278-2AFD026F45DA}"/>
    <cellStyle name="Normal 13 5 3 3 2" xfId="20467" xr:uid="{AA9B3105-0989-497F-911E-5C3B63D022B1}"/>
    <cellStyle name="Normal 13 5 3 4" xfId="16550" xr:uid="{A07D1AE4-E344-401E-92C9-A17F0ADDE376}"/>
    <cellStyle name="Normal 13 5 4" xfId="4454" xr:uid="{E199A551-C58B-4DD4-AA57-1177B4AF2D93}"/>
    <cellStyle name="Normal 13 5 4 2" xfId="17657" xr:uid="{E7030725-F03B-4981-A417-FE7FB4062481}"/>
    <cellStyle name="Normal 13 5 5" xfId="6414" xr:uid="{C0C4A0AF-1EC9-4F44-8118-622933CEE32C}"/>
    <cellStyle name="Normal 13 5 5 2" xfId="19613" xr:uid="{8D144AF9-AFAA-4CF3-9F17-CF078B73A851}"/>
    <cellStyle name="Normal 13 5 6" xfId="15705" xr:uid="{B789741F-4495-4268-8624-375245389036}"/>
    <cellStyle name="Normal 13 6" xfId="3618" xr:uid="{72ADBA70-1CBC-451B-B139-5524ADCA2B70}"/>
    <cellStyle name="Normal 13 6 2" xfId="5579" xr:uid="{103C829A-93AE-4C19-9214-DF1D37CC38B8}"/>
    <cellStyle name="Normal 13 6 2 2" xfId="18778" xr:uid="{E8DCD5CE-5C1C-459F-8113-D212F405384F}"/>
    <cellStyle name="Normal 13 6 3" xfId="7539" xr:uid="{5BDD351A-7FD4-41D0-A47F-3521EA8365B3}"/>
    <cellStyle name="Normal 13 6 3 2" xfId="20738" xr:uid="{E62B0154-4516-45DF-8801-35CF76B65523}"/>
    <cellStyle name="Normal 13 6 4" xfId="16821" xr:uid="{74876DF2-41C2-41BA-B1D9-2F1530EECFA7}"/>
    <cellStyle name="Normal 13 7" xfId="3075" xr:uid="{74CC87D6-55FA-4B69-9ABC-B57101D99F53}"/>
    <cellStyle name="Normal 13 7 2" xfId="5037" xr:uid="{F272B87B-757A-4407-AA46-401CF34A584B}"/>
    <cellStyle name="Normal 13 7 2 2" xfId="18236" xr:uid="{A2697B4C-432B-4B76-A089-50CA9343A82C}"/>
    <cellStyle name="Normal 13 7 3" xfId="6997" xr:uid="{57880F30-E047-4DF9-AD7C-DA4383899B24}"/>
    <cellStyle name="Normal 13 7 3 2" xfId="20196" xr:uid="{AA238D76-3498-4B1B-B57F-FBFBEB17CF49}"/>
    <cellStyle name="Normal 13 7 4" xfId="16278" xr:uid="{6AFC0563-8F87-4821-B8B7-AFB27D37ABC0}"/>
    <cellStyle name="Normal 13 8" xfId="2171" xr:uid="{BED84C6E-629E-40B4-A343-BA649EF79E2B}"/>
    <cellStyle name="Normal 13 8 2" xfId="15392" xr:uid="{1490AEF7-8107-4E88-AD6B-EF9C88D2E78D}"/>
    <cellStyle name="Normal 13 9" xfId="4161" xr:uid="{D28885F4-95F0-4B2C-B43A-ECC9A1398649}"/>
    <cellStyle name="Normal 13 9 2" xfId="17364" xr:uid="{056F771C-C7C7-445E-BF3F-9B6C91E43B21}"/>
    <cellStyle name="Normal 14" xfId="239" xr:uid="{C779D455-92EA-409F-8056-8414A748EDB2}"/>
    <cellStyle name="Normal 14 10" xfId="52857" xr:uid="{9E3A5523-C9B6-4283-A041-AA40A5B8436C}"/>
    <cellStyle name="Normal 14 2" xfId="2177" xr:uid="{C773DE9C-4253-4DF5-A0DB-ADD76A533E79}"/>
    <cellStyle name="Normal 14 2 2" xfId="2490" xr:uid="{8CAD6682-0D28-41E7-B84B-12871E405A32}"/>
    <cellStyle name="Normal 14 2 2 2" xfId="3895" xr:uid="{BABF2263-D721-426A-8A88-A8497F21D0D1}"/>
    <cellStyle name="Normal 14 2 2 2 2" xfId="5856" xr:uid="{B235F496-408D-4F61-841C-83B22EFC31E1}"/>
    <cellStyle name="Normal 14 2 2 2 2 2" xfId="19055" xr:uid="{4798F623-5900-4E0D-A9AE-C2F011FA2A3E}"/>
    <cellStyle name="Normal 14 2 2 2 3" xfId="7816" xr:uid="{C895FDEA-63CC-49F8-953E-6A89B938AF05}"/>
    <cellStyle name="Normal 14 2 2 2 3 2" xfId="21015" xr:uid="{8AB994C5-587E-4BD3-8F5B-D004024335A6}"/>
    <cellStyle name="Normal 14 2 2 2 4" xfId="17098" xr:uid="{9130ACEF-D2CB-4C65-B67A-E8F03D62B7A1}"/>
    <cellStyle name="Normal 14 2 2 3" xfId="3353" xr:uid="{33ACFFEE-FC53-4645-A9BD-9DE17A25BADF}"/>
    <cellStyle name="Normal 14 2 2 3 2" xfId="5314" xr:uid="{62C32BE5-DF57-4765-9758-F05C8CFE86DE}"/>
    <cellStyle name="Normal 14 2 2 3 2 2" xfId="18513" xr:uid="{B0D05ADD-9741-4A6F-B3C3-3B7DDF4B68B9}"/>
    <cellStyle name="Normal 14 2 2 3 3" xfId="7274" xr:uid="{EB531AB3-4CB1-4B7E-8725-FA263BEA94B6}"/>
    <cellStyle name="Normal 14 2 2 3 3 2" xfId="20473" xr:uid="{9CB6DE85-78DF-4081-9817-056744593B83}"/>
    <cellStyle name="Normal 14 2 2 3 4" xfId="16556" xr:uid="{E5AFE4A0-3EBA-41CD-98D4-CC5C87640037}"/>
    <cellStyle name="Normal 14 2 2 4" xfId="4460" xr:uid="{E4F712C5-CDE1-43FA-AAAD-41769087A153}"/>
    <cellStyle name="Normal 14 2 2 4 2" xfId="17663" xr:uid="{66C55CB7-B591-4BE4-ADFD-92DBA2570CCD}"/>
    <cellStyle name="Normal 14 2 2 5" xfId="6420" xr:uid="{8AA3CEEC-C555-4D91-B301-C99B68A425B4}"/>
    <cellStyle name="Normal 14 2 2 5 2" xfId="19619" xr:uid="{B9F3DF51-DB32-4A50-BFA2-E7652628836C}"/>
    <cellStyle name="Normal 14 2 2 6" xfId="15711" xr:uid="{5BD1140F-F3C9-4023-89E2-C486A750170B}"/>
    <cellStyle name="Normal 14 2 3" xfId="3624" xr:uid="{BA898707-988B-4725-991B-C5B8ABD62BE1}"/>
    <cellStyle name="Normal 14 2 3 2" xfId="5585" xr:uid="{1D9D3E9F-52F7-42DA-BF1F-D3B7C38E2659}"/>
    <cellStyle name="Normal 14 2 3 2 2" xfId="18784" xr:uid="{65D2285D-A68C-424E-9BE6-8557EA391387}"/>
    <cellStyle name="Normal 14 2 3 3" xfId="7545" xr:uid="{EFF2617E-E1DB-408C-8E2D-17178D308C89}"/>
    <cellStyle name="Normal 14 2 3 3 2" xfId="20744" xr:uid="{E5C5E633-F08F-4E97-B633-2BF560EFB304}"/>
    <cellStyle name="Normal 14 2 3 4" xfId="16827" xr:uid="{C85F3D27-F0AD-4335-B4F1-FD22F2A68975}"/>
    <cellStyle name="Normal 14 2 4" xfId="3081" xr:uid="{2751D01B-DBBA-4DCF-8CD1-DF4F0FE0F3AB}"/>
    <cellStyle name="Normal 14 2 4 2" xfId="5043" xr:uid="{F21C41BF-EFBA-4B2F-83D3-7E71887649F2}"/>
    <cellStyle name="Normal 14 2 4 2 2" xfId="18242" xr:uid="{0019A40D-E212-44BD-B30E-7F0578DD945E}"/>
    <cellStyle name="Normal 14 2 4 3" xfId="7003" xr:uid="{2F7A557B-5DF9-4787-8EB0-E8B4408E2C8E}"/>
    <cellStyle name="Normal 14 2 4 3 2" xfId="20202" xr:uid="{6E862748-E259-4A2C-87E0-EA8D9A9B5575}"/>
    <cellStyle name="Normal 14 2 4 4" xfId="16284" xr:uid="{5C646159-B25A-4363-8B7C-F5AC969E9D22}"/>
    <cellStyle name="Normal 14 2 5" xfId="4167" xr:uid="{613C68E7-1553-4D38-ACD4-B5A1276F8E08}"/>
    <cellStyle name="Normal 14 2 5 2" xfId="17370" xr:uid="{7C28FD67-F20C-4834-945A-1DC8B3743BE8}"/>
    <cellStyle name="Normal 14 2 6" xfId="6127" xr:uid="{CB0E972B-3DB2-4A8B-A6FF-C907394E8F84}"/>
    <cellStyle name="Normal 14 2 6 2" xfId="19326" xr:uid="{6A553375-F51F-45B4-89D3-63804F9F9789}"/>
    <cellStyle name="Normal 14 2 7" xfId="15398" xr:uid="{146FD518-9412-4F81-841A-4E8DEF642F55}"/>
    <cellStyle name="Normal 14 3" xfId="2178" xr:uid="{79D527CB-A16F-45CC-94C9-AE010D6CAC71}"/>
    <cellStyle name="Normal 14 3 2" xfId="2491" xr:uid="{8953B04D-26D9-47ED-AA44-D10E3DCEB7F1}"/>
    <cellStyle name="Normal 14 3 2 2" xfId="3896" xr:uid="{407A457C-A3F0-4035-91FB-3CDA80EFE13A}"/>
    <cellStyle name="Normal 14 3 2 2 2" xfId="5857" xr:uid="{68F9FDAE-F738-4952-83D3-E56691A9DF82}"/>
    <cellStyle name="Normal 14 3 2 2 2 2" xfId="19056" xr:uid="{CFB0B48F-B5F4-43D6-A78E-0E6B1CE5D44F}"/>
    <cellStyle name="Normal 14 3 2 2 3" xfId="7817" xr:uid="{D4068935-26B2-4716-AF71-2C2EB07C39CB}"/>
    <cellStyle name="Normal 14 3 2 2 3 2" xfId="21016" xr:uid="{63FEE27A-43B4-4255-B362-AA03B3FD03BD}"/>
    <cellStyle name="Normal 14 3 2 2 4" xfId="17099" xr:uid="{922602D5-FC17-4D31-825B-A4D68C833055}"/>
    <cellStyle name="Normal 14 3 2 3" xfId="3354" xr:uid="{518FE920-06F4-4CC3-9DEB-CE692915BCA7}"/>
    <cellStyle name="Normal 14 3 2 3 2" xfId="5315" xr:uid="{4933BD98-B766-4F29-B498-8A3C9989B047}"/>
    <cellStyle name="Normal 14 3 2 3 2 2" xfId="18514" xr:uid="{6093C5C1-6376-4172-BAD6-CF1C441519B4}"/>
    <cellStyle name="Normal 14 3 2 3 3" xfId="7275" xr:uid="{0A03EE05-6024-44B7-996A-F327440E7DA2}"/>
    <cellStyle name="Normal 14 3 2 3 3 2" xfId="20474" xr:uid="{EE8F7C9F-B81D-45C7-B718-0C8C3B677D3D}"/>
    <cellStyle name="Normal 14 3 2 3 4" xfId="16557" xr:uid="{35B44047-1204-4FB4-ADB0-C29239AF6B69}"/>
    <cellStyle name="Normal 14 3 2 4" xfId="4461" xr:uid="{23340EFD-BE12-4105-B972-DCFBE0D7ED8F}"/>
    <cellStyle name="Normal 14 3 2 4 2" xfId="17664" xr:uid="{4D784CCE-3BF5-43CC-95C5-B2608DDA1046}"/>
    <cellStyle name="Normal 14 3 2 5" xfId="6421" xr:uid="{5EF0E39F-26C4-4AD8-AB99-4E9741B59013}"/>
    <cellStyle name="Normal 14 3 2 5 2" xfId="19620" xr:uid="{4AF7F1C5-049D-4DE2-A6F1-2492503CD922}"/>
    <cellStyle name="Normal 14 3 2 6" xfId="15712" xr:uid="{ED0FF05B-ECCA-4E3F-A2C3-CDEF2696FFCA}"/>
    <cellStyle name="Normal 14 3 3" xfId="3625" xr:uid="{A0B69F59-F9DD-4790-B328-A33585BD30EB}"/>
    <cellStyle name="Normal 14 3 3 2" xfId="5586" xr:uid="{87B33F3A-C8D8-44A1-86FF-D7CC80E733C0}"/>
    <cellStyle name="Normal 14 3 3 2 2" xfId="18785" xr:uid="{FA19836E-F049-4254-992B-6391543B022B}"/>
    <cellStyle name="Normal 14 3 3 3" xfId="7546" xr:uid="{1F54B0DC-8138-47D2-8666-ECE0CE37FA73}"/>
    <cellStyle name="Normal 14 3 3 3 2" xfId="20745" xr:uid="{6D82C2B5-1C50-435C-8541-048446B6E6ED}"/>
    <cellStyle name="Normal 14 3 3 4" xfId="16828" xr:uid="{586A19C7-8FA7-4081-B30A-E64B583F8C6C}"/>
    <cellStyle name="Normal 14 3 4" xfId="3082" xr:uid="{534C06F0-8843-4CD3-866A-C5FBDEC1D1F4}"/>
    <cellStyle name="Normal 14 3 4 2" xfId="5044" xr:uid="{D15CABCE-5D1F-45A0-BCDB-4AD9AC18B6D7}"/>
    <cellStyle name="Normal 14 3 4 2 2" xfId="18243" xr:uid="{C8CC32AC-F0B9-4037-9786-4AF89F5A2793}"/>
    <cellStyle name="Normal 14 3 4 3" xfId="7004" xr:uid="{1860201E-5C6A-4BD9-B45B-2F493F4302A0}"/>
    <cellStyle name="Normal 14 3 4 3 2" xfId="20203" xr:uid="{CA355513-ED85-48A7-A328-804FCB44BEBF}"/>
    <cellStyle name="Normal 14 3 4 4" xfId="16285" xr:uid="{776A5C47-A93B-4CFC-969A-AADDB76013EC}"/>
    <cellStyle name="Normal 14 3 5" xfId="4168" xr:uid="{D7554E40-46A0-4B37-BF69-C3B8EC3E5748}"/>
    <cellStyle name="Normal 14 3 5 2" xfId="17371" xr:uid="{B3177633-0955-4E7F-8C22-548A382E9297}"/>
    <cellStyle name="Normal 14 3 6" xfId="6128" xr:uid="{998AF52E-DCEF-47E7-A621-A4CDF6970FF7}"/>
    <cellStyle name="Normal 14 3 6 2" xfId="19327" xr:uid="{AE29C4AE-973B-4584-97EB-7FDCAF3327FE}"/>
    <cellStyle name="Normal 14 3 7" xfId="15399" xr:uid="{15114671-49B8-478C-8E98-634A539EDC02}"/>
    <cellStyle name="Normal 14 4" xfId="2489" xr:uid="{F240184B-107A-447D-973D-5B3A1B05E31A}"/>
    <cellStyle name="Normal 14 4 2" xfId="3894" xr:uid="{330FDE24-4FEF-40C0-8053-6F9AEAACA46E}"/>
    <cellStyle name="Normal 14 4 2 2" xfId="5855" xr:uid="{62BC5E5C-456D-4A7E-8E8E-D4EF99032C6B}"/>
    <cellStyle name="Normal 14 4 2 2 2" xfId="19054" xr:uid="{42046BF3-5D6E-4349-BEF7-6BD1942896BA}"/>
    <cellStyle name="Normal 14 4 2 3" xfId="7815" xr:uid="{65902257-CA6B-4BEF-B26E-470EDE9A2B06}"/>
    <cellStyle name="Normal 14 4 2 3 2" xfId="21014" xr:uid="{AAC34226-F293-45A7-B0FA-1ADC29C7A0BC}"/>
    <cellStyle name="Normal 14 4 2 4" xfId="17097" xr:uid="{1BAEAB82-06AC-4798-AD1A-93109CA609B8}"/>
    <cellStyle name="Normal 14 4 3" xfId="3352" xr:uid="{739A2C90-4DA2-49DC-B711-CC279886E8DC}"/>
    <cellStyle name="Normal 14 4 3 2" xfId="5313" xr:uid="{61751F0F-0B54-43CF-B53C-E34C5BFC4E28}"/>
    <cellStyle name="Normal 14 4 3 2 2" xfId="18512" xr:uid="{338AB9F0-CEB9-4363-834E-8BF43808E4CF}"/>
    <cellStyle name="Normal 14 4 3 3" xfId="7273" xr:uid="{C606F750-A8CA-4A3F-AC85-F0C9F92C1E04}"/>
    <cellStyle name="Normal 14 4 3 3 2" xfId="20472" xr:uid="{ABB6A40A-DC46-4948-8738-03C4E8E69FA4}"/>
    <cellStyle name="Normal 14 4 3 4" xfId="16555" xr:uid="{60D5D28C-0012-4560-8C53-B585A29786A4}"/>
    <cellStyle name="Normal 14 4 4" xfId="4459" xr:uid="{9E2C8ADC-D99E-40A6-B1E2-F335F6833E74}"/>
    <cellStyle name="Normal 14 4 4 2" xfId="17662" xr:uid="{65984F13-407B-4ABA-9E2A-EE8735162E8E}"/>
    <cellStyle name="Normal 14 4 5" xfId="6419" xr:uid="{242EC106-E9F7-4C7A-84F7-582AC66963BB}"/>
    <cellStyle name="Normal 14 4 5 2" xfId="19618" xr:uid="{12166E48-B25F-486F-8106-9FD59D3E9C93}"/>
    <cellStyle name="Normal 14 4 6" xfId="15710" xr:uid="{FD5B31A5-19E3-4A9C-9C1C-BEB5AD017BD0}"/>
    <cellStyle name="Normal 14 5" xfId="3623" xr:uid="{FB0A0E27-FE15-42C9-B473-A1232A4C265A}"/>
    <cellStyle name="Normal 14 5 2" xfId="5584" xr:uid="{C91AD48B-2EC4-4ACA-9E98-77D324041EFF}"/>
    <cellStyle name="Normal 14 5 2 2" xfId="18783" xr:uid="{903D0D4A-2130-4E7C-8A42-8439CFBB8212}"/>
    <cellStyle name="Normal 14 5 3" xfId="7544" xr:uid="{2A300DF8-7D86-4F4A-9A09-1BC06F7A54F7}"/>
    <cellStyle name="Normal 14 5 3 2" xfId="20743" xr:uid="{447DAF04-5D19-4E5E-91DF-6D7DE7AF211D}"/>
    <cellStyle name="Normal 14 5 4" xfId="16826" xr:uid="{6102D333-C52F-4A82-B21C-42D144D93AD9}"/>
    <cellStyle name="Normal 14 6" xfId="3080" xr:uid="{29710630-3583-4D0A-96BD-174CBA410D4E}"/>
    <cellStyle name="Normal 14 6 2" xfId="5042" xr:uid="{5B7129C8-370E-4C99-9203-87443C9649E2}"/>
    <cellStyle name="Normal 14 6 2 2" xfId="18241" xr:uid="{9AF02782-4513-4969-9D3B-B024EC3FF907}"/>
    <cellStyle name="Normal 14 6 3" xfId="7002" xr:uid="{3835CA40-012E-484C-8105-3D5DCA5C884E}"/>
    <cellStyle name="Normal 14 6 3 2" xfId="20201" xr:uid="{2BF59B65-5479-4301-BA74-029041A8F73D}"/>
    <cellStyle name="Normal 14 6 4" xfId="16283" xr:uid="{F04A553A-2742-42DE-AC0A-3B6143E0F145}"/>
    <cellStyle name="Normal 14 7" xfId="2176" xr:uid="{5BAB397B-467E-4150-B259-09524C104605}"/>
    <cellStyle name="Normal 14 7 2" xfId="15397" xr:uid="{A124A0D7-A480-4B49-BB03-C68F1DC079E3}"/>
    <cellStyle name="Normal 14 8" xfId="4166" xr:uid="{1CC331EE-B2F9-451C-A721-B8EE9811CBA8}"/>
    <cellStyle name="Normal 14 8 2" xfId="17369" xr:uid="{7A384941-6BC5-4508-B233-19FA16EEC46C}"/>
    <cellStyle name="Normal 14 9" xfId="6126" xr:uid="{62EF24B0-1CE6-4925-8CDC-8A8EA06DD802}"/>
    <cellStyle name="Normal 14 9 2" xfId="19325" xr:uid="{4642B7F7-583D-45B9-962D-EF6510BCB0A0}"/>
    <cellStyle name="Normal 15" xfId="875" xr:uid="{2DAC2296-7F75-4768-8C32-B1B69A91C4A1}"/>
    <cellStyle name="Normal 15 10" xfId="14310" xr:uid="{D38C32CD-4924-4057-B7B2-EA53E7CAECEB}"/>
    <cellStyle name="Normal 15 11" xfId="12803" xr:uid="{2F39739E-39DF-48E1-9816-EE295E48AFD6}"/>
    <cellStyle name="Normal 15 12" xfId="8149" xr:uid="{E19A0C88-F17B-4DF2-A57B-234D8FA9F7E7}"/>
    <cellStyle name="Normal 15 13" xfId="52858" xr:uid="{D6E63446-84B4-4C8B-8965-52AE27947825}"/>
    <cellStyle name="Normal 15 2" xfId="999" xr:uid="{9423CB66-6A72-418B-955B-33FD35F1EEDC}"/>
    <cellStyle name="Normal 15 2 10" xfId="8150" xr:uid="{0E15B2F1-1AC8-4F6A-BE5F-C56C7B540D90}"/>
    <cellStyle name="Normal 15 2 2" xfId="2493" xr:uid="{F9163082-ED99-40D5-8D3E-C2E9D964026D}"/>
    <cellStyle name="Normal 15 2 2 2" xfId="3898" xr:uid="{5A36CCF1-7AE2-475D-B3EA-2F00A60BEBE6}"/>
    <cellStyle name="Normal 15 2 2 2 2" xfId="5859" xr:uid="{AAA11A9C-E4E5-4C17-967D-3D7ADC05CF84}"/>
    <cellStyle name="Normal 15 2 2 2 2 2" xfId="19058" xr:uid="{287B0413-8DE1-4E72-918E-2DA2A0A7B840}"/>
    <cellStyle name="Normal 15 2 2 2 3" xfId="7819" xr:uid="{C085FC4E-05B1-46DD-88E2-D661A8F319A3}"/>
    <cellStyle name="Normal 15 2 2 2 3 2" xfId="21018" xr:uid="{3224484F-F950-4D87-9F7E-D6E150B608D9}"/>
    <cellStyle name="Normal 15 2 2 2 4" xfId="17101" xr:uid="{A332A43F-4AD2-407C-9515-15CAD59B95AF}"/>
    <cellStyle name="Normal 15 2 2 3" xfId="3356" xr:uid="{DAFD724A-9644-45CA-A0AE-270AAC75A432}"/>
    <cellStyle name="Normal 15 2 2 3 2" xfId="5317" xr:uid="{936FC723-FF1F-4597-AF39-D2819407F18A}"/>
    <cellStyle name="Normal 15 2 2 3 2 2" xfId="18516" xr:uid="{2201B4B0-D1A3-4146-A90D-990AE12203C6}"/>
    <cellStyle name="Normal 15 2 2 3 3" xfId="7277" xr:uid="{9ACF3682-E7CE-4FB3-AEA2-C4BBBDDC55D6}"/>
    <cellStyle name="Normal 15 2 2 3 3 2" xfId="20476" xr:uid="{1F200E36-6CD4-42E4-B3F9-49975CE978AE}"/>
    <cellStyle name="Normal 15 2 2 3 4" xfId="16559" xr:uid="{D1AC7EC7-44FF-4AE6-AA4E-AFC0EB80A32A}"/>
    <cellStyle name="Normal 15 2 2 4" xfId="4463" xr:uid="{4E8ADC7E-BB12-4B7F-AD53-666E64665A8E}"/>
    <cellStyle name="Normal 15 2 2 4 2" xfId="17666" xr:uid="{86A5DB72-2384-40DA-BD96-10AED5310516}"/>
    <cellStyle name="Normal 15 2 2 5" xfId="6423" xr:uid="{F1936CB2-E077-41B0-8273-2DF54B58D46B}"/>
    <cellStyle name="Normal 15 2 2 5 2" xfId="19622" xr:uid="{7F02EE50-E54B-4F08-B2FF-176C8BB4031E}"/>
    <cellStyle name="Normal 15 2 2 6" xfId="15714" xr:uid="{0E1E40E5-6683-461E-8EE8-89CFD4BC5D64}"/>
    <cellStyle name="Normal 15 2 2 7" xfId="10793" xr:uid="{551CA1B6-DCCC-463E-B7C5-169C5A579FB3}"/>
    <cellStyle name="Normal 15 2 3" xfId="3627" xr:uid="{30FFED76-5752-4B64-BE48-DC9205A3120F}"/>
    <cellStyle name="Normal 15 2 3 2" xfId="5588" xr:uid="{3ED6D271-9048-48B1-91FB-A1D8D254F5DF}"/>
    <cellStyle name="Normal 15 2 3 2 2" xfId="18787" xr:uid="{F4EBBEAB-FB82-401D-AA08-FB482CB4F5E9}"/>
    <cellStyle name="Normal 15 2 3 3" xfId="7548" xr:uid="{076ADFD3-C06C-430D-B448-C8C19356A418}"/>
    <cellStyle name="Normal 15 2 3 3 2" xfId="20747" xr:uid="{09E15BA2-9018-4B9F-BDBB-561873097B73}"/>
    <cellStyle name="Normal 15 2 3 4" xfId="16830" xr:uid="{95354A38-7D51-4FCE-8C23-8DBBA79E5CDA}"/>
    <cellStyle name="Normal 15 2 4" xfId="3084" xr:uid="{5F31805E-693E-485D-803D-F2DFA66EE1B3}"/>
    <cellStyle name="Normal 15 2 4 2" xfId="5046" xr:uid="{79AE9511-CAE4-4E68-9329-3B0173B2D00C}"/>
    <cellStyle name="Normal 15 2 4 2 2" xfId="18245" xr:uid="{D5332A7C-3203-4668-A69C-F36B5C830AD9}"/>
    <cellStyle name="Normal 15 2 4 3" xfId="7006" xr:uid="{1AEB432A-23A8-4770-A555-B87843E02E6A}"/>
    <cellStyle name="Normal 15 2 4 3 2" xfId="20205" xr:uid="{D892B28F-41F9-4B22-B8DB-7E435129342F}"/>
    <cellStyle name="Normal 15 2 4 4" xfId="16287" xr:uid="{E4A29D67-C8EF-4E4A-BCB1-467D469E0A27}"/>
    <cellStyle name="Normal 15 2 5" xfId="2180" xr:uid="{37F0BFFB-4179-4511-B7ED-03FD71559268}"/>
    <cellStyle name="Normal 15 2 5 2" xfId="15401" xr:uid="{BDC36407-B6B9-4A65-86FE-72681E7DA10F}"/>
    <cellStyle name="Normal 15 2 6" xfId="4170" xr:uid="{640117DC-6B2D-4AE6-8C7C-F043999DCF56}"/>
    <cellStyle name="Normal 15 2 6 2" xfId="17373" xr:uid="{C3F3408C-5CA6-4239-8ABA-C253A00C2358}"/>
    <cellStyle name="Normal 15 2 7" xfId="6130" xr:uid="{3DD28081-5188-4CFA-BEE8-D7D94D6BE7BA}"/>
    <cellStyle name="Normal 15 2 7 2" xfId="19329" xr:uid="{BBC7DA67-F748-47ED-9647-4DE7AAC74840}"/>
    <cellStyle name="Normal 15 2 8" xfId="14386" xr:uid="{F647CBD6-6BCD-419B-93E5-9E0DA4E687FD}"/>
    <cellStyle name="Normal 15 2 9" xfId="12804" xr:uid="{6A39DC0D-ADA6-4ADD-A3AF-8BE18F9BA1CB}"/>
    <cellStyle name="Normal 15 3" xfId="1651" xr:uid="{D690B733-242D-4427-8056-4193DBA36F21}"/>
    <cellStyle name="Normal 15 3 10" xfId="8151" xr:uid="{B69D4723-E30F-405A-8203-3F71A4C6B9E7}"/>
    <cellStyle name="Normal 15 3 2" xfId="2494" xr:uid="{DBEB32BA-1424-4C2D-AFD0-645C14F02B1F}"/>
    <cellStyle name="Normal 15 3 2 2" xfId="3899" xr:uid="{0CE36278-07BF-4395-A18D-727A247BCCEB}"/>
    <cellStyle name="Normal 15 3 2 2 2" xfId="5860" xr:uid="{A3D52685-4163-431B-BC87-03BCCC9224DB}"/>
    <cellStyle name="Normal 15 3 2 2 2 2" xfId="19059" xr:uid="{B51F679B-CAA7-4A5A-A41F-260E4883AD54}"/>
    <cellStyle name="Normal 15 3 2 2 3" xfId="7820" xr:uid="{FBD61CA2-8C88-4DDE-A9AC-CE4517F255BD}"/>
    <cellStyle name="Normal 15 3 2 2 3 2" xfId="21019" xr:uid="{20D5FFFA-F65F-4C13-8F44-D2604483B92B}"/>
    <cellStyle name="Normal 15 3 2 2 4" xfId="17102" xr:uid="{9A87682C-4E4E-4FE3-8C76-F16AD2AF42C3}"/>
    <cellStyle name="Normal 15 3 2 3" xfId="3357" xr:uid="{1D863473-1E8A-4138-BF90-6DD4DBDC59F3}"/>
    <cellStyle name="Normal 15 3 2 3 2" xfId="5318" xr:uid="{7DFE09DA-5C93-4A98-A626-13EDEB5901F8}"/>
    <cellStyle name="Normal 15 3 2 3 2 2" xfId="18517" xr:uid="{8B5F55F5-2C7E-4B75-8F84-013DD76DB955}"/>
    <cellStyle name="Normal 15 3 2 3 3" xfId="7278" xr:uid="{000B9A69-7615-4BCF-AB6A-AFE6D529CF80}"/>
    <cellStyle name="Normal 15 3 2 3 3 2" xfId="20477" xr:uid="{FEA82119-6982-4EAF-BE1F-D3F8E3183FA9}"/>
    <cellStyle name="Normal 15 3 2 3 4" xfId="16560" xr:uid="{AB2CEE44-2C28-4B66-8AA2-02EDF0EAB510}"/>
    <cellStyle name="Normal 15 3 2 4" xfId="4464" xr:uid="{08370E4E-8684-46CB-9E71-326B1BCCDC1F}"/>
    <cellStyle name="Normal 15 3 2 4 2" xfId="17667" xr:uid="{38938F9B-10E8-4B76-9FC3-2260E20F7BB5}"/>
    <cellStyle name="Normal 15 3 2 5" xfId="6424" xr:uid="{B377B15D-B02F-47BC-8B23-62956B5DBC8B}"/>
    <cellStyle name="Normal 15 3 2 5 2" xfId="19623" xr:uid="{C01AEED5-749C-403E-8845-FC6FA6A3029B}"/>
    <cellStyle name="Normal 15 3 2 6" xfId="15715" xr:uid="{F7DE9C10-C7EA-41AE-92B2-743ADDE9A575}"/>
    <cellStyle name="Normal 15 3 2 7" xfId="10794" xr:uid="{8EAB4F05-BA7F-42BF-A24E-D5EF8532801D}"/>
    <cellStyle name="Normal 15 3 3" xfId="3628" xr:uid="{B330B95D-FC3E-4945-A756-63623A4F1EA3}"/>
    <cellStyle name="Normal 15 3 3 2" xfId="5589" xr:uid="{BAAD758C-ED65-4841-9F3F-93D175986E65}"/>
    <cellStyle name="Normal 15 3 3 2 2" xfId="18788" xr:uid="{272717B8-2BDC-4733-9C8E-46A5BAE80BCF}"/>
    <cellStyle name="Normal 15 3 3 3" xfId="7549" xr:uid="{1D750FD0-0E7A-4A19-98D1-BF27B10D74C9}"/>
    <cellStyle name="Normal 15 3 3 3 2" xfId="20748" xr:uid="{326BC681-43E5-48C0-B5F9-AD6CD314583D}"/>
    <cellStyle name="Normal 15 3 3 4" xfId="16831" xr:uid="{7F3467A3-DAA1-4F8E-A527-27D97B9281BC}"/>
    <cellStyle name="Normal 15 3 4" xfId="3085" xr:uid="{42A842A5-B8A2-4457-AC8E-33FB7A0B827C}"/>
    <cellStyle name="Normal 15 3 4 2" xfId="5047" xr:uid="{94A18F94-1AC3-40E9-836B-AAB5D310F72A}"/>
    <cellStyle name="Normal 15 3 4 2 2" xfId="18246" xr:uid="{3A577965-D806-4622-80FF-FC56309E91CC}"/>
    <cellStyle name="Normal 15 3 4 3" xfId="7007" xr:uid="{1BDE94DB-A5C5-4360-8D3E-0307C40285FB}"/>
    <cellStyle name="Normal 15 3 4 3 2" xfId="20206" xr:uid="{F8BAC648-CDDF-4A71-B158-3959515DA6EB}"/>
    <cellStyle name="Normal 15 3 4 4" xfId="16288" xr:uid="{9888E627-F428-481D-8AD5-7E0E5CDD6913}"/>
    <cellStyle name="Normal 15 3 5" xfId="2181" xr:uid="{ED990688-0D23-4307-8CB6-FE7627E4177F}"/>
    <cellStyle name="Normal 15 3 5 2" xfId="15402" xr:uid="{4F2C3622-C401-44F6-B4BF-342E4CB1C72E}"/>
    <cellStyle name="Normal 15 3 6" xfId="4171" xr:uid="{C842CABF-D2ED-4458-B036-53397DE596BC}"/>
    <cellStyle name="Normal 15 3 6 2" xfId="17374" xr:uid="{71CE46ED-84F7-4ACB-AC67-63238D187BF4}"/>
    <cellStyle name="Normal 15 3 7" xfId="6131" xr:uid="{92FE6962-2749-420C-AA22-83A425CD3832}"/>
    <cellStyle name="Normal 15 3 7 2" xfId="19330" xr:uid="{744193CC-EEDB-462E-8BF3-9A41E60CAEAA}"/>
    <cellStyle name="Normal 15 3 8" xfId="14927" xr:uid="{DDE2DB10-D10E-4F10-BDCB-00CA8F5952DE}"/>
    <cellStyle name="Normal 15 3 9" xfId="12805" xr:uid="{2286C287-6827-4E2A-98F8-84DBDAA3A2AA}"/>
    <cellStyle name="Normal 15 4" xfId="2492" xr:uid="{4C2587F6-F234-4FB6-AC2C-E2F5B547F754}"/>
    <cellStyle name="Normal 15 4 2" xfId="3897" xr:uid="{DDBE5FB2-2BAF-4183-ACE9-D304171720D5}"/>
    <cellStyle name="Normal 15 4 2 2" xfId="5858" xr:uid="{1A333904-B6DD-459B-813C-C90DCF4B123B}"/>
    <cellStyle name="Normal 15 4 2 2 2" xfId="19057" xr:uid="{ADB54C8E-0F4A-43EA-BAAC-C89F513B4E39}"/>
    <cellStyle name="Normal 15 4 2 3" xfId="7818" xr:uid="{639578A7-17A1-4F6B-9AEB-D90F76CA7761}"/>
    <cellStyle name="Normal 15 4 2 3 2" xfId="21017" xr:uid="{76BDCB42-A082-4875-809F-3A2448A1ACBC}"/>
    <cellStyle name="Normal 15 4 2 4" xfId="17100" xr:uid="{FEEC3A20-2599-4D62-B912-3E0A624FE017}"/>
    <cellStyle name="Normal 15 4 3" xfId="3355" xr:uid="{A9F036AE-CEE3-4EF9-9E57-4D1E3BD064C1}"/>
    <cellStyle name="Normal 15 4 3 2" xfId="5316" xr:uid="{5FD05859-C6F8-48DF-B2D6-EB54D4A03D35}"/>
    <cellStyle name="Normal 15 4 3 2 2" xfId="18515" xr:uid="{439558F1-026A-4C84-868D-F92E3E5F0D3B}"/>
    <cellStyle name="Normal 15 4 3 3" xfId="7276" xr:uid="{CEB28AAA-2C53-48C4-942B-DF95ACFD3806}"/>
    <cellStyle name="Normal 15 4 3 3 2" xfId="20475" xr:uid="{3792C76D-316B-418F-9B78-9466D4A7B771}"/>
    <cellStyle name="Normal 15 4 3 4" xfId="16558" xr:uid="{66A807B6-A065-49FE-9D36-7AFCE0FC3049}"/>
    <cellStyle name="Normal 15 4 4" xfId="4462" xr:uid="{FEC4727A-0CFF-4D3C-9BD6-B1E8DB364C5B}"/>
    <cellStyle name="Normal 15 4 4 2" xfId="17665" xr:uid="{A1D9344A-FE5C-4972-95AF-9A1716AF74A4}"/>
    <cellStyle name="Normal 15 4 5" xfId="6422" xr:uid="{6B9DB078-44B0-4A14-BAF3-4D199862ABDE}"/>
    <cellStyle name="Normal 15 4 5 2" xfId="19621" xr:uid="{1077D11E-9E8C-48CF-A968-B4F352C4A6A1}"/>
    <cellStyle name="Normal 15 4 6" xfId="15713" xr:uid="{D58A6269-5500-470E-B158-C0F5575130BD}"/>
    <cellStyle name="Normal 15 4 7" xfId="10795" xr:uid="{991B7287-54F5-4D86-BA6D-CBA33425AF43}"/>
    <cellStyle name="Normal 15 5" xfId="3626" xr:uid="{C130AAAD-9A6C-4D75-916B-7FDFEFCB20E0}"/>
    <cellStyle name="Normal 15 5 2" xfId="5587" xr:uid="{527AEA4C-E029-409C-BFE8-A8F1228EFE5A}"/>
    <cellStyle name="Normal 15 5 2 2" xfId="18786" xr:uid="{1B4DD064-13D8-477A-972A-4B6C5AFEED76}"/>
    <cellStyle name="Normal 15 5 3" xfId="7547" xr:uid="{C97B7BBB-64BA-4C0F-93B6-1581559F8D27}"/>
    <cellStyle name="Normal 15 5 3 2" xfId="20746" xr:uid="{12A5953F-9566-48CA-8B35-4959654B9C8B}"/>
    <cellStyle name="Normal 15 5 4" xfId="16829" xr:uid="{782D26FA-7F8F-4AA3-8130-FE08C73077B2}"/>
    <cellStyle name="Normal 15 5 5" xfId="10792" xr:uid="{61FF7749-9334-4D62-A8CE-2B35A8D91E09}"/>
    <cellStyle name="Normal 15 6" xfId="3083" xr:uid="{BC06B5A6-644C-4428-8E2E-72CD8E02BFBE}"/>
    <cellStyle name="Normal 15 6 2" xfId="5045" xr:uid="{D48F53AD-F830-4F67-BB8E-819BB1B081AC}"/>
    <cellStyle name="Normal 15 6 2 2" xfId="18244" xr:uid="{5EBAAB53-2A9A-4A17-B281-0B02E7B917B0}"/>
    <cellStyle name="Normal 15 6 3" xfId="7005" xr:uid="{D1580494-CF1C-4598-8044-D0A1032C4A37}"/>
    <cellStyle name="Normal 15 6 3 2" xfId="20204" xr:uid="{5685EB7F-9ACE-433F-8DF6-212D8EA7CDC8}"/>
    <cellStyle name="Normal 15 6 4" xfId="16286" xr:uid="{BAC53B6A-4F27-43F0-B6CA-356E524F3F9C}"/>
    <cellStyle name="Normal 15 7" xfId="2179" xr:uid="{5F65A640-D6FC-4EBD-BC81-305EECBADD9F}"/>
    <cellStyle name="Normal 15 7 2" xfId="15400" xr:uid="{031A28CD-653E-4027-8072-3D9807CFDEA7}"/>
    <cellStyle name="Normal 15 8" xfId="4169" xr:uid="{1DE26452-1F3E-4F3C-9B1C-0112814CB3FF}"/>
    <cellStyle name="Normal 15 8 2" xfId="17372" xr:uid="{C66A4B6C-D88D-4B23-9DBA-7E8D188CBCA0}"/>
    <cellStyle name="Normal 15 9" xfId="6129" xr:uid="{FDA4B2B3-B041-4741-AA6C-69C414D7133D}"/>
    <cellStyle name="Normal 15 9 2" xfId="19328" xr:uid="{72A9B450-9DF2-4E3C-AFA8-B5A0B57B8D42}"/>
    <cellStyle name="Normal 16" xfId="879" xr:uid="{09429EC8-1612-45E5-B49B-169A83417098}"/>
    <cellStyle name="Normal 16 10" xfId="2182" xr:uid="{672AD4CC-26DC-4644-BF54-3B6FB2B16545}"/>
    <cellStyle name="Normal 16 10 2" xfId="15403" xr:uid="{C0D38C54-FF86-4FAA-B039-48074C85D63E}"/>
    <cellStyle name="Normal 16 11" xfId="4172" xr:uid="{53B91726-504A-4F06-A9FE-B91E0C46A36C}"/>
    <cellStyle name="Normal 16 11 2" xfId="17375" xr:uid="{20D31D7A-7BAF-488D-A7C2-55E96ED29563}"/>
    <cellStyle name="Normal 16 12" xfId="6132" xr:uid="{86C0A033-2A28-49E1-9AE3-CE9424AC6CF3}"/>
    <cellStyle name="Normal 16 12 2" xfId="19331" xr:uid="{1BC5134B-0FAC-402E-9403-0A68F5953300}"/>
    <cellStyle name="Normal 16 13" xfId="14311" xr:uid="{4E7517F6-D014-482E-9DAB-645C769D3293}"/>
    <cellStyle name="Normal 16 14" xfId="12806" xr:uid="{8CC127BE-30A0-4957-92EB-92A92A08AB43}"/>
    <cellStyle name="Normal 16 15" xfId="8152" xr:uid="{443D37BD-393B-4856-9023-72B564585C78}"/>
    <cellStyle name="Normal 16 16" xfId="52859" xr:uid="{BAB83B58-9C4A-4B6C-B7BA-538201B30FBC}"/>
    <cellStyle name="Normal 16 2" xfId="1000" xr:uid="{BB1A99C0-5EBA-4009-A699-D51996F99E81}"/>
    <cellStyle name="Normal 16 2 10" xfId="14387" xr:uid="{A22B8BCE-B917-4D67-B256-D8BA6391E38D}"/>
    <cellStyle name="Normal 16 2 11" xfId="12807" xr:uid="{4E1DEEC8-419B-432C-A4E3-8E2F4C5979AB}"/>
    <cellStyle name="Normal 16 2 12" xfId="8153" xr:uid="{6B839259-ED2E-4364-BF52-4F45E9D89527}"/>
    <cellStyle name="Normal 16 2 2" xfId="2184" xr:uid="{D614C2A5-1E29-4CBE-8BB3-A1AB44BF5E0E}"/>
    <cellStyle name="Normal 16 2 2 2" xfId="2497" xr:uid="{5F1573BC-0B4D-4D76-9C90-4EA981F50DD1}"/>
    <cellStyle name="Normal 16 2 2 2 2" xfId="3902" xr:uid="{9E2B7815-D848-4AEB-B318-A382D3EB686C}"/>
    <cellStyle name="Normal 16 2 2 2 2 2" xfId="5863" xr:uid="{F7C017BB-835B-4924-8A67-EC09DB8D596C}"/>
    <cellStyle name="Normal 16 2 2 2 2 2 2" xfId="19062" xr:uid="{208651CA-3AF0-4FDC-8BE9-5424F8A2E3A6}"/>
    <cellStyle name="Normal 16 2 2 2 2 3" xfId="7823" xr:uid="{8E6CF27C-8BC9-47BC-9BE3-A0F5B527510B}"/>
    <cellStyle name="Normal 16 2 2 2 2 3 2" xfId="21022" xr:uid="{E2E0B4FE-A58C-4277-829E-E737B4EEF5C0}"/>
    <cellStyle name="Normal 16 2 2 2 2 4" xfId="17105" xr:uid="{992B1EA5-6B06-40D6-AFCD-713F72086168}"/>
    <cellStyle name="Normal 16 2 2 2 3" xfId="3360" xr:uid="{135D1A43-6996-450A-B246-752B05A2532E}"/>
    <cellStyle name="Normal 16 2 2 2 3 2" xfId="5321" xr:uid="{7B7397F7-AD04-47AC-9CDA-10B78ABAB39C}"/>
    <cellStyle name="Normal 16 2 2 2 3 2 2" xfId="18520" xr:uid="{A7C15F64-67A1-4AE1-A923-19F962C7552C}"/>
    <cellStyle name="Normal 16 2 2 2 3 3" xfId="7281" xr:uid="{BAC712D4-1A09-4309-83B6-FA03FD0C096E}"/>
    <cellStyle name="Normal 16 2 2 2 3 3 2" xfId="20480" xr:uid="{94C10BB6-8189-4689-9916-8D0A24538D02}"/>
    <cellStyle name="Normal 16 2 2 2 3 4" xfId="16563" xr:uid="{47033663-52FB-4581-9B08-62FBA492B8EE}"/>
    <cellStyle name="Normal 16 2 2 2 4" xfId="4467" xr:uid="{528FB30B-D6BB-48F9-BCCA-1D10003D7658}"/>
    <cellStyle name="Normal 16 2 2 2 4 2" xfId="17670" xr:uid="{7A6A8D0A-5A72-4BFB-BEB4-20B2178A5FBF}"/>
    <cellStyle name="Normal 16 2 2 2 5" xfId="6427" xr:uid="{A24799C7-B643-47A3-88E9-9D6A47B8B3D0}"/>
    <cellStyle name="Normal 16 2 2 2 5 2" xfId="19626" xr:uid="{F5D062AA-E877-4703-AC80-58F62DC1CCE4}"/>
    <cellStyle name="Normal 16 2 2 2 6" xfId="15718" xr:uid="{4B3D1CAA-F910-4F36-A9C2-F11016CE0701}"/>
    <cellStyle name="Normal 16 2 2 3" xfId="3631" xr:uid="{6074426F-538D-4634-BA19-A60B450CF5A7}"/>
    <cellStyle name="Normal 16 2 2 3 2" xfId="5592" xr:uid="{BAEF59BC-2DE1-4D8E-95DC-2E8C80ED2A81}"/>
    <cellStyle name="Normal 16 2 2 3 2 2" xfId="18791" xr:uid="{0E0CAF11-7376-4E61-B2F4-0BE20E10F5C3}"/>
    <cellStyle name="Normal 16 2 2 3 3" xfId="7552" xr:uid="{B87913B7-C280-40E8-A0EC-87E1350A5201}"/>
    <cellStyle name="Normal 16 2 2 3 3 2" xfId="20751" xr:uid="{564E8052-BD4A-491A-AB2B-E5608C25F5FF}"/>
    <cellStyle name="Normal 16 2 2 3 4" xfId="16834" xr:uid="{9FFDE0D9-D0DC-4DFA-A865-D428E86C0C3D}"/>
    <cellStyle name="Normal 16 2 2 4" xfId="3088" xr:uid="{3B0BCCEF-8B5A-437F-976D-F27E13E90CFB}"/>
    <cellStyle name="Normal 16 2 2 4 2" xfId="5050" xr:uid="{9A918237-84E8-4ABB-838D-3AF3CBF4BCBB}"/>
    <cellStyle name="Normal 16 2 2 4 2 2" xfId="18249" xr:uid="{4FD24308-48F6-42B2-9580-0CFD16057EB9}"/>
    <cellStyle name="Normal 16 2 2 4 3" xfId="7010" xr:uid="{FED8CED3-B5DD-4C57-975B-05936B03701E}"/>
    <cellStyle name="Normal 16 2 2 4 3 2" xfId="20209" xr:uid="{76540A24-504E-46D7-B93A-5A040C9169C4}"/>
    <cellStyle name="Normal 16 2 2 4 4" xfId="16291" xr:uid="{2C0C6030-9734-46CE-8A85-AAE0F47414EB}"/>
    <cellStyle name="Normal 16 2 2 5" xfId="4174" xr:uid="{58769F00-CFBF-4DFA-80B5-D64557377C53}"/>
    <cellStyle name="Normal 16 2 2 5 2" xfId="17377" xr:uid="{2A04B8B2-C579-45C0-BCB6-DB141B88F1AB}"/>
    <cellStyle name="Normal 16 2 2 6" xfId="6134" xr:uid="{A2D5168A-3CE5-4E9F-B31C-D7F184F8B842}"/>
    <cellStyle name="Normal 16 2 2 6 2" xfId="19333" xr:uid="{ED8BE4E2-B4F4-4739-A1CB-2754A460EC5C}"/>
    <cellStyle name="Normal 16 2 2 7" xfId="15405" xr:uid="{F62EA506-5058-4185-86F8-2004E2E57D6E}"/>
    <cellStyle name="Normal 16 2 2 8" xfId="10797" xr:uid="{D4CF858B-31D3-4D80-9CAD-9E20168BD1A9}"/>
    <cellStyle name="Normal 16 2 3" xfId="2185" xr:uid="{7304C165-503C-4C50-AE0A-3BA37D2FBC2D}"/>
    <cellStyle name="Normal 16 2 3 2" xfId="2498" xr:uid="{306C3A16-5F0B-4A6C-821A-1FDBD2837C20}"/>
    <cellStyle name="Normal 16 2 3 2 2" xfId="3903" xr:uid="{2E6CEF04-B413-44BA-9DD5-4B3A5B03CABF}"/>
    <cellStyle name="Normal 16 2 3 2 2 2" xfId="5864" xr:uid="{606525E3-11A9-4ECF-8C48-B455D9A4ED29}"/>
    <cellStyle name="Normal 16 2 3 2 2 2 2" xfId="19063" xr:uid="{4FE26271-1283-4A48-8C58-6E2DFFFDC129}"/>
    <cellStyle name="Normal 16 2 3 2 2 3" xfId="7824" xr:uid="{C3B82CE4-3A13-4A70-A0A6-E8338BED27D5}"/>
    <cellStyle name="Normal 16 2 3 2 2 3 2" xfId="21023" xr:uid="{FB35A9B6-E819-4C73-A35D-648EC1304032}"/>
    <cellStyle name="Normal 16 2 3 2 2 4" xfId="17106" xr:uid="{421C12A7-54E0-4FCC-AA56-C5F5BC6083A4}"/>
    <cellStyle name="Normal 16 2 3 2 3" xfId="3361" xr:uid="{B5E11848-8A40-4C03-BC08-94FF8A9CFB12}"/>
    <cellStyle name="Normal 16 2 3 2 3 2" xfId="5322" xr:uid="{AE8D7115-EF08-4D4D-99FD-335347E53CF0}"/>
    <cellStyle name="Normal 16 2 3 2 3 2 2" xfId="18521" xr:uid="{15920FE1-FEA6-4EE2-98F4-642353A8444C}"/>
    <cellStyle name="Normal 16 2 3 2 3 3" xfId="7282" xr:uid="{8B03DBCF-359A-4689-A5D9-C3E5388CB23A}"/>
    <cellStyle name="Normal 16 2 3 2 3 3 2" xfId="20481" xr:uid="{F4CA61E5-1FDF-4AB5-A42E-9B8316300F98}"/>
    <cellStyle name="Normal 16 2 3 2 3 4" xfId="16564" xr:uid="{90057D64-3A36-476C-A456-646CF776E801}"/>
    <cellStyle name="Normal 16 2 3 2 4" xfId="4468" xr:uid="{EB66286B-40DA-4F14-AB1C-DC9E7E9A10FD}"/>
    <cellStyle name="Normal 16 2 3 2 4 2" xfId="17671" xr:uid="{4BD1F63C-7367-4F8F-8D1D-9DB58B57A0DA}"/>
    <cellStyle name="Normal 16 2 3 2 5" xfId="6428" xr:uid="{00526F63-8749-4A67-8E75-B331E495A8C1}"/>
    <cellStyle name="Normal 16 2 3 2 5 2" xfId="19627" xr:uid="{DFA04FF8-B645-44C9-94C1-FB0145104367}"/>
    <cellStyle name="Normal 16 2 3 2 6" xfId="15719" xr:uid="{8FC8923F-C832-4186-B1F7-FF4C934443AA}"/>
    <cellStyle name="Normal 16 2 3 3" xfId="3632" xr:uid="{75ADAFB3-A772-4D9F-8B87-B8A2C5C02364}"/>
    <cellStyle name="Normal 16 2 3 3 2" xfId="5593" xr:uid="{5D244D88-2589-49DD-B0E2-3316FFFC68C0}"/>
    <cellStyle name="Normal 16 2 3 3 2 2" xfId="18792" xr:uid="{DD85F715-DE4F-4FB4-806E-E6650050CC60}"/>
    <cellStyle name="Normal 16 2 3 3 3" xfId="7553" xr:uid="{EBBFC5DD-8EBE-42A8-9586-0E25C6BE4E65}"/>
    <cellStyle name="Normal 16 2 3 3 3 2" xfId="20752" xr:uid="{3BB37E36-B6F3-4684-B874-0F0C01DD48E1}"/>
    <cellStyle name="Normal 16 2 3 3 4" xfId="16835" xr:uid="{5EA28843-629A-4881-96BC-992948E9D290}"/>
    <cellStyle name="Normal 16 2 3 4" xfId="3089" xr:uid="{4DB4FAC8-C875-4FFA-A86D-E4355FEDF63B}"/>
    <cellStyle name="Normal 16 2 3 4 2" xfId="5051" xr:uid="{6453A018-20FF-48C6-8653-5C1900EBE65C}"/>
    <cellStyle name="Normal 16 2 3 4 2 2" xfId="18250" xr:uid="{6A7A773B-E3C0-494E-85F2-A615DA634F61}"/>
    <cellStyle name="Normal 16 2 3 4 3" xfId="7011" xr:uid="{0BCDAE85-C471-40CA-ACB1-A33256F4BCF0}"/>
    <cellStyle name="Normal 16 2 3 4 3 2" xfId="20210" xr:uid="{355A73F5-8B9C-4130-A312-BFF924DD3587}"/>
    <cellStyle name="Normal 16 2 3 4 4" xfId="16292" xr:uid="{D965819E-D64E-48A1-B210-C9F9F9C7218E}"/>
    <cellStyle name="Normal 16 2 3 5" xfId="4175" xr:uid="{3B50D0DE-B991-48B5-AC69-C109E64F2663}"/>
    <cellStyle name="Normal 16 2 3 5 2" xfId="17378" xr:uid="{2F316FA2-E208-4EAA-981B-81131CB4EDEB}"/>
    <cellStyle name="Normal 16 2 3 6" xfId="6135" xr:uid="{B64DE3CD-A6FA-4F3E-A860-4ED6FA06CE49}"/>
    <cellStyle name="Normal 16 2 3 6 2" xfId="19334" xr:uid="{A2888437-27AE-4CF0-91FF-F1F4F52C3E82}"/>
    <cellStyle name="Normal 16 2 3 7" xfId="15406" xr:uid="{144B26D9-5043-4DC9-839C-9F378A881DA7}"/>
    <cellStyle name="Normal 16 2 4" xfId="2496" xr:uid="{CBC97863-55CC-463B-83C3-21371EC30B3A}"/>
    <cellStyle name="Normal 16 2 4 2" xfId="3901" xr:uid="{90D9A870-813F-437D-A45C-C8D99A196513}"/>
    <cellStyle name="Normal 16 2 4 2 2" xfId="5862" xr:uid="{4A314A38-BD1D-4358-AF50-89D92A43EA81}"/>
    <cellStyle name="Normal 16 2 4 2 2 2" xfId="19061" xr:uid="{B1DDF196-8BAF-4EFF-8605-C753C6829B1B}"/>
    <cellStyle name="Normal 16 2 4 2 3" xfId="7822" xr:uid="{119693C9-4D0B-40B9-8DCF-F5F77C428135}"/>
    <cellStyle name="Normal 16 2 4 2 3 2" xfId="21021" xr:uid="{994026C1-299F-4396-AA0B-F74848EBB5A7}"/>
    <cellStyle name="Normal 16 2 4 2 4" xfId="17104" xr:uid="{4348F113-FEAC-4DA0-A79E-F8BE2AF05B8D}"/>
    <cellStyle name="Normal 16 2 4 3" xfId="3359" xr:uid="{53E7C61E-A89B-49D0-B4F8-7F4BB83E26B1}"/>
    <cellStyle name="Normal 16 2 4 3 2" xfId="5320" xr:uid="{88E36801-3C4C-4EB3-9236-D4026E8AA631}"/>
    <cellStyle name="Normal 16 2 4 3 2 2" xfId="18519" xr:uid="{D2ED7629-D5FB-4E43-ABC0-E6694944B0B0}"/>
    <cellStyle name="Normal 16 2 4 3 3" xfId="7280" xr:uid="{0D11F386-1C01-4E98-A0BD-8FC1A872E321}"/>
    <cellStyle name="Normal 16 2 4 3 3 2" xfId="20479" xr:uid="{8F5674DB-414F-4938-85D4-240DF06373F2}"/>
    <cellStyle name="Normal 16 2 4 3 4" xfId="16562" xr:uid="{97F626FC-C347-45D3-8CFD-6085FD5FCA5B}"/>
    <cellStyle name="Normal 16 2 4 4" xfId="4466" xr:uid="{BB0AA6E2-8C28-44D9-9184-FBEACB78AE92}"/>
    <cellStyle name="Normal 16 2 4 4 2" xfId="17669" xr:uid="{4DD786A2-C16C-4826-9304-B42C605391AD}"/>
    <cellStyle name="Normal 16 2 4 5" xfId="6426" xr:uid="{AC271805-49BD-44E2-9E2C-F13E6FFC9D3C}"/>
    <cellStyle name="Normal 16 2 4 5 2" xfId="19625" xr:uid="{2113A853-BBEB-4647-B72C-A772B4FE957E}"/>
    <cellStyle name="Normal 16 2 4 6" xfId="15717" xr:uid="{7DDE560A-5B6D-4B9F-A6D2-1DA116DECDAB}"/>
    <cellStyle name="Normal 16 2 5" xfId="3630" xr:uid="{74FDA3C4-1D82-41BB-8FF2-07ECF6B8562F}"/>
    <cellStyle name="Normal 16 2 5 2" xfId="5591" xr:uid="{4188A2C4-FEBD-4C64-9750-4701C7B35BE2}"/>
    <cellStyle name="Normal 16 2 5 2 2" xfId="18790" xr:uid="{BE56543B-1E11-4B14-9337-5F1A1ED1F556}"/>
    <cellStyle name="Normal 16 2 5 3" xfId="7551" xr:uid="{43ABBDA4-8F1F-41FF-A824-470CFCB1153F}"/>
    <cellStyle name="Normal 16 2 5 3 2" xfId="20750" xr:uid="{2E0F8F43-6378-4833-8234-DEBCFDF00A66}"/>
    <cellStyle name="Normal 16 2 5 4" xfId="16833" xr:uid="{7FD9C91D-4FBA-4F61-A4F6-E3DB485B4F0A}"/>
    <cellStyle name="Normal 16 2 6" xfId="3087" xr:uid="{4225EC0A-81C5-4BA1-B3DB-5C07A9149D85}"/>
    <cellStyle name="Normal 16 2 6 2" xfId="5049" xr:uid="{73313A03-251C-4564-A839-589A28645689}"/>
    <cellStyle name="Normal 16 2 6 2 2" xfId="18248" xr:uid="{31A9FC85-C5CB-412D-ACB6-BEF54EB5B530}"/>
    <cellStyle name="Normal 16 2 6 3" xfId="7009" xr:uid="{C2F89DD9-4FB6-40AC-8D3D-BB2112AFE2F1}"/>
    <cellStyle name="Normal 16 2 6 3 2" xfId="20208" xr:uid="{5A91AF3E-C852-4E8D-AEBB-0A0AD0E145AB}"/>
    <cellStyle name="Normal 16 2 6 4" xfId="16290" xr:uid="{81739678-256E-49E2-A575-45B2973BA98C}"/>
    <cellStyle name="Normal 16 2 7" xfId="2183" xr:uid="{2EA3DE45-5264-4B14-8D0C-55C99D9C0418}"/>
    <cellStyle name="Normal 16 2 7 2" xfId="15404" xr:uid="{8135BAFA-2E20-4AF1-A445-605CABB55161}"/>
    <cellStyle name="Normal 16 2 8" xfId="4173" xr:uid="{1217D981-000A-4FE7-9A0B-CA8C93F54410}"/>
    <cellStyle name="Normal 16 2 8 2" xfId="17376" xr:uid="{5A01545B-8B03-42D1-A76F-50361ABDF7C3}"/>
    <cellStyle name="Normal 16 2 9" xfId="6133" xr:uid="{B273289D-6E78-4DE4-8D92-25F48B2E5BEE}"/>
    <cellStyle name="Normal 16 2 9 2" xfId="19332" xr:uid="{EB9337C1-B7E5-4655-9051-F0A9D377466D}"/>
    <cellStyle name="Normal 16 3" xfId="1652" xr:uid="{16190C43-5F68-4BB0-B3CB-5E9F4C34522A}"/>
    <cellStyle name="Normal 16 3 10" xfId="14928" xr:uid="{31463F59-46C2-4DEA-9E35-7148D4D04FF2}"/>
    <cellStyle name="Normal 16 3 11" xfId="12808" xr:uid="{1344FA34-3DE4-4A91-9905-E62FD6AD3209}"/>
    <cellStyle name="Normal 16 3 12" xfId="8154" xr:uid="{FA1DEFF7-E2F4-4D42-8515-C1BACD6B843E}"/>
    <cellStyle name="Normal 16 3 2" xfId="2187" xr:uid="{63463918-5568-462E-B4A9-167E28A17F25}"/>
    <cellStyle name="Normal 16 3 2 2" xfId="2500" xr:uid="{7AC023B5-0C39-4696-9881-680E1544EED0}"/>
    <cellStyle name="Normal 16 3 2 2 2" xfId="3905" xr:uid="{3B45D741-FE43-4BEA-8506-67182D165BBE}"/>
    <cellStyle name="Normal 16 3 2 2 2 2" xfId="5866" xr:uid="{D2BF2D68-C1D4-416D-80A3-F5AA11E87CA1}"/>
    <cellStyle name="Normal 16 3 2 2 2 2 2" xfId="19065" xr:uid="{F83EFA31-D525-4F75-9E72-4D18A9A7EDDB}"/>
    <cellStyle name="Normal 16 3 2 2 2 3" xfId="7826" xr:uid="{047D2248-E03D-4E14-81D1-26C241FAFFE2}"/>
    <cellStyle name="Normal 16 3 2 2 2 3 2" xfId="21025" xr:uid="{B5254497-8FE9-4FD3-B5AD-E2E848DC4BF6}"/>
    <cellStyle name="Normal 16 3 2 2 2 4" xfId="17108" xr:uid="{24BF4B27-C224-44F9-93F5-FB439876754B}"/>
    <cellStyle name="Normal 16 3 2 2 3" xfId="3363" xr:uid="{393B70DD-8701-43B8-AD33-CC429C4EBC1F}"/>
    <cellStyle name="Normal 16 3 2 2 3 2" xfId="5324" xr:uid="{C381760B-C74A-4CC2-9C2B-A98D742E4368}"/>
    <cellStyle name="Normal 16 3 2 2 3 2 2" xfId="18523" xr:uid="{32B2806B-005B-41CF-BC89-36CC177F115D}"/>
    <cellStyle name="Normal 16 3 2 2 3 3" xfId="7284" xr:uid="{D025E0CD-08AC-40C0-9BE3-996BC793C2C4}"/>
    <cellStyle name="Normal 16 3 2 2 3 3 2" xfId="20483" xr:uid="{A4BC0667-1CDA-4F1C-8552-325ACF3777FF}"/>
    <cellStyle name="Normal 16 3 2 2 3 4" xfId="16566" xr:uid="{0A07426C-B73C-45B1-A7E7-4F17C218D597}"/>
    <cellStyle name="Normal 16 3 2 2 4" xfId="4470" xr:uid="{7F8A56F7-12F3-47C3-BD4D-770137BAB234}"/>
    <cellStyle name="Normal 16 3 2 2 4 2" xfId="17673" xr:uid="{F10BAF05-4240-40DE-8CA5-4EAE8FBC85A1}"/>
    <cellStyle name="Normal 16 3 2 2 5" xfId="6430" xr:uid="{5F5F66C7-36A9-4384-ACF0-8225179869FE}"/>
    <cellStyle name="Normal 16 3 2 2 5 2" xfId="19629" xr:uid="{5BEACADD-32EA-49B6-9988-9FFF99317520}"/>
    <cellStyle name="Normal 16 3 2 2 6" xfId="15721" xr:uid="{24275B69-A778-4C72-B1C5-50EBC87C0567}"/>
    <cellStyle name="Normal 16 3 2 3" xfId="3634" xr:uid="{71F6A06F-EAEA-498E-89DF-CEA5B6FE40F8}"/>
    <cellStyle name="Normal 16 3 2 3 2" xfId="5595" xr:uid="{BDE4F893-3138-4040-A10C-44CB2F622150}"/>
    <cellStyle name="Normal 16 3 2 3 2 2" xfId="18794" xr:uid="{8A170D8E-99B6-437A-A0CF-8E97AEBC3483}"/>
    <cellStyle name="Normal 16 3 2 3 3" xfId="7555" xr:uid="{0BBCA378-5B52-4938-8F22-D0ECED106895}"/>
    <cellStyle name="Normal 16 3 2 3 3 2" xfId="20754" xr:uid="{686FAE38-6268-4308-BB5B-B4C7D3AD261B}"/>
    <cellStyle name="Normal 16 3 2 3 4" xfId="16837" xr:uid="{C9343051-946A-4619-8D84-031D394BD2F5}"/>
    <cellStyle name="Normal 16 3 2 4" xfId="3091" xr:uid="{B07E0C6D-6179-4FBE-9E05-36FA2D6B3CCE}"/>
    <cellStyle name="Normal 16 3 2 4 2" xfId="5053" xr:uid="{DB9A7225-5FB7-43B9-A216-C21DE4DAEE4C}"/>
    <cellStyle name="Normal 16 3 2 4 2 2" xfId="18252" xr:uid="{E367F53C-055B-4538-9506-AD16E34C6F51}"/>
    <cellStyle name="Normal 16 3 2 4 3" xfId="7013" xr:uid="{21D7E841-2290-499D-AA30-005820DA2759}"/>
    <cellStyle name="Normal 16 3 2 4 3 2" xfId="20212" xr:uid="{C2F52212-752F-43DC-8F23-823EFC518D99}"/>
    <cellStyle name="Normal 16 3 2 4 4" xfId="16294" xr:uid="{46809424-A678-44A5-B28B-4A47DF725097}"/>
    <cellStyle name="Normal 16 3 2 5" xfId="4177" xr:uid="{80758111-664D-4330-B2C2-C9AA537263D0}"/>
    <cellStyle name="Normal 16 3 2 5 2" xfId="17380" xr:uid="{CF6C47F5-243D-47D8-B4AC-ED177F09C0C1}"/>
    <cellStyle name="Normal 16 3 2 6" xfId="6137" xr:uid="{67D8FCAF-B3EC-40E1-A940-B17839F154A8}"/>
    <cellStyle name="Normal 16 3 2 6 2" xfId="19336" xr:uid="{0B7EAFFA-E229-4F5D-AF4D-CB0B489F8D49}"/>
    <cellStyle name="Normal 16 3 2 7" xfId="15408" xr:uid="{2E26010F-1EC8-411A-9AB2-1518C2684294}"/>
    <cellStyle name="Normal 16 3 2 8" xfId="10798" xr:uid="{19710196-3D6D-4E8E-9890-813A00798CE9}"/>
    <cellStyle name="Normal 16 3 3" xfId="2188" xr:uid="{3FF1B085-5F8A-4BA8-AA20-FADD9807D536}"/>
    <cellStyle name="Normal 16 3 3 2" xfId="2501" xr:uid="{E29BF7F1-07FA-4527-B806-69DD8A9E667D}"/>
    <cellStyle name="Normal 16 3 3 2 2" xfId="3906" xr:uid="{99C0B504-92AC-494C-80AB-F0E05A697851}"/>
    <cellStyle name="Normal 16 3 3 2 2 2" xfId="5867" xr:uid="{743B23EA-AE27-4975-AD12-CA96F6259C05}"/>
    <cellStyle name="Normal 16 3 3 2 2 2 2" xfId="19066" xr:uid="{40BBBF27-D023-483F-8EF6-77961B2E4ED0}"/>
    <cellStyle name="Normal 16 3 3 2 2 3" xfId="7827" xr:uid="{9D962099-4ECD-4925-A890-391ACE6B6767}"/>
    <cellStyle name="Normal 16 3 3 2 2 3 2" xfId="21026" xr:uid="{A6281E0F-3375-4B0B-B290-93BD42AF3A3B}"/>
    <cellStyle name="Normal 16 3 3 2 2 4" xfId="17109" xr:uid="{4F0DF7BA-76EE-4A9A-964D-1522CF5D2CEF}"/>
    <cellStyle name="Normal 16 3 3 2 3" xfId="3364" xr:uid="{C3A46718-84E6-4624-8398-080CE7B129CD}"/>
    <cellStyle name="Normal 16 3 3 2 3 2" xfId="5325" xr:uid="{A5202873-49F1-4673-9EAD-9844A6E1C5F0}"/>
    <cellStyle name="Normal 16 3 3 2 3 2 2" xfId="18524" xr:uid="{6972F623-0EF6-4232-98C0-4809C5050C41}"/>
    <cellStyle name="Normal 16 3 3 2 3 3" xfId="7285" xr:uid="{A6B52BF8-4C32-414C-90C0-0F5954C69D61}"/>
    <cellStyle name="Normal 16 3 3 2 3 3 2" xfId="20484" xr:uid="{7845079A-93BA-4E70-963C-CB1EABB6E237}"/>
    <cellStyle name="Normal 16 3 3 2 3 4" xfId="16567" xr:uid="{A44D1857-B7D4-413F-80DA-9699853F8EB2}"/>
    <cellStyle name="Normal 16 3 3 2 4" xfId="4471" xr:uid="{5491A5A5-DE5B-4F98-96E5-477222789971}"/>
    <cellStyle name="Normal 16 3 3 2 4 2" xfId="17674" xr:uid="{C90D3620-D1F2-4155-9C8C-535011647FDF}"/>
    <cellStyle name="Normal 16 3 3 2 5" xfId="6431" xr:uid="{F04A6B80-E618-4AAA-BBF6-69B0992CBEF4}"/>
    <cellStyle name="Normal 16 3 3 2 5 2" xfId="19630" xr:uid="{A9AC05A2-DF80-42D3-842A-4547401ECC92}"/>
    <cellStyle name="Normal 16 3 3 2 6" xfId="15722" xr:uid="{26D41C4E-491D-4EAF-A2D1-B0EE50E068D3}"/>
    <cellStyle name="Normal 16 3 3 3" xfId="3635" xr:uid="{780B8735-9866-4F2B-8938-FA2D57C592C8}"/>
    <cellStyle name="Normal 16 3 3 3 2" xfId="5596" xr:uid="{6FF3DCFB-3AF1-4097-B399-2FEC71532168}"/>
    <cellStyle name="Normal 16 3 3 3 2 2" xfId="18795" xr:uid="{D899869A-371F-460C-9947-FAA95AE81241}"/>
    <cellStyle name="Normal 16 3 3 3 3" xfId="7556" xr:uid="{AFA283FD-2BCA-48EC-8180-D1156CD55BA5}"/>
    <cellStyle name="Normal 16 3 3 3 3 2" xfId="20755" xr:uid="{25F883C2-3C0E-4EF7-BECB-39F0A29DD461}"/>
    <cellStyle name="Normal 16 3 3 3 4" xfId="16838" xr:uid="{4FCA9007-0E5F-4FE9-B5C4-A0FBBDAA205D}"/>
    <cellStyle name="Normal 16 3 3 4" xfId="3092" xr:uid="{4EF7E9B3-B3F2-4B30-8B50-32829919456E}"/>
    <cellStyle name="Normal 16 3 3 4 2" xfId="5054" xr:uid="{379E5513-D216-4B20-9C67-8963F3D585FB}"/>
    <cellStyle name="Normal 16 3 3 4 2 2" xfId="18253" xr:uid="{97720571-8549-4D71-8E04-175C9B216E51}"/>
    <cellStyle name="Normal 16 3 3 4 3" xfId="7014" xr:uid="{F082F3D4-A02C-4E47-A4F1-81B833C6F2EF}"/>
    <cellStyle name="Normal 16 3 3 4 3 2" xfId="20213" xr:uid="{178CACA3-0207-4ECB-B0BC-F0A1D9C78084}"/>
    <cellStyle name="Normal 16 3 3 4 4" xfId="16295" xr:uid="{167C74DE-6004-45DF-8C9D-74D86642B8D5}"/>
    <cellStyle name="Normal 16 3 3 5" xfId="4178" xr:uid="{18092348-6DC6-4975-97E8-D9D2D4D4995A}"/>
    <cellStyle name="Normal 16 3 3 5 2" xfId="17381" xr:uid="{EEA2F163-F10A-4973-9F56-DCCC3C136855}"/>
    <cellStyle name="Normal 16 3 3 6" xfId="6138" xr:uid="{3694B4FE-E0CF-4B48-BAE9-AB5D8E3ECBE3}"/>
    <cellStyle name="Normal 16 3 3 6 2" xfId="19337" xr:uid="{4C5DAF7C-560F-429B-8C3F-865537CB07D8}"/>
    <cellStyle name="Normal 16 3 3 7" xfId="15409" xr:uid="{7A7F29A6-D540-4DBA-8F85-9C4C724805A4}"/>
    <cellStyle name="Normal 16 3 4" xfId="2499" xr:uid="{BCE7E0F7-59D6-4D3A-9BD3-36FFBBBAE9CF}"/>
    <cellStyle name="Normal 16 3 4 2" xfId="3904" xr:uid="{ADF99AD9-1B48-41BD-92AD-D4A3430A7417}"/>
    <cellStyle name="Normal 16 3 4 2 2" xfId="5865" xr:uid="{0B27FCF1-F4E7-41BE-86E5-1768BAD58137}"/>
    <cellStyle name="Normal 16 3 4 2 2 2" xfId="19064" xr:uid="{31FDCE26-C0B1-46E4-BC46-B543948FE898}"/>
    <cellStyle name="Normal 16 3 4 2 3" xfId="7825" xr:uid="{1CBDCE36-BF98-4C62-BF28-05E6DCC9A3CA}"/>
    <cellStyle name="Normal 16 3 4 2 3 2" xfId="21024" xr:uid="{539DB00A-A2D7-41ED-B861-3287827396E2}"/>
    <cellStyle name="Normal 16 3 4 2 4" xfId="17107" xr:uid="{064978E4-C5AD-44D1-BC57-FC1D3C8F906A}"/>
    <cellStyle name="Normal 16 3 4 3" xfId="3362" xr:uid="{6ACFEB6C-01F3-456D-8887-0D5DB4172B1A}"/>
    <cellStyle name="Normal 16 3 4 3 2" xfId="5323" xr:uid="{CF93B16A-54CD-44A9-9AD9-240FF86EEFDC}"/>
    <cellStyle name="Normal 16 3 4 3 2 2" xfId="18522" xr:uid="{AE136F0B-5F4C-488F-8760-7F266E7135CC}"/>
    <cellStyle name="Normal 16 3 4 3 3" xfId="7283" xr:uid="{BC6DD97C-EFEA-45BE-BA83-F7FAACC1C215}"/>
    <cellStyle name="Normal 16 3 4 3 3 2" xfId="20482" xr:uid="{0DA93EAD-002D-4C78-BF2F-5E3F49AA4418}"/>
    <cellStyle name="Normal 16 3 4 3 4" xfId="16565" xr:uid="{4FB31ECC-F3B3-4AA8-B6A0-8448467CB85E}"/>
    <cellStyle name="Normal 16 3 4 4" xfId="4469" xr:uid="{AA07F4EB-F050-4CC6-9954-7B44C1DD39A5}"/>
    <cellStyle name="Normal 16 3 4 4 2" xfId="17672" xr:uid="{851AA910-35C7-4E59-B3C8-6BBDE688C8AD}"/>
    <cellStyle name="Normal 16 3 4 5" xfId="6429" xr:uid="{5F1C25AD-1370-4B46-BF8C-C12F3F03A1B9}"/>
    <cellStyle name="Normal 16 3 4 5 2" xfId="19628" xr:uid="{6776C131-ADF3-47A1-934D-9C828352C482}"/>
    <cellStyle name="Normal 16 3 4 6" xfId="15720" xr:uid="{11C0A159-F41F-4D14-AD66-869661973204}"/>
    <cellStyle name="Normal 16 3 5" xfId="3633" xr:uid="{4EAD0C52-77B3-409E-A83F-6C511397D522}"/>
    <cellStyle name="Normal 16 3 5 2" xfId="5594" xr:uid="{A774264A-14CA-4340-8DCF-8354C41CD30D}"/>
    <cellStyle name="Normal 16 3 5 2 2" xfId="18793" xr:uid="{26C69540-2232-486B-BC72-E32128F26AB8}"/>
    <cellStyle name="Normal 16 3 5 3" xfId="7554" xr:uid="{3428A2D0-86D7-4D8B-8B2E-99A40EA3F0AB}"/>
    <cellStyle name="Normal 16 3 5 3 2" xfId="20753" xr:uid="{CB9D3920-2DC6-4AB2-889E-BED5F6CE9A6F}"/>
    <cellStyle name="Normal 16 3 5 4" xfId="16836" xr:uid="{7B9DA27F-0444-4BFB-AEA7-73AB71C07F8B}"/>
    <cellStyle name="Normal 16 3 6" xfId="3090" xr:uid="{3DB0A222-0707-4A0B-88B3-C7AFB8AB1A92}"/>
    <cellStyle name="Normal 16 3 6 2" xfId="5052" xr:uid="{ECAA130C-3AB3-4ED7-8E37-7C3293327008}"/>
    <cellStyle name="Normal 16 3 6 2 2" xfId="18251" xr:uid="{0D191BCF-2FA1-4DF6-B337-3F257EDD0C9D}"/>
    <cellStyle name="Normal 16 3 6 3" xfId="7012" xr:uid="{8965B0B8-3113-4A8D-BAC9-923A247D92C1}"/>
    <cellStyle name="Normal 16 3 6 3 2" xfId="20211" xr:uid="{FEFEA86B-BC3B-45C2-9E0B-D9D91690774C}"/>
    <cellStyle name="Normal 16 3 6 4" xfId="16293" xr:uid="{5B44D12D-0857-4021-8085-2C4DB1F4C79D}"/>
    <cellStyle name="Normal 16 3 7" xfId="2186" xr:uid="{EDABD3C2-FF8C-4010-A00B-475D2208F7C6}"/>
    <cellStyle name="Normal 16 3 7 2" xfId="15407" xr:uid="{8C8EF98C-B011-4A79-B2BE-C0ABA4BC73BD}"/>
    <cellStyle name="Normal 16 3 8" xfId="4176" xr:uid="{5B80280D-EB3A-4844-B502-1598CBDDE9DD}"/>
    <cellStyle name="Normal 16 3 8 2" xfId="17379" xr:uid="{A9545869-0802-4324-8E2F-B113842745EB}"/>
    <cellStyle name="Normal 16 3 9" xfId="6136" xr:uid="{7D0F282F-9303-4FD6-B679-D0E06012FB38}"/>
    <cellStyle name="Normal 16 3 9 2" xfId="19335" xr:uid="{93053435-3B82-4AD4-8765-8730CF5EA831}"/>
    <cellStyle name="Normal 16 4" xfId="2189" xr:uid="{9D8F9DB9-AA97-42CF-BC52-1FC44E207CB3}"/>
    <cellStyle name="Normal 16 4 10" xfId="10799" xr:uid="{E045D8DC-0641-4C4D-85BE-FD5D6E3B949E}"/>
    <cellStyle name="Normal 16 4 2" xfId="2190" xr:uid="{4027BB77-FAC3-4CCC-8DD6-58551C041F95}"/>
    <cellStyle name="Normal 16 4 2 2" xfId="2503" xr:uid="{707E009E-F6FB-4EC8-9A4F-42A5C5C90BF1}"/>
    <cellStyle name="Normal 16 4 2 2 2" xfId="3908" xr:uid="{F66622BA-01CE-46A6-8B31-5C71A3A482FB}"/>
    <cellStyle name="Normal 16 4 2 2 2 2" xfId="5869" xr:uid="{EA83C9C3-1CE1-4793-AEFA-60016587CB79}"/>
    <cellStyle name="Normal 16 4 2 2 2 2 2" xfId="19068" xr:uid="{D1E07300-615C-4844-9412-3215A5D5D0FD}"/>
    <cellStyle name="Normal 16 4 2 2 2 3" xfId="7829" xr:uid="{19756A92-5B59-4C63-8202-2E4B8EA815AC}"/>
    <cellStyle name="Normal 16 4 2 2 2 3 2" xfId="21028" xr:uid="{D6F35B02-B5CD-4F4B-8B80-D36D75833EFE}"/>
    <cellStyle name="Normal 16 4 2 2 2 4" xfId="17111" xr:uid="{A349821C-DE7C-4CF9-A4A7-7750A623F0D0}"/>
    <cellStyle name="Normal 16 4 2 2 3" xfId="3366" xr:uid="{755E47D1-AD56-4997-9146-A1D5F54CEF37}"/>
    <cellStyle name="Normal 16 4 2 2 3 2" xfId="5327" xr:uid="{894F7E39-4234-4C5D-A454-5CB18386264D}"/>
    <cellStyle name="Normal 16 4 2 2 3 2 2" xfId="18526" xr:uid="{9B09D44B-53CB-41C6-AA17-5989DFD66DE5}"/>
    <cellStyle name="Normal 16 4 2 2 3 3" xfId="7287" xr:uid="{0A3D2761-7B82-4EB9-A42B-8C6DDA00711B}"/>
    <cellStyle name="Normal 16 4 2 2 3 3 2" xfId="20486" xr:uid="{7078F1F7-562A-4584-AB79-34592CBC5701}"/>
    <cellStyle name="Normal 16 4 2 2 3 4" xfId="16569" xr:uid="{027AA952-AB59-4837-A500-EC3B76FB2648}"/>
    <cellStyle name="Normal 16 4 2 2 4" xfId="4473" xr:uid="{634AF8E3-9AE3-4F9B-A201-193204F9C606}"/>
    <cellStyle name="Normal 16 4 2 2 4 2" xfId="17676" xr:uid="{A5AA5765-C804-4DEA-8645-2FBF1AE28C67}"/>
    <cellStyle name="Normal 16 4 2 2 5" xfId="6433" xr:uid="{0AA6A9F7-907D-494B-B555-B384A32111C7}"/>
    <cellStyle name="Normal 16 4 2 2 5 2" xfId="19632" xr:uid="{95F5F849-CF0E-47EC-A4DB-57E750F49CB8}"/>
    <cellStyle name="Normal 16 4 2 2 6" xfId="15724" xr:uid="{71548FFB-8756-4E3A-BFAA-3272FB3D7D25}"/>
    <cellStyle name="Normal 16 4 2 3" xfId="3637" xr:uid="{F8C0FDCE-7363-4CC9-B785-6F1630EC8F81}"/>
    <cellStyle name="Normal 16 4 2 3 2" xfId="5598" xr:uid="{329FB0A5-D617-4586-BB82-602D2FE50A3F}"/>
    <cellStyle name="Normal 16 4 2 3 2 2" xfId="18797" xr:uid="{DB0D70B0-F525-4EDE-BA1B-81D10B9618FC}"/>
    <cellStyle name="Normal 16 4 2 3 3" xfId="7558" xr:uid="{0050D2A7-0883-4DCA-8876-87C5CBADD8EE}"/>
    <cellStyle name="Normal 16 4 2 3 3 2" xfId="20757" xr:uid="{5149954B-9FA4-402D-98DE-4B38C621BC9B}"/>
    <cellStyle name="Normal 16 4 2 3 4" xfId="16840" xr:uid="{A5CC7B83-4866-4F05-A68D-C66313A6771E}"/>
    <cellStyle name="Normal 16 4 2 4" xfId="3094" xr:uid="{9EC4817D-46A3-4608-A49C-08F083E42CF2}"/>
    <cellStyle name="Normal 16 4 2 4 2" xfId="5056" xr:uid="{745CB30D-71A7-4265-B26F-02497935B675}"/>
    <cellStyle name="Normal 16 4 2 4 2 2" xfId="18255" xr:uid="{B4D53E13-0A12-4A85-BDA7-DA91EE1E36B2}"/>
    <cellStyle name="Normal 16 4 2 4 3" xfId="7016" xr:uid="{E48757A2-F168-4A6F-B472-AC556060B074}"/>
    <cellStyle name="Normal 16 4 2 4 3 2" xfId="20215" xr:uid="{71D985EF-BB8E-4B1C-8DB5-870C9A49DB19}"/>
    <cellStyle name="Normal 16 4 2 4 4" xfId="16297" xr:uid="{77A4FE55-FC7D-4CF6-9B47-72722D7BEE6F}"/>
    <cellStyle name="Normal 16 4 2 5" xfId="4180" xr:uid="{6A3AED85-E465-4A4A-A04C-CB88DDA0D520}"/>
    <cellStyle name="Normal 16 4 2 5 2" xfId="17383" xr:uid="{30D4B03A-CC86-4B82-80BC-09B55EDCE09D}"/>
    <cellStyle name="Normal 16 4 2 6" xfId="6140" xr:uid="{BFD75294-9D88-4BBA-8737-AB0594019F8C}"/>
    <cellStyle name="Normal 16 4 2 6 2" xfId="19339" xr:uid="{FA123D1E-30A4-42F2-845A-EAAC1B58B333}"/>
    <cellStyle name="Normal 16 4 2 7" xfId="15411" xr:uid="{A1C0BE87-83FC-4D87-8E66-A46F01F68C94}"/>
    <cellStyle name="Normal 16 4 3" xfId="2191" xr:uid="{BDB0BEED-4C4B-476F-8622-9633B0A8D258}"/>
    <cellStyle name="Normal 16 4 3 2" xfId="2504" xr:uid="{37C89733-24F6-4F4D-8154-67BCC302B199}"/>
    <cellStyle name="Normal 16 4 3 2 2" xfId="3909" xr:uid="{BD400C4E-4A88-48D0-8D7C-6E3FE4A0319C}"/>
    <cellStyle name="Normal 16 4 3 2 2 2" xfId="5870" xr:uid="{E4ABA6B6-CC75-4B32-95A7-431E64949C11}"/>
    <cellStyle name="Normal 16 4 3 2 2 2 2" xfId="19069" xr:uid="{7B4FEA63-AF4A-4E23-AF29-C181DB0E424F}"/>
    <cellStyle name="Normal 16 4 3 2 2 3" xfId="7830" xr:uid="{0E109DE9-7B2A-4C10-A3D3-41AC8328E100}"/>
    <cellStyle name="Normal 16 4 3 2 2 3 2" xfId="21029" xr:uid="{3C51E7BC-7D56-4008-AA0C-84AB433CDC22}"/>
    <cellStyle name="Normal 16 4 3 2 2 4" xfId="17112" xr:uid="{8C784BF4-46BD-4CBF-BFFC-BCFC7487930A}"/>
    <cellStyle name="Normal 16 4 3 2 3" xfId="3367" xr:uid="{6EB01866-7D1B-420D-A092-91BC0218269A}"/>
    <cellStyle name="Normal 16 4 3 2 3 2" xfId="5328" xr:uid="{EAD6D853-3563-487B-8F04-A19BE3AD4E19}"/>
    <cellStyle name="Normal 16 4 3 2 3 2 2" xfId="18527" xr:uid="{6A30C623-B3A9-4E71-8398-F3B5868219B4}"/>
    <cellStyle name="Normal 16 4 3 2 3 3" xfId="7288" xr:uid="{EF8D908A-E52F-4215-B0CF-80C791D32E28}"/>
    <cellStyle name="Normal 16 4 3 2 3 3 2" xfId="20487" xr:uid="{18F802A3-F9C5-47C8-A55A-D295FB49281B}"/>
    <cellStyle name="Normal 16 4 3 2 3 4" xfId="16570" xr:uid="{CC0EBF4E-81CA-4969-9BFE-CA2FB0195335}"/>
    <cellStyle name="Normal 16 4 3 2 4" xfId="4474" xr:uid="{73D29A2C-6A61-4E88-B676-D5EA564D8BD5}"/>
    <cellStyle name="Normal 16 4 3 2 4 2" xfId="17677" xr:uid="{1A59B65C-2D2D-4423-8770-7C6AA067711E}"/>
    <cellStyle name="Normal 16 4 3 2 5" xfId="6434" xr:uid="{1BE4F98A-77B2-461B-A30E-C67D2CD36988}"/>
    <cellStyle name="Normal 16 4 3 2 5 2" xfId="19633" xr:uid="{0A47E311-E5DE-4E74-AB2C-300A07B0BCD0}"/>
    <cellStyle name="Normal 16 4 3 2 6" xfId="15725" xr:uid="{650C19D4-678F-4BAE-A145-6B5CAF5ED006}"/>
    <cellStyle name="Normal 16 4 3 3" xfId="3638" xr:uid="{4CA66B26-C068-42EA-A02B-D0B613298D8E}"/>
    <cellStyle name="Normal 16 4 3 3 2" xfId="5599" xr:uid="{79F31F53-792B-4F00-8695-12044CB793DC}"/>
    <cellStyle name="Normal 16 4 3 3 2 2" xfId="18798" xr:uid="{91E2AFF7-2523-4912-A6DB-F3E906DF7514}"/>
    <cellStyle name="Normal 16 4 3 3 3" xfId="7559" xr:uid="{798B3AF7-71AF-4F95-B04A-325EF720696E}"/>
    <cellStyle name="Normal 16 4 3 3 3 2" xfId="20758" xr:uid="{76518304-5E25-4906-8D41-B13A5A80A22D}"/>
    <cellStyle name="Normal 16 4 3 3 4" xfId="16841" xr:uid="{9544688C-04B3-462D-9D91-AE78DCA81C51}"/>
    <cellStyle name="Normal 16 4 3 4" xfId="3095" xr:uid="{9C69919D-91EC-4AFF-8D7B-CEDFF00DB5D2}"/>
    <cellStyle name="Normal 16 4 3 4 2" xfId="5057" xr:uid="{1FE51827-89AB-4B38-8528-D4AAA327DB64}"/>
    <cellStyle name="Normal 16 4 3 4 2 2" xfId="18256" xr:uid="{DA74504E-9DBA-4B2F-A7F4-82959ABB0384}"/>
    <cellStyle name="Normal 16 4 3 4 3" xfId="7017" xr:uid="{379C2BB6-B0FD-4980-BEF9-44B36CC7DA65}"/>
    <cellStyle name="Normal 16 4 3 4 3 2" xfId="20216" xr:uid="{177C07A0-2D25-4FFC-83B9-FA9722CFF46D}"/>
    <cellStyle name="Normal 16 4 3 4 4" xfId="16298" xr:uid="{102E1F31-8225-4002-9A71-8E68F8238760}"/>
    <cellStyle name="Normal 16 4 3 5" xfId="4181" xr:uid="{F4AF4D3D-C2AA-4DA6-B0B0-339A947BB574}"/>
    <cellStyle name="Normal 16 4 3 5 2" xfId="17384" xr:uid="{830C8F6A-5548-4A43-8896-AFD9CC28B29A}"/>
    <cellStyle name="Normal 16 4 3 6" xfId="6141" xr:uid="{01526B79-5747-4E20-B457-A7804A79F3E1}"/>
    <cellStyle name="Normal 16 4 3 6 2" xfId="19340" xr:uid="{538D12AD-41A7-4CF8-BF04-BCF5B85CC713}"/>
    <cellStyle name="Normal 16 4 3 7" xfId="15412" xr:uid="{DA84F728-5D94-47E7-8A23-FA834C3A92C9}"/>
    <cellStyle name="Normal 16 4 4" xfId="2502" xr:uid="{D508ABC8-AB0E-49FC-BD73-C3C88F5816DC}"/>
    <cellStyle name="Normal 16 4 4 2" xfId="3907" xr:uid="{306054B0-6C84-402F-A423-A428998D0393}"/>
    <cellStyle name="Normal 16 4 4 2 2" xfId="5868" xr:uid="{4CCD4503-C292-4135-8B10-535BEEA807E3}"/>
    <cellStyle name="Normal 16 4 4 2 2 2" xfId="19067" xr:uid="{F95DEF26-73D5-40A9-A017-4393E23C8B1D}"/>
    <cellStyle name="Normal 16 4 4 2 3" xfId="7828" xr:uid="{00DA99A1-C928-4414-922B-F2080A61CF89}"/>
    <cellStyle name="Normal 16 4 4 2 3 2" xfId="21027" xr:uid="{B935929B-79C0-423D-AE3A-06E201743D58}"/>
    <cellStyle name="Normal 16 4 4 2 4" xfId="17110" xr:uid="{F06F7F67-A11E-4102-84A4-08BD4A245FBA}"/>
    <cellStyle name="Normal 16 4 4 3" xfId="3365" xr:uid="{1D3D3727-0A84-47E8-A711-0FF5E77F87C6}"/>
    <cellStyle name="Normal 16 4 4 3 2" xfId="5326" xr:uid="{DCB79179-24AB-4526-A336-857CA537435A}"/>
    <cellStyle name="Normal 16 4 4 3 2 2" xfId="18525" xr:uid="{4B3725B7-3F5C-45EB-9471-104722BD5ABC}"/>
    <cellStyle name="Normal 16 4 4 3 3" xfId="7286" xr:uid="{99B26B23-A89C-4558-921A-C46450CF26CD}"/>
    <cellStyle name="Normal 16 4 4 3 3 2" xfId="20485" xr:uid="{AF72E35C-1041-4C59-938F-EF85742C052C}"/>
    <cellStyle name="Normal 16 4 4 3 4" xfId="16568" xr:uid="{52C81809-F722-4402-AB13-4144CECAB973}"/>
    <cellStyle name="Normal 16 4 4 4" xfId="4472" xr:uid="{B3027236-FDEA-4D00-AD63-E154B744BF7F}"/>
    <cellStyle name="Normal 16 4 4 4 2" xfId="17675" xr:uid="{6DE89EA7-94CB-4384-B551-C86835B9F03F}"/>
    <cellStyle name="Normal 16 4 4 5" xfId="6432" xr:uid="{322C0DE2-BA45-4F54-AED6-CD872E0CFDBE}"/>
    <cellStyle name="Normal 16 4 4 5 2" xfId="19631" xr:uid="{D54F7BBD-620C-4F2D-AB99-150CB01AD8BA}"/>
    <cellStyle name="Normal 16 4 4 6" xfId="15723" xr:uid="{D101BE1A-EF74-44C1-BE3A-AF485D0558DB}"/>
    <cellStyle name="Normal 16 4 5" xfId="3636" xr:uid="{9C17FAC1-0360-4890-B9E4-8D06DD0EABA4}"/>
    <cellStyle name="Normal 16 4 5 2" xfId="5597" xr:uid="{3D92BFD1-8621-4684-AB86-35E0174B44B3}"/>
    <cellStyle name="Normal 16 4 5 2 2" xfId="18796" xr:uid="{A30FC3DF-696E-4A26-869A-3CAFB880A1C5}"/>
    <cellStyle name="Normal 16 4 5 3" xfId="7557" xr:uid="{37F35F9C-6B65-4CD5-AB1F-205D766D4754}"/>
    <cellStyle name="Normal 16 4 5 3 2" xfId="20756" xr:uid="{0D0B973D-E188-462E-B094-24CA957AC1B6}"/>
    <cellStyle name="Normal 16 4 5 4" xfId="16839" xr:uid="{DE8FD327-5027-4E4A-9C8D-5561774A9CE2}"/>
    <cellStyle name="Normal 16 4 6" xfId="3093" xr:uid="{6E0ABDBE-4094-4C9F-BDCA-41613C63FD89}"/>
    <cellStyle name="Normal 16 4 6 2" xfId="5055" xr:uid="{5D6D96EE-C8A3-4464-B279-54274D25F87D}"/>
    <cellStyle name="Normal 16 4 6 2 2" xfId="18254" xr:uid="{39236F5F-CB0C-4714-AE21-B657EB77BC3E}"/>
    <cellStyle name="Normal 16 4 6 3" xfId="7015" xr:uid="{4404280F-7F62-46D1-A7F4-11503BEAA68E}"/>
    <cellStyle name="Normal 16 4 6 3 2" xfId="20214" xr:uid="{927CC344-2AED-44D7-9E7F-424CFA3D4B03}"/>
    <cellStyle name="Normal 16 4 6 4" xfId="16296" xr:uid="{455C5507-5945-47B5-8707-E0DD5ED1AF21}"/>
    <cellStyle name="Normal 16 4 7" xfId="4179" xr:uid="{73BF1FBF-DBAC-4463-983F-114AFC67F3ED}"/>
    <cellStyle name="Normal 16 4 7 2" xfId="17382" xr:uid="{3CA73CC8-581B-4C46-A4FA-F225F472A9CF}"/>
    <cellStyle name="Normal 16 4 8" xfId="6139" xr:uid="{58179B16-01A6-44DC-8417-0B725C422FE4}"/>
    <cellStyle name="Normal 16 4 8 2" xfId="19338" xr:uid="{5917EDEA-DDA1-4A24-AE55-43C1C55C6843}"/>
    <cellStyle name="Normal 16 4 9" xfId="15410" xr:uid="{F8055E49-FA36-4D89-A442-F7615F06243F}"/>
    <cellStyle name="Normal 16 5" xfId="2192" xr:uid="{B0D97F60-496A-449C-A1BC-074904446B2A}"/>
    <cellStyle name="Normal 16 5 2" xfId="2505" xr:uid="{B23F7E2B-712A-41A9-88CC-870823DCA6B7}"/>
    <cellStyle name="Normal 16 5 2 2" xfId="3910" xr:uid="{1ED1F9BF-3B8C-48AF-AAD4-9383ACC10304}"/>
    <cellStyle name="Normal 16 5 2 2 2" xfId="5871" xr:uid="{8054F081-2523-4AFA-A1D0-6F2DB3587677}"/>
    <cellStyle name="Normal 16 5 2 2 2 2" xfId="19070" xr:uid="{70A0ADBB-E465-4D89-81F4-879AF71D8839}"/>
    <cellStyle name="Normal 16 5 2 2 3" xfId="7831" xr:uid="{7190B9C8-D242-4C96-80A1-C5D7C6E17DA2}"/>
    <cellStyle name="Normal 16 5 2 2 3 2" xfId="21030" xr:uid="{623DE2AE-5486-4527-B06B-0F4432D67986}"/>
    <cellStyle name="Normal 16 5 2 2 4" xfId="17113" xr:uid="{282CF228-A167-43C7-BC87-F7681AC957CD}"/>
    <cellStyle name="Normal 16 5 2 3" xfId="3368" xr:uid="{A6A6793B-C00D-4E18-8B21-10EC31FB4A77}"/>
    <cellStyle name="Normal 16 5 2 3 2" xfId="5329" xr:uid="{0D095DF2-2173-4449-8CAF-3F5B7242BD98}"/>
    <cellStyle name="Normal 16 5 2 3 2 2" xfId="18528" xr:uid="{31540207-1E76-4E07-81EA-78783D5901F2}"/>
    <cellStyle name="Normal 16 5 2 3 3" xfId="7289" xr:uid="{5C8F6660-2983-4DC0-91BA-AD02C41F5CC7}"/>
    <cellStyle name="Normal 16 5 2 3 3 2" xfId="20488" xr:uid="{B52DB0F4-C5FC-4E4F-AD3E-216856540097}"/>
    <cellStyle name="Normal 16 5 2 3 4" xfId="16571" xr:uid="{C8A311F2-ABA3-4909-8E74-4CF69EA30754}"/>
    <cellStyle name="Normal 16 5 2 4" xfId="4475" xr:uid="{A108F478-8C43-4A29-AC1D-743E452E40F6}"/>
    <cellStyle name="Normal 16 5 2 4 2" xfId="17678" xr:uid="{E66880DD-3B7E-48A0-ADD9-F0912B17C3F2}"/>
    <cellStyle name="Normal 16 5 2 5" xfId="6435" xr:uid="{98ED5CE1-2499-4345-AF38-564249051B66}"/>
    <cellStyle name="Normal 16 5 2 5 2" xfId="19634" xr:uid="{1B4750BA-FA05-4040-AF91-428C1D575DE6}"/>
    <cellStyle name="Normal 16 5 2 6" xfId="15726" xr:uid="{FD460CFB-5980-43C5-B460-C4E48CEBE883}"/>
    <cellStyle name="Normal 16 5 3" xfId="3639" xr:uid="{F706BF3B-2A7C-486B-8B21-B95BD0A11EB4}"/>
    <cellStyle name="Normal 16 5 3 2" xfId="5600" xr:uid="{79F9BDA0-5B1B-472F-B5C7-50A80DC8A7A9}"/>
    <cellStyle name="Normal 16 5 3 2 2" xfId="18799" xr:uid="{BC85784A-3533-4261-93B7-FEF96A2CD64D}"/>
    <cellStyle name="Normal 16 5 3 3" xfId="7560" xr:uid="{B7D537E8-F9FE-497D-88CE-47D8C905A17D}"/>
    <cellStyle name="Normal 16 5 3 3 2" xfId="20759" xr:uid="{A41FBB60-0061-48B7-A3F0-2DDEFF4A54F3}"/>
    <cellStyle name="Normal 16 5 3 4" xfId="16842" xr:uid="{69884D4B-206D-436E-9183-E5AC598D17F8}"/>
    <cellStyle name="Normal 16 5 4" xfId="3096" xr:uid="{119EB0A7-67B8-4361-A2BC-B633A66CF2DE}"/>
    <cellStyle name="Normal 16 5 4 2" xfId="5058" xr:uid="{EC40C033-1B14-401B-819B-92DFE7B2FC34}"/>
    <cellStyle name="Normal 16 5 4 2 2" xfId="18257" xr:uid="{F1323252-FA57-44B3-B8BE-264A128AEFCD}"/>
    <cellStyle name="Normal 16 5 4 3" xfId="7018" xr:uid="{E21F50E1-E3BC-43C5-BBBC-CA860E0A6EB9}"/>
    <cellStyle name="Normal 16 5 4 3 2" xfId="20217" xr:uid="{0666554E-A2B4-41E9-B5C5-818469B6655E}"/>
    <cellStyle name="Normal 16 5 4 4" xfId="16299" xr:uid="{A8B48E60-D4FF-4E4F-8085-42E8C7F96BAC}"/>
    <cellStyle name="Normal 16 5 5" xfId="4182" xr:uid="{8C1EFF42-A3F9-4AEF-98EA-A76C9426E94A}"/>
    <cellStyle name="Normal 16 5 5 2" xfId="17385" xr:uid="{DEF5F308-F263-4899-9F26-37A69E3C2D2C}"/>
    <cellStyle name="Normal 16 5 6" xfId="6142" xr:uid="{EA1C10CB-4B7D-4BD3-88F4-95428755A704}"/>
    <cellStyle name="Normal 16 5 6 2" xfId="19341" xr:uid="{BB8A6363-8342-4E81-9061-6FF9ED58B299}"/>
    <cellStyle name="Normal 16 5 7" xfId="15413" xr:uid="{E10B8650-B448-4EED-8ECE-9554B2A26E70}"/>
    <cellStyle name="Normal 16 5 8" xfId="10796" xr:uid="{95DD4E6B-DEAF-4298-A9B1-DFE756278627}"/>
    <cellStyle name="Normal 16 6" xfId="2193" xr:uid="{D6BE501F-9472-4EE7-A3B2-4DD4DDFA8D87}"/>
    <cellStyle name="Normal 16 6 2" xfId="2506" xr:uid="{6E892FC7-B405-44EF-A294-0D23D1AF6E71}"/>
    <cellStyle name="Normal 16 6 2 2" xfId="3911" xr:uid="{3393AE7A-3D27-41AB-A3F0-78585B4B655F}"/>
    <cellStyle name="Normal 16 6 2 2 2" xfId="5872" xr:uid="{B48D7A2C-A2D8-4AD6-92C0-35399EEE9C1C}"/>
    <cellStyle name="Normal 16 6 2 2 2 2" xfId="19071" xr:uid="{525FC22C-355B-4E69-A0CC-BB29A5B34492}"/>
    <cellStyle name="Normal 16 6 2 2 3" xfId="7832" xr:uid="{EC71C7AC-B9D9-402E-9306-435EE7DD4DD7}"/>
    <cellStyle name="Normal 16 6 2 2 3 2" xfId="21031" xr:uid="{AAEB2E32-0FF1-46D4-B728-E92664D5FF75}"/>
    <cellStyle name="Normal 16 6 2 2 4" xfId="17114" xr:uid="{26406F8D-2797-488A-9EDD-DA1048763878}"/>
    <cellStyle name="Normal 16 6 2 3" xfId="3369" xr:uid="{8FD38447-ECEE-4A54-BD6A-BEB1AA6788F0}"/>
    <cellStyle name="Normal 16 6 2 3 2" xfId="5330" xr:uid="{77256B5C-BB55-49E3-A4EB-9AF844AF0BAE}"/>
    <cellStyle name="Normal 16 6 2 3 2 2" xfId="18529" xr:uid="{80C08078-457C-4B64-8497-CFD56FBA4158}"/>
    <cellStyle name="Normal 16 6 2 3 3" xfId="7290" xr:uid="{1F4D8A7C-B5CD-4E81-B077-721F0B1DA359}"/>
    <cellStyle name="Normal 16 6 2 3 3 2" xfId="20489" xr:uid="{826ED556-8077-4B41-A14F-5CA726CD9374}"/>
    <cellStyle name="Normal 16 6 2 3 4" xfId="16572" xr:uid="{23955BB5-28E3-464D-8191-D18FECE126AC}"/>
    <cellStyle name="Normal 16 6 2 4" xfId="4476" xr:uid="{FB777F9E-BFF5-44FD-B6E7-265FA0D1B1A8}"/>
    <cellStyle name="Normal 16 6 2 4 2" xfId="17679" xr:uid="{3CFAAE52-43E7-444C-8730-6DEC483AFBD9}"/>
    <cellStyle name="Normal 16 6 2 5" xfId="6436" xr:uid="{C9DEF125-AF7E-4B9B-B323-0A33EE5C2F45}"/>
    <cellStyle name="Normal 16 6 2 5 2" xfId="19635" xr:uid="{D2440A14-2228-4010-B165-CAC21C0DB77C}"/>
    <cellStyle name="Normal 16 6 2 6" xfId="15727" xr:uid="{314C758D-6BF7-4E04-9525-1EC2D56D0D3B}"/>
    <cellStyle name="Normal 16 6 3" xfId="3640" xr:uid="{AF8D27D0-2EBD-4216-B4C7-4475E97622A5}"/>
    <cellStyle name="Normal 16 6 3 2" xfId="5601" xr:uid="{3386772F-19ED-4D55-BB00-CA9C61402A8D}"/>
    <cellStyle name="Normal 16 6 3 2 2" xfId="18800" xr:uid="{6B16656D-F041-4CF7-A7A7-A51E244A9D16}"/>
    <cellStyle name="Normal 16 6 3 3" xfId="7561" xr:uid="{451BADAB-54DE-415C-AD02-80B83E20C4FB}"/>
    <cellStyle name="Normal 16 6 3 3 2" xfId="20760" xr:uid="{42A41593-DF44-448B-8333-798B33F3DDA5}"/>
    <cellStyle name="Normal 16 6 3 4" xfId="16843" xr:uid="{8853E399-E72A-4F3E-B514-361FE0782007}"/>
    <cellStyle name="Normal 16 6 4" xfId="3097" xr:uid="{AEF6F89F-6F7B-4547-93FC-455619DFAEF5}"/>
    <cellStyle name="Normal 16 6 4 2" xfId="5059" xr:uid="{743BE413-1DD2-4F33-A98C-CD4E59CFE9B2}"/>
    <cellStyle name="Normal 16 6 4 2 2" xfId="18258" xr:uid="{9D6977AA-4A44-4A36-85D6-2C2581F51776}"/>
    <cellStyle name="Normal 16 6 4 3" xfId="7019" xr:uid="{9524CD78-8229-4315-88CB-C104EC93C11A}"/>
    <cellStyle name="Normal 16 6 4 3 2" xfId="20218" xr:uid="{2C44F364-E0B0-4119-AF0C-FB76C20E2CDC}"/>
    <cellStyle name="Normal 16 6 4 4" xfId="16300" xr:uid="{4D18082C-E513-4659-8FDC-6D575D286DCD}"/>
    <cellStyle name="Normal 16 6 5" xfId="4183" xr:uid="{E41EB032-9B9C-429E-9B0D-8A272784913F}"/>
    <cellStyle name="Normal 16 6 5 2" xfId="17386" xr:uid="{F6EA2A74-0352-4703-B0B1-363497E691F5}"/>
    <cellStyle name="Normal 16 6 6" xfId="6143" xr:uid="{DCFCEAB7-3D3E-4EA4-A966-45E0C3C75BC2}"/>
    <cellStyle name="Normal 16 6 6 2" xfId="19342" xr:uid="{EDC858D5-63C0-47A5-AEAD-B0BEDC06C68A}"/>
    <cellStyle name="Normal 16 6 7" xfId="15414" xr:uid="{E027BA32-1C3F-41B9-89A0-58A7780091C8}"/>
    <cellStyle name="Normal 16 7" xfId="2495" xr:uid="{F7100A57-DBDB-4015-848E-4D93373274E4}"/>
    <cellStyle name="Normal 16 7 2" xfId="3900" xr:uid="{E6629CFD-3A52-4006-97AC-F991794D1A07}"/>
    <cellStyle name="Normal 16 7 2 2" xfId="5861" xr:uid="{DB92BFC6-68BC-4167-8FD3-95F26AFC9521}"/>
    <cellStyle name="Normal 16 7 2 2 2" xfId="19060" xr:uid="{35240D19-1A1E-44DB-9FB3-814941F61F6B}"/>
    <cellStyle name="Normal 16 7 2 3" xfId="7821" xr:uid="{070EA1CD-37F7-4F33-A4AE-7381B42479B3}"/>
    <cellStyle name="Normal 16 7 2 3 2" xfId="21020" xr:uid="{7ABB3E89-D99D-4938-8BCF-C2190DB4E730}"/>
    <cellStyle name="Normal 16 7 2 4" xfId="17103" xr:uid="{D5578AE8-1C50-4F8D-8E53-9C8789F2ED0C}"/>
    <cellStyle name="Normal 16 7 3" xfId="3358" xr:uid="{9D00975B-A8C5-421B-ABA5-7C80DD6E1A0A}"/>
    <cellStyle name="Normal 16 7 3 2" xfId="5319" xr:uid="{F1199971-572C-4F2F-BE0B-11C642C7B78A}"/>
    <cellStyle name="Normal 16 7 3 2 2" xfId="18518" xr:uid="{0688330C-CD12-406D-8791-2037E349874A}"/>
    <cellStyle name="Normal 16 7 3 3" xfId="7279" xr:uid="{0B17F36B-6090-4234-8A9F-37F4EB0EB6C1}"/>
    <cellStyle name="Normal 16 7 3 3 2" xfId="20478" xr:uid="{D1EBAA38-F4D4-43B0-9C69-67DE38B151CF}"/>
    <cellStyle name="Normal 16 7 3 4" xfId="16561" xr:uid="{CE66B5FF-8C65-4523-9A76-5D8A136928DA}"/>
    <cellStyle name="Normal 16 7 4" xfId="4465" xr:uid="{F77D1124-1578-49FD-9C06-D3EE09CE89A5}"/>
    <cellStyle name="Normal 16 7 4 2" xfId="17668" xr:uid="{72A53DA3-46DC-497A-8509-922301CD4DA3}"/>
    <cellStyle name="Normal 16 7 5" xfId="6425" xr:uid="{CCD3BFC8-C7A4-45A0-ACFA-381883A9CA65}"/>
    <cellStyle name="Normal 16 7 5 2" xfId="19624" xr:uid="{6B1AC519-F78B-4C7F-BC86-7BBA6AE0DC0B}"/>
    <cellStyle name="Normal 16 7 6" xfId="15716" xr:uid="{1FECF538-8E7F-414C-9F27-BA0BE1798C42}"/>
    <cellStyle name="Normal 16 8" xfId="3629" xr:uid="{59C07BAC-9312-4846-9AA7-8EE01844BC5B}"/>
    <cellStyle name="Normal 16 8 2" xfId="5590" xr:uid="{88A7A98B-3DEA-4FB8-B3B3-7514660077C1}"/>
    <cellStyle name="Normal 16 8 2 2" xfId="18789" xr:uid="{FB9E606B-C93D-43DB-BCCB-F28BD4B725C0}"/>
    <cellStyle name="Normal 16 8 3" xfId="7550" xr:uid="{3F7F6020-7F1A-464E-AF43-21AE64F1A38D}"/>
    <cellStyle name="Normal 16 8 3 2" xfId="20749" xr:uid="{8F6B9DA1-DD30-44F1-95D5-586EFFFF26DA}"/>
    <cellStyle name="Normal 16 8 4" xfId="16832" xr:uid="{354CDDB0-0B6D-48A2-BAC0-E1A70F1C988C}"/>
    <cellStyle name="Normal 16 9" xfId="3086" xr:uid="{3FEE1B9C-9AF1-4D0D-9C4F-1913EB4FF6AF}"/>
    <cellStyle name="Normal 16 9 2" xfId="5048" xr:uid="{8A43E919-8226-46A2-8028-E6F9C25540E5}"/>
    <cellStyle name="Normal 16 9 2 2" xfId="18247" xr:uid="{B7702ABC-251A-4CB1-BBBF-E42AF6A58251}"/>
    <cellStyle name="Normal 16 9 3" xfId="7008" xr:uid="{D2253AE3-705A-4EF4-8F7A-B21FD2134052}"/>
    <cellStyle name="Normal 16 9 3 2" xfId="20207" xr:uid="{0BD4FF01-3301-4D03-A3D2-38BDF6DAF70F}"/>
    <cellStyle name="Normal 16 9 4" xfId="16289" xr:uid="{762CCCEC-8023-44E3-BA69-C2F1AB2950FA}"/>
    <cellStyle name="Normal 17" xfId="887" xr:uid="{B6FE1AF2-F1E4-4239-A40A-D6CCE1320F72}"/>
    <cellStyle name="Normal 17 10" xfId="14312" xr:uid="{823F4FE6-986B-43AC-B394-702FD4728111}"/>
    <cellStyle name="Normal 17 11" xfId="12809" xr:uid="{3A752184-EBA0-44D8-90EA-40375ADB5D73}"/>
    <cellStyle name="Normal 17 12" xfId="8155" xr:uid="{945CEE82-7A5D-4273-8424-F90B19CED0CE}"/>
    <cellStyle name="Normal 17 13" xfId="52860" xr:uid="{964BA985-A61B-4A74-88F2-79D59F3D20AD}"/>
    <cellStyle name="Normal 17 2" xfId="1001" xr:uid="{C9DA6594-7F32-404A-BAB6-8621AB5A408E}"/>
    <cellStyle name="Normal 17 2 10" xfId="8156" xr:uid="{4054154D-5863-4265-837B-56B674F1A0D9}"/>
    <cellStyle name="Normal 17 2 2" xfId="2508" xr:uid="{B4A6CB46-2BFB-485C-A9A7-746A3CB40CC1}"/>
    <cellStyle name="Normal 17 2 2 2" xfId="3913" xr:uid="{F8FEE4B6-27A1-4070-8D91-B7A7E95FE1EC}"/>
    <cellStyle name="Normal 17 2 2 2 2" xfId="5874" xr:uid="{CAD013D2-2148-4AD4-97E0-0DB0D7074BD6}"/>
    <cellStyle name="Normal 17 2 2 2 2 2" xfId="19073" xr:uid="{9AEA4316-04CB-442A-836B-07EE335CDD08}"/>
    <cellStyle name="Normal 17 2 2 2 3" xfId="7834" xr:uid="{7416BE12-9840-4491-931E-E57B725F1BE5}"/>
    <cellStyle name="Normal 17 2 2 2 3 2" xfId="21033" xr:uid="{F546B2C2-1E55-47DD-9813-03C130E46480}"/>
    <cellStyle name="Normal 17 2 2 2 4" xfId="17116" xr:uid="{0E3E2CFA-9777-4DF3-900B-189D40CF1BE0}"/>
    <cellStyle name="Normal 17 2 2 3" xfId="3371" xr:uid="{64C1141D-0DA4-4E2E-9AB9-1277239FCE6C}"/>
    <cellStyle name="Normal 17 2 2 3 2" xfId="5332" xr:uid="{5A9A3B3D-A81B-47F6-8438-49DBD45B5810}"/>
    <cellStyle name="Normal 17 2 2 3 2 2" xfId="18531" xr:uid="{4B1228EA-0F4C-455D-B6CD-31DA74D738C2}"/>
    <cellStyle name="Normal 17 2 2 3 3" xfId="7292" xr:uid="{C179D1FB-22AF-4336-A976-516D539A7146}"/>
    <cellStyle name="Normal 17 2 2 3 3 2" xfId="20491" xr:uid="{8EFA1075-14B4-4F75-981D-49D9FEEB08A9}"/>
    <cellStyle name="Normal 17 2 2 3 4" xfId="16574" xr:uid="{D409CC15-4370-49DC-B703-88739FE0574C}"/>
    <cellStyle name="Normal 17 2 2 4" xfId="4478" xr:uid="{A8AA95D9-9007-41E7-8DD8-D9673CAB316E}"/>
    <cellStyle name="Normal 17 2 2 4 2" xfId="17681" xr:uid="{9AE60F12-0F34-4D9A-8D7D-48C172E545A4}"/>
    <cellStyle name="Normal 17 2 2 5" xfId="6438" xr:uid="{E65E1F63-63FB-4766-AFDC-07AAACD22BF9}"/>
    <cellStyle name="Normal 17 2 2 5 2" xfId="19637" xr:uid="{ACC7D6AE-B28E-4481-8622-B6FDBBBC89B1}"/>
    <cellStyle name="Normal 17 2 2 6" xfId="15729" xr:uid="{9244561A-F1CF-4BEA-BF82-B36EB43966F6}"/>
    <cellStyle name="Normal 17 2 2 7" xfId="10801" xr:uid="{E1728E14-28EB-478B-A6E8-7C587F52C848}"/>
    <cellStyle name="Normal 17 2 3" xfId="3642" xr:uid="{7AC9A265-CFC9-41C9-8123-CCD54EF5695E}"/>
    <cellStyle name="Normal 17 2 3 2" xfId="5603" xr:uid="{4BB7422B-9148-4EBA-A566-060F1EAB791E}"/>
    <cellStyle name="Normal 17 2 3 2 2" xfId="18802" xr:uid="{E492529F-B01D-4EC7-89F2-4EDBB6C782FC}"/>
    <cellStyle name="Normal 17 2 3 3" xfId="7563" xr:uid="{414B6E32-FF01-4AB7-A723-9276BB4B1CFB}"/>
    <cellStyle name="Normal 17 2 3 3 2" xfId="20762" xr:uid="{F318FF8A-C04D-4E89-8FF2-032F29FE17B0}"/>
    <cellStyle name="Normal 17 2 3 4" xfId="16845" xr:uid="{26EAFD78-8B49-4ECE-9147-28BE27F51693}"/>
    <cellStyle name="Normal 17 2 4" xfId="3099" xr:uid="{0E2BF835-E41A-4B3A-80D7-A30FF8EEC74D}"/>
    <cellStyle name="Normal 17 2 4 2" xfId="5061" xr:uid="{2FF4D658-1848-4256-844B-8A5A75891DBB}"/>
    <cellStyle name="Normal 17 2 4 2 2" xfId="18260" xr:uid="{4D452E8B-52BC-418E-9988-3EC9E197D8DD}"/>
    <cellStyle name="Normal 17 2 4 3" xfId="7021" xr:uid="{345B21F0-3301-4DA3-A821-D0D81458D5C7}"/>
    <cellStyle name="Normal 17 2 4 3 2" xfId="20220" xr:uid="{B6F86CCB-0B8B-4884-B5A1-A848B98A9F2E}"/>
    <cellStyle name="Normal 17 2 4 4" xfId="16302" xr:uid="{B9F7CC80-6506-458E-B9DF-93167FA1DA88}"/>
    <cellStyle name="Normal 17 2 5" xfId="2195" xr:uid="{3EF624BF-9793-4491-84BF-95D553990AD4}"/>
    <cellStyle name="Normal 17 2 5 2" xfId="15416" xr:uid="{8637048B-8D89-4E08-B56A-C027B1507741}"/>
    <cellStyle name="Normal 17 2 6" xfId="4185" xr:uid="{356AFC1E-7214-4A0E-86D5-9EB79BA77D3E}"/>
    <cellStyle name="Normal 17 2 6 2" xfId="17388" xr:uid="{BBE74E50-7E4C-49B4-8A9F-ED8A33803A75}"/>
    <cellStyle name="Normal 17 2 7" xfId="6145" xr:uid="{4CDF2B12-D99C-4D9C-AF5F-F40165FE80BB}"/>
    <cellStyle name="Normal 17 2 7 2" xfId="19344" xr:uid="{3181C574-30D1-47F4-A31B-A268E8FBF24C}"/>
    <cellStyle name="Normal 17 2 8" xfId="14388" xr:uid="{5CC5FE28-269E-4A92-ABA6-69C05900D867}"/>
    <cellStyle name="Normal 17 2 9" xfId="12810" xr:uid="{577F31B6-0302-461A-B074-51FF80B08E20}"/>
    <cellStyle name="Normal 17 3" xfId="1653" xr:uid="{FA16BDCD-EE8D-40BB-BAFE-8EAB7FBF977B}"/>
    <cellStyle name="Normal 17 3 10" xfId="8157" xr:uid="{972B820B-32C1-4BE9-B2A6-97725B545DD8}"/>
    <cellStyle name="Normal 17 3 2" xfId="2509" xr:uid="{E265ABB5-136B-4777-A6AC-3BE3C061AF53}"/>
    <cellStyle name="Normal 17 3 2 2" xfId="3914" xr:uid="{EB9AFC87-89AA-4A02-B2B2-6A7D8F5D106A}"/>
    <cellStyle name="Normal 17 3 2 2 2" xfId="5875" xr:uid="{B950264A-7D98-45BA-9678-3CEC58C5E404}"/>
    <cellStyle name="Normal 17 3 2 2 2 2" xfId="19074" xr:uid="{74007910-8C97-402F-954A-89EC4B2BEAFA}"/>
    <cellStyle name="Normal 17 3 2 2 3" xfId="7835" xr:uid="{E6F71503-92E7-4D67-9DAB-E23601E3CD48}"/>
    <cellStyle name="Normal 17 3 2 2 3 2" xfId="21034" xr:uid="{67D690A1-74EB-4A1E-959D-A7855796B572}"/>
    <cellStyle name="Normal 17 3 2 2 4" xfId="17117" xr:uid="{5DDFC6C1-EA39-4E96-91DB-069D1D7D0764}"/>
    <cellStyle name="Normal 17 3 2 3" xfId="3372" xr:uid="{BDFF5E0A-07A0-4A35-8CAA-5C06DE75B61B}"/>
    <cellStyle name="Normal 17 3 2 3 2" xfId="5333" xr:uid="{5D8F7EE8-02D4-4B5D-85FB-D40EA734B75A}"/>
    <cellStyle name="Normal 17 3 2 3 2 2" xfId="18532" xr:uid="{73D65BAE-7B40-4A56-84C3-C665D26272EA}"/>
    <cellStyle name="Normal 17 3 2 3 3" xfId="7293" xr:uid="{6EE91284-1150-4B85-BDE2-2C4C69B1D7DB}"/>
    <cellStyle name="Normal 17 3 2 3 3 2" xfId="20492" xr:uid="{7D1AB31A-2283-4974-BA5E-DA670A8FF582}"/>
    <cellStyle name="Normal 17 3 2 3 4" xfId="16575" xr:uid="{9E0E7407-3EDC-4DEF-AF79-72E12EDBDF9F}"/>
    <cellStyle name="Normal 17 3 2 4" xfId="4479" xr:uid="{E4C7EE13-9917-4106-89D4-3B12A5196E54}"/>
    <cellStyle name="Normal 17 3 2 4 2" xfId="17682" xr:uid="{CC7903B0-EA12-4D2C-A21C-33E81521C5E9}"/>
    <cellStyle name="Normal 17 3 2 5" xfId="6439" xr:uid="{0F549CC2-6D3C-467E-B4AA-35246E6A6397}"/>
    <cellStyle name="Normal 17 3 2 5 2" xfId="19638" xr:uid="{8F2A645B-0B41-4520-AF1E-23B8400FD5EA}"/>
    <cellStyle name="Normal 17 3 2 6" xfId="15730" xr:uid="{86646E19-214F-4CF6-80F5-88C6C70AA676}"/>
    <cellStyle name="Normal 17 3 2 7" xfId="10802" xr:uid="{FF891C7F-0C28-4E19-8E45-833115F96280}"/>
    <cellStyle name="Normal 17 3 3" xfId="3643" xr:uid="{E988EF0A-C775-42FF-AB2D-4E6445C6432F}"/>
    <cellStyle name="Normal 17 3 3 2" xfId="5604" xr:uid="{D973AE40-9C5A-4420-9B90-6C1ABFD1C914}"/>
    <cellStyle name="Normal 17 3 3 2 2" xfId="18803" xr:uid="{5A97B191-DE7B-4DC2-80FA-D78E4DE7BD39}"/>
    <cellStyle name="Normal 17 3 3 3" xfId="7564" xr:uid="{D3FC3925-E4DF-425F-A700-807A10BE01C8}"/>
    <cellStyle name="Normal 17 3 3 3 2" xfId="20763" xr:uid="{98385A80-A438-4F68-8DF4-A0426564D7B7}"/>
    <cellStyle name="Normal 17 3 3 4" xfId="16846" xr:uid="{5B66DE14-86DA-4475-B3BA-9F29854CA453}"/>
    <cellStyle name="Normal 17 3 4" xfId="3100" xr:uid="{0DA32090-F56B-4153-8AB0-90404BA646CA}"/>
    <cellStyle name="Normal 17 3 4 2" xfId="5062" xr:uid="{CAB889E5-4204-4DBE-B169-79E6ADBAF7F6}"/>
    <cellStyle name="Normal 17 3 4 2 2" xfId="18261" xr:uid="{E4FD8FC1-9294-41B9-9A2F-B251A7FAE332}"/>
    <cellStyle name="Normal 17 3 4 3" xfId="7022" xr:uid="{6CBC331B-DFA6-4DD1-82FE-42FB63A8DF3F}"/>
    <cellStyle name="Normal 17 3 4 3 2" xfId="20221" xr:uid="{DCE69631-9965-4F1F-AD95-666E9708BE86}"/>
    <cellStyle name="Normal 17 3 4 4" xfId="16303" xr:uid="{CE54E743-B0A6-4335-B60E-D48509155042}"/>
    <cellStyle name="Normal 17 3 5" xfId="2196" xr:uid="{98B72337-5D35-4576-B0DF-6E6738F8414F}"/>
    <cellStyle name="Normal 17 3 5 2" xfId="15417" xr:uid="{F546E332-AA3C-452B-8DCC-D47386982753}"/>
    <cellStyle name="Normal 17 3 6" xfId="4186" xr:uid="{C1535962-AD46-40A1-85C8-8E081B5A013C}"/>
    <cellStyle name="Normal 17 3 6 2" xfId="17389" xr:uid="{5E2ABB02-6650-4834-A511-A3BAB2F98FC5}"/>
    <cellStyle name="Normal 17 3 7" xfId="6146" xr:uid="{FDE4EC09-61C7-42AA-BAF5-3D7A7BB408A8}"/>
    <cellStyle name="Normal 17 3 7 2" xfId="19345" xr:uid="{E2F7C248-8D9A-4449-A98D-18D4E0E36D3A}"/>
    <cellStyle name="Normal 17 3 8" xfId="14929" xr:uid="{8C29ADC6-753C-4D49-915A-02C166145B38}"/>
    <cellStyle name="Normal 17 3 9" xfId="12811" xr:uid="{C4D9A311-E6C8-41FB-A28B-F81D127A9FF8}"/>
    <cellStyle name="Normal 17 4" xfId="2507" xr:uid="{518F384D-0C0C-4CCE-BD04-2CF01DCB10A0}"/>
    <cellStyle name="Normal 17 4 2" xfId="3912" xr:uid="{B9B8D7D6-D888-4626-9879-069516B4C153}"/>
    <cellStyle name="Normal 17 4 2 2" xfId="5873" xr:uid="{2C16A349-3A84-4B44-9451-0D9884F92576}"/>
    <cellStyle name="Normal 17 4 2 2 2" xfId="19072" xr:uid="{528000B9-018F-47F4-817B-81F1D07C3ED9}"/>
    <cellStyle name="Normal 17 4 2 3" xfId="7833" xr:uid="{585EF155-57C9-46FF-8FC1-4278889C7DB6}"/>
    <cellStyle name="Normal 17 4 2 3 2" xfId="21032" xr:uid="{16F840C4-9DC6-43F4-8929-D4EEA4F29C8F}"/>
    <cellStyle name="Normal 17 4 2 4" xfId="17115" xr:uid="{A7B70DA9-0846-49D8-A85A-18B8DF1F5600}"/>
    <cellStyle name="Normal 17 4 3" xfId="3370" xr:uid="{46C5E0CA-F03C-4592-92D8-924C9E6722C9}"/>
    <cellStyle name="Normal 17 4 3 2" xfId="5331" xr:uid="{C90E2A7C-8449-4D9F-993B-D6AFC7A4A81A}"/>
    <cellStyle name="Normal 17 4 3 2 2" xfId="18530" xr:uid="{ACCDAF7A-ABEF-4295-A055-96414B041C12}"/>
    <cellStyle name="Normal 17 4 3 3" xfId="7291" xr:uid="{E41EF63F-A308-48A7-9271-2ACCF5CA7E05}"/>
    <cellStyle name="Normal 17 4 3 3 2" xfId="20490" xr:uid="{32683E8C-39FE-43CF-B8C7-999E8CF52EBA}"/>
    <cellStyle name="Normal 17 4 3 4" xfId="16573" xr:uid="{DDF1FFDC-E3AF-406D-9F56-BEF975C6BD95}"/>
    <cellStyle name="Normal 17 4 4" xfId="4477" xr:uid="{E5CA2391-F5FA-4FB5-ADCF-96D89A9A324B}"/>
    <cellStyle name="Normal 17 4 4 2" xfId="17680" xr:uid="{68AF6975-A334-48C5-AD43-554161732E25}"/>
    <cellStyle name="Normal 17 4 5" xfId="6437" xr:uid="{B1043C8D-C1EF-4B84-B57A-47B18873F155}"/>
    <cellStyle name="Normal 17 4 5 2" xfId="19636" xr:uid="{5E0600B8-BC68-40C7-9FF0-523CBC7ABF9E}"/>
    <cellStyle name="Normal 17 4 6" xfId="15728" xr:uid="{640EF729-E9D9-4C66-B375-8E76BC890F48}"/>
    <cellStyle name="Normal 17 4 7" xfId="10803" xr:uid="{DE4DDB9A-AB56-4CC4-98D7-D4DC0D52EA20}"/>
    <cellStyle name="Normal 17 5" xfId="3641" xr:uid="{D415ECAB-C0EE-4827-9CF2-E1ABF963C8ED}"/>
    <cellStyle name="Normal 17 5 2" xfId="5602" xr:uid="{5DFBF0BC-8BA6-45BF-B662-A7C2A4D6E831}"/>
    <cellStyle name="Normal 17 5 2 2" xfId="18801" xr:uid="{2C962315-72BB-4672-B866-4FD4E0381D16}"/>
    <cellStyle name="Normal 17 5 3" xfId="7562" xr:uid="{04E266DF-D36C-4482-816B-E1CC379F79CB}"/>
    <cellStyle name="Normal 17 5 3 2" xfId="20761" xr:uid="{747C9E5D-8DD1-48E5-A5AD-36591826E1E4}"/>
    <cellStyle name="Normal 17 5 4" xfId="16844" xr:uid="{C110BFA5-D783-4970-BB43-A878F86C8846}"/>
    <cellStyle name="Normal 17 5 5" xfId="10800" xr:uid="{540B8B51-EFE5-4650-8127-449C857AE2D1}"/>
    <cellStyle name="Normal 17 6" xfId="3098" xr:uid="{2A4ADC73-58EE-48CC-AE64-80BA99F7CC70}"/>
    <cellStyle name="Normal 17 6 2" xfId="5060" xr:uid="{5EA7AE52-0B64-4281-8F3F-4B38C9927B61}"/>
    <cellStyle name="Normal 17 6 2 2" xfId="18259" xr:uid="{44BF56C9-BF98-4284-B1D7-B9947EE2E0F5}"/>
    <cellStyle name="Normal 17 6 3" xfId="7020" xr:uid="{36E0EC1E-26FC-4B66-AA23-920B5C2185F0}"/>
    <cellStyle name="Normal 17 6 3 2" xfId="20219" xr:uid="{D7400384-5148-4E51-98C2-85E0C94C9E46}"/>
    <cellStyle name="Normal 17 6 4" xfId="16301" xr:uid="{19AA66BB-E92E-4E78-A9D2-427E0EF542CC}"/>
    <cellStyle name="Normal 17 7" xfId="2194" xr:uid="{144BD737-ED7A-4A81-9092-38009DDA99BB}"/>
    <cellStyle name="Normal 17 7 2" xfId="15415" xr:uid="{B9DF6E5E-CBC9-4498-B4C2-D81D017E0419}"/>
    <cellStyle name="Normal 17 8" xfId="4184" xr:uid="{35C0A902-0C73-4A68-AEFE-2D8B75A01619}"/>
    <cellStyle name="Normal 17 8 2" xfId="17387" xr:uid="{D4931FF5-D99F-4A3D-A3D5-680CD8D2631B}"/>
    <cellStyle name="Normal 17 9" xfId="6144" xr:uid="{9E1794DD-F3B3-4B76-BC41-AD2E81B6E6BF}"/>
    <cellStyle name="Normal 17 9 2" xfId="19343" xr:uid="{D3BB83DF-9A41-4E92-AC5E-62AEAEAE5E9C}"/>
    <cellStyle name="Normal 18" xfId="892" xr:uid="{F88F9E5C-8609-4737-80BA-E873091D3B9C}"/>
    <cellStyle name="Normal 18 10" xfId="14313" xr:uid="{8155B95B-FD30-44C6-B578-02BCDE787355}"/>
    <cellStyle name="Normal 18 11" xfId="12812" xr:uid="{C6A0DFB7-0ABE-4014-A9FC-BB40F74302B3}"/>
    <cellStyle name="Normal 18 12" xfId="8158" xr:uid="{5768C2B7-9401-4DC7-9EAF-FB25520EAB6B}"/>
    <cellStyle name="Normal 18 13" xfId="52861" xr:uid="{EEA2FF54-FBE6-4266-AD41-02C24184AA6E}"/>
    <cellStyle name="Normal 18 2" xfId="1002" xr:uid="{F9B3E21B-5A15-4216-A4E0-BDAC7570F13C}"/>
    <cellStyle name="Normal 18 2 10" xfId="8159" xr:uid="{0660E455-E83D-49D5-80AD-6A688E755CCA}"/>
    <cellStyle name="Normal 18 2 2" xfId="2511" xr:uid="{F89D0963-2233-442F-9AFE-577199155C61}"/>
    <cellStyle name="Normal 18 2 2 2" xfId="3916" xr:uid="{7862F4A3-885E-452D-927C-97FEC31EA138}"/>
    <cellStyle name="Normal 18 2 2 2 2" xfId="5877" xr:uid="{DBD991B6-E081-42A5-8415-D2245CD4388B}"/>
    <cellStyle name="Normal 18 2 2 2 2 2" xfId="19076" xr:uid="{C7EBD376-389A-4C58-9F6D-94F87FEBEFE8}"/>
    <cellStyle name="Normal 18 2 2 2 3" xfId="7837" xr:uid="{7F58038B-8E50-444C-AA7C-32F0284913F8}"/>
    <cellStyle name="Normal 18 2 2 2 3 2" xfId="21036" xr:uid="{DEB22EA8-4FC3-4122-B8B8-3151925E0053}"/>
    <cellStyle name="Normal 18 2 2 2 4" xfId="17119" xr:uid="{E0039CE5-820F-4600-BF92-0422437CE3D2}"/>
    <cellStyle name="Normal 18 2 2 2 5" xfId="10807" xr:uid="{487AA22F-0CDB-44A5-AF0F-21CCAA940D2D}"/>
    <cellStyle name="Normal 18 2 2 3" xfId="3374" xr:uid="{D6B0B081-AD06-4E5B-B4B1-0A10800418AF}"/>
    <cellStyle name="Normal 18 2 2 3 2" xfId="5335" xr:uid="{919E691E-338D-43DC-B3E3-9C00F599E068}"/>
    <cellStyle name="Normal 18 2 2 3 2 2" xfId="18534" xr:uid="{448FE0CE-B456-4FD3-8EF5-F945444631B1}"/>
    <cellStyle name="Normal 18 2 2 3 3" xfId="7295" xr:uid="{3DEF9E9F-3CF3-470C-9731-70F440B1BDA6}"/>
    <cellStyle name="Normal 18 2 2 3 3 2" xfId="20494" xr:uid="{4E9AEF41-D379-482B-9A1B-AB879F31288E}"/>
    <cellStyle name="Normal 18 2 2 3 4" xfId="16577" xr:uid="{F5F98921-30C5-44B5-94C4-3348241F0CF1}"/>
    <cellStyle name="Normal 18 2 2 3 5" xfId="10808" xr:uid="{AA89C6C0-92C7-4F4D-AE3C-0010BD6ADF05}"/>
    <cellStyle name="Normal 18 2 2 4" xfId="4481" xr:uid="{D899C395-2742-442B-B4CF-5CE22D80333A}"/>
    <cellStyle name="Normal 18 2 2 4 2" xfId="17684" xr:uid="{0E082775-881A-4B62-B6ED-86DCDA5BEDFE}"/>
    <cellStyle name="Normal 18 2 2 4 3" xfId="10809" xr:uid="{440CBC45-3153-424A-9C60-EF7449C69740}"/>
    <cellStyle name="Normal 18 2 2 5" xfId="6441" xr:uid="{56E2EB9F-458E-4D66-B9DB-20DACDE612F7}"/>
    <cellStyle name="Normal 18 2 2 5 2" xfId="19640" xr:uid="{0327AFEC-E02C-4259-9162-8921660771E8}"/>
    <cellStyle name="Normal 18 2 2 5 3" xfId="10810" xr:uid="{FBD27EFD-A095-4FF3-A1B3-79A64396F3A1}"/>
    <cellStyle name="Normal 18 2 2 6" xfId="15732" xr:uid="{BF919F25-7B94-4576-8A82-B9461D8BE41E}"/>
    <cellStyle name="Normal 18 2 2 7" xfId="10806" xr:uid="{2FE1E9E0-58C8-4569-ACDF-C637937C9F3E}"/>
    <cellStyle name="Normal 18 2 3" xfId="3645" xr:uid="{A7FD481D-CE3A-4626-94C8-569FE120DACF}"/>
    <cellStyle name="Normal 18 2 3 2" xfId="5606" xr:uid="{954BA916-D509-4658-A046-16D720844595}"/>
    <cellStyle name="Normal 18 2 3 2 2" xfId="18805" xr:uid="{269C69A0-3FB5-4EB5-8913-65D8D4F68226}"/>
    <cellStyle name="Normal 18 2 3 3" xfId="7566" xr:uid="{D58835B2-85C0-4C05-81D5-3FCC31CE355D}"/>
    <cellStyle name="Normal 18 2 3 3 2" xfId="20765" xr:uid="{F591C4A7-57EE-44DC-A224-F289521F2499}"/>
    <cellStyle name="Normal 18 2 3 4" xfId="16848" xr:uid="{C83D815C-4C34-4DCD-9E6D-AAB3CEABE209}"/>
    <cellStyle name="Normal 18 2 3 5" xfId="10811" xr:uid="{9E0EE9E3-D321-40B2-8964-12E8E9E56541}"/>
    <cellStyle name="Normal 18 2 4" xfId="3102" xr:uid="{0E88EEEC-642B-4F80-B994-A1605111D913}"/>
    <cellStyle name="Normal 18 2 4 2" xfId="5064" xr:uid="{061F038F-B788-4059-A6BA-0CA97CC8F690}"/>
    <cellStyle name="Normal 18 2 4 2 2" xfId="18263" xr:uid="{F2819BC4-E81E-44B0-B4D6-969191CDE5D2}"/>
    <cellStyle name="Normal 18 2 4 3" xfId="7024" xr:uid="{DCFF3B60-3E68-4661-8490-79644846C799}"/>
    <cellStyle name="Normal 18 2 4 3 2" xfId="20223" xr:uid="{9B44A0C1-D3EA-4C60-9303-5C1D168F9530}"/>
    <cellStyle name="Normal 18 2 4 4" xfId="16305" xr:uid="{5D3ACDD5-C637-4AF9-AA8F-95F9E709B910}"/>
    <cellStyle name="Normal 18 2 4 5" xfId="10812" xr:uid="{4B1FA67B-F3E1-427F-8104-2339CE941182}"/>
    <cellStyle name="Normal 18 2 5" xfId="2198" xr:uid="{C5397599-F614-4081-B86B-1B435C07FD14}"/>
    <cellStyle name="Normal 18 2 5 2" xfId="15419" xr:uid="{2CBB7BAF-C083-4A9A-971C-0FC2E6FB5077}"/>
    <cellStyle name="Normal 18 2 5 3" xfId="10813" xr:uid="{0425C9E6-F4DC-4483-83E9-7244DD1C4FA4}"/>
    <cellStyle name="Normal 18 2 6" xfId="4188" xr:uid="{BFD0FAD5-8E8E-4D65-A9AB-5E40EDCE47F5}"/>
    <cellStyle name="Normal 18 2 6 2" xfId="17391" xr:uid="{62E035FC-771F-48D4-9344-3698A4003AE7}"/>
    <cellStyle name="Normal 18 2 6 3" xfId="10814" xr:uid="{A052AE6B-0ED7-42AC-A1D2-618B4ABC3EC5}"/>
    <cellStyle name="Normal 18 2 7" xfId="6148" xr:uid="{5027F80D-2B2A-4A54-AB5B-5BC69E2F1001}"/>
    <cellStyle name="Normal 18 2 7 2" xfId="19347" xr:uid="{1C344FC2-6FD1-4380-9B55-C8ECA8BCF6D0}"/>
    <cellStyle name="Normal 18 2 7 3" xfId="10805" xr:uid="{83626803-998E-4B52-B624-E74CD7231F36}"/>
    <cellStyle name="Normal 18 2 8" xfId="14389" xr:uid="{A24C8F2E-3C4D-44B7-A6E0-B98C79A5EC5D}"/>
    <cellStyle name="Normal 18 2 9" xfId="12813" xr:uid="{36E0A3DC-F421-418F-806D-7AEE2F81DD77}"/>
    <cellStyle name="Normal 18 3" xfId="1654" xr:uid="{DB23B239-5BE4-4A43-914E-7CF257C88767}"/>
    <cellStyle name="Normal 18 3 10" xfId="8160" xr:uid="{E240C343-F93F-45EF-9091-E1CDBDF30A15}"/>
    <cellStyle name="Normal 18 3 2" xfId="2512" xr:uid="{6E600ED4-D1E1-4787-8E42-20C5A990F712}"/>
    <cellStyle name="Normal 18 3 2 2" xfId="3917" xr:uid="{A541EEA1-16E0-4535-B58E-5D7EB36C5698}"/>
    <cellStyle name="Normal 18 3 2 2 2" xfId="5878" xr:uid="{33D05992-4054-408F-9694-C2C01ACF806A}"/>
    <cellStyle name="Normal 18 3 2 2 2 2" xfId="19077" xr:uid="{74C7BDE6-36A3-4E0B-B4A7-DF56E38A04E4}"/>
    <cellStyle name="Normal 18 3 2 2 3" xfId="7838" xr:uid="{E9E7C5B7-6C47-4AB5-B9CE-00957C2A919F}"/>
    <cellStyle name="Normal 18 3 2 2 3 2" xfId="21037" xr:uid="{1EDA1F65-6F57-4911-BB4C-FAEABDD9FA5E}"/>
    <cellStyle name="Normal 18 3 2 2 4" xfId="17120" xr:uid="{50B3846E-997A-4CF9-B94E-9606D405FEBF}"/>
    <cellStyle name="Normal 18 3 2 3" xfId="3375" xr:uid="{F2C14364-0DA0-41D8-950E-CD3607840526}"/>
    <cellStyle name="Normal 18 3 2 3 2" xfId="5336" xr:uid="{6560EF87-DD44-4DE6-9FC6-81EC262ACEF4}"/>
    <cellStyle name="Normal 18 3 2 3 2 2" xfId="18535" xr:uid="{822ADF55-D0FF-4A62-8D06-B6E5054D3BB8}"/>
    <cellStyle name="Normal 18 3 2 3 3" xfId="7296" xr:uid="{DF5FE1B5-65ED-43DD-837E-4704A0EAF1A7}"/>
    <cellStyle name="Normal 18 3 2 3 3 2" xfId="20495" xr:uid="{97811A2A-FB2B-4A26-A4FD-5A50621CA1C0}"/>
    <cellStyle name="Normal 18 3 2 3 4" xfId="16578" xr:uid="{DE2AA30F-FCBA-466C-9514-F6ECE7C171D9}"/>
    <cellStyle name="Normal 18 3 2 4" xfId="4482" xr:uid="{6E359C99-B457-431B-916B-63B36440176C}"/>
    <cellStyle name="Normal 18 3 2 4 2" xfId="17685" xr:uid="{AB67AC70-DC07-4099-A859-13E6273B2584}"/>
    <cellStyle name="Normal 18 3 2 5" xfId="6442" xr:uid="{7620E0D3-0186-433D-B86B-DE3423DD43ED}"/>
    <cellStyle name="Normal 18 3 2 5 2" xfId="19641" xr:uid="{70D73269-3C3C-4621-BE0C-EE3F9CE8F5B2}"/>
    <cellStyle name="Normal 18 3 2 6" xfId="15733" xr:uid="{DA44B791-C574-4176-B07A-0CA5C410503E}"/>
    <cellStyle name="Normal 18 3 2 7" xfId="10816" xr:uid="{60405F4D-6A9A-4C45-B229-2842CE49423D}"/>
    <cellStyle name="Normal 18 3 3" xfId="3646" xr:uid="{48CFD362-6083-4FD9-9A5F-738618E5FEEB}"/>
    <cellStyle name="Normal 18 3 3 2" xfId="5607" xr:uid="{648E6D94-1FA6-4D35-9906-8BE8A88655E4}"/>
    <cellStyle name="Normal 18 3 3 2 2" xfId="18806" xr:uid="{C8FEED54-A87A-4353-B16D-7D723A89F614}"/>
    <cellStyle name="Normal 18 3 3 3" xfId="7567" xr:uid="{2032F5E3-55DB-4A90-A90B-A1973FC366B8}"/>
    <cellStyle name="Normal 18 3 3 3 2" xfId="20766" xr:uid="{6599FE71-59F4-4A66-BCA1-74EA3D7E9FBD}"/>
    <cellStyle name="Normal 18 3 3 4" xfId="16849" xr:uid="{B7668A75-77D7-43B7-835E-3C38827EB297}"/>
    <cellStyle name="Normal 18 3 3 5" xfId="10817" xr:uid="{EA7046A9-654B-463A-8351-A4B69BF28EA3}"/>
    <cellStyle name="Normal 18 3 4" xfId="3103" xr:uid="{BF72084E-45D4-4848-B5B0-CB19BED5B5EA}"/>
    <cellStyle name="Normal 18 3 4 2" xfId="5065" xr:uid="{078BF35C-C8FE-45A1-A029-17D269BC39E8}"/>
    <cellStyle name="Normal 18 3 4 2 2" xfId="18264" xr:uid="{CBA4C993-0D85-4FE3-BD7F-F58CA3AA0803}"/>
    <cellStyle name="Normal 18 3 4 3" xfId="7025" xr:uid="{EEB27790-21CC-4172-A083-A6A315F5F25E}"/>
    <cellStyle name="Normal 18 3 4 3 2" xfId="20224" xr:uid="{D5EEF9E0-C3F3-4808-A32B-C38076AF2309}"/>
    <cellStyle name="Normal 18 3 4 4" xfId="16306" xr:uid="{3E8743BE-F6B9-485E-9DD5-A407EFB84269}"/>
    <cellStyle name="Normal 18 3 4 5" xfId="10818" xr:uid="{AF80912E-8CEA-4B41-9BDF-A323DFD18EB9}"/>
    <cellStyle name="Normal 18 3 5" xfId="2199" xr:uid="{ECD9BBE5-0B93-4E74-B2B2-E152B0AF58EE}"/>
    <cellStyle name="Normal 18 3 5 2" xfId="15420" xr:uid="{9FE2597D-5431-4AFD-B6FE-5FCDC492E3C8}"/>
    <cellStyle name="Normal 18 3 5 3" xfId="10819" xr:uid="{A9008A96-AD05-4D4A-ACE7-440859DE444F}"/>
    <cellStyle name="Normal 18 3 6" xfId="4189" xr:uid="{30CE8666-0C22-43C1-84A3-D38D94DFD9F8}"/>
    <cellStyle name="Normal 18 3 6 2" xfId="17392" xr:uid="{79B3C3B2-26E0-4202-BDBB-CAC8CEE0C510}"/>
    <cellStyle name="Normal 18 3 6 3" xfId="10815" xr:uid="{A221B1D5-8BA5-42C8-B7E9-6C56B24361A5}"/>
    <cellStyle name="Normal 18 3 7" xfId="6149" xr:uid="{60FA244E-5DD8-4837-8385-9A70A2C4C5B3}"/>
    <cellStyle name="Normal 18 3 7 2" xfId="19348" xr:uid="{36C504C5-601D-48AF-961D-4E0B4BC61878}"/>
    <cellStyle name="Normal 18 3 8" xfId="14930" xr:uid="{A988179E-931D-428B-B9D4-60CDE73AB126}"/>
    <cellStyle name="Normal 18 3 9" xfId="12814" xr:uid="{E56A9587-0790-4D81-AD86-7AD1EEA64BA0}"/>
    <cellStyle name="Normal 18 4" xfId="2510" xr:uid="{2499621E-35BF-4807-8363-FD8BD4158C31}"/>
    <cellStyle name="Normal 18 4 2" xfId="3915" xr:uid="{54D11C0C-A97D-486B-AF69-3398AF7DB0B4}"/>
    <cellStyle name="Normal 18 4 2 2" xfId="5876" xr:uid="{07EEA328-49AF-427A-9169-2F53BD50250B}"/>
    <cellStyle name="Normal 18 4 2 2 2" xfId="19075" xr:uid="{BE6FE0AC-E726-40E0-8397-FCC34314012F}"/>
    <cellStyle name="Normal 18 4 2 3" xfId="7836" xr:uid="{143B5E03-EE8A-428C-A8E6-91346D357D36}"/>
    <cellStyle name="Normal 18 4 2 3 2" xfId="21035" xr:uid="{13980332-D71D-4DB5-AFB7-274F0AEA45AD}"/>
    <cellStyle name="Normal 18 4 2 4" xfId="17118" xr:uid="{4A9E38DF-9474-4185-BDC9-2E40C599FC68}"/>
    <cellStyle name="Normal 18 4 3" xfId="3373" xr:uid="{EB9807FD-BAA1-42FE-B854-D0166C92F3B8}"/>
    <cellStyle name="Normal 18 4 3 2" xfId="5334" xr:uid="{5EAE00AC-BE9E-4DBC-855D-FAA4B67C9A98}"/>
    <cellStyle name="Normal 18 4 3 2 2" xfId="18533" xr:uid="{1B7FC8C5-C85B-44AA-ACDB-1284E5E8A5FF}"/>
    <cellStyle name="Normal 18 4 3 3" xfId="7294" xr:uid="{B55FE551-2308-4A69-80D0-D6C03242BF86}"/>
    <cellStyle name="Normal 18 4 3 3 2" xfId="20493" xr:uid="{4836384F-5769-4D56-AED6-885E2387AF74}"/>
    <cellStyle name="Normal 18 4 3 4" xfId="16576" xr:uid="{2A02E283-D1CD-4BD5-B89E-90C3D2C5BD40}"/>
    <cellStyle name="Normal 18 4 4" xfId="4480" xr:uid="{0FAB1CB1-C43B-4A5D-8A0E-50EEB32CD4FB}"/>
    <cellStyle name="Normal 18 4 4 2" xfId="17683" xr:uid="{57F85552-8826-42D6-98D5-AF2B6C1B72BE}"/>
    <cellStyle name="Normal 18 4 5" xfId="6440" xr:uid="{BD583A03-8DE4-4FAA-9F54-04261CEC22B1}"/>
    <cellStyle name="Normal 18 4 5 2" xfId="19639" xr:uid="{09C07F43-57F9-4DC6-A674-172514CC2D3C}"/>
    <cellStyle name="Normal 18 4 6" xfId="15731" xr:uid="{D6F2135A-5FC8-487E-B8A4-3E4EE0E1A64B}"/>
    <cellStyle name="Normal 18 4 7" xfId="10820" xr:uid="{9AA9728E-8010-40F2-BFF6-1806BAA67C93}"/>
    <cellStyle name="Normal 18 5" xfId="3644" xr:uid="{C6B59360-E2EA-48C5-8E77-1102EB455ED3}"/>
    <cellStyle name="Normal 18 5 2" xfId="5605" xr:uid="{12FFEEE3-5F7E-438B-9117-015E6619AD13}"/>
    <cellStyle name="Normal 18 5 2 2" xfId="18804" xr:uid="{D1815C3D-2280-4219-80C4-2A2738968200}"/>
    <cellStyle name="Normal 18 5 3" xfId="7565" xr:uid="{30DC6E42-AB0E-42ED-BB08-55438E5614D1}"/>
    <cellStyle name="Normal 18 5 3 2" xfId="20764" xr:uid="{8C17E91F-BA64-498E-9DD0-25047A3BF870}"/>
    <cellStyle name="Normal 18 5 4" xfId="16847" xr:uid="{2B0BC4FB-A070-4601-BB53-0650C19AC6E4}"/>
    <cellStyle name="Normal 18 5 5" xfId="10821" xr:uid="{78FA9F38-507B-42C9-8FA0-08746A310767}"/>
    <cellStyle name="Normal 18 6" xfId="3101" xr:uid="{626B63EA-9AB0-4390-808E-01B10A709AFF}"/>
    <cellStyle name="Normal 18 6 2" xfId="5063" xr:uid="{91F3B3CF-0283-4E26-939A-A2488CF9845D}"/>
    <cellStyle name="Normal 18 6 2 2" xfId="18262" xr:uid="{6F64A937-AD33-42A0-8D93-137AFE38D587}"/>
    <cellStyle name="Normal 18 6 3" xfId="7023" xr:uid="{C819E266-B29F-4EE2-8FBB-E4A1E2BB41F2}"/>
    <cellStyle name="Normal 18 6 3 2" xfId="20222" xr:uid="{3D917213-0483-4922-A094-3833ECD402F9}"/>
    <cellStyle name="Normal 18 6 4" xfId="16304" xr:uid="{9E320C09-301C-4DED-B779-E121AEAA9DF3}"/>
    <cellStyle name="Normal 18 6 5" xfId="10822" xr:uid="{DC33BDAD-0817-4B57-97CA-8FED607988A0}"/>
    <cellStyle name="Normal 18 7" xfId="2197" xr:uid="{A4336AC2-473E-4AE0-BA73-4E404B9546BA}"/>
    <cellStyle name="Normal 18 7 2" xfId="15418" xr:uid="{D48AA2B3-715B-4BBA-AE0E-A79DCE249817}"/>
    <cellStyle name="Normal 18 7 3" xfId="10823" xr:uid="{1CC32DC1-0328-4432-92FC-CDE329F2EE23}"/>
    <cellStyle name="Normal 18 8" xfId="4187" xr:uid="{B74D0375-6BD2-4893-8B69-6D4B3761D448}"/>
    <cellStyle name="Normal 18 8 2" xfId="17390" xr:uid="{AE0BB924-AFF1-4BA5-95C3-E1D0A26EC312}"/>
    <cellStyle name="Normal 18 8 3" xfId="10804" xr:uid="{CD2674EA-FDBA-4C8D-BF17-7642BACC7583}"/>
    <cellStyle name="Normal 18 9" xfId="6147" xr:uid="{29AF6E57-7689-42DC-A790-188AD1DE9AD4}"/>
    <cellStyle name="Normal 18 9 2" xfId="19346" xr:uid="{464609F5-C0FA-4339-B2C2-ACA2669C7221}"/>
    <cellStyle name="Normal 19" xfId="940" xr:uid="{A60A4BE0-9EB0-45C1-8A5B-6D88702B1C16}"/>
    <cellStyle name="Normal 19 10" xfId="8161" xr:uid="{650C8A42-7CDA-4821-A4C3-2714F9AE4CF6}"/>
    <cellStyle name="Normal 19 11" xfId="52862" xr:uid="{794B1543-BE04-4F76-8799-46F10F234A6A}"/>
    <cellStyle name="Normal 19 2" xfId="1003" xr:uid="{3A25ECDE-6964-4DD2-81EC-C5064D4A961C}"/>
    <cellStyle name="Normal 19 2 2" xfId="2514" xr:uid="{B73FB02A-DD01-4E95-84A7-579A0A587364}"/>
    <cellStyle name="Normal 19 2 2 2" xfId="3919" xr:uid="{64B8E368-C161-4DC5-A953-881B007798AE}"/>
    <cellStyle name="Normal 19 2 2 2 2" xfId="5880" xr:uid="{AD2E7E93-8655-4F65-96E6-D74869680D3F}"/>
    <cellStyle name="Normal 19 2 2 2 2 2" xfId="19079" xr:uid="{B8394F56-C275-4696-A5DC-4F4C5AF34E25}"/>
    <cellStyle name="Normal 19 2 2 2 3" xfId="7840" xr:uid="{C83CB230-3692-4A3F-8F1B-B55DB4B1D3B8}"/>
    <cellStyle name="Normal 19 2 2 2 3 2" xfId="21039" xr:uid="{03C2FE83-7890-426B-A32F-D21B0CAE28FA}"/>
    <cellStyle name="Normal 19 2 2 2 4" xfId="17122" xr:uid="{CC845949-163C-41A6-A807-D4A2261E5630}"/>
    <cellStyle name="Normal 19 2 2 2 5" xfId="10827" xr:uid="{CCE2D02B-EB8B-49D1-B6CD-332BF1D13356}"/>
    <cellStyle name="Normal 19 2 2 3" xfId="3377" xr:uid="{28FFB4A1-2308-489D-B5D2-AD6F48062AD8}"/>
    <cellStyle name="Normal 19 2 2 3 2" xfId="5338" xr:uid="{06372312-9FFF-472A-BF6B-7569A4FA3192}"/>
    <cellStyle name="Normal 19 2 2 3 2 2" xfId="18537" xr:uid="{4F2E9874-F92B-4336-876F-DFC21435379A}"/>
    <cellStyle name="Normal 19 2 2 3 3" xfId="7298" xr:uid="{0521301F-9DF0-4FAE-8D75-4795656E91D1}"/>
    <cellStyle name="Normal 19 2 2 3 3 2" xfId="20497" xr:uid="{3A49802D-D902-4EA0-9FCF-4628D21E02B8}"/>
    <cellStyle name="Normal 19 2 2 3 4" xfId="16580" xr:uid="{CF8DCCB8-18B0-4054-842F-A57B2ACB9583}"/>
    <cellStyle name="Normal 19 2 2 3 5" xfId="10828" xr:uid="{A1DC7C58-A4C3-4367-9AE1-26ACC1879064}"/>
    <cellStyle name="Normal 19 2 2 4" xfId="4484" xr:uid="{7A264B44-9B2E-448F-B8C9-2AECD3D7FCF6}"/>
    <cellStyle name="Normal 19 2 2 4 2" xfId="17687" xr:uid="{635C5810-A7F2-4A34-9D50-18DCDC93D898}"/>
    <cellStyle name="Normal 19 2 2 4 3" xfId="10829" xr:uid="{9E6F727E-7905-4392-B985-DE03AFDDFF67}"/>
    <cellStyle name="Normal 19 2 2 5" xfId="6444" xr:uid="{95E022A3-C2DE-463B-B4F2-A257AF780564}"/>
    <cellStyle name="Normal 19 2 2 5 2" xfId="19643" xr:uid="{B30D3ECA-53F1-447C-B8C9-94486E25DC77}"/>
    <cellStyle name="Normal 19 2 2 5 3" xfId="10830" xr:uid="{3B6D572D-8555-4DDD-834C-E191E4196719}"/>
    <cellStyle name="Normal 19 2 2 6" xfId="15735" xr:uid="{305B2980-99E1-4E9A-AD92-481135081C4E}"/>
    <cellStyle name="Normal 19 2 2 7" xfId="10826" xr:uid="{78390711-3622-451A-9DCC-1FC728187664}"/>
    <cellStyle name="Normal 19 2 3" xfId="3648" xr:uid="{48C25EC1-F991-4FE7-A9FB-C30520D6AF7F}"/>
    <cellStyle name="Normal 19 2 3 2" xfId="5609" xr:uid="{EABC4722-4F05-43E9-9E7C-886F7DE98722}"/>
    <cellStyle name="Normal 19 2 3 2 2" xfId="18808" xr:uid="{09F85B17-5674-41B1-B90B-FB07C9A7A5A7}"/>
    <cellStyle name="Normal 19 2 3 3" xfId="7569" xr:uid="{07FB9E08-EABC-42BE-846C-B4361987FC6B}"/>
    <cellStyle name="Normal 19 2 3 3 2" xfId="20768" xr:uid="{12203E61-96C2-475B-8A0A-C17217BF563D}"/>
    <cellStyle name="Normal 19 2 3 4" xfId="16851" xr:uid="{7A8F167F-E67A-4FE7-A828-E5E745C48F9E}"/>
    <cellStyle name="Normal 19 2 3 5" xfId="10831" xr:uid="{23B179BC-32B9-413B-8A86-517E4ED4CED0}"/>
    <cellStyle name="Normal 19 2 4" xfId="3105" xr:uid="{83E8861C-A239-4A46-B08E-4F074B620687}"/>
    <cellStyle name="Normal 19 2 4 2" xfId="5067" xr:uid="{E27DA814-1AED-4D57-8899-36931A21ECC5}"/>
    <cellStyle name="Normal 19 2 4 2 2" xfId="18266" xr:uid="{9A6B6ECB-6D1D-48F4-894A-2848A7EF6D81}"/>
    <cellStyle name="Normal 19 2 4 3" xfId="7027" xr:uid="{C823FAD8-9278-406D-B030-942A068ACC93}"/>
    <cellStyle name="Normal 19 2 4 3 2" xfId="20226" xr:uid="{A7F0E290-4580-4F2F-AA23-0405D01EA42A}"/>
    <cellStyle name="Normal 19 2 4 4" xfId="16308" xr:uid="{70388EF5-2E30-4ACD-88A9-D94AD74C9080}"/>
    <cellStyle name="Normal 19 2 4 5" xfId="10832" xr:uid="{5754327B-C172-4111-B253-A68022E50826}"/>
    <cellStyle name="Normal 19 2 5" xfId="2201" xr:uid="{659F418C-B1AA-4AE2-99D8-2C3069CD900E}"/>
    <cellStyle name="Normal 19 2 5 2" xfId="15422" xr:uid="{704390DD-8B16-440B-A7AB-DFD3BF5FB0F9}"/>
    <cellStyle name="Normal 19 2 5 3" xfId="10833" xr:uid="{6A4BB476-850B-43CC-B677-20E2797CA0D7}"/>
    <cellStyle name="Normal 19 2 6" xfId="4191" xr:uid="{3C5BB3DF-1858-46EE-9D7B-8A6CEA03FC1F}"/>
    <cellStyle name="Normal 19 2 6 2" xfId="17394" xr:uid="{9F7503B7-E9AB-4DC2-9B8A-020EFA11A53E}"/>
    <cellStyle name="Normal 19 2 6 3" xfId="10834" xr:uid="{463E6211-CA86-4E15-9FDE-625EC1D42EAC}"/>
    <cellStyle name="Normal 19 2 7" xfId="6151" xr:uid="{B234038B-C940-4E21-9CFD-7A8C59A30552}"/>
    <cellStyle name="Normal 19 2 7 2" xfId="19350" xr:uid="{63C21324-F9D6-4388-AC46-68CE25F2E379}"/>
    <cellStyle name="Normal 19 2 7 3" xfId="10835" xr:uid="{0A0961F7-4DBC-4B20-A3B5-E0913FEF18E5}"/>
    <cellStyle name="Normal 19 2 8" xfId="10825" xr:uid="{84CE6CD4-F67C-4D6C-A3F2-55127EFC0F47}"/>
    <cellStyle name="Normal 19 2 9" xfId="8162" xr:uid="{8EDE51E0-BD2E-4ED0-BEB3-B4DFB05CF264}"/>
    <cellStyle name="Normal 19 3" xfId="1655" xr:uid="{DB677E49-6EC5-41B9-AFF2-01DA696E9030}"/>
    <cellStyle name="Normal 19 3 2" xfId="2515" xr:uid="{839BB04B-399D-4A9C-9896-DA291C37632C}"/>
    <cellStyle name="Normal 19 3 2 2" xfId="3920" xr:uid="{D6D2ADD4-8894-4AB4-8D4F-03A424D7DFE2}"/>
    <cellStyle name="Normal 19 3 2 2 2" xfId="5881" xr:uid="{B73CD059-FF7B-49E1-803C-883C0D59D13E}"/>
    <cellStyle name="Normal 19 3 2 2 2 2" xfId="19080" xr:uid="{EDB7FED7-7E11-4333-99D7-D60842624C52}"/>
    <cellStyle name="Normal 19 3 2 2 3" xfId="7841" xr:uid="{78429CAF-E95B-476B-9131-728377E0B134}"/>
    <cellStyle name="Normal 19 3 2 2 3 2" xfId="21040" xr:uid="{E08F8584-857F-4CEC-8BBE-D43F1AD0E4CC}"/>
    <cellStyle name="Normal 19 3 2 2 4" xfId="17123" xr:uid="{1E425C16-F425-4C44-9BFE-8ACF3BE7655A}"/>
    <cellStyle name="Normal 19 3 2 3" xfId="3378" xr:uid="{925CE1A9-8D84-495A-96EB-B3BF4E64E385}"/>
    <cellStyle name="Normal 19 3 2 3 2" xfId="5339" xr:uid="{13150A6B-130F-459F-8A5B-3645D2725D9C}"/>
    <cellStyle name="Normal 19 3 2 3 2 2" xfId="18538" xr:uid="{17DDF0FE-BF9B-443C-A027-1A67B6FC6E3C}"/>
    <cellStyle name="Normal 19 3 2 3 3" xfId="7299" xr:uid="{C1274033-3B95-46C3-B36C-BA0A7499DE70}"/>
    <cellStyle name="Normal 19 3 2 3 3 2" xfId="20498" xr:uid="{13606DBB-3A96-42AB-9B27-B153C1E921BB}"/>
    <cellStyle name="Normal 19 3 2 3 4" xfId="16581" xr:uid="{A1A07182-E7CE-4746-B525-F14B18878154}"/>
    <cellStyle name="Normal 19 3 2 4" xfId="4485" xr:uid="{71B7AEF8-90B3-47DB-85E9-F6618BB250FF}"/>
    <cellStyle name="Normal 19 3 2 4 2" xfId="17688" xr:uid="{2D9D51DE-CF81-434A-A6DC-1BBFC0052D0B}"/>
    <cellStyle name="Normal 19 3 2 5" xfId="6445" xr:uid="{2EABB094-4EF5-46CB-AE13-54FCEB010D88}"/>
    <cellStyle name="Normal 19 3 2 5 2" xfId="19644" xr:uid="{91D21519-DDD2-43B9-9F05-A8AD7A46E1EC}"/>
    <cellStyle name="Normal 19 3 2 6" xfId="15736" xr:uid="{7B5C60A2-0E33-467C-B280-D82C43E031B2}"/>
    <cellStyle name="Normal 19 3 2 7" xfId="10837" xr:uid="{C2A7DD1D-2188-41CA-A512-DE22A8AA23C6}"/>
    <cellStyle name="Normal 19 3 3" xfId="3649" xr:uid="{4AB8EA82-FAE7-46DB-B7EB-57EC4A9F2757}"/>
    <cellStyle name="Normal 19 3 3 2" xfId="5610" xr:uid="{A32D716A-85E3-432C-BC4E-5215EE117536}"/>
    <cellStyle name="Normal 19 3 3 2 2" xfId="18809" xr:uid="{9D15CA21-9648-4DAC-A1B6-C351F8A93651}"/>
    <cellStyle name="Normal 19 3 3 3" xfId="7570" xr:uid="{90AAEEBB-A847-4B12-802E-C81CAD2DEA95}"/>
    <cellStyle name="Normal 19 3 3 3 2" xfId="20769" xr:uid="{4FCD9FCB-3EE6-4C9E-9D2B-518911C7E9D4}"/>
    <cellStyle name="Normal 19 3 3 4" xfId="16852" xr:uid="{53898235-3E64-4190-8018-C9D6E708A78D}"/>
    <cellStyle name="Normal 19 3 3 5" xfId="10838" xr:uid="{A64CF7EC-A113-4BFF-8672-B64B05C550E6}"/>
    <cellStyle name="Normal 19 3 4" xfId="3106" xr:uid="{2F3AED93-51A2-43C5-9435-092B2FF195F3}"/>
    <cellStyle name="Normal 19 3 4 2" xfId="5068" xr:uid="{E8187557-1589-42E8-BC85-52040A80B826}"/>
    <cellStyle name="Normal 19 3 4 2 2" xfId="18267" xr:uid="{869C1A09-569C-4EDA-970B-E36C7BAB1612}"/>
    <cellStyle name="Normal 19 3 4 3" xfId="7028" xr:uid="{3748BD4A-4069-436B-811F-9B0446B86C67}"/>
    <cellStyle name="Normal 19 3 4 3 2" xfId="20227" xr:uid="{27072CCC-298C-4365-8B82-068DE4E905B4}"/>
    <cellStyle name="Normal 19 3 4 4" xfId="16309" xr:uid="{0C76BE68-6354-4E6C-AF57-BE571F9CE3B0}"/>
    <cellStyle name="Normal 19 3 4 5" xfId="10839" xr:uid="{F853CF9C-9208-41F8-9808-AC81AB530E55}"/>
    <cellStyle name="Normal 19 3 5" xfId="2202" xr:uid="{68EA6003-66F8-42E6-B555-58DF2BD6605E}"/>
    <cellStyle name="Normal 19 3 5 2" xfId="15423" xr:uid="{A434CFD6-0344-441D-9AF4-AE0C098654CB}"/>
    <cellStyle name="Normal 19 3 5 3" xfId="10840" xr:uid="{0282AD20-EA1F-412A-AECB-3103673F2066}"/>
    <cellStyle name="Normal 19 3 6" xfId="4192" xr:uid="{80B7D3BF-0476-4157-A6EB-75C204413BD4}"/>
    <cellStyle name="Normal 19 3 6 2" xfId="17395" xr:uid="{6AEF6D0A-4031-48D8-BCFF-3C7BA3080F45}"/>
    <cellStyle name="Normal 19 3 6 3" xfId="10841" xr:uid="{FCBE0C6D-0905-4EE1-9F5B-7827A69D02F1}"/>
    <cellStyle name="Normal 19 3 7" xfId="6152" xr:uid="{1C773619-E3F6-48D9-825D-8C24110F45B9}"/>
    <cellStyle name="Normal 19 3 7 2" xfId="19351" xr:uid="{061CC49F-0880-4E30-9428-8DAE7FEBE7A9}"/>
    <cellStyle name="Normal 19 3 7 3" xfId="10836" xr:uid="{0F694CB8-39BB-4C1F-87D0-BA1CC50408A7}"/>
    <cellStyle name="Normal 19 3 8" xfId="8163" xr:uid="{39054B6B-60FE-4A11-8D7B-8FF85333E681}"/>
    <cellStyle name="Normal 19 4" xfId="2513" xr:uid="{09F93494-4FDB-4D67-B126-CA3C03065C5A}"/>
    <cellStyle name="Normal 19 4 2" xfId="3918" xr:uid="{13F93AF6-5903-4BC6-A1FA-08793525796D}"/>
    <cellStyle name="Normal 19 4 2 2" xfId="5879" xr:uid="{305924CA-5E28-478C-BDDC-83C013B163F7}"/>
    <cellStyle name="Normal 19 4 2 2 2" xfId="19078" xr:uid="{B4023B98-2AB0-468B-9AF8-B859713A03CA}"/>
    <cellStyle name="Normal 19 4 2 3" xfId="7839" xr:uid="{2CB5056F-458D-461B-AEB3-984B93B8F786}"/>
    <cellStyle name="Normal 19 4 2 3 2" xfId="21038" xr:uid="{B7BF5353-90E0-456C-AFCB-08741FBB72FF}"/>
    <cellStyle name="Normal 19 4 2 4" xfId="17121" xr:uid="{06914ECD-3BBF-47B2-91D5-C767CD03C7BB}"/>
    <cellStyle name="Normal 19 4 3" xfId="3376" xr:uid="{05BDDDE4-DC44-481C-868C-B4BC55257CE9}"/>
    <cellStyle name="Normal 19 4 3 2" xfId="5337" xr:uid="{1BA7B8F1-9D91-49B7-BCED-5FC38470F772}"/>
    <cellStyle name="Normal 19 4 3 2 2" xfId="18536" xr:uid="{C98A4F8C-C05C-4643-B3A7-C4144B80A120}"/>
    <cellStyle name="Normal 19 4 3 3" xfId="7297" xr:uid="{6BEB0A25-0243-4235-88B4-78816D1DE095}"/>
    <cellStyle name="Normal 19 4 3 3 2" xfId="20496" xr:uid="{1C88AD06-0604-4D18-8D07-F8402B4B9EE2}"/>
    <cellStyle name="Normal 19 4 3 4" xfId="16579" xr:uid="{DB64A060-5D01-4432-AEAC-4850DE2C6145}"/>
    <cellStyle name="Normal 19 4 4" xfId="4483" xr:uid="{C0AF8816-7494-42DE-8722-A00ED55642F3}"/>
    <cellStyle name="Normal 19 4 4 2" xfId="17686" xr:uid="{257A9EA3-FF20-4A47-992B-CF31BA3FDD1B}"/>
    <cellStyle name="Normal 19 4 5" xfId="6443" xr:uid="{95B89856-0AF4-4474-B5D6-007D31FA11D0}"/>
    <cellStyle name="Normal 19 4 5 2" xfId="19642" xr:uid="{158C4649-10DB-4929-AD90-8A687E1A0863}"/>
    <cellStyle name="Normal 19 4 6" xfId="15734" xr:uid="{7F19D9AC-C310-4767-912F-6B5EDA472F37}"/>
    <cellStyle name="Normal 19 4 7" xfId="10842" xr:uid="{86E19991-CECC-40C9-9B8E-ADE5B220F7EA}"/>
    <cellStyle name="Normal 19 5" xfId="3647" xr:uid="{33F68460-53F0-4ABF-A9B5-8FFCAE284B5C}"/>
    <cellStyle name="Normal 19 5 2" xfId="5608" xr:uid="{72A78CCC-BE7B-43EF-BF7B-A943F2F52E9F}"/>
    <cellStyle name="Normal 19 5 2 2" xfId="18807" xr:uid="{9ABB72C6-6C25-40B0-A43F-291084182C30}"/>
    <cellStyle name="Normal 19 5 3" xfId="7568" xr:uid="{F638482C-B89D-47FE-A287-11BAE990C6CE}"/>
    <cellStyle name="Normal 19 5 3 2" xfId="20767" xr:uid="{F184A2D1-DCCC-4BC6-AD1B-35D8E218D0D4}"/>
    <cellStyle name="Normal 19 5 4" xfId="16850" xr:uid="{B59741BB-2042-4C8C-A7C4-47E1229A2E89}"/>
    <cellStyle name="Normal 19 5 5" xfId="10843" xr:uid="{03913A3F-4157-455E-B2B8-5AF6975121B2}"/>
    <cellStyle name="Normal 19 6" xfId="3104" xr:uid="{D32FA7D8-CE1B-4DE3-9761-04563BB33472}"/>
    <cellStyle name="Normal 19 6 2" xfId="5066" xr:uid="{4282F82E-121E-467F-97F6-1BD72EC7594D}"/>
    <cellStyle name="Normal 19 6 2 2" xfId="18265" xr:uid="{8C02CF13-8C21-49B9-800E-71FCC8FF988A}"/>
    <cellStyle name="Normal 19 6 3" xfId="7026" xr:uid="{89145876-CA30-40C1-A27A-719A64FCFEA6}"/>
    <cellStyle name="Normal 19 6 3 2" xfId="20225" xr:uid="{A9DB14C5-8116-448E-9542-EA6E1BD9FF72}"/>
    <cellStyle name="Normal 19 6 4" xfId="16307" xr:uid="{98EC3623-88BB-4998-8C85-EBB6B06A5AD1}"/>
    <cellStyle name="Normal 19 6 5" xfId="10844" xr:uid="{39B21C06-10A6-4F3E-A28D-AA8103B584B2}"/>
    <cellStyle name="Normal 19 7" xfId="2200" xr:uid="{2C154DC0-7796-4F92-9925-C9C71AC06E67}"/>
    <cellStyle name="Normal 19 7 2" xfId="15421" xr:uid="{B0C7CF7E-9845-4C5C-A575-EF2C180FD5F3}"/>
    <cellStyle name="Normal 19 7 3" xfId="10845" xr:uid="{52DC0B9D-957B-48B4-B98F-BCCBAFDA055A}"/>
    <cellStyle name="Normal 19 8" xfId="4190" xr:uid="{89B4D410-86C5-4025-87A0-A28F0CBEF5DF}"/>
    <cellStyle name="Normal 19 8 2" xfId="17393" xr:uid="{7AECEDF1-5FD2-4D6C-AAFF-88C55AE9DC4F}"/>
    <cellStyle name="Normal 19 8 3" xfId="10846" xr:uid="{74CB12A9-598D-4948-94D3-5B6D83E71823}"/>
    <cellStyle name="Normal 19 9" xfId="6150" xr:uid="{6C520BBD-5E4D-4F39-BD5B-2BA49D25BB00}"/>
    <cellStyle name="Normal 19 9 2" xfId="19349" xr:uid="{BE5C790C-22F3-47C2-955A-44BF394FEAA1}"/>
    <cellStyle name="Normal 19 9 3" xfId="10824" xr:uid="{96D1D247-CA6B-4AD3-A7D6-350B8170BA27}"/>
    <cellStyle name="Normal 2" xfId="3" xr:uid="{B1B28359-1AEF-47B4-9EA3-4D050EFFF6A7}"/>
    <cellStyle name="Normal 2 10" xfId="287" xr:uid="{0D0269CD-E966-469B-893B-1AFC9B0FE6C0}"/>
    <cellStyle name="Normal 2 10 2" xfId="2516" xr:uid="{F78CDB06-2909-466F-8CC4-118980B52CCE}"/>
    <cellStyle name="Normal 2 10 2 2" xfId="3921" xr:uid="{01B7AA37-5FFA-4A64-A76C-0A25F06D5028}"/>
    <cellStyle name="Normal 2 10 2 2 2" xfId="5882" xr:uid="{41E63D10-9FBE-44DD-81F5-85632A3532F4}"/>
    <cellStyle name="Normal 2 10 2 2 2 2" xfId="19081" xr:uid="{9A51CF57-4430-48D8-92F1-F70559216879}"/>
    <cellStyle name="Normal 2 10 2 2 3" xfId="7842" xr:uid="{9298802E-37C5-4C3C-8789-B6B0D0935035}"/>
    <cellStyle name="Normal 2 10 2 2 3 2" xfId="21041" xr:uid="{B97570CD-3500-4701-8951-8F8502CB0A35}"/>
    <cellStyle name="Normal 2 10 2 2 4" xfId="17124" xr:uid="{44DB54B2-3744-439D-9A2E-3430C3105E46}"/>
    <cellStyle name="Normal 2 10 2 3" xfId="3379" xr:uid="{93D31D60-912D-4571-AC37-1A07F31F6041}"/>
    <cellStyle name="Normal 2 10 2 3 2" xfId="5340" xr:uid="{CF45A0C4-9104-48EC-8409-9BB5034ABD30}"/>
    <cellStyle name="Normal 2 10 2 3 2 2" xfId="18539" xr:uid="{5AA8D33B-0DAF-4BE1-A20C-E0728CCC63D4}"/>
    <cellStyle name="Normal 2 10 2 3 3" xfId="7300" xr:uid="{73DE3DD0-BC25-4562-A482-BDCD09425E09}"/>
    <cellStyle name="Normal 2 10 2 3 3 2" xfId="20499" xr:uid="{4A9241B1-091F-4D22-A300-B5CD83F2067A}"/>
    <cellStyle name="Normal 2 10 2 3 4" xfId="16582" xr:uid="{F0254E1C-5C71-4454-81D3-E845612F5764}"/>
    <cellStyle name="Normal 2 10 2 4" xfId="4486" xr:uid="{0EC30E45-3289-4090-BE46-8509C6E082CD}"/>
    <cellStyle name="Normal 2 10 2 4 2" xfId="17689" xr:uid="{33C1E9B0-7913-40DA-80F5-2601ED9A6DC4}"/>
    <cellStyle name="Normal 2 10 2 5" xfId="6446" xr:uid="{C9C36818-64AD-426F-BBDF-611908636FB2}"/>
    <cellStyle name="Normal 2 10 2 5 2" xfId="19645" xr:uid="{97733DEE-98F9-4799-B32F-4288A6C08730}"/>
    <cellStyle name="Normal 2 10 2 6" xfId="15737" xr:uid="{55B8F393-CC8C-47FF-9EF3-57995E9A3FAB}"/>
    <cellStyle name="Normal 2 10 3" xfId="3650" xr:uid="{D50B900A-3D04-4C62-9F48-58EC0F1431F1}"/>
    <cellStyle name="Normal 2 10 3 2" xfId="5611" xr:uid="{ED86D798-6720-4FB7-A925-2B1CCBB5A06F}"/>
    <cellStyle name="Normal 2 10 3 2 2" xfId="18810" xr:uid="{99C48396-F1A7-4DF9-97CB-4AB3B0761C10}"/>
    <cellStyle name="Normal 2 10 3 3" xfId="7571" xr:uid="{CBFC2F16-C587-41F5-AB2E-98F55E894FC7}"/>
    <cellStyle name="Normal 2 10 3 3 2" xfId="20770" xr:uid="{0CF2AEF2-FB90-4BE9-A5AA-298BD137C319}"/>
    <cellStyle name="Normal 2 10 3 4" xfId="16853" xr:uid="{73160498-B48B-4ACA-8ACE-2819D55C2E65}"/>
    <cellStyle name="Normal 2 10 4" xfId="3107" xr:uid="{BB3C75AB-4914-4541-9785-97AC87F8ADF2}"/>
    <cellStyle name="Normal 2 10 4 2" xfId="5069" xr:uid="{2492382B-1C49-4DFD-8128-A60F4431207B}"/>
    <cellStyle name="Normal 2 10 4 2 2" xfId="18268" xr:uid="{4C156AAD-A56D-4D34-9518-389C65E09AC3}"/>
    <cellStyle name="Normal 2 10 4 3" xfId="7029" xr:uid="{B0B5A8B3-342D-4A21-B000-C24677170CBB}"/>
    <cellStyle name="Normal 2 10 4 3 2" xfId="20228" xr:uid="{9CA184F1-E9BA-4200-802E-6A753865A531}"/>
    <cellStyle name="Normal 2 10 4 4" xfId="16310" xr:uid="{1AC70706-3DD8-4067-A0F3-79E9A8AD6933}"/>
    <cellStyle name="Normal 2 10 5" xfId="2204" xr:uid="{FC98BE72-2E84-4FFD-861B-3C8DE4F77668}"/>
    <cellStyle name="Normal 2 10 5 2" xfId="15425" xr:uid="{9F273E34-1052-46EC-B254-5C8BEF55879D}"/>
    <cellStyle name="Normal 2 10 6" xfId="4193" xr:uid="{89EEBBFA-8D02-4204-A8EE-758BBBB0416F}"/>
    <cellStyle name="Normal 2 10 6 2" xfId="17396" xr:uid="{4C7EA3A4-776F-4DCB-BF43-1FC3B2976AF5}"/>
    <cellStyle name="Normal 2 10 7" xfId="6153" xr:uid="{00D0B557-0D86-46E5-8A16-55E8F37777D9}"/>
    <cellStyle name="Normal 2 10 7 2" xfId="19352" xr:uid="{D568E967-0C1F-45C2-B2BB-58CAD0602839}"/>
    <cellStyle name="Normal 2 11" xfId="288" xr:uid="{3C1153BB-CFD2-41A5-8665-AE448DFA5DD2}"/>
    <cellStyle name="Normal 2 12" xfId="289" xr:uid="{035FE10E-196D-42C9-A150-738CC21AC861}"/>
    <cellStyle name="Normal 2 13" xfId="290" xr:uid="{6E14EE8D-ABCD-4B7E-B15D-F7E1AADE69EA}"/>
    <cellStyle name="Normal 2 13 2" xfId="2203" xr:uid="{56350586-6D12-4DCF-B87E-6456D4839F29}"/>
    <cellStyle name="Normal 2 14" xfId="291" xr:uid="{FF1665FE-724C-4B5A-8CA5-BBE4C4AC767E}"/>
    <cellStyle name="Normal 2 14 2" xfId="3811" xr:uid="{DDBD94A8-39AF-4D01-BABC-2229B43DB4C3}"/>
    <cellStyle name="Normal 2 14 2 2" xfId="5772" xr:uid="{4FE5E10A-17CF-4818-9690-F4AAF47FBE86}"/>
    <cellStyle name="Normal 2 14 2 2 2" xfId="18971" xr:uid="{11D9AF47-C55C-4607-9305-79255C14ED7C}"/>
    <cellStyle name="Normal 2 14 2 3" xfId="7732" xr:uid="{220DEDA4-A912-4411-9E01-136B0F581999}"/>
    <cellStyle name="Normal 2 14 2 3 2" xfId="20931" xr:uid="{DD9C38D3-8B2A-4583-8CE1-EE02663C822E}"/>
    <cellStyle name="Normal 2 14 2 4" xfId="17014" xr:uid="{43B819BF-B8BC-490E-BEE4-2DE77AA95DE1}"/>
    <cellStyle name="Normal 2 14 3" xfId="3269" xr:uid="{2D8ED061-DADE-44E4-8FE8-E9E627B5591B}"/>
    <cellStyle name="Normal 2 14 3 2" xfId="5230" xr:uid="{7091052F-53B9-49B2-806A-43DD851F1121}"/>
    <cellStyle name="Normal 2 14 3 2 2" xfId="18429" xr:uid="{1522048B-86BB-40B3-819C-7880D1840667}"/>
    <cellStyle name="Normal 2 14 3 3" xfId="7190" xr:uid="{907B7284-2C6D-426A-87D2-43B38E3C4308}"/>
    <cellStyle name="Normal 2 14 3 3 2" xfId="20389" xr:uid="{E4F67A16-7C2C-41CA-8E87-0241627984B4}"/>
    <cellStyle name="Normal 2 14 3 4" xfId="16472" xr:uid="{E5FB3327-FECD-488B-973A-41F5609578A1}"/>
    <cellStyle name="Normal 2 14 4" xfId="2405" xr:uid="{BB2C8D97-EB70-41B5-8300-45AD0630D44D}"/>
    <cellStyle name="Normal 2 14 4 2" xfId="15626" xr:uid="{CD8D648C-42D4-4F6B-AEB5-62C71E0471DB}"/>
    <cellStyle name="Normal 2 14 5" xfId="4376" xr:uid="{68B5695F-9669-48A5-A613-C4FFE06C9555}"/>
    <cellStyle name="Normal 2 14 5 2" xfId="17579" xr:uid="{A4ABC665-BEBA-457B-8F59-C7C66048B254}"/>
    <cellStyle name="Normal 2 14 6" xfId="6336" xr:uid="{29E9FAB0-1846-4BAF-BE4D-28433AEB7AFD}"/>
    <cellStyle name="Normal 2 14 6 2" xfId="19535" xr:uid="{050EA817-8026-4161-BFE2-4352895E4E43}"/>
    <cellStyle name="Normal 2 15" xfId="292" xr:uid="{DD286C52-E551-418B-B90F-5B3FD234DE7C}"/>
    <cellStyle name="Normal 2 15 2" xfId="2994" xr:uid="{C9ED9A4A-8798-43F0-BA9A-6F0D1F518BD9}"/>
    <cellStyle name="Normal 2 15 2 2" xfId="16197" xr:uid="{6CE97E9A-C091-4BC8-B4EA-F908B58ED740}"/>
    <cellStyle name="Normal 2 15 3" xfId="4959" xr:uid="{3B5439E5-FC9A-4758-B397-56AF165C4D46}"/>
    <cellStyle name="Normal 2 15 3 2" xfId="18158" xr:uid="{C107FF48-3B21-4400-B701-15D28BF0C2F3}"/>
    <cellStyle name="Normal 2 15 4" xfId="6919" xr:uid="{7537A089-43AC-46EA-B7E6-833F6C1E18CC}"/>
    <cellStyle name="Normal 2 15 4 2" xfId="20118" xr:uid="{248CC49C-B869-4678-90C7-3EDFA037DC3A}"/>
    <cellStyle name="Normal 2 16" xfId="1656" xr:uid="{92A05C9F-EC91-41D8-AA0D-2355F4E60E27}"/>
    <cellStyle name="Normal 2 16 2" xfId="3540" xr:uid="{AAFF55AC-E217-4BFB-8E57-A4C3A0F8224C}"/>
    <cellStyle name="Normal 2 16 2 2" xfId="16743" xr:uid="{5F0CD842-722F-4DE3-BE4C-304604A926BC}"/>
    <cellStyle name="Normal 2 16 2 3" xfId="10848" xr:uid="{D125CA24-C102-46E5-BCA0-6D18CF0E21F9}"/>
    <cellStyle name="Normal 2 16 3" xfId="5501" xr:uid="{128F1B83-EC58-4156-B52E-DEF1F8DE1E6F}"/>
    <cellStyle name="Normal 2 16 3 2" xfId="18700" xr:uid="{BB8D10A1-B6B3-48FD-B7F1-5B7041837C36}"/>
    <cellStyle name="Normal 2 16 4" xfId="7461" xr:uid="{21473D0E-4D8D-472D-A4F6-AB8A42E83330}"/>
    <cellStyle name="Normal 2 16 4 2" xfId="20660" xr:uid="{8CF696C0-6CF8-4961-95A2-9AE712B45103}"/>
    <cellStyle name="Normal 2 16 5" xfId="14931" xr:uid="{3E9A315E-C38D-4543-87E5-D4732CEDE2DD}"/>
    <cellStyle name="Normal 2 16 6" xfId="12824" xr:uid="{405D6E9A-3BFC-4AF0-ADB8-CC29A6A3C8B6}"/>
    <cellStyle name="Normal 2 16 7" xfId="8171" xr:uid="{1C545BE0-7A33-4556-A022-97558E309E95}"/>
    <cellStyle name="Normal 2 17" xfId="1657" xr:uid="{BADF0DFD-4BB2-4DA6-9BDF-2B7825CDF6A1}"/>
    <cellStyle name="Normal 2 17 2" xfId="2986" xr:uid="{0BE6ECE9-562B-4DFF-83D5-23015205E9B2}"/>
    <cellStyle name="Normal 2 17 2 2" xfId="16189" xr:uid="{03744310-DB2D-4050-9308-94E333BBD7A9}"/>
    <cellStyle name="Normal 2 17 2 3" xfId="10849" xr:uid="{E7C3AEC8-160B-46F3-999B-F54A772012F0}"/>
    <cellStyle name="Normal 2 17 3" xfId="14932" xr:uid="{CBCC0286-BA09-49F9-AC41-4B207FA52E80}"/>
    <cellStyle name="Normal 2 17 4" xfId="12825" xr:uid="{23B1DC18-4DD0-4F86-923E-EE1BDFDC5A4A}"/>
    <cellStyle name="Normal 2 17 5" xfId="8172" xr:uid="{320E0B1A-837C-4468-A905-63F4B9073E04}"/>
    <cellStyle name="Normal 2 18" xfId="2009" xr:uid="{A341AE89-DEB2-4427-943E-642153092AAB}"/>
    <cellStyle name="Normal 2 18 2" xfId="10850" xr:uid="{AABB5D29-5BBD-4D01-BDE7-30E28D38AA1B}"/>
    <cellStyle name="Normal 2 18 2 2" xfId="15270" xr:uid="{E3E40282-9147-4693-B0E7-58FC255C7A06}"/>
    <cellStyle name="Normal 2 18 3" xfId="12826" xr:uid="{25B18FCC-AA4C-4653-A315-28D6674CBFD4}"/>
    <cellStyle name="Normal 2 18 4" xfId="8173" xr:uid="{148CDB49-DB5E-4224-8632-946781FD6796}"/>
    <cellStyle name="Normal 2 19" xfId="2022" xr:uid="{DAE2C822-7C2F-405B-B6E3-AB024F3BDF5C}"/>
    <cellStyle name="Normal 2 19 2" xfId="15278" xr:uid="{8F156100-3D7F-485B-B065-3FE59E1832F2}"/>
    <cellStyle name="Normal 2 19 3" xfId="10847" xr:uid="{F731F1F0-6AE7-4B79-9810-70606EC02D2D}"/>
    <cellStyle name="Normal 2 2" xfId="220" xr:uid="{807A598E-4BDE-4EB1-A628-888822D68EE8}"/>
    <cellStyle name="Normal 2 2 10" xfId="2069" xr:uid="{C36A84C1-8453-4B8D-A24D-5933F12F23A2}"/>
    <cellStyle name="Normal 2 2 11" xfId="8174" xr:uid="{C954AF3F-FD0A-456B-9391-1DEF73E6C448}"/>
    <cellStyle name="Normal 2 2 2" xfId="880" xr:uid="{7BC95869-236E-4CBD-B680-76F6B603B21E}"/>
    <cellStyle name="Normal 2 2 2 10" xfId="10852" xr:uid="{F752082A-050E-4245-93F0-54D23E71249E}"/>
    <cellStyle name="Normal 2 2 2 11" xfId="10853" xr:uid="{3D50BFFA-E45D-4089-BBF0-F4C3BA7F4874}"/>
    <cellStyle name="Normal 2 2 2 12" xfId="10851" xr:uid="{51DFC13A-3016-4863-BC29-F3FD3C842BF3}"/>
    <cellStyle name="Normal 2 2 2 2" xfId="2206" xr:uid="{FC4DA47A-19EB-458A-92A6-1A175E366C13}"/>
    <cellStyle name="Normal 2 2 2 2 2" xfId="2207" xr:uid="{E2F989CE-56AB-4C2A-A172-AA1D51496B70}"/>
    <cellStyle name="Normal 2 2 2 2 2 2" xfId="2208" xr:uid="{363FCEB2-B006-4CBE-88FD-EF56F7141BA7}"/>
    <cellStyle name="Normal 2 2 2 2 2 2 2" xfId="2520" xr:uid="{3E06990C-A612-4608-A3F7-C6FC016C3989}"/>
    <cellStyle name="Normal 2 2 2 2 2 2 2 2" xfId="3925" xr:uid="{B633BF4C-D08A-4669-8C60-DCD270F5C6EB}"/>
    <cellStyle name="Normal 2 2 2 2 2 2 2 2 2" xfId="5886" xr:uid="{544FC20A-C010-42B8-9E84-4F3AB82FE465}"/>
    <cellStyle name="Normal 2 2 2 2 2 2 2 2 2 2" xfId="19085" xr:uid="{6B53A74C-59A7-46B3-8FA2-D4F7CA0ACD0B}"/>
    <cellStyle name="Normal 2 2 2 2 2 2 2 2 3" xfId="7846" xr:uid="{3951474B-B36D-4AAA-8CDB-D86D01057BDF}"/>
    <cellStyle name="Normal 2 2 2 2 2 2 2 2 3 2" xfId="21045" xr:uid="{03BC1913-2C78-480A-A11F-D78DD3AD3AA6}"/>
    <cellStyle name="Normal 2 2 2 2 2 2 2 2 4" xfId="17128" xr:uid="{58E0C8E4-9AA8-4D0B-8ABD-845201D48F29}"/>
    <cellStyle name="Normal 2 2 2 2 2 2 2 3" xfId="3383" xr:uid="{07CB563D-6F5F-4D5E-9860-21E005AAF053}"/>
    <cellStyle name="Normal 2 2 2 2 2 2 2 3 2" xfId="5344" xr:uid="{7BB86EE9-8E5C-4E48-96A7-EB2B393F876B}"/>
    <cellStyle name="Normal 2 2 2 2 2 2 2 3 2 2" xfId="18543" xr:uid="{76BE9050-9DDD-47C3-A9A3-3ABEDEC97B1A}"/>
    <cellStyle name="Normal 2 2 2 2 2 2 2 3 3" xfId="7304" xr:uid="{2DD393BF-212D-49B3-905E-C41D2FB07582}"/>
    <cellStyle name="Normal 2 2 2 2 2 2 2 3 3 2" xfId="20503" xr:uid="{D90C70E5-868C-4BD6-8696-2DF0D42B6659}"/>
    <cellStyle name="Normal 2 2 2 2 2 2 2 3 4" xfId="16586" xr:uid="{33AA5DAA-FA0E-443A-90E9-5437FA5F63FC}"/>
    <cellStyle name="Normal 2 2 2 2 2 2 2 4" xfId="4490" xr:uid="{716B3A4C-0393-4081-9FCD-8978779ECEFC}"/>
    <cellStyle name="Normal 2 2 2 2 2 2 2 4 2" xfId="17693" xr:uid="{F3B37F12-AD7A-45E1-BFAF-90F2B0DBA4B8}"/>
    <cellStyle name="Normal 2 2 2 2 2 2 2 5" xfId="6450" xr:uid="{A39B3E2B-2909-42B9-86FD-067CA8B918DF}"/>
    <cellStyle name="Normal 2 2 2 2 2 2 2 5 2" xfId="19649" xr:uid="{0672EDB9-248D-4407-81D3-DA1E660FEFBB}"/>
    <cellStyle name="Normal 2 2 2 2 2 2 2 6" xfId="15741" xr:uid="{77B375DB-791A-41F3-BE76-10DEFE6D7895}"/>
    <cellStyle name="Normal 2 2 2 2 2 2 3" xfId="3654" xr:uid="{BD355563-720F-42F8-B63B-4B4267BD7266}"/>
    <cellStyle name="Normal 2 2 2 2 2 2 3 2" xfId="5615" xr:uid="{43B28DA1-C40F-462F-8653-A88F0CF2D774}"/>
    <cellStyle name="Normal 2 2 2 2 2 2 3 2 2" xfId="18814" xr:uid="{00317136-5C1B-48D6-A158-ED7DA0179186}"/>
    <cellStyle name="Normal 2 2 2 2 2 2 3 3" xfId="7575" xr:uid="{F741896F-4052-4021-904A-0E401E063A20}"/>
    <cellStyle name="Normal 2 2 2 2 2 2 3 3 2" xfId="20774" xr:uid="{FDE2714A-5D1D-4B98-8D0D-1C350CF60CF4}"/>
    <cellStyle name="Normal 2 2 2 2 2 2 3 4" xfId="16857" xr:uid="{55212DFC-48DA-4236-A9D2-5081643AC612}"/>
    <cellStyle name="Normal 2 2 2 2 2 2 4" xfId="3111" xr:uid="{AF64FEE6-F70E-4778-AAAD-EA127E7D821F}"/>
    <cellStyle name="Normal 2 2 2 2 2 2 4 2" xfId="5073" xr:uid="{2A1BB64E-B9AF-4D5A-9AE3-3F66B979CC89}"/>
    <cellStyle name="Normal 2 2 2 2 2 2 4 2 2" xfId="18272" xr:uid="{D7641D23-8658-4E57-995E-4E7041DAB520}"/>
    <cellStyle name="Normal 2 2 2 2 2 2 4 3" xfId="7033" xr:uid="{AACCFAA2-0945-4D58-970A-76F237FB026E}"/>
    <cellStyle name="Normal 2 2 2 2 2 2 4 3 2" xfId="20232" xr:uid="{2FF0B7FC-1978-4FD3-91EF-E00BEC2F3537}"/>
    <cellStyle name="Normal 2 2 2 2 2 2 4 4" xfId="16314" xr:uid="{FCB40C69-CBF4-498C-9C9D-E9384BA6BB5A}"/>
    <cellStyle name="Normal 2 2 2 2 2 2 5" xfId="4197" xr:uid="{3817E0BA-BEA4-4597-8088-CEB0E920526D}"/>
    <cellStyle name="Normal 2 2 2 2 2 2 5 2" xfId="17400" xr:uid="{2928205E-CB4C-40BB-B191-39D764C174EF}"/>
    <cellStyle name="Normal 2 2 2 2 2 2 6" xfId="6157" xr:uid="{30A7710F-E885-4590-8464-D90CACE61A22}"/>
    <cellStyle name="Normal 2 2 2 2 2 2 6 2" xfId="19356" xr:uid="{B5F2EC68-8690-4561-A246-5CA0494D2153}"/>
    <cellStyle name="Normal 2 2 2 2 2 2 7" xfId="15429" xr:uid="{25E418D5-986E-498C-BF8B-DFB564988E85}"/>
    <cellStyle name="Normal 2 2 2 2 2 3" xfId="2519" xr:uid="{B52FEEC9-EC9C-4000-86E4-7D848ECA11E0}"/>
    <cellStyle name="Normal 2 2 2 2 2 3 2" xfId="3924" xr:uid="{D496C954-C7BE-43CD-9487-8711AB97BAC9}"/>
    <cellStyle name="Normal 2 2 2 2 2 3 2 2" xfId="5885" xr:uid="{2A261A82-3D40-43AE-8E8F-786D92A665F0}"/>
    <cellStyle name="Normal 2 2 2 2 2 3 2 2 2" xfId="19084" xr:uid="{7C896C9D-7EC6-43A1-A03F-52C45302D2D4}"/>
    <cellStyle name="Normal 2 2 2 2 2 3 2 3" xfId="7845" xr:uid="{C12B2FF5-48EC-49B5-B60A-A3AEB175980A}"/>
    <cellStyle name="Normal 2 2 2 2 2 3 2 3 2" xfId="21044" xr:uid="{60A4B5B6-073D-48F4-B4E1-8C9D5C0E5AE1}"/>
    <cellStyle name="Normal 2 2 2 2 2 3 2 4" xfId="17127" xr:uid="{7A1769F4-5F40-4AD2-A4E8-BD86ADD73D4D}"/>
    <cellStyle name="Normal 2 2 2 2 2 3 3" xfId="3382" xr:uid="{4214E712-DE4C-4510-B698-94CE5282A69B}"/>
    <cellStyle name="Normal 2 2 2 2 2 3 3 2" xfId="5343" xr:uid="{B323E68C-2BAA-4C28-B81B-008943FF7A7D}"/>
    <cellStyle name="Normal 2 2 2 2 2 3 3 2 2" xfId="18542" xr:uid="{29D5979D-F23E-4D87-B629-146F7692C4CA}"/>
    <cellStyle name="Normal 2 2 2 2 2 3 3 3" xfId="7303" xr:uid="{99DB527C-665B-4EF3-A7FB-5113ECB4129E}"/>
    <cellStyle name="Normal 2 2 2 2 2 3 3 3 2" xfId="20502" xr:uid="{BBE5C595-4A46-49A0-A1D8-76EAF3FDCF0F}"/>
    <cellStyle name="Normal 2 2 2 2 2 3 3 4" xfId="16585" xr:uid="{F2AD3E38-5756-49D5-82F6-EB94480D78BD}"/>
    <cellStyle name="Normal 2 2 2 2 2 3 4" xfId="4489" xr:uid="{65BFD7DD-59E7-4BA1-813F-188C38218D55}"/>
    <cellStyle name="Normal 2 2 2 2 2 3 4 2" xfId="17692" xr:uid="{1E633D5C-04E4-47B2-9FBB-422DB392E3F7}"/>
    <cellStyle name="Normal 2 2 2 2 2 3 5" xfId="6449" xr:uid="{7DF7C1BD-AA9B-4DC8-8FE5-3305017E8783}"/>
    <cellStyle name="Normal 2 2 2 2 2 3 5 2" xfId="19648" xr:uid="{555DA113-F071-4F83-BBAC-6BE06A30ADA7}"/>
    <cellStyle name="Normal 2 2 2 2 2 3 6" xfId="15740" xr:uid="{C308C160-EADB-4EEF-846A-880FFD1101A8}"/>
    <cellStyle name="Normal 2 2 2 2 2 4" xfId="3653" xr:uid="{62C09D8F-BD2C-46ED-A413-5A4FCA363D25}"/>
    <cellStyle name="Normal 2 2 2 2 2 4 2" xfId="5614" xr:uid="{7136EDC8-1867-44E4-9C68-2E99D227ACF8}"/>
    <cellStyle name="Normal 2 2 2 2 2 4 2 2" xfId="18813" xr:uid="{D8CD7A39-3962-46DF-AD9D-D3E6F7AEE4AF}"/>
    <cellStyle name="Normal 2 2 2 2 2 4 3" xfId="7574" xr:uid="{49F4093E-B45D-45CE-A1AE-74E116151E9C}"/>
    <cellStyle name="Normal 2 2 2 2 2 4 3 2" xfId="20773" xr:uid="{8788C04D-BF4A-47B1-90F2-798387DDC45C}"/>
    <cellStyle name="Normal 2 2 2 2 2 4 4" xfId="16856" xr:uid="{CA97EBA7-B7AB-4367-938E-BE2D5E029F59}"/>
    <cellStyle name="Normal 2 2 2 2 2 5" xfId="3110" xr:uid="{5C60C25D-C5A4-4FBF-9818-04C85F3C67B1}"/>
    <cellStyle name="Normal 2 2 2 2 2 5 2" xfId="5072" xr:uid="{BF4D82B6-FF2C-45D1-B374-6C9F117B9BA6}"/>
    <cellStyle name="Normal 2 2 2 2 2 5 2 2" xfId="18271" xr:uid="{D88A4615-18AC-4C26-8E33-4B3EC3A9F021}"/>
    <cellStyle name="Normal 2 2 2 2 2 5 3" xfId="7032" xr:uid="{EC624FB0-1F64-4CE8-8D11-854412C5F3F7}"/>
    <cellStyle name="Normal 2 2 2 2 2 5 3 2" xfId="20231" xr:uid="{30E97A02-D94D-49D1-A62C-99527D3CC30F}"/>
    <cellStyle name="Normal 2 2 2 2 2 5 4" xfId="16313" xr:uid="{F9FEA792-AEC0-49B6-A671-FB28A1EAF6E5}"/>
    <cellStyle name="Normal 2 2 2 2 2 6" xfId="4196" xr:uid="{CEA2C2A7-9CBB-45DD-89E8-FFB92FF34E41}"/>
    <cellStyle name="Normal 2 2 2 2 2 6 2" xfId="17399" xr:uid="{27309DBF-F5CA-4B6C-850A-E25878ADC37B}"/>
    <cellStyle name="Normal 2 2 2 2 2 7" xfId="6156" xr:uid="{F285A3F3-FECE-4E76-9A2E-326F61C03BE8}"/>
    <cellStyle name="Normal 2 2 2 2 2 7 2" xfId="19355" xr:uid="{EA3E36C0-E57A-4243-B4F9-AFC2E69BFF52}"/>
    <cellStyle name="Normal 2 2 2 2 2 8" xfId="15428" xr:uid="{EC52E73F-EE19-4732-8C10-19F7877E6864}"/>
    <cellStyle name="Normal 2 2 2 2 2 9" xfId="10855" xr:uid="{2C4650A9-BC9D-4FC3-8005-835A88F6FB3C}"/>
    <cellStyle name="Normal 2 2 2 2 3" xfId="2518" xr:uid="{BA9B135D-2D03-49B9-AB2E-807536777F70}"/>
    <cellStyle name="Normal 2 2 2 2 3 2" xfId="3923" xr:uid="{A4221C9E-A7B3-47A8-8DA5-82CC493FB987}"/>
    <cellStyle name="Normal 2 2 2 2 3 2 2" xfId="5884" xr:uid="{3A1E0A53-2A2B-41B8-9F5F-53AEC6905984}"/>
    <cellStyle name="Normal 2 2 2 2 3 2 2 2" xfId="19083" xr:uid="{BCC6CB0B-6CB9-4CD3-A7E3-9E74320957F5}"/>
    <cellStyle name="Normal 2 2 2 2 3 2 3" xfId="7844" xr:uid="{5880DA9F-8713-4A28-839A-486D3C16FE71}"/>
    <cellStyle name="Normal 2 2 2 2 3 2 3 2" xfId="21043" xr:uid="{C6DD7AC9-5E83-4764-95E9-2EEF6B41291D}"/>
    <cellStyle name="Normal 2 2 2 2 3 2 4" xfId="17126" xr:uid="{4D6D8CB9-536E-40D2-899B-53EB31C65B4D}"/>
    <cellStyle name="Normal 2 2 2 2 3 3" xfId="3381" xr:uid="{1A3F6F49-5564-43ED-B964-0B240269425B}"/>
    <cellStyle name="Normal 2 2 2 2 3 3 2" xfId="5342" xr:uid="{4BF1A053-451C-4C8D-9D48-7FBE90472AFD}"/>
    <cellStyle name="Normal 2 2 2 2 3 3 2 2" xfId="18541" xr:uid="{F544E00B-96EB-4DFF-AC1F-577AA6F0F09D}"/>
    <cellStyle name="Normal 2 2 2 2 3 3 3" xfId="7302" xr:uid="{BC7C27E5-218C-43D1-9CBF-F978FE627684}"/>
    <cellStyle name="Normal 2 2 2 2 3 3 3 2" xfId="20501" xr:uid="{1F6C24D8-A13D-4EEF-BADF-B5B417F74FEB}"/>
    <cellStyle name="Normal 2 2 2 2 3 3 4" xfId="16584" xr:uid="{6AE17466-85FC-4E66-A337-92E942384137}"/>
    <cellStyle name="Normal 2 2 2 2 3 4" xfId="4488" xr:uid="{2337DC3E-28B0-4F88-9DD9-8C8A19F461DC}"/>
    <cellStyle name="Normal 2 2 2 2 3 4 2" xfId="17691" xr:uid="{4694D752-F0AF-45FF-998E-55F217609044}"/>
    <cellStyle name="Normal 2 2 2 2 3 5" xfId="6448" xr:uid="{1FAA7C87-7666-495D-A9B1-E40320A8B4D4}"/>
    <cellStyle name="Normal 2 2 2 2 3 5 2" xfId="19647" xr:uid="{6FB1413F-49A1-4F04-91C5-AD359E1B783B}"/>
    <cellStyle name="Normal 2 2 2 2 3 6" xfId="15739" xr:uid="{0D828519-818A-4CF5-BE0C-520430C1321D}"/>
    <cellStyle name="Normal 2 2 2 2 4" xfId="3652" xr:uid="{00AD3735-6FBC-4A8A-AC1F-9EF5515C54C2}"/>
    <cellStyle name="Normal 2 2 2 2 4 2" xfId="5613" xr:uid="{4835DBA5-4A0E-4B45-9B86-9B64CA981D68}"/>
    <cellStyle name="Normal 2 2 2 2 4 2 2" xfId="18812" xr:uid="{1C92BC4C-0CCD-4978-8778-31705327F021}"/>
    <cellStyle name="Normal 2 2 2 2 4 3" xfId="7573" xr:uid="{CB236D4C-68B0-4F07-8C72-99667540205D}"/>
    <cellStyle name="Normal 2 2 2 2 4 3 2" xfId="20772" xr:uid="{2AABEA14-39D8-4DFA-80A1-B21848071127}"/>
    <cellStyle name="Normal 2 2 2 2 4 4" xfId="16855" xr:uid="{506FAECE-64A0-4E39-AC5E-A953AF321DB3}"/>
    <cellStyle name="Normal 2 2 2 2 5" xfId="3109" xr:uid="{4DCC9E96-DA19-43C3-8721-F5E2CD0BBEBE}"/>
    <cellStyle name="Normal 2 2 2 2 5 2" xfId="5071" xr:uid="{51A78B51-5CB2-4540-952D-BB4EAC9D13B4}"/>
    <cellStyle name="Normal 2 2 2 2 5 2 2" xfId="18270" xr:uid="{AEE4B4AF-9747-4DF1-A742-F6DDDB1F845A}"/>
    <cellStyle name="Normal 2 2 2 2 5 3" xfId="7031" xr:uid="{459C7EAB-CAA0-4E52-B990-E538A114E031}"/>
    <cellStyle name="Normal 2 2 2 2 5 3 2" xfId="20230" xr:uid="{1504B674-6591-4A31-9028-FA16D630DE5D}"/>
    <cellStyle name="Normal 2 2 2 2 5 4" xfId="16312" xr:uid="{2E5BD0EB-1F86-4D9E-BF70-A720E4BB981A}"/>
    <cellStyle name="Normal 2 2 2 2 6" xfId="4195" xr:uid="{51329C6F-F09F-4F3D-9745-B202EC799709}"/>
    <cellStyle name="Normal 2 2 2 2 6 2" xfId="17398" xr:uid="{50B9EBF2-9F20-489E-B15B-B78A8352F764}"/>
    <cellStyle name="Normal 2 2 2 2 7" xfId="6155" xr:uid="{3AFCD658-E61A-4ED8-A589-2D8E3772D7E4}"/>
    <cellStyle name="Normal 2 2 2 2 7 2" xfId="19354" xr:uid="{17A7A6A4-F823-4CF5-A2CE-6C4C64330EDD}"/>
    <cellStyle name="Normal 2 2 2 2 8" xfId="15427" xr:uid="{16153D7F-AC04-48CE-AEA5-A3BF13759C46}"/>
    <cellStyle name="Normal 2 2 2 2 9" xfId="10854" xr:uid="{5A51E759-CBBA-4C8E-AC9E-4B47FA531759}"/>
    <cellStyle name="Normal 2 2 2 3" xfId="2209" xr:uid="{5422F680-830C-4F53-88E3-D2BD34F0A25C}"/>
    <cellStyle name="Normal 2 2 2 3 2" xfId="2521" xr:uid="{580C4C35-ED59-4E06-B0B6-851948B74AB1}"/>
    <cellStyle name="Normal 2 2 2 3 2 2" xfId="3926" xr:uid="{1C02AD92-DEE5-45EF-AFCA-5835CAC74526}"/>
    <cellStyle name="Normal 2 2 2 3 2 2 2" xfId="5887" xr:uid="{068AA1F4-65BB-412B-A37A-189AC6C73353}"/>
    <cellStyle name="Normal 2 2 2 3 2 2 2 2" xfId="19086" xr:uid="{4EDC934D-B36D-4BD3-A2B6-FB855C27ED3F}"/>
    <cellStyle name="Normal 2 2 2 3 2 2 3" xfId="7847" xr:uid="{1FF254E8-5070-4532-AE36-6E733C32CED9}"/>
    <cellStyle name="Normal 2 2 2 3 2 2 3 2" xfId="21046" xr:uid="{1DE9C5C2-E4E6-4788-99E5-59ADD50286E9}"/>
    <cellStyle name="Normal 2 2 2 3 2 2 4" xfId="17129" xr:uid="{49EEE23A-D71D-4423-898D-8E2AA899E0C1}"/>
    <cellStyle name="Normal 2 2 2 3 2 3" xfId="3384" xr:uid="{777FD0D2-F980-4256-9E8B-4D4E5DAD19D6}"/>
    <cellStyle name="Normal 2 2 2 3 2 3 2" xfId="5345" xr:uid="{05295DD0-98E5-4350-BBA1-C5302A4F913C}"/>
    <cellStyle name="Normal 2 2 2 3 2 3 2 2" xfId="18544" xr:uid="{536CE545-A99E-452E-B3F8-7C021DEFED23}"/>
    <cellStyle name="Normal 2 2 2 3 2 3 3" xfId="7305" xr:uid="{990B4836-C08D-4346-B2BB-ADD81ED6613E}"/>
    <cellStyle name="Normal 2 2 2 3 2 3 3 2" xfId="20504" xr:uid="{7CB9FE0D-4807-49E5-B1CA-7E15E3E635AD}"/>
    <cellStyle name="Normal 2 2 2 3 2 3 4" xfId="16587" xr:uid="{E980399E-BF57-4FEF-A3D2-3300C0AD21AE}"/>
    <cellStyle name="Normal 2 2 2 3 2 4" xfId="4491" xr:uid="{7AC8C2EF-2A3B-4423-9B44-385A6B880DB8}"/>
    <cellStyle name="Normal 2 2 2 3 2 4 2" xfId="17694" xr:uid="{8FE3B475-D7AA-4F4B-B687-732D789A6A20}"/>
    <cellStyle name="Normal 2 2 2 3 2 5" xfId="6451" xr:uid="{DBB491F7-99D1-4F42-B78C-0DEDF84359AB}"/>
    <cellStyle name="Normal 2 2 2 3 2 5 2" xfId="19650" xr:uid="{B793284E-F0C5-4FCF-8FE1-8EC0466F52C4}"/>
    <cellStyle name="Normal 2 2 2 3 2 6" xfId="15742" xr:uid="{CF3F609D-1371-424D-9A53-A25B70F6BE96}"/>
    <cellStyle name="Normal 2 2 2 3 3" xfId="3655" xr:uid="{1CAEC617-5D61-432E-B391-CDD9E495D22B}"/>
    <cellStyle name="Normal 2 2 2 3 3 2" xfId="5616" xr:uid="{8F69496E-EA7C-49BF-A2D3-55802DA6ECE3}"/>
    <cellStyle name="Normal 2 2 2 3 3 2 2" xfId="18815" xr:uid="{5DB1010C-5135-439B-84D4-2FC54E224D4D}"/>
    <cellStyle name="Normal 2 2 2 3 3 3" xfId="7576" xr:uid="{FC92175B-61EF-4670-8109-0CDF1D1A1D8F}"/>
    <cellStyle name="Normal 2 2 2 3 3 3 2" xfId="20775" xr:uid="{67709A74-1035-48CE-BECF-E8573DEABB33}"/>
    <cellStyle name="Normal 2 2 2 3 3 4" xfId="16858" xr:uid="{2F4B4F47-1133-4F5F-BE23-82A230B1AEA7}"/>
    <cellStyle name="Normal 2 2 2 3 4" xfId="3112" xr:uid="{BB0BF58A-262D-4DA0-AB52-35ADABA869DD}"/>
    <cellStyle name="Normal 2 2 2 3 4 2" xfId="5074" xr:uid="{F34C4E01-5F59-4A82-A4FE-DBE060B652F9}"/>
    <cellStyle name="Normal 2 2 2 3 4 2 2" xfId="18273" xr:uid="{4BCF9176-DFF5-4E75-91F3-E0749BE92B00}"/>
    <cellStyle name="Normal 2 2 2 3 4 3" xfId="7034" xr:uid="{65BC9E38-9F18-47E1-8908-9EEB62F99920}"/>
    <cellStyle name="Normal 2 2 2 3 4 3 2" xfId="20233" xr:uid="{64ADBAFC-14F8-43BB-A464-53FD1FEEFE6E}"/>
    <cellStyle name="Normal 2 2 2 3 4 4" xfId="16315" xr:uid="{E91E392B-765C-41D2-BF0A-DAC76E190367}"/>
    <cellStyle name="Normal 2 2 2 3 5" xfId="4198" xr:uid="{7BF91028-10CA-4D86-8E8E-D6B5F76D93E9}"/>
    <cellStyle name="Normal 2 2 2 3 5 2" xfId="17401" xr:uid="{D216ECEF-5DF1-4D03-AB9A-279C809698F5}"/>
    <cellStyle name="Normal 2 2 2 3 6" xfId="6158" xr:uid="{FD05DBCE-A46A-476A-881F-347B4E229BFC}"/>
    <cellStyle name="Normal 2 2 2 3 6 2" xfId="19357" xr:uid="{C284F2F5-FAE4-4D4A-8950-CD565006A4D6}"/>
    <cellStyle name="Normal 2 2 2 3 7" xfId="15430" xr:uid="{653520AE-888C-41F9-8DAF-9174D8F81B6F}"/>
    <cellStyle name="Normal 2 2 2 3 8" xfId="10856" xr:uid="{72221657-F291-4D92-8124-0E2CE3230B56}"/>
    <cellStyle name="Normal 2 2 2 4" xfId="2517" xr:uid="{37224FA0-99C6-4419-8B7F-2A0679FB5FFA}"/>
    <cellStyle name="Normal 2 2 2 4 2" xfId="3922" xr:uid="{5AB043DC-963A-4135-BCA2-9604C9518492}"/>
    <cellStyle name="Normal 2 2 2 4 2 2" xfId="5883" xr:uid="{8DC10321-8448-4D29-B829-58122F9F20D1}"/>
    <cellStyle name="Normal 2 2 2 4 2 2 2" xfId="19082" xr:uid="{36F9E970-9D08-4314-9E29-5D53230EAC1B}"/>
    <cellStyle name="Normal 2 2 2 4 2 3" xfId="7843" xr:uid="{2D8D2447-7F08-45FE-9F85-5EB1A4EFB042}"/>
    <cellStyle name="Normal 2 2 2 4 2 3 2" xfId="21042" xr:uid="{6CA61E2B-E2AA-415D-BAC2-07075C77149D}"/>
    <cellStyle name="Normal 2 2 2 4 2 4" xfId="17125" xr:uid="{86C20FD8-7DE5-46A1-9DE8-3C67ED3C61E7}"/>
    <cellStyle name="Normal 2 2 2 4 3" xfId="3380" xr:uid="{E5BD4B2E-314F-4098-8011-E34F7E6F4206}"/>
    <cellStyle name="Normal 2 2 2 4 3 2" xfId="5341" xr:uid="{418FFF9C-3927-4CC3-AB1E-43B6B5C461A8}"/>
    <cellStyle name="Normal 2 2 2 4 3 2 2" xfId="18540" xr:uid="{792A7225-AE24-48F5-B0C0-6613B21B7ED1}"/>
    <cellStyle name="Normal 2 2 2 4 3 3" xfId="7301" xr:uid="{B30F597E-7355-4E7D-B2A7-7A07525DA70C}"/>
    <cellStyle name="Normal 2 2 2 4 3 3 2" xfId="20500" xr:uid="{5E044CAB-9DEC-45B5-881B-F2F421816700}"/>
    <cellStyle name="Normal 2 2 2 4 3 4" xfId="16583" xr:uid="{184D37E2-9288-4FC8-A77E-81C57249470F}"/>
    <cellStyle name="Normal 2 2 2 4 4" xfId="4487" xr:uid="{797497D7-9EFE-4F28-A5FE-C6D9C061E460}"/>
    <cellStyle name="Normal 2 2 2 4 4 2" xfId="17690" xr:uid="{9D83C7F3-FF10-4BA7-A552-97BB917A4B76}"/>
    <cellStyle name="Normal 2 2 2 4 5" xfId="6447" xr:uid="{07BFE905-77E7-40D8-A46E-54250A346A53}"/>
    <cellStyle name="Normal 2 2 2 4 5 2" xfId="19646" xr:uid="{9E68D8DD-E412-435B-ADA0-8F511D11999E}"/>
    <cellStyle name="Normal 2 2 2 4 6" xfId="15738" xr:uid="{A6AB4150-FE45-4566-92B1-61F140E99F53}"/>
    <cellStyle name="Normal 2 2 2 4 7" xfId="10857" xr:uid="{5E2D4093-966C-402A-8A7F-C38A0CF0C34C}"/>
    <cellStyle name="Normal 2 2 2 5" xfId="3651" xr:uid="{9FABEE01-8EF1-4223-B2AF-459C6E7EE619}"/>
    <cellStyle name="Normal 2 2 2 5 2" xfId="5612" xr:uid="{1172705F-A7C0-4369-A36D-A1808B4CE22F}"/>
    <cellStyle name="Normal 2 2 2 5 2 2" xfId="10860" xr:uid="{105265EB-8883-4581-B86A-CF561B550534}"/>
    <cellStyle name="Normal 2 2 2 5 2 3" xfId="10861" xr:uid="{8EAF8BB3-15EE-4836-85CF-5FB784899786}"/>
    <cellStyle name="Normal 2 2 2 5 2 4" xfId="10862" xr:uid="{EFD3F5B5-C297-4B56-9184-E6DC14B25F77}"/>
    <cellStyle name="Normal 2 2 2 5 2 5" xfId="10863" xr:uid="{029B46C5-5D37-4928-B11D-0689160746DE}"/>
    <cellStyle name="Normal 2 2 2 5 2 6" xfId="18811" xr:uid="{6916305B-2FA7-44A0-8B5F-9C0F01F5622A}"/>
    <cellStyle name="Normal 2 2 2 5 2 7" xfId="10859" xr:uid="{1A01BCC0-4D12-4A05-AF90-2025D711278C}"/>
    <cellStyle name="Normal 2 2 2 5 3" xfId="7572" xr:uid="{0BF75195-66E0-40DE-8CC8-D2E420C1FD04}"/>
    <cellStyle name="Normal 2 2 2 5 3 2" xfId="20771" xr:uid="{92FAB965-ECED-42CE-B966-601395452028}"/>
    <cellStyle name="Normal 2 2 2 5 3 3" xfId="10864" xr:uid="{25A5C1B4-EA8D-44CF-8185-554A5E47A4C8}"/>
    <cellStyle name="Normal 2 2 2 5 4" xfId="10865" xr:uid="{B589126B-72B3-420A-AE2E-E863ED9B55A0}"/>
    <cellStyle name="Normal 2 2 2 5 5" xfId="10866" xr:uid="{114A3FBD-4BF8-428B-9016-6815BD800292}"/>
    <cellStyle name="Normal 2 2 2 5 6" xfId="10867" xr:uid="{A0140103-DDFF-4177-89DF-C19E8CECF7AF}"/>
    <cellStyle name="Normal 2 2 2 5 7" xfId="16854" xr:uid="{87EAE739-9466-447D-8544-D60DB50F7F05}"/>
    <cellStyle name="Normal 2 2 2 5 8" xfId="10858" xr:uid="{DE026086-CBE7-4950-AFC1-5513898F66EE}"/>
    <cellStyle name="Normal 2 2 2 6" xfId="3108" xr:uid="{DC0C4669-212F-43A5-924C-02C4101D03AE}"/>
    <cellStyle name="Normal 2 2 2 6 2" xfId="5070" xr:uid="{69C97525-8563-4AB1-964F-E45A1A403FA5}"/>
    <cellStyle name="Normal 2 2 2 6 2 2" xfId="18269" xr:uid="{B3740460-716E-448C-A5E5-65EC87F7F71A}"/>
    <cellStyle name="Normal 2 2 2 6 2 3" xfId="10869" xr:uid="{67CBED6A-3FE4-4C91-99FD-99B859942891}"/>
    <cellStyle name="Normal 2 2 2 6 3" xfId="7030" xr:uid="{B713D182-048C-4882-89DC-36BB542CADA4}"/>
    <cellStyle name="Normal 2 2 2 6 3 2" xfId="20229" xr:uid="{E0111F16-7023-4DBA-94D4-3456ECA034CE}"/>
    <cellStyle name="Normal 2 2 2 6 3 3" xfId="10870" xr:uid="{C070609E-D7AA-4274-962D-86E14521B069}"/>
    <cellStyle name="Normal 2 2 2 6 4" xfId="10871" xr:uid="{F9856589-B980-48FE-A3C0-6A5126E86F20}"/>
    <cellStyle name="Normal 2 2 2 6 5" xfId="10872" xr:uid="{14B9A5F5-86C7-4C9E-A52D-52B129C08E36}"/>
    <cellStyle name="Normal 2 2 2 6 6" xfId="16311" xr:uid="{E0A10FE3-3555-4599-BFDA-79CD37FA3DB7}"/>
    <cellStyle name="Normal 2 2 2 6 7" xfId="10868" xr:uid="{F701DE6D-59D3-4CAD-8764-2BEA840A9C5E}"/>
    <cellStyle name="Normal 2 2 2 7" xfId="2205" xr:uid="{1151F416-9AF9-4FF0-B65A-1EFF130BC5D4}"/>
    <cellStyle name="Normal 2 2 2 7 2" xfId="15426" xr:uid="{AC90AF7B-43DD-403A-9C52-F075F42235FF}"/>
    <cellStyle name="Normal 2 2 2 7 3" xfId="10873" xr:uid="{544468D5-4972-45AC-81A5-7DE0DCA24686}"/>
    <cellStyle name="Normal 2 2 2 8" xfId="4194" xr:uid="{33E1AAF5-1984-4383-9A20-92F8E0845B27}"/>
    <cellStyle name="Normal 2 2 2 8 2" xfId="17397" xr:uid="{990E91A1-761A-42FA-9C36-1598AC64AA37}"/>
    <cellStyle name="Normal 2 2 2 8 3" xfId="10874" xr:uid="{885EBEBE-B9C2-4256-BECF-7557B5E43132}"/>
    <cellStyle name="Normal 2 2 2 9" xfId="6154" xr:uid="{3B85867E-703F-405A-961F-5C0D90A3FEE4}"/>
    <cellStyle name="Normal 2 2 2 9 2" xfId="19353" xr:uid="{A3C3BA02-4E0F-485F-964B-5569440AED31}"/>
    <cellStyle name="Normal 2 2 2 9 3" xfId="10875" xr:uid="{7CDE275B-494A-4750-807D-D432DA99ABEF}"/>
    <cellStyle name="Normal 2 2 3" xfId="884" xr:uid="{31913D07-AF1E-4AFE-90FA-302029C8D10D}"/>
    <cellStyle name="Normal 2 2 3 10" xfId="10877" xr:uid="{A214ED1C-8FB7-4E95-85EA-2D6D5C2EA3AB}"/>
    <cellStyle name="Normal 2 2 3 11" xfId="10878" xr:uid="{70E27C85-CC71-4342-B12F-7D5CD5F1287A}"/>
    <cellStyle name="Normal 2 2 3 12" xfId="10876" xr:uid="{985D03C8-9F13-4572-8A5B-034B3116BA11}"/>
    <cellStyle name="Normal 2 2 3 2" xfId="10879" xr:uid="{60CDF40F-05F0-45C4-8D08-8096F416BC87}"/>
    <cellStyle name="Normal 2 2 3 3" xfId="10880" xr:uid="{4889A0D4-709E-41BE-9D89-BACDC3B28A6E}"/>
    <cellStyle name="Normal 2 2 3 4" xfId="10881" xr:uid="{02A9BA7A-8E1F-47CF-B2E3-90145E62CE97}"/>
    <cellStyle name="Normal 2 2 3 5" xfId="10882" xr:uid="{8D7AEC6B-697F-411C-AD47-2254332EDBEA}"/>
    <cellStyle name="Normal 2 2 3 5 2" xfId="10883" xr:uid="{10E7FD29-EABE-4580-A712-7A54B589CD52}"/>
    <cellStyle name="Normal 2 2 3 5 2 2" xfId="10884" xr:uid="{0BBE47B3-91E2-4FBA-B6C5-DA9004FF8CB2}"/>
    <cellStyle name="Normal 2 2 3 5 2 3" xfId="10885" xr:uid="{36E49A1B-7E41-4362-AAA2-2B93AD6C7178}"/>
    <cellStyle name="Normal 2 2 3 5 2 4" xfId="10886" xr:uid="{16A21213-E9A8-4403-B2EF-908A4C564F3C}"/>
    <cellStyle name="Normal 2 2 3 5 2 5" xfId="10887" xr:uid="{5222C03D-27B1-4D80-A472-E7A3B7B68DE9}"/>
    <cellStyle name="Normal 2 2 3 5 3" xfId="10888" xr:uid="{DB56078B-4432-4919-BADE-5DDFAC969B6F}"/>
    <cellStyle name="Normal 2 2 3 5 4" xfId="10889" xr:uid="{DF393599-B8A5-415D-A3DB-B2EF72FD4EE2}"/>
    <cellStyle name="Normal 2 2 3 5 5" xfId="10890" xr:uid="{C4E75996-3524-4862-AB74-B7012F1E8062}"/>
    <cellStyle name="Normal 2 2 3 5 6" xfId="10891" xr:uid="{6F22FACC-7D71-4C85-820D-CDDEE5E82787}"/>
    <cellStyle name="Normal 2 2 3 6" xfId="10892" xr:uid="{C4CBD44F-902E-45E3-A8AC-E2BDFBB60CBB}"/>
    <cellStyle name="Normal 2 2 3 6 2" xfId="10893" xr:uid="{BC472945-1A13-42D5-A7B0-FD65E2BC41ED}"/>
    <cellStyle name="Normal 2 2 3 6 3" xfId="10894" xr:uid="{CEC3FE4E-77C3-4A85-842E-6FA6C79A020F}"/>
    <cellStyle name="Normal 2 2 3 6 4" xfId="10895" xr:uid="{7F882420-9C64-4C2E-9582-B3F4E53279BA}"/>
    <cellStyle name="Normal 2 2 3 6 5" xfId="10896" xr:uid="{E8D5126F-0E17-4500-AAF2-01312C7EAFC7}"/>
    <cellStyle name="Normal 2 2 3 7" xfId="10897" xr:uid="{5B65A8E7-BF68-40DE-BBCA-FABE409A1DF7}"/>
    <cellStyle name="Normal 2 2 3 8" xfId="10898" xr:uid="{CB2926EB-25F7-4CD0-80EC-C1AEFBBB6A34}"/>
    <cellStyle name="Normal 2 2 3 9" xfId="10899" xr:uid="{A7243144-454F-4C9B-87D3-C56D67DFB7E2}"/>
    <cellStyle name="Normal 2 2 4" xfId="889" xr:uid="{1F2AE46E-2193-49AC-ACBC-B898BC3EC76A}"/>
    <cellStyle name="Normal 2 2 4 10" xfId="10901" xr:uid="{4311C8A9-D393-4ECE-95F1-60A56150D1CA}"/>
    <cellStyle name="Normal 2 2 4 11" xfId="10902" xr:uid="{B2B64BF4-C780-446D-BD2E-E79216DBEC01}"/>
    <cellStyle name="Normal 2 2 4 12" xfId="10903" xr:uid="{5423FD34-685A-45CD-BD00-19FA97FE7355}"/>
    <cellStyle name="Normal 2 2 4 13" xfId="10900" xr:uid="{BB7F8C63-B283-4505-9445-665BFB4DC58E}"/>
    <cellStyle name="Normal 2 2 4 2" xfId="10904" xr:uid="{BACDAB08-B7D5-48ED-95B8-A072E7159D69}"/>
    <cellStyle name="Normal 2 2 4 3" xfId="10905" xr:uid="{6D43DF5E-E78C-4AE5-95EB-8C49535B25BD}"/>
    <cellStyle name="Normal 2 2 4 3 2" xfId="10906" xr:uid="{0BDD5716-DD3C-4E96-B1B7-4C0AEC84E019}"/>
    <cellStyle name="Normal 2 2 4 3 2 2" xfId="10907" xr:uid="{3431DF50-03AC-4501-AE7A-CD5CF8AC8495}"/>
    <cellStyle name="Normal 2 2 4 3 2 2 2" xfId="10908" xr:uid="{330F187B-584A-4FB8-897C-6FC815C5F57E}"/>
    <cellStyle name="Normal 2 2 4 3 2 2 3" xfId="10909" xr:uid="{6D7C7840-F19A-41E3-8B9E-F030F173B385}"/>
    <cellStyle name="Normal 2 2 4 3 2 2 4" xfId="10910" xr:uid="{A36374FE-038F-4F73-B85B-9C69586894D6}"/>
    <cellStyle name="Normal 2 2 4 3 2 2 5" xfId="10911" xr:uid="{BF1A886F-01B1-4D56-9B5E-758B0D54C00C}"/>
    <cellStyle name="Normal 2 2 4 3 2 3" xfId="10912" xr:uid="{88374833-51CC-4DE9-A056-7C1331C55791}"/>
    <cellStyle name="Normal 2 2 4 3 2 4" xfId="10913" xr:uid="{E44F45C9-B18B-4848-B87C-5DD2D6F33F0D}"/>
    <cellStyle name="Normal 2 2 4 3 2 5" xfId="10914" xr:uid="{7B3F55BC-0616-4221-AC84-019AFFB1F2E8}"/>
    <cellStyle name="Normal 2 2 4 3 2 6" xfId="10915" xr:uid="{0054049C-83E4-4E6B-8C4A-0C5AFEB7CB73}"/>
    <cellStyle name="Normal 2 2 4 3 3" xfId="10916" xr:uid="{0BE5C198-E110-45AE-BDBF-E005DCE7F27A}"/>
    <cellStyle name="Normal 2 2 4 3 3 2" xfId="10917" xr:uid="{061F4854-2A12-4FD8-A3A7-F5F163B29ECF}"/>
    <cellStyle name="Normal 2 2 4 3 3 3" xfId="10918" xr:uid="{C3B38BAD-6B14-4400-B938-927F05155A9E}"/>
    <cellStyle name="Normal 2 2 4 3 3 4" xfId="10919" xr:uid="{60EEFE8F-3597-4DC1-BDE9-D1271A94C1EF}"/>
    <cellStyle name="Normal 2 2 4 3 3 5" xfId="10920" xr:uid="{84120AC1-8648-4284-B93A-F12AA00BDFBC}"/>
    <cellStyle name="Normal 2 2 4 3 4" xfId="10921" xr:uid="{9B94CBDA-012D-444F-8E4D-C0EB1979F92A}"/>
    <cellStyle name="Normal 2 2 4 3 5" xfId="10922" xr:uid="{A3FD8B45-8BEB-449F-AB24-BD93F1B2225E}"/>
    <cellStyle name="Normal 2 2 4 3 6" xfId="10923" xr:uid="{3D775709-8D5F-4240-93ED-E9AE7C5A1131}"/>
    <cellStyle name="Normal 2 2 4 3 7" xfId="10924" xr:uid="{FE55CD3F-4289-48F8-804D-86BBCE1B79EB}"/>
    <cellStyle name="Normal 2 2 4 4" xfId="10925" xr:uid="{5B13A041-663C-4229-A9E3-0ABD4A5548E4}"/>
    <cellStyle name="Normal 2 2 4 5" xfId="10926" xr:uid="{A2A916F7-3D0B-4709-88D9-BDCD373A55C5}"/>
    <cellStyle name="Normal 2 2 4 5 2" xfId="10927" xr:uid="{EDFA1229-29AA-4EC9-933D-0AE07E46A7C5}"/>
    <cellStyle name="Normal 2 2 4 5 2 2" xfId="10928" xr:uid="{4E7863E8-E238-4B55-B870-65D9CB205F81}"/>
    <cellStyle name="Normal 2 2 4 5 2 3" xfId="10929" xr:uid="{DCEE60E5-EC9A-4CFA-B376-7407AC07E597}"/>
    <cellStyle name="Normal 2 2 4 5 2 4" xfId="10930" xr:uid="{A961BA07-6CEB-4029-BAA3-0F0E84B880E5}"/>
    <cellStyle name="Normal 2 2 4 5 2 5" xfId="10931" xr:uid="{84492099-0E40-4EBF-89A5-E38DF84A9A89}"/>
    <cellStyle name="Normal 2 2 4 5 3" xfId="10932" xr:uid="{E8B051D9-791C-4CF0-B8AD-C235FF995732}"/>
    <cellStyle name="Normal 2 2 4 5 4" xfId="10933" xr:uid="{694F2468-DCAB-467D-AC42-AD8871D086E8}"/>
    <cellStyle name="Normal 2 2 4 5 5" xfId="10934" xr:uid="{6EBA27E6-D68A-4E4A-92B0-85600443CF17}"/>
    <cellStyle name="Normal 2 2 4 5 6" xfId="10935" xr:uid="{5E88C4E3-99F3-422C-9D03-14846EBEEF5C}"/>
    <cellStyle name="Normal 2 2 4 6" xfId="10936" xr:uid="{4CC286C9-6862-4929-9429-50258D4F7E1D}"/>
    <cellStyle name="Normal 2 2 4 6 2" xfId="10937" xr:uid="{14432243-2A81-450F-ACCD-BBFDE66A9C44}"/>
    <cellStyle name="Normal 2 2 4 6 3" xfId="10938" xr:uid="{FFF08FFC-19C6-4FF3-B731-3D81B72ADB62}"/>
    <cellStyle name="Normal 2 2 4 6 4" xfId="10939" xr:uid="{29C84CDB-994D-4178-B190-7EB7E7F7BAF5}"/>
    <cellStyle name="Normal 2 2 4 6 5" xfId="10940" xr:uid="{B1EF3E58-2B13-41F4-B87B-98780B045C53}"/>
    <cellStyle name="Normal 2 2 4 7" xfId="10941" xr:uid="{CDA9D7FC-452B-404A-B3C6-DBBAAFA1C0A8}"/>
    <cellStyle name="Normal 2 2 4 8" xfId="10942" xr:uid="{0CF18272-DE2A-489B-92D1-3D2A95CF8AF2}"/>
    <cellStyle name="Normal 2 2 4 9" xfId="10943" xr:uid="{FDBCBEE0-B765-4CFB-9917-770C8AB83BAA}"/>
    <cellStyle name="Normal 2 2 5" xfId="893" xr:uid="{260514B0-3D2D-41FA-9322-EBA10D13B8D2}"/>
    <cellStyle name="Normal 2 2 5 10" xfId="10945" xr:uid="{514808ED-4D12-4ABA-AA29-85336DAB3FAA}"/>
    <cellStyle name="Normal 2 2 5 11" xfId="10944" xr:uid="{054CB3CE-10B7-4C71-999A-6E37A089F157}"/>
    <cellStyle name="Normal 2 2 5 2" xfId="10946" xr:uid="{DC6366BB-0F8F-4DDD-BEEB-F68033150898}"/>
    <cellStyle name="Normal 2 2 5 3" xfId="10947" xr:uid="{604A9A2C-51F0-4030-913B-7D0CEA95F60B}"/>
    <cellStyle name="Normal 2 2 5 3 2" xfId="10948" xr:uid="{B65B3DF6-7949-4B33-9624-8B1B049DDBA0}"/>
    <cellStyle name="Normal 2 2 5 3 2 2" xfId="10949" xr:uid="{93B9A37E-856F-4EBE-BB0D-F056A36EFBAC}"/>
    <cellStyle name="Normal 2 2 5 3 2 3" xfId="10950" xr:uid="{D7BC5472-726C-4F17-8EB8-6064F68BA476}"/>
    <cellStyle name="Normal 2 2 5 3 2 4" xfId="10951" xr:uid="{04A9ED19-7FFD-4543-A530-CDADF0937516}"/>
    <cellStyle name="Normal 2 2 5 3 2 5" xfId="10952" xr:uid="{8DD2A0BF-DE88-49C2-9345-B4925550465B}"/>
    <cellStyle name="Normal 2 2 5 3 3" xfId="10953" xr:uid="{D322CF34-4024-403A-ACD9-D09D646CDCB2}"/>
    <cellStyle name="Normal 2 2 5 3 4" xfId="10954" xr:uid="{697696E9-BC78-4308-A925-B8F5869FD555}"/>
    <cellStyle name="Normal 2 2 5 3 5" xfId="10955" xr:uid="{313970E9-178A-4B8E-96AE-3A7E1ABD3EF1}"/>
    <cellStyle name="Normal 2 2 5 3 6" xfId="10956" xr:uid="{DFAB3E22-8ED9-4A53-9B9F-69E3BE818DC9}"/>
    <cellStyle name="Normal 2 2 5 4" xfId="10957" xr:uid="{FDE88294-0A71-4B57-A75E-1ED099C90EA4}"/>
    <cellStyle name="Normal 2 2 5 4 2" xfId="10958" xr:uid="{6EC79AD1-8792-461F-B931-CEA2C60D44E8}"/>
    <cellStyle name="Normal 2 2 5 4 3" xfId="10959" xr:uid="{078A12A8-FFD5-46E6-A6C6-275E8C5993E5}"/>
    <cellStyle name="Normal 2 2 5 4 4" xfId="10960" xr:uid="{7B21201A-6179-4C26-AB3E-8E68A968EBA2}"/>
    <cellStyle name="Normal 2 2 5 4 5" xfId="10961" xr:uid="{B7F72E1C-E398-4B91-B457-21AB1EBE1D29}"/>
    <cellStyle name="Normal 2 2 5 5" xfId="10962" xr:uid="{4E4CD203-6385-41AB-84EA-1860DFA20E41}"/>
    <cellStyle name="Normal 2 2 5 6" xfId="10963" xr:uid="{6D389767-4E24-48D1-BB55-AF92A6CCC5D5}"/>
    <cellStyle name="Normal 2 2 5 7" xfId="10964" xr:uid="{A88B1113-9F19-490D-BB51-23212A24B1A3}"/>
    <cellStyle name="Normal 2 2 5 8" xfId="10965" xr:uid="{60320FF6-76F9-4F3B-BA64-793FE8AB754C}"/>
    <cellStyle name="Normal 2 2 5 9" xfId="10966" xr:uid="{610294B2-3DF6-45EE-8CFD-A11BDFAEFA0D}"/>
    <cellStyle name="Normal 2 2 6" xfId="1010" xr:uid="{50E91E14-3EC0-46C7-9225-188EF884FC2D}"/>
    <cellStyle name="Normal 2 2 6 2" xfId="2987" xr:uid="{09C03C90-ECE3-4650-BE2F-80E982518A83}"/>
    <cellStyle name="Normal 2 2 6 2 2" xfId="16190" xr:uid="{47B14042-2EFA-432A-8347-4B33B4653FF1}"/>
    <cellStyle name="Normal 2 2 6 3" xfId="4955" xr:uid="{DD0E6290-16B5-4D1D-854C-BC01327E1571}"/>
    <cellStyle name="Normal 2 2 6 3 2" xfId="18154" xr:uid="{5190B471-1880-4EBC-B5FC-B8BB69CF4F6E}"/>
    <cellStyle name="Normal 2 2 6 4" xfId="6915" xr:uid="{8936A7C5-B008-46DC-92B7-8B5EB4895371}"/>
    <cellStyle name="Normal 2 2 6 4 2" xfId="20114" xr:uid="{E2F16414-2085-4754-8165-D7E9E49D5633}"/>
    <cellStyle name="Normal 2 2 6 5" xfId="8179" xr:uid="{B73E2134-425A-4F25-9F9A-F81631430E95}"/>
    <cellStyle name="Normal 2 2 7" xfId="1658" xr:uid="{50C495A7-2650-4529-BC0E-C27AF19A2475}"/>
    <cellStyle name="Normal 2 2 7 2" xfId="8180" xr:uid="{EA2C6566-8AA4-4DB2-8409-8C4E0D34208C}"/>
    <cellStyle name="Normal 2 2 8" xfId="2015" xr:uid="{9AC46718-D9EA-4A07-B37F-C6A1FEC9C6AF}"/>
    <cellStyle name="Normal 2 2 8 2" xfId="10967" xr:uid="{8475E3F9-846B-4320-8420-E1777BE7A567}"/>
    <cellStyle name="Normal 2 2 8 2 2" xfId="15273" xr:uid="{32AA4E37-384D-4432-9F1A-246AD9469017}"/>
    <cellStyle name="Normal 2 2 8 3" xfId="12834" xr:uid="{436BF804-8E24-4009-91CD-94002B30AEDF}"/>
    <cellStyle name="Normal 2 2 8 4" xfId="8181" xr:uid="{7BC6FF62-8B34-4DA3-BDA6-7DC42A34F71B}"/>
    <cellStyle name="Normal 2 2 9" xfId="10968" xr:uid="{1BE20412-59A5-46B8-8015-637D083AB660}"/>
    <cellStyle name="Normal 2 20" xfId="4083" xr:uid="{7E9BD24E-17A9-49FA-AF37-D145B514A2EF}"/>
    <cellStyle name="Normal 2 20 2" xfId="17286" xr:uid="{094E6605-575B-467D-8C51-71D6A563B501}"/>
    <cellStyle name="Normal 2 21" xfId="6043" xr:uid="{06BE8720-C83F-491E-99F5-BCE9DE7CAA91}"/>
    <cellStyle name="Normal 2 21 2" xfId="19242" xr:uid="{58EE4EDD-63B6-4639-A854-0EE3324D034C}"/>
    <cellStyle name="Normal 2 3" xfId="293" xr:uid="{98E86131-2F01-4F6F-9D16-01F761AD3B1C}"/>
    <cellStyle name="Normal 2 3 10" xfId="6159" xr:uid="{EE0B8924-E36F-4F9B-9FC2-1888843E609B}"/>
    <cellStyle name="Normal 2 3 10 2" xfId="19358" xr:uid="{7F232A6E-AEBF-4510-83A0-3DEDD7335075}"/>
    <cellStyle name="Normal 2 3 2" xfId="2211" xr:uid="{96D08887-2904-4F6F-838B-3DBC2F4A5174}"/>
    <cellStyle name="Normal 2 3 2 2" xfId="2212" xr:uid="{D6BB182C-5793-4196-AB63-0B0DEA271F2D}"/>
    <cellStyle name="Normal 2 3 2 2 2" xfId="2213" xr:uid="{C05AD646-F8D0-4D01-B710-DA829EE59C57}"/>
    <cellStyle name="Normal 2 3 2 2 2 2" xfId="2525" xr:uid="{C5244C2A-4FB5-4193-A97D-DA0585148FA0}"/>
    <cellStyle name="Normal 2 3 2 2 2 2 2" xfId="3930" xr:uid="{FC866BC7-1430-4ADF-8868-BF80CE0365BC}"/>
    <cellStyle name="Normal 2 3 2 2 2 2 2 2" xfId="5891" xr:uid="{CAF824FB-C36C-422B-B002-EDB146479D8B}"/>
    <cellStyle name="Normal 2 3 2 2 2 2 2 2 2" xfId="19090" xr:uid="{45F9A755-7BBC-425D-9317-BD45AFA9CCEB}"/>
    <cellStyle name="Normal 2 3 2 2 2 2 2 3" xfId="7851" xr:uid="{820DC90E-93BF-4EEF-9043-E74ACDA20272}"/>
    <cellStyle name="Normal 2 3 2 2 2 2 2 3 2" xfId="21050" xr:uid="{F7D4AF23-7B6C-47EE-905F-1505EC2F3BAA}"/>
    <cellStyle name="Normal 2 3 2 2 2 2 2 4" xfId="17133" xr:uid="{F8BA819E-787C-4055-8B22-C79D813CBE67}"/>
    <cellStyle name="Normal 2 3 2 2 2 2 3" xfId="3388" xr:uid="{FD8F06CD-43CA-4E4F-AB38-12C9C7B7B0BA}"/>
    <cellStyle name="Normal 2 3 2 2 2 2 3 2" xfId="5349" xr:uid="{BF370BDA-ED81-4A85-9A38-0F5275D11DB6}"/>
    <cellStyle name="Normal 2 3 2 2 2 2 3 2 2" xfId="18548" xr:uid="{611128BC-AAAF-409C-9214-D5350201BBFB}"/>
    <cellStyle name="Normal 2 3 2 2 2 2 3 3" xfId="7309" xr:uid="{E81229C5-B05D-42EF-BD6F-5B0040FBB710}"/>
    <cellStyle name="Normal 2 3 2 2 2 2 3 3 2" xfId="20508" xr:uid="{8B1BF83D-6D5A-4B84-AD20-72E47022B2C5}"/>
    <cellStyle name="Normal 2 3 2 2 2 2 3 4" xfId="16591" xr:uid="{FEA63715-C430-4F9B-B9EB-4CD9F0377BA5}"/>
    <cellStyle name="Normal 2 3 2 2 2 2 4" xfId="4495" xr:uid="{3F353296-2097-4E98-9543-2CCCAF6162CF}"/>
    <cellStyle name="Normal 2 3 2 2 2 2 4 2" xfId="17698" xr:uid="{DCAF4B93-3C60-4317-B5BE-F93CEC3DD756}"/>
    <cellStyle name="Normal 2 3 2 2 2 2 5" xfId="6455" xr:uid="{FBF2F8D0-0A9B-4EB5-9977-DF49241F62C8}"/>
    <cellStyle name="Normal 2 3 2 2 2 2 5 2" xfId="19654" xr:uid="{FE291BCA-870F-44A5-8C8A-B6BE775B8405}"/>
    <cellStyle name="Normal 2 3 2 2 2 2 6" xfId="15746" xr:uid="{88BE04BD-8FB7-44CE-86A7-36C1052F2EF7}"/>
    <cellStyle name="Normal 2 3 2 2 2 3" xfId="3659" xr:uid="{3809D4C2-5318-44DB-BE8A-7B0B0D3AE175}"/>
    <cellStyle name="Normal 2 3 2 2 2 3 2" xfId="5620" xr:uid="{EDD0E9B8-5124-4D4A-8A8E-3FA29A923A9D}"/>
    <cellStyle name="Normal 2 3 2 2 2 3 2 2" xfId="18819" xr:uid="{6F8C6886-E9A3-4E51-B6D9-0C5FCC8AA088}"/>
    <cellStyle name="Normal 2 3 2 2 2 3 3" xfId="7580" xr:uid="{CDF74A09-0A20-4854-A375-B243058FE168}"/>
    <cellStyle name="Normal 2 3 2 2 2 3 3 2" xfId="20779" xr:uid="{E1B36F36-A916-424C-BEAB-A42321A42D51}"/>
    <cellStyle name="Normal 2 3 2 2 2 3 4" xfId="16862" xr:uid="{DA5EB7DC-ECFA-4702-A99A-A96D12D5441F}"/>
    <cellStyle name="Normal 2 3 2 2 2 4" xfId="3116" xr:uid="{FE9546F0-3D82-46E4-A00F-DCFCFAF25E48}"/>
    <cellStyle name="Normal 2 3 2 2 2 4 2" xfId="5078" xr:uid="{09B8F125-35AE-4A6C-9DD8-76A6B34D68FE}"/>
    <cellStyle name="Normal 2 3 2 2 2 4 2 2" xfId="18277" xr:uid="{97D2C97B-E42A-4E72-A591-BD0708B0F6B3}"/>
    <cellStyle name="Normal 2 3 2 2 2 4 3" xfId="7038" xr:uid="{7D25353C-91FF-4A85-956D-70D05DA1EAFA}"/>
    <cellStyle name="Normal 2 3 2 2 2 4 3 2" xfId="20237" xr:uid="{568AB775-9A46-4F24-967C-51B5F243B43C}"/>
    <cellStyle name="Normal 2 3 2 2 2 4 4" xfId="16319" xr:uid="{ECBC9F70-2F66-48EF-BEAF-74B94C0975FE}"/>
    <cellStyle name="Normal 2 3 2 2 2 5" xfId="4202" xr:uid="{D4A50EC8-E2FE-4A0E-B7C7-77EE544B3B3C}"/>
    <cellStyle name="Normal 2 3 2 2 2 5 2" xfId="17405" xr:uid="{9F70F262-8580-4845-A404-0F3DB6A59B02}"/>
    <cellStyle name="Normal 2 3 2 2 2 6" xfId="6162" xr:uid="{27296133-D56E-4B14-A91E-A9E577569A7F}"/>
    <cellStyle name="Normal 2 3 2 2 2 6 2" xfId="19361" xr:uid="{20554784-6416-4E48-9D57-5237CD12559C}"/>
    <cellStyle name="Normal 2 3 2 2 2 7" xfId="15434" xr:uid="{A4197B1A-8FD8-4AA2-B50C-DBE6261F289A}"/>
    <cellStyle name="Normal 2 3 2 2 3" xfId="2524" xr:uid="{98AFC55A-C3FB-4E0E-9D8A-A8B90937DE6F}"/>
    <cellStyle name="Normal 2 3 2 2 3 2" xfId="3929" xr:uid="{E8907BAF-E5B8-4878-9B6A-AA5C3AED7563}"/>
    <cellStyle name="Normal 2 3 2 2 3 2 2" xfId="5890" xr:uid="{93ED7621-DC1F-4C07-B7AF-7F2D9EDEDBC0}"/>
    <cellStyle name="Normal 2 3 2 2 3 2 2 2" xfId="19089" xr:uid="{CDBCADC0-077F-4DB7-AA22-1113B0B87425}"/>
    <cellStyle name="Normal 2 3 2 2 3 2 3" xfId="7850" xr:uid="{2DBFC51C-2807-443E-AC55-434074249B74}"/>
    <cellStyle name="Normal 2 3 2 2 3 2 3 2" xfId="21049" xr:uid="{86312CCB-6B5A-4C04-90A6-CD46D997B719}"/>
    <cellStyle name="Normal 2 3 2 2 3 2 4" xfId="17132" xr:uid="{4B43427B-18C1-494B-91B4-74FCC0E84FBB}"/>
    <cellStyle name="Normal 2 3 2 2 3 3" xfId="3387" xr:uid="{A0AA3326-AF9C-4FCC-8B16-7A4972A44BAA}"/>
    <cellStyle name="Normal 2 3 2 2 3 3 2" xfId="5348" xr:uid="{0E81657D-2AB9-40B6-8703-2F291626A460}"/>
    <cellStyle name="Normal 2 3 2 2 3 3 2 2" xfId="18547" xr:uid="{84454C31-ADFA-41CB-ADA8-8619AB1E1778}"/>
    <cellStyle name="Normal 2 3 2 2 3 3 3" xfId="7308" xr:uid="{3724F68A-9E75-4208-A53C-425EC0B237C7}"/>
    <cellStyle name="Normal 2 3 2 2 3 3 3 2" xfId="20507" xr:uid="{041B6320-6A40-414F-B64D-CDD3BE7CDBF2}"/>
    <cellStyle name="Normal 2 3 2 2 3 3 4" xfId="16590" xr:uid="{077449D0-933C-4B81-BD7D-1585394B660B}"/>
    <cellStyle name="Normal 2 3 2 2 3 4" xfId="4494" xr:uid="{AEF86099-DCD9-4055-98D2-5660D4AF37FB}"/>
    <cellStyle name="Normal 2 3 2 2 3 4 2" xfId="17697" xr:uid="{41738F58-FEBB-47E5-BC4D-BF2394E7B9CF}"/>
    <cellStyle name="Normal 2 3 2 2 3 5" xfId="6454" xr:uid="{C641D39F-139A-4E63-B76E-50745C68080A}"/>
    <cellStyle name="Normal 2 3 2 2 3 5 2" xfId="19653" xr:uid="{4EE437FB-3371-400B-8B62-330366271B62}"/>
    <cellStyle name="Normal 2 3 2 2 3 6" xfId="15745" xr:uid="{2DE8E685-B642-45B4-A1D1-141FF1D69B4D}"/>
    <cellStyle name="Normal 2 3 2 2 4" xfId="3658" xr:uid="{B623C4EF-DFD0-4514-9BB3-5E44CC13C198}"/>
    <cellStyle name="Normal 2 3 2 2 4 2" xfId="5619" xr:uid="{2D6C53AF-D509-4840-9C12-788FB9329A6A}"/>
    <cellStyle name="Normal 2 3 2 2 4 2 2" xfId="18818" xr:uid="{912AD450-0D34-4AD2-883B-EE36BB4CBEEA}"/>
    <cellStyle name="Normal 2 3 2 2 4 3" xfId="7579" xr:uid="{12F719D6-8B98-4C3B-9AB0-0B09835DDF9E}"/>
    <cellStyle name="Normal 2 3 2 2 4 3 2" xfId="20778" xr:uid="{CA679296-74B5-40DC-8D50-720D1F451B89}"/>
    <cellStyle name="Normal 2 3 2 2 4 4" xfId="16861" xr:uid="{6419151E-3404-4E94-B612-D0BBC270CA7E}"/>
    <cellStyle name="Normal 2 3 2 2 5" xfId="3115" xr:uid="{0338744B-B5A1-4745-A353-4D1E108C143A}"/>
    <cellStyle name="Normal 2 3 2 2 5 2" xfId="5077" xr:uid="{05ADBCBF-C313-4D0E-BF84-15DD9159128E}"/>
    <cellStyle name="Normal 2 3 2 2 5 2 2" xfId="18276" xr:uid="{3C77561E-D148-4DBA-BC29-0CA1C23E025F}"/>
    <cellStyle name="Normal 2 3 2 2 5 3" xfId="7037" xr:uid="{BAA1029F-D782-4A72-8A4D-8BBC3880448B}"/>
    <cellStyle name="Normal 2 3 2 2 5 3 2" xfId="20236" xr:uid="{90A5FFBE-9B28-43F2-9185-A579A2C728E8}"/>
    <cellStyle name="Normal 2 3 2 2 5 4" xfId="16318" xr:uid="{E7C96642-6E89-4162-93F1-E246FF16CD40}"/>
    <cellStyle name="Normal 2 3 2 2 6" xfId="4201" xr:uid="{81EECCA6-15CB-4029-ADE0-96A62C99457F}"/>
    <cellStyle name="Normal 2 3 2 2 6 2" xfId="17404" xr:uid="{7B1A0B37-B180-4F37-A35F-5E393A9CB312}"/>
    <cellStyle name="Normal 2 3 2 2 7" xfId="6161" xr:uid="{6A7ADD15-A9D4-49C9-B293-F6D2B38F9F14}"/>
    <cellStyle name="Normal 2 3 2 2 7 2" xfId="19360" xr:uid="{B99DB542-475C-4410-8CAB-E8587BE5BC78}"/>
    <cellStyle name="Normal 2 3 2 2 8" xfId="15433" xr:uid="{4C5F7880-446E-4330-A44D-2058188201C9}"/>
    <cellStyle name="Normal 2 3 2 3" xfId="2523" xr:uid="{B8D6D90E-825F-42E5-8324-D172F9B3780F}"/>
    <cellStyle name="Normal 2 3 2 3 2" xfId="3928" xr:uid="{84A45B16-5090-460E-8161-C6F2A7DA9334}"/>
    <cellStyle name="Normal 2 3 2 3 2 2" xfId="5889" xr:uid="{26B3C0F1-525C-41A0-A39B-F3D8A99B3209}"/>
    <cellStyle name="Normal 2 3 2 3 2 2 2" xfId="19088" xr:uid="{AF1B763A-450F-4CCD-95E5-177D8FB42D65}"/>
    <cellStyle name="Normal 2 3 2 3 2 3" xfId="7849" xr:uid="{C49CBC34-C925-4BEA-B558-F63A544A8962}"/>
    <cellStyle name="Normal 2 3 2 3 2 3 2" xfId="21048" xr:uid="{D2AA36D1-36F6-43F0-86DE-43D656B01093}"/>
    <cellStyle name="Normal 2 3 2 3 2 4" xfId="17131" xr:uid="{8B8A1017-5E9D-451F-8E57-E934DCEA382E}"/>
    <cellStyle name="Normal 2 3 2 3 3" xfId="3386" xr:uid="{368F5415-0787-4FB0-9993-F95931CF6AC4}"/>
    <cellStyle name="Normal 2 3 2 3 3 2" xfId="5347" xr:uid="{47F37DC8-55A7-48AD-BEA6-5AF99CBEFF05}"/>
    <cellStyle name="Normal 2 3 2 3 3 2 2" xfId="18546" xr:uid="{59601208-E9D9-4B7B-BA31-FC78891A5DC2}"/>
    <cellStyle name="Normal 2 3 2 3 3 3" xfId="7307" xr:uid="{E8FE5106-4450-4B6F-883E-73109178F3AB}"/>
    <cellStyle name="Normal 2 3 2 3 3 3 2" xfId="20506" xr:uid="{46DE8BC4-3B73-49B6-9289-F2EBCFD36B52}"/>
    <cellStyle name="Normal 2 3 2 3 3 4" xfId="16589" xr:uid="{4C2112D9-5B56-42C6-B244-B58EEC725ACF}"/>
    <cellStyle name="Normal 2 3 2 3 4" xfId="4493" xr:uid="{7ACF2028-4ECC-4A97-BABB-EE7A8DFAEA77}"/>
    <cellStyle name="Normal 2 3 2 3 4 2" xfId="17696" xr:uid="{C9CA6B80-C666-4804-A96C-F81240609681}"/>
    <cellStyle name="Normal 2 3 2 3 5" xfId="6453" xr:uid="{D69DC5DE-D461-401D-B46B-5A65CEEA7A8F}"/>
    <cellStyle name="Normal 2 3 2 3 5 2" xfId="19652" xr:uid="{C29F2FDD-E481-4D11-9D1F-724F61FF55E6}"/>
    <cellStyle name="Normal 2 3 2 3 6" xfId="15744" xr:uid="{C008B850-1227-4550-9A00-542F9580934C}"/>
    <cellStyle name="Normal 2 3 2 4" xfId="3657" xr:uid="{1554BC46-7531-44D2-A013-CD36506D52E2}"/>
    <cellStyle name="Normal 2 3 2 4 2" xfId="5618" xr:uid="{4F2BF434-181C-4847-BBE9-6B00350B54A9}"/>
    <cellStyle name="Normal 2 3 2 4 2 2" xfId="18817" xr:uid="{48E1957B-2852-4545-A379-05D314816D4B}"/>
    <cellStyle name="Normal 2 3 2 4 3" xfId="7578" xr:uid="{DCE7B814-774B-4858-BE67-90271CC6E61C}"/>
    <cellStyle name="Normal 2 3 2 4 3 2" xfId="20777" xr:uid="{33220E42-9127-4E9F-958A-ADC4C15488AA}"/>
    <cellStyle name="Normal 2 3 2 4 4" xfId="16860" xr:uid="{AD3BE817-72FE-480E-8A3F-719B411DD203}"/>
    <cellStyle name="Normal 2 3 2 5" xfId="3114" xr:uid="{FD91B34B-10A3-4065-9860-F5CAA792E661}"/>
    <cellStyle name="Normal 2 3 2 5 2" xfId="5076" xr:uid="{4265ED03-DAEC-4987-B335-187D0D9073DF}"/>
    <cellStyle name="Normal 2 3 2 5 2 2" xfId="18275" xr:uid="{14F726D6-F57B-463E-9880-2786F6EEC589}"/>
    <cellStyle name="Normal 2 3 2 5 3" xfId="7036" xr:uid="{E7ACF21C-D839-4B23-92A5-2FC4D6A7FA4C}"/>
    <cellStyle name="Normal 2 3 2 5 3 2" xfId="20235" xr:uid="{C6A3FEA6-24BD-4FA6-98F7-1898074BAEEA}"/>
    <cellStyle name="Normal 2 3 2 5 4" xfId="16317" xr:uid="{BEDC8A47-B60B-47E4-866E-2934AE85AA97}"/>
    <cellStyle name="Normal 2 3 2 6" xfId="4200" xr:uid="{AF53601D-2061-495F-B5CD-4974141581EB}"/>
    <cellStyle name="Normal 2 3 2 6 2" xfId="17403" xr:uid="{2AFEE0B3-46DC-42E1-A1C1-52DC97C8B03A}"/>
    <cellStyle name="Normal 2 3 2 7" xfId="6160" xr:uid="{18650E67-0788-4E74-AEB9-15F4ACC6A6E0}"/>
    <cellStyle name="Normal 2 3 2 7 2" xfId="19359" xr:uid="{1895E0FB-15E5-4C85-AE46-6B123C5E89B0}"/>
    <cellStyle name="Normal 2 3 2 8" xfId="15432" xr:uid="{4DDF8233-CA8B-436C-961A-C8842A2DD9BC}"/>
    <cellStyle name="Normal 2 3 2 9" xfId="10969" xr:uid="{9361133A-F4D5-4F46-8D51-B4DDB4A8D9EF}"/>
    <cellStyle name="Normal 2 3 3" xfId="2214" xr:uid="{6BA61379-34C7-4553-BAAF-F0E527876842}"/>
    <cellStyle name="Normal 2 3 3 2" xfId="2526" xr:uid="{FA00EAB3-4069-4418-98D5-7AD41FB77B26}"/>
    <cellStyle name="Normal 2 3 3 2 2" xfId="3931" xr:uid="{048432A0-7063-4E6B-B100-BC6B798AD2DB}"/>
    <cellStyle name="Normal 2 3 3 2 2 2" xfId="5892" xr:uid="{968059D2-8315-48BF-8570-E453A8500BF0}"/>
    <cellStyle name="Normal 2 3 3 2 2 2 2" xfId="19091" xr:uid="{00BDF49C-2C34-42C6-B22B-96FF376EAA8D}"/>
    <cellStyle name="Normal 2 3 3 2 2 2 3" xfId="10973" xr:uid="{928ACFFC-9814-419D-BBFA-C1B3F6FD4B83}"/>
    <cellStyle name="Normal 2 3 3 2 2 3" xfId="7852" xr:uid="{DBA6D966-59B3-4F22-8115-A0D289AF9796}"/>
    <cellStyle name="Normal 2 3 3 2 2 3 2" xfId="21051" xr:uid="{15A13D4D-3B80-4130-9607-A54D7C500B01}"/>
    <cellStyle name="Normal 2 3 3 2 2 3 3" xfId="10974" xr:uid="{66D2C009-2AA3-46BE-8440-B011CE1C7739}"/>
    <cellStyle name="Normal 2 3 3 2 2 4" xfId="10975" xr:uid="{6A1B52E6-C653-4500-A894-03C1E5E0F581}"/>
    <cellStyle name="Normal 2 3 3 2 2 5" xfId="10976" xr:uid="{71EFEA4E-6A99-4C0E-8B71-6049FBF573D6}"/>
    <cellStyle name="Normal 2 3 3 2 2 6" xfId="17134" xr:uid="{66141A00-05B1-4BAF-8584-3B881019F073}"/>
    <cellStyle name="Normal 2 3 3 2 2 7" xfId="10972" xr:uid="{B8CD32B1-5D35-4347-ADCA-93C3BC778873}"/>
    <cellStyle name="Normal 2 3 3 2 3" xfId="3389" xr:uid="{34E7A991-83C2-4C7A-B5D9-A7337EB7A458}"/>
    <cellStyle name="Normal 2 3 3 2 3 2" xfId="5350" xr:uid="{795EB16F-DE40-4DEC-8651-03D3CB95AE0E}"/>
    <cellStyle name="Normal 2 3 3 2 3 2 2" xfId="18549" xr:uid="{7C92508A-DDD0-42A6-967B-FC726471C98A}"/>
    <cellStyle name="Normal 2 3 3 2 3 3" xfId="7310" xr:uid="{D37ED34E-558A-4690-B061-BFA53F48E7D1}"/>
    <cellStyle name="Normal 2 3 3 2 3 3 2" xfId="20509" xr:uid="{1CD83C1C-B6CA-4A60-B7D2-542AB876064C}"/>
    <cellStyle name="Normal 2 3 3 2 3 4" xfId="16592" xr:uid="{DE437FF1-B5C7-41B2-BD57-4C6939071B33}"/>
    <cellStyle name="Normal 2 3 3 2 3 5" xfId="10977" xr:uid="{6E1C5D06-6B79-44C3-B9D4-8B141C0EFF85}"/>
    <cellStyle name="Normal 2 3 3 2 4" xfId="4496" xr:uid="{951049E3-B172-4D5D-A95C-F95432E7A99D}"/>
    <cellStyle name="Normal 2 3 3 2 4 2" xfId="17699" xr:uid="{21309ADE-A5DD-4DFE-BA41-E0E655690D20}"/>
    <cellStyle name="Normal 2 3 3 2 4 3" xfId="10978" xr:uid="{99BC996A-385C-42A7-967B-FC002D894D98}"/>
    <cellStyle name="Normal 2 3 3 2 5" xfId="6456" xr:uid="{D86998CB-850C-4B03-89BF-6256B9E16258}"/>
    <cellStyle name="Normal 2 3 3 2 5 2" xfId="19655" xr:uid="{06FBDA25-F56A-48F2-BEE7-198CD36D6FA1}"/>
    <cellStyle name="Normal 2 3 3 2 5 3" xfId="10979" xr:uid="{270BF195-3A62-4559-952E-BB10E3394DE4}"/>
    <cellStyle name="Normal 2 3 3 2 6" xfId="10980" xr:uid="{50B17F95-7254-4381-BA18-21D640B5A0D8}"/>
    <cellStyle name="Normal 2 3 3 2 7" xfId="15747" xr:uid="{FCF42406-6301-49DF-B5AA-E6ADE910B7F0}"/>
    <cellStyle name="Normal 2 3 3 2 8" xfId="10971" xr:uid="{ACC5DAAD-355B-4CFA-9DD6-940924019866}"/>
    <cellStyle name="Normal 2 3 3 3" xfId="3660" xr:uid="{7035C3EC-B0A4-4352-8C2B-FAB6F7DE4CA9}"/>
    <cellStyle name="Normal 2 3 3 3 2" xfId="5621" xr:uid="{1753F0C9-D0DC-4FA7-8B15-9B2A0201FBC3}"/>
    <cellStyle name="Normal 2 3 3 3 2 2" xfId="18820" xr:uid="{7E46071D-224D-4CA9-9F94-11C61DD075A7}"/>
    <cellStyle name="Normal 2 3 3 3 2 3" xfId="10982" xr:uid="{D49C6DEC-C3FA-4551-96D8-CD60248E538B}"/>
    <cellStyle name="Normal 2 3 3 3 3" xfId="7581" xr:uid="{B6FE634B-1FA5-43DF-88A1-680454F32E52}"/>
    <cellStyle name="Normal 2 3 3 3 3 2" xfId="20780" xr:uid="{F0ACE367-4823-4A28-A0B9-3C9FE0FE7259}"/>
    <cellStyle name="Normal 2 3 3 3 3 3" xfId="10983" xr:uid="{3DE28289-70FB-447D-9EE4-8E7575B02C07}"/>
    <cellStyle name="Normal 2 3 3 3 4" xfId="10984" xr:uid="{3CB72CCD-F8A2-4221-BF1D-D5D9A5C27064}"/>
    <cellStyle name="Normal 2 3 3 3 5" xfId="10985" xr:uid="{D655C97E-889E-4880-9143-DD4DADA3DEBD}"/>
    <cellStyle name="Normal 2 3 3 3 6" xfId="16863" xr:uid="{3228CA6F-E547-44AD-8988-84B56F1EBC6A}"/>
    <cellStyle name="Normal 2 3 3 3 7" xfId="10981" xr:uid="{366132BB-0542-451F-95BC-8480C38ADEFD}"/>
    <cellStyle name="Normal 2 3 3 4" xfId="3117" xr:uid="{EBA67BDE-8F07-4CB7-A014-6591F46924F5}"/>
    <cellStyle name="Normal 2 3 3 4 2" xfId="5079" xr:uid="{05B5C61A-8DFB-448A-9135-BE30BE41AE3D}"/>
    <cellStyle name="Normal 2 3 3 4 2 2" xfId="18278" xr:uid="{DCBC97A4-2558-4ED6-AF7F-275A186B6608}"/>
    <cellStyle name="Normal 2 3 3 4 3" xfId="7039" xr:uid="{9E03A914-8153-4E5E-BECF-E82DD1216258}"/>
    <cellStyle name="Normal 2 3 3 4 3 2" xfId="20238" xr:uid="{807D39F0-8D9F-4BF6-ACBA-64567E73587D}"/>
    <cellStyle name="Normal 2 3 3 4 4" xfId="16320" xr:uid="{C1507568-6942-4357-A728-9FAEE04EA5BA}"/>
    <cellStyle name="Normal 2 3 3 4 5" xfId="10986" xr:uid="{B680B0A5-07F9-43E8-8DEA-76E3768531A2}"/>
    <cellStyle name="Normal 2 3 3 5" xfId="4203" xr:uid="{3E513390-82B4-43A7-BA27-B004E847A5BC}"/>
    <cellStyle name="Normal 2 3 3 5 2" xfId="17406" xr:uid="{904B738C-8AEE-48F2-89F3-7F1436339889}"/>
    <cellStyle name="Normal 2 3 3 5 3" xfId="10987" xr:uid="{04F35A13-4122-4DE2-8097-5F498EE4E0E9}"/>
    <cellStyle name="Normal 2 3 3 6" xfId="6163" xr:uid="{CCFE8B47-B8A5-4D56-AB39-99A61897938E}"/>
    <cellStyle name="Normal 2 3 3 6 2" xfId="19362" xr:uid="{3F74677B-4068-468D-ACBB-98F27BEBCAD3}"/>
    <cellStyle name="Normal 2 3 3 6 3" xfId="10988" xr:uid="{8092B932-8613-492A-962B-901F01E8C6D1}"/>
    <cellStyle name="Normal 2 3 3 7" xfId="10989" xr:uid="{ACF38865-E7A7-4E80-B415-2612D57D0E57}"/>
    <cellStyle name="Normal 2 3 3 8" xfId="15435" xr:uid="{B51CFD34-6706-46D7-8528-3294214BE3EC}"/>
    <cellStyle name="Normal 2 3 3 9" xfId="10970" xr:uid="{8DE8AECE-D974-446B-9703-CF6C3483C90F}"/>
    <cellStyle name="Normal 2 3 4" xfId="2522" xr:uid="{D0584BDF-BDB0-4ACE-BDA1-2AE49B14DF61}"/>
    <cellStyle name="Normal 2 3 4 2" xfId="3927" xr:uid="{1DBD56EB-672E-4068-A410-4BD0B6A106AD}"/>
    <cellStyle name="Normal 2 3 4 2 2" xfId="5888" xr:uid="{E335750F-DA51-478D-B357-67D8F47C191F}"/>
    <cellStyle name="Normal 2 3 4 2 2 2" xfId="19087" xr:uid="{9C78FA6A-09A7-4442-85C4-81AB8435F667}"/>
    <cellStyle name="Normal 2 3 4 2 3" xfId="7848" xr:uid="{CF760920-FEDB-4427-A3BE-3B8EA266F3EB}"/>
    <cellStyle name="Normal 2 3 4 2 3 2" xfId="21047" xr:uid="{F60CE0B0-FCDF-4091-AD34-43D3FCF81E19}"/>
    <cellStyle name="Normal 2 3 4 2 4" xfId="17130" xr:uid="{2E57F41C-D767-4968-8948-629672A08AEE}"/>
    <cellStyle name="Normal 2 3 4 3" xfId="3385" xr:uid="{760584A9-03C5-4377-AC99-9BC36C2BED9D}"/>
    <cellStyle name="Normal 2 3 4 3 2" xfId="5346" xr:uid="{381B798E-1BD5-426A-A0A6-A7891CA1016D}"/>
    <cellStyle name="Normal 2 3 4 3 2 2" xfId="18545" xr:uid="{263E773A-2666-4BB1-913F-D77768F4779B}"/>
    <cellStyle name="Normal 2 3 4 3 3" xfId="7306" xr:uid="{5D6DB9BF-720C-4CDC-BFAC-5E2491642C35}"/>
    <cellStyle name="Normal 2 3 4 3 3 2" xfId="20505" xr:uid="{72C9162E-A693-4A7D-9EF9-C5A7D2673FC2}"/>
    <cellStyle name="Normal 2 3 4 3 4" xfId="16588" xr:uid="{ED7EB847-F3DC-45D2-AE71-9B195F82570D}"/>
    <cellStyle name="Normal 2 3 4 4" xfId="4492" xr:uid="{A807E3D2-61CA-4E5A-AD85-1DB3356AD9C6}"/>
    <cellStyle name="Normal 2 3 4 4 2" xfId="17695" xr:uid="{7646EBFC-A3A7-4E52-8755-90FF53AA6AB8}"/>
    <cellStyle name="Normal 2 3 4 5" xfId="6452" xr:uid="{2DD42B9E-3572-41ED-B1BB-0DF093B17BFC}"/>
    <cellStyle name="Normal 2 3 4 5 2" xfId="19651" xr:uid="{6B269A41-8803-4F67-B995-0B25B120D709}"/>
    <cellStyle name="Normal 2 3 4 6" xfId="15743" xr:uid="{56B49C2A-02B0-4A4E-ABA2-3F7CCBB85488}"/>
    <cellStyle name="Normal 2 3 5" xfId="3113" xr:uid="{E8824CF8-0061-4C1B-B589-A59569EAF18F}"/>
    <cellStyle name="Normal 2 3 5 2" xfId="5075" xr:uid="{77778EB7-F5F9-4100-96B6-3C49EA5714DD}"/>
    <cellStyle name="Normal 2 3 5 2 2" xfId="18274" xr:uid="{00F6F1B8-05F9-4F53-AFF1-3988B431B274}"/>
    <cellStyle name="Normal 2 3 5 3" xfId="7035" xr:uid="{25E44807-F1A4-4385-AC3E-8D0AD857D307}"/>
    <cellStyle name="Normal 2 3 5 3 2" xfId="20234" xr:uid="{15EC2C47-9547-4C48-ACD6-BA115D01C9CF}"/>
    <cellStyle name="Normal 2 3 5 4" xfId="16316" xr:uid="{86A5A270-B2AF-455D-B0C9-659D5D7C56F5}"/>
    <cellStyle name="Normal 2 3 6" xfId="3656" xr:uid="{2F4FA7E9-A2F6-46D1-B30B-D222EECE9BF7}"/>
    <cellStyle name="Normal 2 3 6 2" xfId="5617" xr:uid="{EFD99F7E-1FA3-43FD-9A82-EB7C9979B728}"/>
    <cellStyle name="Normal 2 3 6 2 2" xfId="18816" xr:uid="{9825E79F-4195-4F38-A52E-75B4EE282F78}"/>
    <cellStyle name="Normal 2 3 6 3" xfId="7577" xr:uid="{A53AC1C7-D915-4AC1-99D3-C17A5718E118}"/>
    <cellStyle name="Normal 2 3 6 3 2" xfId="20776" xr:uid="{0CCF3ADD-3D90-49F3-8BBA-0EEC1101F3A9}"/>
    <cellStyle name="Normal 2 3 6 4" xfId="16859" xr:uid="{72E716BB-F341-48B7-BF5C-8BD6D55C2E05}"/>
    <cellStyle name="Normal 2 3 7" xfId="2992" xr:uid="{38D033FA-D535-4974-8A4A-825780682283}"/>
    <cellStyle name="Normal 2 3 7 2" xfId="4958" xr:uid="{D1324F1F-53BC-4EE5-9CE5-0D17F24A10CC}"/>
    <cellStyle name="Normal 2 3 7 2 2" xfId="18157" xr:uid="{136A8B19-897B-417D-8B55-4D72C5614F76}"/>
    <cellStyle name="Normal 2 3 7 3" xfId="6918" xr:uid="{4EE8DC9E-94ED-43FF-A751-E18F4D963E5E}"/>
    <cellStyle name="Normal 2 3 7 3 2" xfId="20117" xr:uid="{9BE6BEC7-972C-49BB-8726-B229BA04D9AC}"/>
    <cellStyle name="Normal 2 3 7 4" xfId="16195" xr:uid="{76F74611-90E8-4BEA-88C7-0D0F744F1654}"/>
    <cellStyle name="Normal 2 3 8" xfId="2210" xr:uid="{A220BB8C-9816-48D4-BCFC-8B0424D48697}"/>
    <cellStyle name="Normal 2 3 8 2" xfId="15431" xr:uid="{61AA1EE2-4940-4D90-BD6F-83C0D76F2664}"/>
    <cellStyle name="Normal 2 3 9" xfId="4199" xr:uid="{9CF48D6D-45E5-4A2E-8B6B-34D7A99C0B65}"/>
    <cellStyle name="Normal 2 3 9 2" xfId="17402" xr:uid="{3237DDF6-F728-402F-97D4-C6BB4846557A}"/>
    <cellStyle name="Normal 2 4" xfId="294" xr:uid="{5CC8653A-3B9C-4580-BF95-D3C77A1134DA}"/>
    <cellStyle name="Normal 2 4 2" xfId="2216" xr:uid="{07BCBA61-02E3-447F-9332-AE20360EDD84}"/>
    <cellStyle name="Normal 2 4 2 2" xfId="2217" xr:uid="{EEF0B57E-BB27-4147-B9E4-0ADF8397D22D}"/>
    <cellStyle name="Normal 2 4 2 2 2" xfId="2218" xr:uid="{A7F38CD4-D02B-4E60-96A1-F14D3ED078CD}"/>
    <cellStyle name="Normal 2 4 2 2 2 2" xfId="2530" xr:uid="{9CCDD6CC-8B71-4F60-A19A-FC564F0CF0F2}"/>
    <cellStyle name="Normal 2 4 2 2 2 2 2" xfId="3935" xr:uid="{AE959626-C9AB-45A0-9882-54D7E134DA7A}"/>
    <cellStyle name="Normal 2 4 2 2 2 2 2 2" xfId="5896" xr:uid="{27D02429-BE26-4289-BAAB-A6B8A33BC914}"/>
    <cellStyle name="Normal 2 4 2 2 2 2 2 2 2" xfId="19095" xr:uid="{7CD743F9-8133-4DFE-8AD9-82345D84F61F}"/>
    <cellStyle name="Normal 2 4 2 2 2 2 2 3" xfId="7856" xr:uid="{896743F2-14EA-418C-AAA5-05411F3B8298}"/>
    <cellStyle name="Normal 2 4 2 2 2 2 2 3 2" xfId="21055" xr:uid="{C21B0BC0-B4CD-41E7-8C94-E00B0095D832}"/>
    <cellStyle name="Normal 2 4 2 2 2 2 2 4" xfId="17138" xr:uid="{8834E352-AED4-484F-A7CC-E801BAE06F9D}"/>
    <cellStyle name="Normal 2 4 2 2 2 2 3" xfId="3393" xr:uid="{88B0702A-390D-4F07-87D9-939556237913}"/>
    <cellStyle name="Normal 2 4 2 2 2 2 3 2" xfId="5354" xr:uid="{CE821C7E-0A17-48CE-A175-81E0DC9EDBB4}"/>
    <cellStyle name="Normal 2 4 2 2 2 2 3 2 2" xfId="18553" xr:uid="{EACA898D-4D71-46F7-9FBF-6E2B3E33D399}"/>
    <cellStyle name="Normal 2 4 2 2 2 2 3 3" xfId="7314" xr:uid="{7405F77E-F9AD-431B-9F21-F25975D43987}"/>
    <cellStyle name="Normal 2 4 2 2 2 2 3 3 2" xfId="20513" xr:uid="{1B38F096-2627-4580-A6BD-D8B9B0772334}"/>
    <cellStyle name="Normal 2 4 2 2 2 2 3 4" xfId="16596" xr:uid="{E2CD9788-262E-4990-8C9E-C978637E6828}"/>
    <cellStyle name="Normal 2 4 2 2 2 2 4" xfId="4500" xr:uid="{B915C7F0-6A7F-4FF5-810F-3DAFD29D0A77}"/>
    <cellStyle name="Normal 2 4 2 2 2 2 4 2" xfId="17703" xr:uid="{E30E0455-B38C-46DF-A554-D776838715FA}"/>
    <cellStyle name="Normal 2 4 2 2 2 2 5" xfId="6460" xr:uid="{54496368-C8A9-480B-A9F7-3BE452A2A080}"/>
    <cellStyle name="Normal 2 4 2 2 2 2 5 2" xfId="19659" xr:uid="{64EB5E92-8C1A-4EEC-91CA-7628C9FF2F9D}"/>
    <cellStyle name="Normal 2 4 2 2 2 2 6" xfId="15751" xr:uid="{BDB4FDFD-A67B-408F-B6B2-E07E40E98FA1}"/>
    <cellStyle name="Normal 2 4 2 2 2 3" xfId="3664" xr:uid="{A9452432-E7D6-4375-A0F4-0CD623C27CD2}"/>
    <cellStyle name="Normal 2 4 2 2 2 3 2" xfId="5625" xr:uid="{317F0BBC-F3DE-4C82-9156-306881DA45D8}"/>
    <cellStyle name="Normal 2 4 2 2 2 3 2 2" xfId="18824" xr:uid="{1CB445D2-7343-4453-B4E5-BA65F100E8ED}"/>
    <cellStyle name="Normal 2 4 2 2 2 3 3" xfId="7585" xr:uid="{2099E1E5-E665-414B-A3C8-3E9ACC22A66F}"/>
    <cellStyle name="Normal 2 4 2 2 2 3 3 2" xfId="20784" xr:uid="{87A6EE3C-3D58-4B9C-B08D-E3EE9767DEE1}"/>
    <cellStyle name="Normal 2 4 2 2 2 3 4" xfId="16867" xr:uid="{E32990FE-0AF4-4E83-9CEF-EF958D6ECBBF}"/>
    <cellStyle name="Normal 2 4 2 2 2 4" xfId="3121" xr:uid="{8B22D872-5F79-4A10-B89E-6EC5A91FC480}"/>
    <cellStyle name="Normal 2 4 2 2 2 4 2" xfId="5083" xr:uid="{8EBB1E25-FDE3-43D6-92A7-0792C50B5C8E}"/>
    <cellStyle name="Normal 2 4 2 2 2 4 2 2" xfId="18282" xr:uid="{8607F3BD-EC8F-4C68-865E-295CACC5964A}"/>
    <cellStyle name="Normal 2 4 2 2 2 4 3" xfId="7043" xr:uid="{094EA0A3-165E-4A55-95AA-936FC09AD682}"/>
    <cellStyle name="Normal 2 4 2 2 2 4 3 2" xfId="20242" xr:uid="{522E0274-3D0A-4BC4-A2E0-A081FD12F639}"/>
    <cellStyle name="Normal 2 4 2 2 2 4 4" xfId="16324" xr:uid="{639941DC-F899-4D6B-BCC6-5E3663AF88EB}"/>
    <cellStyle name="Normal 2 4 2 2 2 5" xfId="4207" xr:uid="{6E57897C-3A4F-4D10-97A6-A1EC18F7F5AE}"/>
    <cellStyle name="Normal 2 4 2 2 2 5 2" xfId="17410" xr:uid="{8628228B-EC35-496B-B3E5-D984FE2E8557}"/>
    <cellStyle name="Normal 2 4 2 2 2 6" xfId="6167" xr:uid="{E14A191F-D2AF-4613-BEAD-84E2ACD54BCC}"/>
    <cellStyle name="Normal 2 4 2 2 2 6 2" xfId="19366" xr:uid="{52DF9A00-D86A-4D22-A94E-51C358244E26}"/>
    <cellStyle name="Normal 2 4 2 2 2 7" xfId="15439" xr:uid="{1574CAA7-09A2-4FFC-A281-083A2FF18F5C}"/>
    <cellStyle name="Normal 2 4 2 2 3" xfId="2529" xr:uid="{B3A69A8B-7441-4862-8135-14EDAF07E369}"/>
    <cellStyle name="Normal 2 4 2 2 3 2" xfId="3934" xr:uid="{E9BB5DFE-45E1-40A7-B42D-28E7F76C9187}"/>
    <cellStyle name="Normal 2 4 2 2 3 2 2" xfId="5895" xr:uid="{15F11BAB-A3CC-4954-8C18-3388B8481EF9}"/>
    <cellStyle name="Normal 2 4 2 2 3 2 2 2" xfId="19094" xr:uid="{B486D7F8-5D94-40E2-8D18-81DE70968EBE}"/>
    <cellStyle name="Normal 2 4 2 2 3 2 3" xfId="7855" xr:uid="{BD62DEE5-D8D6-4CC6-B1F4-BDA73A5A856E}"/>
    <cellStyle name="Normal 2 4 2 2 3 2 3 2" xfId="21054" xr:uid="{8161B790-C013-4242-99C4-3D13E78D9BF5}"/>
    <cellStyle name="Normal 2 4 2 2 3 2 4" xfId="17137" xr:uid="{922F2567-5ADE-4E11-BB69-3BF8352016F8}"/>
    <cellStyle name="Normal 2 4 2 2 3 3" xfId="3392" xr:uid="{FD197E6B-EA15-411D-BF1E-70DB6A76094A}"/>
    <cellStyle name="Normal 2 4 2 2 3 3 2" xfId="5353" xr:uid="{A716CD51-7223-4700-9240-7EFA8E7845F3}"/>
    <cellStyle name="Normal 2 4 2 2 3 3 2 2" xfId="18552" xr:uid="{C70CE0B7-66E9-4D74-9D44-D2768E6348FA}"/>
    <cellStyle name="Normal 2 4 2 2 3 3 3" xfId="7313" xr:uid="{ED0680FF-96B9-4AD5-B38B-C3FB22B4CADA}"/>
    <cellStyle name="Normal 2 4 2 2 3 3 3 2" xfId="20512" xr:uid="{A0805859-C15F-486B-B4FF-F29CE3F00A9E}"/>
    <cellStyle name="Normal 2 4 2 2 3 3 4" xfId="16595" xr:uid="{9137ADFE-0471-42FF-96F8-45D9A1E1CC49}"/>
    <cellStyle name="Normal 2 4 2 2 3 4" xfId="4499" xr:uid="{8B1AD5F4-E17D-4486-B436-430BD4959757}"/>
    <cellStyle name="Normal 2 4 2 2 3 4 2" xfId="17702" xr:uid="{1ACD8618-D092-4B90-A601-47740DF7D638}"/>
    <cellStyle name="Normal 2 4 2 2 3 5" xfId="6459" xr:uid="{B7A6410B-263D-48B7-8C18-998FAE62A949}"/>
    <cellStyle name="Normal 2 4 2 2 3 5 2" xfId="19658" xr:uid="{05C7F58D-EB8A-402C-B805-81D0B508B34B}"/>
    <cellStyle name="Normal 2 4 2 2 3 6" xfId="15750" xr:uid="{2849610D-AEC1-46A2-B70A-DCB9F03A2EC7}"/>
    <cellStyle name="Normal 2 4 2 2 4" xfId="3663" xr:uid="{A1A63512-0D8D-4717-9B5E-A8318B08412B}"/>
    <cellStyle name="Normal 2 4 2 2 4 2" xfId="5624" xr:uid="{B2C65417-5310-4185-8969-DC0130925594}"/>
    <cellStyle name="Normal 2 4 2 2 4 2 2" xfId="18823" xr:uid="{1D8FD3DD-5E27-465E-97A4-CE84F9CB2AE9}"/>
    <cellStyle name="Normal 2 4 2 2 4 3" xfId="7584" xr:uid="{A8F4067B-1ABF-4B2C-9B7C-77745E5C69D9}"/>
    <cellStyle name="Normal 2 4 2 2 4 3 2" xfId="20783" xr:uid="{F10080FD-3438-48B0-9AD4-3F5DC85BDCFB}"/>
    <cellStyle name="Normal 2 4 2 2 4 4" xfId="16866" xr:uid="{18CBAE69-6083-4A9B-8CE4-B3036AEA53A5}"/>
    <cellStyle name="Normal 2 4 2 2 5" xfId="3120" xr:uid="{382FA54D-9A61-4D09-B7B3-F6996A4A17BA}"/>
    <cellStyle name="Normal 2 4 2 2 5 2" xfId="5082" xr:uid="{9586E4EF-7433-4863-A309-D65675347005}"/>
    <cellStyle name="Normal 2 4 2 2 5 2 2" xfId="18281" xr:uid="{233F8FB6-0F1A-40F5-B047-0A09D2D01B91}"/>
    <cellStyle name="Normal 2 4 2 2 5 3" xfId="7042" xr:uid="{839B6B2B-C38E-4E39-B6A8-8F8755082F2D}"/>
    <cellStyle name="Normal 2 4 2 2 5 3 2" xfId="20241" xr:uid="{0A757A4B-1B6D-4C37-A95A-795E687634F2}"/>
    <cellStyle name="Normal 2 4 2 2 5 4" xfId="16323" xr:uid="{A2E74738-A151-4D45-87F3-5572D9DBEF4A}"/>
    <cellStyle name="Normal 2 4 2 2 6" xfId="4206" xr:uid="{3E9E1E53-53FD-4C4D-A428-13AC85BBA332}"/>
    <cellStyle name="Normal 2 4 2 2 6 2" xfId="17409" xr:uid="{020598FF-24B1-46C8-8B0C-F507CE23E986}"/>
    <cellStyle name="Normal 2 4 2 2 7" xfId="6166" xr:uid="{C00BC2E4-6947-46AE-8096-3F8759359465}"/>
    <cellStyle name="Normal 2 4 2 2 7 2" xfId="19365" xr:uid="{50DA8D55-C0FD-4CBD-A571-8B3072640DED}"/>
    <cellStyle name="Normal 2 4 2 2 8" xfId="15438" xr:uid="{271B4FB1-AEF4-42DC-9B06-5AE72DF38802}"/>
    <cellStyle name="Normal 2 4 2 3" xfId="2528" xr:uid="{363E2506-29B6-415F-8515-0A10726EA47D}"/>
    <cellStyle name="Normal 2 4 2 3 2" xfId="3933" xr:uid="{FE85A03C-B19E-40F4-AEE9-B3130DD55625}"/>
    <cellStyle name="Normal 2 4 2 3 2 2" xfId="5894" xr:uid="{FEA6F817-35FA-4173-9621-6EEF93837405}"/>
    <cellStyle name="Normal 2 4 2 3 2 2 2" xfId="19093" xr:uid="{D62ECFC7-D2F7-4700-AC7F-41541E3505A2}"/>
    <cellStyle name="Normal 2 4 2 3 2 3" xfId="7854" xr:uid="{3D32E7AA-B31E-4FC5-91F5-46D46C8DD0C6}"/>
    <cellStyle name="Normal 2 4 2 3 2 3 2" xfId="21053" xr:uid="{1BF2A708-7233-40F5-81CE-73741DBF46C3}"/>
    <cellStyle name="Normal 2 4 2 3 2 4" xfId="17136" xr:uid="{8995B6AE-CED9-481B-9160-FA8E8B8996E2}"/>
    <cellStyle name="Normal 2 4 2 3 3" xfId="3391" xr:uid="{1EC76A57-48A6-4CE5-9E53-63A0BEA44B76}"/>
    <cellStyle name="Normal 2 4 2 3 3 2" xfId="5352" xr:uid="{CA08CB76-4552-41D9-8B29-D91002A69EEF}"/>
    <cellStyle name="Normal 2 4 2 3 3 2 2" xfId="18551" xr:uid="{A2DCBEC4-C753-4915-BF37-593B99CC518B}"/>
    <cellStyle name="Normal 2 4 2 3 3 3" xfId="7312" xr:uid="{3D84BA99-9748-4F50-8D92-C4C8B2513472}"/>
    <cellStyle name="Normal 2 4 2 3 3 3 2" xfId="20511" xr:uid="{40210EC7-3708-4BBA-A417-6BB18CF95004}"/>
    <cellStyle name="Normal 2 4 2 3 3 4" xfId="16594" xr:uid="{EEF3106D-E1E3-4882-AC37-838540DB1881}"/>
    <cellStyle name="Normal 2 4 2 3 4" xfId="4498" xr:uid="{EC2EB98F-CD35-4976-98A6-40F283E6749C}"/>
    <cellStyle name="Normal 2 4 2 3 4 2" xfId="17701" xr:uid="{B60C4E98-E0FD-48DD-AD35-CC7540E33A8E}"/>
    <cellStyle name="Normal 2 4 2 3 5" xfId="6458" xr:uid="{8929F9FD-F6A3-4838-9980-5E94C081BAC8}"/>
    <cellStyle name="Normal 2 4 2 3 5 2" xfId="19657" xr:uid="{490078EE-3593-4C2E-BAFC-6BBC10DB6FAC}"/>
    <cellStyle name="Normal 2 4 2 3 6" xfId="15749" xr:uid="{6D99697F-C8E2-496D-8E1D-762A1E802FDE}"/>
    <cellStyle name="Normal 2 4 2 4" xfId="3662" xr:uid="{DC6F711D-8F90-4E6F-868F-A3ECB68CF491}"/>
    <cellStyle name="Normal 2 4 2 4 2" xfId="5623" xr:uid="{9F4AB9B0-0A6D-4F25-9C62-295C74339774}"/>
    <cellStyle name="Normal 2 4 2 4 2 2" xfId="18822" xr:uid="{13FE8BA7-FA88-446F-8730-53DA7C9A1905}"/>
    <cellStyle name="Normal 2 4 2 4 3" xfId="7583" xr:uid="{42A6E0B1-95E2-4ADA-BCEE-421F041F3800}"/>
    <cellStyle name="Normal 2 4 2 4 3 2" xfId="20782" xr:uid="{E7F89C9A-474C-48CD-A2BE-438A38D8B22D}"/>
    <cellStyle name="Normal 2 4 2 4 4" xfId="16865" xr:uid="{EB08F25B-A1DD-461C-B81E-061AA8166257}"/>
    <cellStyle name="Normal 2 4 2 5" xfId="3119" xr:uid="{6AB11E54-8599-4A8E-B37F-4ADCD7F5369D}"/>
    <cellStyle name="Normal 2 4 2 5 2" xfId="5081" xr:uid="{89E7D759-42A1-435B-9FEC-58EE0B2BD197}"/>
    <cellStyle name="Normal 2 4 2 5 2 2" xfId="18280" xr:uid="{D119AAC6-17F1-4BBC-A119-B54AA56769B4}"/>
    <cellStyle name="Normal 2 4 2 5 3" xfId="7041" xr:uid="{9D0F75D8-CD44-4565-B439-541E962A7C86}"/>
    <cellStyle name="Normal 2 4 2 5 3 2" xfId="20240" xr:uid="{13D2F2B0-450F-4AEC-863E-66674835D809}"/>
    <cellStyle name="Normal 2 4 2 5 4" xfId="16322" xr:uid="{9B153CEA-D2F6-4D9D-B6EA-77D6EC598E82}"/>
    <cellStyle name="Normal 2 4 2 6" xfId="4205" xr:uid="{F197D917-59BD-44E8-9C7E-F83C50CF9FD1}"/>
    <cellStyle name="Normal 2 4 2 6 2" xfId="17408" xr:uid="{D8451ACA-2714-465C-B926-5301E2BFD021}"/>
    <cellStyle name="Normal 2 4 2 7" xfId="6165" xr:uid="{88DDACD7-B7E1-4FCE-9BCB-9D519D64747E}"/>
    <cellStyle name="Normal 2 4 2 7 2" xfId="19364" xr:uid="{514BA28E-7050-4D9B-AEE4-AC3F87D8AA10}"/>
    <cellStyle name="Normal 2 4 2 8" xfId="15437" xr:uid="{5CF79849-7A7A-472D-A982-1560E25CF6D3}"/>
    <cellStyle name="Normal 2 4 2 9" xfId="10990" xr:uid="{8797725C-B758-406A-923B-F410329BA3F0}"/>
    <cellStyle name="Normal 2 4 3" xfId="2219" xr:uid="{636FCA3E-6582-4927-BBE5-F259A9EDD149}"/>
    <cellStyle name="Normal 2 4 3 2" xfId="2531" xr:uid="{E72BE33B-780E-4367-B7DC-758D84269F3F}"/>
    <cellStyle name="Normal 2 4 3 2 2" xfId="3936" xr:uid="{B391E7B4-CEB8-4172-851A-13BF280CC824}"/>
    <cellStyle name="Normal 2 4 3 2 2 2" xfId="5897" xr:uid="{8D7AF8B4-3A7F-43B0-9010-00D3EDD3F225}"/>
    <cellStyle name="Normal 2 4 3 2 2 2 2" xfId="19096" xr:uid="{DA1BF10D-BD6C-49B4-A575-D3DFCB9D538B}"/>
    <cellStyle name="Normal 2 4 3 2 2 3" xfId="7857" xr:uid="{D399872D-8C6D-489A-8FF1-FD98DE75DC75}"/>
    <cellStyle name="Normal 2 4 3 2 2 3 2" xfId="21056" xr:uid="{815A6862-8A40-44FA-86E4-3230C78745C7}"/>
    <cellStyle name="Normal 2 4 3 2 2 4" xfId="17139" xr:uid="{910B65C2-3D4C-4DFC-94DB-A06576623E00}"/>
    <cellStyle name="Normal 2 4 3 2 3" xfId="3394" xr:uid="{9C73E94A-4CAD-42BB-A081-AFA9A76B7394}"/>
    <cellStyle name="Normal 2 4 3 2 3 2" xfId="5355" xr:uid="{4A0BCB22-78F8-40B4-94CC-A9696FC3434B}"/>
    <cellStyle name="Normal 2 4 3 2 3 2 2" xfId="18554" xr:uid="{A0486444-FDC3-4556-AE1D-65DEEC6228D2}"/>
    <cellStyle name="Normal 2 4 3 2 3 3" xfId="7315" xr:uid="{0579A328-4B53-45E3-988F-7F073ED00B67}"/>
    <cellStyle name="Normal 2 4 3 2 3 3 2" xfId="20514" xr:uid="{A748D775-F9FE-4212-9F42-780F9C81262F}"/>
    <cellStyle name="Normal 2 4 3 2 3 4" xfId="16597" xr:uid="{F89A105A-5D45-49E2-8087-56B41DB42F6B}"/>
    <cellStyle name="Normal 2 4 3 2 4" xfId="4501" xr:uid="{72DFC931-2EBC-4869-9B56-DBF9E567B5D9}"/>
    <cellStyle name="Normal 2 4 3 2 4 2" xfId="17704" xr:uid="{E5EE260B-338B-46AC-89C1-D3D161455788}"/>
    <cellStyle name="Normal 2 4 3 2 5" xfId="6461" xr:uid="{18617CEB-3F16-465B-B42C-BB8487248EE3}"/>
    <cellStyle name="Normal 2 4 3 2 5 2" xfId="19660" xr:uid="{61E2B618-F59C-43AC-BB59-D18538C9F1AF}"/>
    <cellStyle name="Normal 2 4 3 2 6" xfId="15752" xr:uid="{D65710CD-EFEC-4940-9D69-F60A82B34A77}"/>
    <cellStyle name="Normal 2 4 3 3" xfId="3665" xr:uid="{2330DE46-D728-4DE6-B54D-25250804B914}"/>
    <cellStyle name="Normal 2 4 3 3 2" xfId="5626" xr:uid="{684B9A67-E576-44ED-8807-AAEF0E2F759B}"/>
    <cellStyle name="Normal 2 4 3 3 2 2" xfId="18825" xr:uid="{41A8A688-A751-465F-AB2B-31869FF8A68B}"/>
    <cellStyle name="Normal 2 4 3 3 3" xfId="7586" xr:uid="{9A208944-7C14-44B8-8F14-0DEB405E656A}"/>
    <cellStyle name="Normal 2 4 3 3 3 2" xfId="20785" xr:uid="{3406841D-2008-47F4-B104-7DFF079215F5}"/>
    <cellStyle name="Normal 2 4 3 3 4" xfId="16868" xr:uid="{81B7C2A2-DC80-40F7-9458-721902466096}"/>
    <cellStyle name="Normal 2 4 3 4" xfId="3122" xr:uid="{8F06325A-DDF6-49A1-9FCA-6BFECFD9ADC9}"/>
    <cellStyle name="Normal 2 4 3 4 2" xfId="5084" xr:uid="{EDCE2A11-70E3-4EA2-8A31-EB8B74FFFFBC}"/>
    <cellStyle name="Normal 2 4 3 4 2 2" xfId="18283" xr:uid="{1628B6D2-28D5-4729-BE07-BFA008F42E56}"/>
    <cellStyle name="Normal 2 4 3 4 3" xfId="7044" xr:uid="{60E92A0D-BB22-41CF-BC0A-B8BAD292477A}"/>
    <cellStyle name="Normal 2 4 3 4 3 2" xfId="20243" xr:uid="{91054F91-7F6F-4758-9073-B754978CF0A5}"/>
    <cellStyle name="Normal 2 4 3 4 4" xfId="16325" xr:uid="{5A55C2B1-9E8C-4740-A6F9-4940230AB56C}"/>
    <cellStyle name="Normal 2 4 3 5" xfId="4208" xr:uid="{06FF89FE-4901-4F55-BDCD-32563C7E7913}"/>
    <cellStyle name="Normal 2 4 3 5 2" xfId="17411" xr:uid="{C5EECF19-F6BB-4C61-AD98-CA8231934CFE}"/>
    <cellStyle name="Normal 2 4 3 6" xfId="6168" xr:uid="{EDCDEFE1-3A4C-4FBC-92A7-3E8B6D73AECC}"/>
    <cellStyle name="Normal 2 4 3 6 2" xfId="19367" xr:uid="{906D7A50-3D98-46D5-BBA0-755F0FC7FED1}"/>
    <cellStyle name="Normal 2 4 3 7" xfId="15440" xr:uid="{F19F6C55-B5A3-4D98-B509-F5D548E44500}"/>
    <cellStyle name="Normal 2 4 3 8" xfId="10991" xr:uid="{3A8450A4-0B9C-4FEF-96C8-EDAEBBCF2F7B}"/>
    <cellStyle name="Normal 2 4 4" xfId="2527" xr:uid="{30C96F17-E5B6-4D71-A909-9D97DB2EA65F}"/>
    <cellStyle name="Normal 2 4 4 2" xfId="3932" xr:uid="{72E2D3FD-1C6D-43D7-B41F-99F48AAB8C39}"/>
    <cellStyle name="Normal 2 4 4 2 2" xfId="5893" xr:uid="{E1E2A817-490F-434B-B4E9-493EC8016C36}"/>
    <cellStyle name="Normal 2 4 4 2 2 2" xfId="19092" xr:uid="{479A7213-5691-4B8A-A47C-3CC6168A16C7}"/>
    <cellStyle name="Normal 2 4 4 2 3" xfId="7853" xr:uid="{BB1438FD-4243-4927-AFA6-6068488B2C67}"/>
    <cellStyle name="Normal 2 4 4 2 3 2" xfId="21052" xr:uid="{6E973B92-442C-42ED-8352-60B605B5280D}"/>
    <cellStyle name="Normal 2 4 4 2 4" xfId="17135" xr:uid="{13C97F80-90C0-4E0A-AD00-43EB4F84333D}"/>
    <cellStyle name="Normal 2 4 4 3" xfId="3390" xr:uid="{4FC96A9C-5BE0-4C4A-AB41-2D464B6D033B}"/>
    <cellStyle name="Normal 2 4 4 3 2" xfId="5351" xr:uid="{B36E7862-E3BA-44C2-AB3E-A81CD1E0B666}"/>
    <cellStyle name="Normal 2 4 4 3 2 2" xfId="18550" xr:uid="{2AAAB0AC-47B8-4D51-871D-6301A57D8B80}"/>
    <cellStyle name="Normal 2 4 4 3 3" xfId="7311" xr:uid="{3FFE4EAB-86CD-4D67-8FB8-ABE42CD77A76}"/>
    <cellStyle name="Normal 2 4 4 3 3 2" xfId="20510" xr:uid="{CD631C45-71C8-4768-B431-4607C3EFAD24}"/>
    <cellStyle name="Normal 2 4 4 3 4" xfId="16593" xr:uid="{8BB9A12C-E11C-4BC7-B41C-597CA108F846}"/>
    <cellStyle name="Normal 2 4 4 4" xfId="4497" xr:uid="{927A5604-A69F-444A-8ED7-CC0E04C15034}"/>
    <cellStyle name="Normal 2 4 4 4 2" xfId="17700" xr:uid="{48C15627-28B6-4089-A7A1-3B98C69C65A1}"/>
    <cellStyle name="Normal 2 4 4 5" xfId="6457" xr:uid="{C665310A-53FE-4CD9-B880-574A73D024C3}"/>
    <cellStyle name="Normal 2 4 4 5 2" xfId="19656" xr:uid="{163B3BEB-900B-4FF9-90F6-78C6882BDBC7}"/>
    <cellStyle name="Normal 2 4 4 6" xfId="15748" xr:uid="{20C2F875-74A7-4C1D-B175-F06C7A06B2C2}"/>
    <cellStyle name="Normal 2 4 5" xfId="3661" xr:uid="{E5BEAB47-3A4D-4F4F-A9D8-1B926A868DBB}"/>
    <cellStyle name="Normal 2 4 5 2" xfId="5622" xr:uid="{2CA93D20-F852-4EC4-8E4C-03F95BAE0107}"/>
    <cellStyle name="Normal 2 4 5 2 2" xfId="18821" xr:uid="{F7938534-8FF7-4E54-8B62-C3EBF092E4DC}"/>
    <cellStyle name="Normal 2 4 5 3" xfId="7582" xr:uid="{E2B3BD84-00D1-495A-80A7-847AE4646194}"/>
    <cellStyle name="Normal 2 4 5 3 2" xfId="20781" xr:uid="{CC961398-EDB1-456C-AF6E-38094269FC63}"/>
    <cellStyle name="Normal 2 4 5 4" xfId="16864" xr:uid="{EFB92E2B-767C-46F7-9FA3-7DD42135464E}"/>
    <cellStyle name="Normal 2 4 6" xfId="3118" xr:uid="{3F9CE0B8-EF0F-4D67-9954-54696A6E1FA8}"/>
    <cellStyle name="Normal 2 4 6 2" xfId="5080" xr:uid="{57439841-92CC-4ADF-A003-2ADFA85875C7}"/>
    <cellStyle name="Normal 2 4 6 2 2" xfId="18279" xr:uid="{C6527D87-2647-485D-A714-5807F2EF443F}"/>
    <cellStyle name="Normal 2 4 6 3" xfId="7040" xr:uid="{9A2888C3-11F1-4916-A513-17F22E027D64}"/>
    <cellStyle name="Normal 2 4 6 3 2" xfId="20239" xr:uid="{1536064C-72B6-496F-9E48-C856E25EFB1F}"/>
    <cellStyle name="Normal 2 4 6 4" xfId="16321" xr:uid="{327F498D-DDB8-4429-84E8-2987BE62C13B}"/>
    <cellStyle name="Normal 2 4 7" xfId="2215" xr:uid="{FE57B488-AC9B-4CE5-90A8-A6F63C15D2B5}"/>
    <cellStyle name="Normal 2 4 7 2" xfId="15436" xr:uid="{0D4A336C-65E0-4544-8642-C21B62A55C79}"/>
    <cellStyle name="Normal 2 4 8" xfId="4204" xr:uid="{1047FCFB-1D3F-482B-A3E7-3B523005003E}"/>
    <cellStyle name="Normal 2 4 8 2" xfId="17407" xr:uid="{9BEC0BAD-13D3-4B45-8885-37BE950F538C}"/>
    <cellStyle name="Normal 2 4 9" xfId="6164" xr:uid="{D44738C2-0876-4FB9-B2A5-C8236BDC80C4}"/>
    <cellStyle name="Normal 2 4 9 2" xfId="19363" xr:uid="{B0BD9CA5-0D46-4C2F-B9E4-8123251F89C4}"/>
    <cellStyle name="Normal 2 5" xfId="295" xr:uid="{6C18EAA1-3C36-40A5-B9D8-0CC3368BF8AE}"/>
    <cellStyle name="Normal 2 5 2" xfId="2220" xr:uid="{E540EC96-F149-4F45-809E-B8E0C65B5CA8}"/>
    <cellStyle name="Normal 2 5 3" xfId="2221" xr:uid="{F7A60E80-97DB-4B51-8BE9-158A04940EB3}"/>
    <cellStyle name="Normal 2 5 3 2" xfId="15442" xr:uid="{2CE2A8F9-0713-48F5-9876-5B5C215B132E}"/>
    <cellStyle name="Normal 2 5 3 3" xfId="10993" xr:uid="{25087304-1CBA-4C18-9919-683DDB538899}"/>
    <cellStyle name="Normal 2 6" xfId="296" xr:uid="{39DE4736-30AF-4BAD-9CD3-11DF0D40C9F1}"/>
    <cellStyle name="Normal 2 6 2" xfId="2222" xr:uid="{20A37A8A-01B4-4596-8A99-E1102F0F21F3}"/>
    <cellStyle name="Normal 2 7" xfId="297" xr:uid="{58A0ABED-68B8-4B4E-B64B-3A526E3A351B}"/>
    <cellStyle name="Normal 2 7 2" xfId="2532" xr:uid="{00E518BA-3AC1-46AC-9210-C023EAE5919C}"/>
    <cellStyle name="Normal 2 7 2 2" xfId="3937" xr:uid="{17A4A023-5836-40D9-B64A-7B8DDC1C23B8}"/>
    <cellStyle name="Normal 2 7 2 2 2" xfId="5898" xr:uid="{38C3BD22-12B5-4AFB-A9E1-EC1C647B2794}"/>
    <cellStyle name="Normal 2 7 2 2 2 2" xfId="19097" xr:uid="{5F4FED7F-EC59-4B1B-B398-1C19E06382AB}"/>
    <cellStyle name="Normal 2 7 2 2 3" xfId="7858" xr:uid="{5234884E-3F2C-4EA2-A445-48E47F557A9A}"/>
    <cellStyle name="Normal 2 7 2 2 3 2" xfId="21057" xr:uid="{A5B8B34A-2CCA-45E2-B573-D2D4E96EE9A7}"/>
    <cellStyle name="Normal 2 7 2 2 4" xfId="17140" xr:uid="{05854DB3-E546-4A27-BC57-D2CD745DF50C}"/>
    <cellStyle name="Normal 2 7 2 3" xfId="3395" xr:uid="{76F560D0-9CAC-4129-A8A5-D69E90654773}"/>
    <cellStyle name="Normal 2 7 2 3 2" xfId="5356" xr:uid="{64687334-7917-4B55-BF43-92039306E379}"/>
    <cellStyle name="Normal 2 7 2 3 2 2" xfId="18555" xr:uid="{77FF1D5E-4A1E-4185-903C-0D500D9FA88A}"/>
    <cellStyle name="Normal 2 7 2 3 3" xfId="7316" xr:uid="{B3F53D68-D308-4FF0-B52A-AAC77E0BBE92}"/>
    <cellStyle name="Normal 2 7 2 3 3 2" xfId="20515" xr:uid="{9274AF46-694E-4D73-B77E-F8D441FD5F5C}"/>
    <cellStyle name="Normal 2 7 2 3 4" xfId="16598" xr:uid="{D5335DB1-4A60-4057-A9B4-7B8B83D31CB4}"/>
    <cellStyle name="Normal 2 7 2 4" xfId="4502" xr:uid="{466001AD-FF07-492D-8B40-C83A3EB70EAC}"/>
    <cellStyle name="Normal 2 7 2 4 2" xfId="17705" xr:uid="{84F81AC8-A453-4FCB-95D7-86CF37AE4E08}"/>
    <cellStyle name="Normal 2 7 2 5" xfId="6462" xr:uid="{6DE4D2B4-184A-432F-AECE-871F5814DBCD}"/>
    <cellStyle name="Normal 2 7 2 5 2" xfId="19661" xr:uid="{575CD085-FD61-4675-9FCE-E7F7D2EBB2D5}"/>
    <cellStyle name="Normal 2 7 2 6" xfId="15753" xr:uid="{49F0EC2A-44BD-4C72-B549-2CD55618B85C}"/>
    <cellStyle name="Normal 2 7 2 7" xfId="52863" xr:uid="{F42D3AB8-E596-4596-834E-CCEAC4AE2ED0}"/>
    <cellStyle name="Normal 2 7 3" xfId="3666" xr:uid="{4798971F-5362-4852-8DAC-E4EC7150FF77}"/>
    <cellStyle name="Normal 2 7 3 2" xfId="5627" xr:uid="{DA15BBC3-D2F0-487D-8638-75B5286BEB78}"/>
    <cellStyle name="Normal 2 7 3 2 2" xfId="18826" xr:uid="{708ADDB9-6DC9-4177-989B-381C12AC339E}"/>
    <cellStyle name="Normal 2 7 3 3" xfId="7587" xr:uid="{C1905A4C-4363-439B-B544-E760030C1839}"/>
    <cellStyle name="Normal 2 7 3 3 2" xfId="20786" xr:uid="{30032379-A21B-47C7-90BB-D3FAB77FE878}"/>
    <cellStyle name="Normal 2 7 3 4" xfId="16869" xr:uid="{68B9586F-8E51-4726-992E-E4B8442140F5}"/>
    <cellStyle name="Normal 2 7 4" xfId="3123" xr:uid="{84E0E0E0-113D-4BAE-8A8B-4369C83C4864}"/>
    <cellStyle name="Normal 2 7 4 2" xfId="5085" xr:uid="{FB6EA8D8-8854-4813-A079-D0B9ECA1DC7C}"/>
    <cellStyle name="Normal 2 7 4 2 2" xfId="18284" xr:uid="{F352D309-3D6A-4A70-B309-A1A32BD71F18}"/>
    <cellStyle name="Normal 2 7 4 3" xfId="7045" xr:uid="{0B6A670D-5E98-4265-9275-62ED31994F61}"/>
    <cellStyle name="Normal 2 7 4 3 2" xfId="20244" xr:uid="{DC431D44-180C-4B9E-BE2F-DB734B1F29A1}"/>
    <cellStyle name="Normal 2 7 4 4" xfId="16326" xr:uid="{08E4E7B8-D3C9-436D-B908-CFAA0F8BBEEE}"/>
    <cellStyle name="Normal 2 7 5" xfId="2223" xr:uid="{4B2D597F-D5EA-48A3-AE10-30BDFD69122A}"/>
    <cellStyle name="Normal 2 7 5 2" xfId="15444" xr:uid="{8FD62CCB-2CED-4C51-8021-EF392303BF34}"/>
    <cellStyle name="Normal 2 7 6" xfId="4209" xr:uid="{AB25529C-B340-4DE5-80B1-CE7897BAE5B8}"/>
    <cellStyle name="Normal 2 7 6 2" xfId="17412" xr:uid="{4F623DF5-A671-4155-8021-9A29DF550935}"/>
    <cellStyle name="Normal 2 7 7" xfId="6169" xr:uid="{299E7E87-39C6-4899-AF35-A5B9CF7E0E7B}"/>
    <cellStyle name="Normal 2 7 7 2" xfId="19368" xr:uid="{8BC64A27-5F3F-4217-BD90-CC84E48CA244}"/>
    <cellStyle name="Normal 2 8" xfId="298" xr:uid="{66EED8C0-C4F0-4770-A702-82CAA15404C6}"/>
    <cellStyle name="Normal 2 8 2" xfId="2533" xr:uid="{2579BDE7-316C-4C14-BE8E-C64B140D7C4F}"/>
    <cellStyle name="Normal 2 8 2 2" xfId="3938" xr:uid="{C38DD417-98AD-46A8-A4D0-B964A4C0D8CE}"/>
    <cellStyle name="Normal 2 8 2 2 2" xfId="5899" xr:uid="{58ABBEBB-AF87-4BAE-B9B4-FA5CB6806A3F}"/>
    <cellStyle name="Normal 2 8 2 2 2 2" xfId="19098" xr:uid="{AB2AB055-0A8F-4113-BF04-D37AFA159CD0}"/>
    <cellStyle name="Normal 2 8 2 2 3" xfId="7859" xr:uid="{EC14D982-E3DD-4987-9E9E-E69D355CFA01}"/>
    <cellStyle name="Normal 2 8 2 2 3 2" xfId="21058" xr:uid="{E47E5EC3-2E6A-4EF2-9BF3-7B1431264A6F}"/>
    <cellStyle name="Normal 2 8 2 2 4" xfId="17141" xr:uid="{39B60BB4-2CDA-41E6-B774-AEC3B8256B9B}"/>
    <cellStyle name="Normal 2 8 2 3" xfId="3396" xr:uid="{48D2DD33-9EB4-4190-AA8E-865BED18845B}"/>
    <cellStyle name="Normal 2 8 2 3 2" xfId="5357" xr:uid="{BD577E78-889B-4123-9C20-0FC9AE9A9500}"/>
    <cellStyle name="Normal 2 8 2 3 2 2" xfId="18556" xr:uid="{2047F1BA-EB04-4EDD-A039-9165B7E5E039}"/>
    <cellStyle name="Normal 2 8 2 3 3" xfId="7317" xr:uid="{33452D00-6121-4EFF-8223-A20EC89C0EE9}"/>
    <cellStyle name="Normal 2 8 2 3 3 2" xfId="20516" xr:uid="{F0FE470A-622D-4BA8-AA05-CDD2CE1E0E1A}"/>
    <cellStyle name="Normal 2 8 2 3 4" xfId="16599" xr:uid="{DAD74145-F663-45F6-8EB7-377BF5927439}"/>
    <cellStyle name="Normal 2 8 2 4" xfId="4503" xr:uid="{DEDF772B-CEE6-4207-81A3-3578C93AE1E2}"/>
    <cellStyle name="Normal 2 8 2 4 2" xfId="17706" xr:uid="{B4ACF17F-9CC9-46C5-902F-FD2446759B59}"/>
    <cellStyle name="Normal 2 8 2 5" xfId="6463" xr:uid="{60450AC1-9CB5-465C-B084-93EEA5E8D15D}"/>
    <cellStyle name="Normal 2 8 2 5 2" xfId="19662" xr:uid="{9DD63028-0960-4F03-88D4-7A11F59FAF37}"/>
    <cellStyle name="Normal 2 8 2 6" xfId="15754" xr:uid="{36FE4386-C3B4-4646-A46C-88AA535D86C3}"/>
    <cellStyle name="Normal 2 8 2 7" xfId="52864" xr:uid="{15A667D8-88B3-419D-AF3E-30F7409958BC}"/>
    <cellStyle name="Normal 2 8 3" xfId="3667" xr:uid="{6D0E6063-61CE-4690-9A4D-165BC28DB183}"/>
    <cellStyle name="Normal 2 8 3 2" xfId="5628" xr:uid="{E31482F0-E5A5-4CCB-AA94-6B650F6D8B40}"/>
    <cellStyle name="Normal 2 8 3 2 2" xfId="18827" xr:uid="{A54DBD88-B961-4D27-9256-CB5B21CC14A2}"/>
    <cellStyle name="Normal 2 8 3 3" xfId="7588" xr:uid="{5389D907-64F8-485F-8BAB-1AF7BE737CB9}"/>
    <cellStyle name="Normal 2 8 3 3 2" xfId="20787" xr:uid="{633B28B5-0FBA-4AEA-B7AF-A1CBE6DA6FA7}"/>
    <cellStyle name="Normal 2 8 3 4" xfId="16870" xr:uid="{EC6339CE-F030-46C1-9AC5-C687C40DB67B}"/>
    <cellStyle name="Normal 2 8 4" xfId="3124" xr:uid="{300BC239-9516-4287-A488-5E36D451ADAB}"/>
    <cellStyle name="Normal 2 8 4 2" xfId="5086" xr:uid="{A58FD32B-F212-4CA7-AFA7-DF2342B50E88}"/>
    <cellStyle name="Normal 2 8 4 2 2" xfId="18285" xr:uid="{B2873EA5-169E-4779-B129-F9BBC68F7E72}"/>
    <cellStyle name="Normal 2 8 4 3" xfId="7046" xr:uid="{C0B425CA-9F8A-488D-83B1-3BA955DD4DE7}"/>
    <cellStyle name="Normal 2 8 4 3 2" xfId="20245" xr:uid="{4AE1AD99-4E46-4047-80FC-97FC24A2496D}"/>
    <cellStyle name="Normal 2 8 4 4" xfId="16327" xr:uid="{92A29016-04CF-4FB5-BC5B-3E112EF66287}"/>
    <cellStyle name="Normal 2 8 5" xfId="2224" xr:uid="{A6BCCF3F-0C0F-431A-926F-5D9147215297}"/>
    <cellStyle name="Normal 2 8 5 2" xfId="15445" xr:uid="{9294FE58-A355-4009-9A92-C8C90A6DDDFA}"/>
    <cellStyle name="Normal 2 8 6" xfId="4210" xr:uid="{996631CA-89BA-45C4-9482-67D704075189}"/>
    <cellStyle name="Normal 2 8 6 2" xfId="17413" xr:uid="{15B2ABD3-CC33-432B-8E56-09663750179E}"/>
    <cellStyle name="Normal 2 8 7" xfId="6170" xr:uid="{2F10BE89-BDD7-47EF-867D-A4C0E5E5B4D4}"/>
    <cellStyle name="Normal 2 8 7 2" xfId="19369" xr:uid="{F6572AF8-3851-4E15-87E6-F34284420FEF}"/>
    <cellStyle name="Normal 2 9" xfId="299" xr:uid="{23F450F9-FE1A-42FA-AA87-51C416ABDA97}"/>
    <cellStyle name="Normal 2 9 2" xfId="2534" xr:uid="{7E47D400-4EBF-4E1A-8F56-6F825F618538}"/>
    <cellStyle name="Normal 2 9 2 2" xfId="3939" xr:uid="{54080C92-BA86-42FE-8AA5-3404040BBA9A}"/>
    <cellStyle name="Normal 2 9 2 2 2" xfId="5900" xr:uid="{C80FB787-67F1-4BD4-9442-EBB5E6886C9E}"/>
    <cellStyle name="Normal 2 9 2 2 2 2" xfId="19099" xr:uid="{DCA84CA5-5149-4CF1-87E4-7E7712B57D42}"/>
    <cellStyle name="Normal 2 9 2 2 3" xfId="7860" xr:uid="{1ECB84BB-AF3C-4C76-B108-27577B7BF2EA}"/>
    <cellStyle name="Normal 2 9 2 2 3 2" xfId="21059" xr:uid="{1BE53D0A-A57A-479D-96AA-C57D2AD35804}"/>
    <cellStyle name="Normal 2 9 2 2 4" xfId="17142" xr:uid="{9E24DFE1-2D1B-45C8-8787-12030E2CA4B5}"/>
    <cellStyle name="Normal 2 9 2 3" xfId="3397" xr:uid="{F01342A8-B993-401F-AF76-9D2DCEE64A6C}"/>
    <cellStyle name="Normal 2 9 2 3 2" xfId="5358" xr:uid="{F8B7F694-DD4F-4109-B63B-C6ED2DEDCA6C}"/>
    <cellStyle name="Normal 2 9 2 3 2 2" xfId="18557" xr:uid="{15CE195F-2390-4224-98E9-464DA05CADBD}"/>
    <cellStyle name="Normal 2 9 2 3 3" xfId="7318" xr:uid="{57B43D7E-A343-49D5-B04F-DA703E1B86D9}"/>
    <cellStyle name="Normal 2 9 2 3 3 2" xfId="20517" xr:uid="{0EF8508C-2E63-41E3-8D19-185D17B56C18}"/>
    <cellStyle name="Normal 2 9 2 3 4" xfId="16600" xr:uid="{B4D455F3-3D73-4B8B-BB19-37B3D1C785A4}"/>
    <cellStyle name="Normal 2 9 2 4" xfId="4504" xr:uid="{26F7E7D3-5FF8-4430-8C35-E889135FF1DC}"/>
    <cellStyle name="Normal 2 9 2 4 2" xfId="17707" xr:uid="{3826697A-2A2C-46A9-A5B9-1BDB8F2E2D02}"/>
    <cellStyle name="Normal 2 9 2 5" xfId="6464" xr:uid="{8C90065B-9AAA-40ED-A4E6-B1895F221E96}"/>
    <cellStyle name="Normal 2 9 2 5 2" xfId="19663" xr:uid="{59984283-9BAC-4E85-99D5-FC929ED08545}"/>
    <cellStyle name="Normal 2 9 2 6" xfId="15755" xr:uid="{1FEF2EA5-E704-4B3F-8BEE-9EC8251B84C4}"/>
    <cellStyle name="Normal 2 9 3" xfId="3668" xr:uid="{D5CFCB4C-0652-45C9-AC4B-D828767234B0}"/>
    <cellStyle name="Normal 2 9 3 2" xfId="5629" xr:uid="{1820B938-7A07-4E26-A1FA-050D0108708A}"/>
    <cellStyle name="Normal 2 9 3 2 2" xfId="18828" xr:uid="{2777F48C-66D4-4E0A-A5E9-6E13AE995E85}"/>
    <cellStyle name="Normal 2 9 3 3" xfId="7589" xr:uid="{B92EA504-475C-4305-A2AF-9B5AEB086DF2}"/>
    <cellStyle name="Normal 2 9 3 3 2" xfId="20788" xr:uid="{76F70FF3-3438-4521-A5F5-DC09295F3EFD}"/>
    <cellStyle name="Normal 2 9 3 4" xfId="16871" xr:uid="{98519060-4510-4517-819A-3CB15467DF71}"/>
    <cellStyle name="Normal 2 9 4" xfId="3125" xr:uid="{24FC1D7F-C1F8-439C-A889-D40DF3BF602E}"/>
    <cellStyle name="Normal 2 9 4 2" xfId="5087" xr:uid="{C9BFA7C2-F2BA-41BD-ADFF-0E92C46EF2B4}"/>
    <cellStyle name="Normal 2 9 4 2 2" xfId="18286" xr:uid="{19029E6D-BCDF-428B-BCF5-AD315D9FE9B7}"/>
    <cellStyle name="Normal 2 9 4 3" xfId="7047" xr:uid="{BDC1ADDB-2C19-4A93-8ADC-AA05FB737A4E}"/>
    <cellStyle name="Normal 2 9 4 3 2" xfId="20246" xr:uid="{7F1FA605-C872-43AB-8961-6756F682947D}"/>
    <cellStyle name="Normal 2 9 4 4" xfId="16328" xr:uid="{A01BA222-5521-41BC-A7A0-AE0FAEC1AAB2}"/>
    <cellStyle name="Normal 2 9 5" xfId="2225" xr:uid="{6B4F61E2-0658-4FFE-B9D0-DBABBB466078}"/>
    <cellStyle name="Normal 2 9 5 2" xfId="15446" xr:uid="{3E8733F4-06A9-4654-9C43-92DAA8EF0101}"/>
    <cellStyle name="Normal 2 9 6" xfId="4211" xr:uid="{3EE11792-D31E-40B8-95B4-D67160AEC431}"/>
    <cellStyle name="Normal 2 9 6 2" xfId="17414" xr:uid="{64F078A0-9DE2-4579-B8E1-D34E07BE570B}"/>
    <cellStyle name="Normal 2 9 7" xfId="6171" xr:uid="{17DC139D-C431-48ED-A5A7-00E45D8AB56D}"/>
    <cellStyle name="Normal 2 9 7 2" xfId="19370" xr:uid="{302BCD60-1301-4BBB-8B17-8B5A835A2EBA}"/>
    <cellStyle name="Normal 20" xfId="941" xr:uid="{6383FC5C-1136-46F4-83EB-6AC19A01873F}"/>
    <cellStyle name="Normal 20 10" xfId="14335" xr:uid="{1E1167DA-D4C4-477E-95CB-CC55E635F62D}"/>
    <cellStyle name="Normal 20 11" xfId="12665" xr:uid="{1938430C-2ED5-4CFD-B775-CD8A8D09E505}"/>
    <cellStyle name="Normal 20 12" xfId="8004" xr:uid="{29C0163C-E758-4C81-AF19-F546B56F2AC5}"/>
    <cellStyle name="Normal 20 13" xfId="52698" xr:uid="{B750BD43-607D-41A9-8800-7C62D9F96F68}"/>
    <cellStyle name="Normal 20 14" xfId="52699" xr:uid="{B1612186-A02B-4A51-9E23-D557764563EA}"/>
    <cellStyle name="Normal 20 15" xfId="52865" xr:uid="{54D028FF-B5D6-4FF6-BF67-AF9B2A8541C5}"/>
    <cellStyle name="Normal 20 16" xfId="52997" xr:uid="{068E81B4-FC27-4110-8F36-B53943515212}"/>
    <cellStyle name="Normal 20 17" xfId="4" xr:uid="{74FB7138-B3E5-43A2-ABD9-D329885D0A11}"/>
    <cellStyle name="Normal 20 17 2" xfId="53036" xr:uid="{CA03791D-D0DB-4719-8115-C23A16C1FCD5}"/>
    <cellStyle name="Normal 20 2" xfId="1659" xr:uid="{0456D63B-9756-4CE4-B818-CBD9A1599AE3}"/>
    <cellStyle name="Normal 20 2 10" xfId="12840" xr:uid="{B6B6CA97-BB33-43A4-9BFF-877B7F28B38B}"/>
    <cellStyle name="Normal 20 2 11" xfId="8189" xr:uid="{A93A4424-A680-4860-A157-13BB39D8436B}"/>
    <cellStyle name="Normal 20 2 2" xfId="2228" xr:uid="{35A62CFB-1C34-491A-98E8-129126838443}"/>
    <cellStyle name="Normal 20 2 2 2" xfId="2537" xr:uid="{7E7C6EBE-5C54-4727-B5E2-E8CBB199A1BE}"/>
    <cellStyle name="Normal 20 2 2 2 2" xfId="3942" xr:uid="{4F9AC8C2-DB58-487C-B196-5D6124E75413}"/>
    <cellStyle name="Normal 20 2 2 2 2 2" xfId="5903" xr:uid="{8D21ED20-9F10-45DD-A19E-AE2D540063E6}"/>
    <cellStyle name="Normal 20 2 2 2 2 2 2" xfId="19102" xr:uid="{0086AD27-4023-4EAF-9F68-B8B044C0BEEE}"/>
    <cellStyle name="Normal 20 2 2 2 2 3" xfId="7863" xr:uid="{CB817E69-9F1B-44B1-A016-B76221B38B81}"/>
    <cellStyle name="Normal 20 2 2 2 2 3 2" xfId="21062" xr:uid="{C7C168A2-4A73-4EC6-9F16-897CF17F22BB}"/>
    <cellStyle name="Normal 20 2 2 2 2 4" xfId="17145" xr:uid="{C5556CBF-B99C-4128-AC57-7B4B434C1364}"/>
    <cellStyle name="Normal 20 2 2 2 3" xfId="3400" xr:uid="{9A8884CB-BF43-47DF-9F91-985DB2E5C275}"/>
    <cellStyle name="Normal 20 2 2 2 3 2" xfId="5361" xr:uid="{C27FCA00-5567-43C9-8CD6-303818C6F4AA}"/>
    <cellStyle name="Normal 20 2 2 2 3 2 2" xfId="18560" xr:uid="{B88594C0-AF08-4265-9F1D-5ABB12DD5C80}"/>
    <cellStyle name="Normal 20 2 2 2 3 3" xfId="7321" xr:uid="{0B186A55-49F6-455B-9EDC-348EE39CD9AA}"/>
    <cellStyle name="Normal 20 2 2 2 3 3 2" xfId="20520" xr:uid="{43F94E56-1227-45C1-BF11-804793091DD6}"/>
    <cellStyle name="Normal 20 2 2 2 3 4" xfId="16603" xr:uid="{01439C66-05DA-4964-97A4-4882CE600A47}"/>
    <cellStyle name="Normal 20 2 2 2 4" xfId="4507" xr:uid="{2DE70738-2792-4798-BD66-BE88AB52691C}"/>
    <cellStyle name="Normal 20 2 2 2 4 2" xfId="17710" xr:uid="{D66723DE-E152-4A81-BB15-6B5B7C78BA10}"/>
    <cellStyle name="Normal 20 2 2 2 5" xfId="6467" xr:uid="{0682C87D-11A7-4D59-B18D-F27A17C75643}"/>
    <cellStyle name="Normal 20 2 2 2 5 2" xfId="19666" xr:uid="{0969C095-0F21-4588-AB81-F619FFBE34AF}"/>
    <cellStyle name="Normal 20 2 2 2 6" xfId="15758" xr:uid="{D8ED627D-A8AA-46A0-B8C9-3CBA5048E0A9}"/>
    <cellStyle name="Normal 20 2 2 3" xfId="3671" xr:uid="{BE35AFEB-90D2-4C11-99B4-D0C7E81FBEBD}"/>
    <cellStyle name="Normal 20 2 2 3 2" xfId="5632" xr:uid="{F4A4B323-70E1-4F59-AB61-033E4A0621AB}"/>
    <cellStyle name="Normal 20 2 2 3 2 2" xfId="18831" xr:uid="{19C726A1-EBAD-4163-A58E-CCD5745BBA26}"/>
    <cellStyle name="Normal 20 2 2 3 3" xfId="7592" xr:uid="{D706BF35-4DDE-4B5D-B288-2F4BB2DE81DD}"/>
    <cellStyle name="Normal 20 2 2 3 3 2" xfId="20791" xr:uid="{47F3CBE4-30F1-49E3-BFC8-FB06EB26B9D4}"/>
    <cellStyle name="Normal 20 2 2 3 4" xfId="16874" xr:uid="{F11D19E1-1C99-4604-B7C3-A4A363C59597}"/>
    <cellStyle name="Normal 20 2 2 4" xfId="3128" xr:uid="{F529E798-69AA-4A91-9A94-2C313138E914}"/>
    <cellStyle name="Normal 20 2 2 4 2" xfId="5090" xr:uid="{83F5E28E-6E84-4C05-BC74-D111753668BC}"/>
    <cellStyle name="Normal 20 2 2 4 2 2" xfId="18289" xr:uid="{C329411F-D41F-4C75-92F0-8978D2F4CC5B}"/>
    <cellStyle name="Normal 20 2 2 4 3" xfId="7050" xr:uid="{E9AFF29B-45F3-4507-981E-7C2E54C973E2}"/>
    <cellStyle name="Normal 20 2 2 4 3 2" xfId="20249" xr:uid="{E1284A40-41FA-42A1-9DD1-7428E305750D}"/>
    <cellStyle name="Normal 20 2 2 4 4" xfId="16331" xr:uid="{E5BBB685-9DA7-4600-9CE4-B910C39BD3D1}"/>
    <cellStyle name="Normal 20 2 2 5" xfId="4214" xr:uid="{EFF3BF80-07A0-4818-9135-1C7095B25E6D}"/>
    <cellStyle name="Normal 20 2 2 5 2" xfId="17417" xr:uid="{5F2A819C-93E8-4650-9778-E811B0577392}"/>
    <cellStyle name="Normal 20 2 2 6" xfId="6174" xr:uid="{B0C05B77-8998-42F1-93E9-F1485650B77B}"/>
    <cellStyle name="Normal 20 2 2 6 2" xfId="19373" xr:uid="{A3D972FB-C722-492D-BDA1-0D2677ADCFD5}"/>
    <cellStyle name="Normal 20 2 2 7" xfId="15449" xr:uid="{82A742AA-6839-49A7-B023-B9133C12BE56}"/>
    <cellStyle name="Normal 20 2 2 8" xfId="10996" xr:uid="{E402B910-670C-4E53-A41A-495B5982406D}"/>
    <cellStyle name="Normal 20 2 3" xfId="2536" xr:uid="{3EE1BDA7-7DF8-4D09-A461-4C3B3F6F54A9}"/>
    <cellStyle name="Normal 20 2 3 2" xfId="3941" xr:uid="{BC948DC5-D23C-4124-A132-B90669BA9782}"/>
    <cellStyle name="Normal 20 2 3 2 2" xfId="5902" xr:uid="{ABF3865A-BF19-4AD9-AC2A-E344EDCAFC47}"/>
    <cellStyle name="Normal 20 2 3 2 2 2" xfId="19101" xr:uid="{0F36FB09-E621-4324-831D-1B0875BEE4E1}"/>
    <cellStyle name="Normal 20 2 3 2 3" xfId="7862" xr:uid="{F14D9211-8E64-429E-93CC-D171DDA09204}"/>
    <cellStyle name="Normal 20 2 3 2 3 2" xfId="21061" xr:uid="{0D38928C-F8D6-4AEF-B600-E076FDC2B983}"/>
    <cellStyle name="Normal 20 2 3 2 4" xfId="17144" xr:uid="{75A281A0-0442-43A1-9FDE-E52C0D7E24F3}"/>
    <cellStyle name="Normal 20 2 3 3" xfId="3399" xr:uid="{6FA0ED62-9DFF-4198-BF10-8D3CF0D7F949}"/>
    <cellStyle name="Normal 20 2 3 3 2" xfId="5360" xr:uid="{D1BC3B56-F436-47EC-914B-55FAF9D1AAF9}"/>
    <cellStyle name="Normal 20 2 3 3 2 2" xfId="18559" xr:uid="{E5D60A2B-93DC-4F95-A3A5-61DFF193F8FC}"/>
    <cellStyle name="Normal 20 2 3 3 3" xfId="7320" xr:uid="{65821969-BCE4-4D8B-BD61-76B5061FF962}"/>
    <cellStyle name="Normal 20 2 3 3 3 2" xfId="20519" xr:uid="{C1EDA0C4-74DE-4DB7-9C5C-71361A4B75BE}"/>
    <cellStyle name="Normal 20 2 3 3 4" xfId="16602" xr:uid="{4AC4E324-E99B-446B-ABD9-D862961970D3}"/>
    <cellStyle name="Normal 20 2 3 4" xfId="4506" xr:uid="{CFF99445-3B8D-4AE0-8733-836B1ACEAC58}"/>
    <cellStyle name="Normal 20 2 3 4 2" xfId="17709" xr:uid="{E7331F24-A6EC-4056-8E87-0368863F767F}"/>
    <cellStyle name="Normal 20 2 3 5" xfId="6466" xr:uid="{6B7B89A1-EB7E-4554-A90A-E32A1D318A58}"/>
    <cellStyle name="Normal 20 2 3 5 2" xfId="19665" xr:uid="{6111382C-5EAF-429F-B84B-6CD0EB3DCB11}"/>
    <cellStyle name="Normal 20 2 3 6" xfId="15757" xr:uid="{5B392A82-8EF4-40CF-A148-83A740C77DF0}"/>
    <cellStyle name="Normal 20 2 4" xfId="3670" xr:uid="{BC40AE5A-48E3-4FB1-9AA0-E2455FBCB5D3}"/>
    <cellStyle name="Normal 20 2 4 2" xfId="5631" xr:uid="{D7C032CF-E5B9-45AF-B094-5E7369A159C7}"/>
    <cellStyle name="Normal 20 2 4 2 2" xfId="18830" xr:uid="{11B48A3F-D416-4B01-A0EB-91E0EFF0AF99}"/>
    <cellStyle name="Normal 20 2 4 3" xfId="7591" xr:uid="{FC4B815B-BCC4-44D9-8EB2-A5A1195383A8}"/>
    <cellStyle name="Normal 20 2 4 3 2" xfId="20790" xr:uid="{2EF2BC07-243F-48F5-A569-644473FF9522}"/>
    <cellStyle name="Normal 20 2 4 4" xfId="16873" xr:uid="{264460B6-DCF4-4FA5-B2EF-AD8640D5A750}"/>
    <cellStyle name="Normal 20 2 5" xfId="3127" xr:uid="{0018CBE4-2E6A-44A6-B3AE-D9BC875B6163}"/>
    <cellStyle name="Normal 20 2 5 2" xfId="5089" xr:uid="{4A419541-EA02-434A-9CFA-60BF6F966157}"/>
    <cellStyle name="Normal 20 2 5 2 2" xfId="18288" xr:uid="{7A82863F-F48C-4743-975D-056599962357}"/>
    <cellStyle name="Normal 20 2 5 3" xfId="7049" xr:uid="{DAF686BF-AE0D-44D6-8793-24B95DF2CC32}"/>
    <cellStyle name="Normal 20 2 5 3 2" xfId="20248" xr:uid="{A68A01A2-35A6-4FCD-AE3F-BDF9081142A8}"/>
    <cellStyle name="Normal 20 2 5 4" xfId="16330" xr:uid="{ED532D0D-942D-456D-AD48-7857FE360BF8}"/>
    <cellStyle name="Normal 20 2 6" xfId="2227" xr:uid="{F9549E26-2851-412D-85B2-670F37247B62}"/>
    <cellStyle name="Normal 20 2 6 2" xfId="15448" xr:uid="{AE959B08-EB14-481E-ABEB-114171043CB3}"/>
    <cellStyle name="Normal 20 2 7" xfId="4213" xr:uid="{01EF15E9-76B0-428F-B873-1CE1BCCCDF57}"/>
    <cellStyle name="Normal 20 2 7 2" xfId="17416" xr:uid="{F05227C8-6485-4DB0-BCB2-0EC4657983E6}"/>
    <cellStyle name="Normal 20 2 8" xfId="6173" xr:uid="{9BEA9462-4365-413E-9361-C0E2DE3E7E8A}"/>
    <cellStyle name="Normal 20 2 8 2" xfId="19372" xr:uid="{A19AE1F6-BBF3-43BF-AE92-65E14381065F}"/>
    <cellStyle name="Normal 20 2 9" xfId="14933" xr:uid="{961BB872-2F77-4B4A-932A-39064E85B772}"/>
    <cellStyle name="Normal 20 3" xfId="2021" xr:uid="{A365F2CA-1EF2-479C-AB94-BF2EC8C6C9AA}"/>
    <cellStyle name="Normal 20 3 2" xfId="2538" xr:uid="{AC6C7324-831E-43DC-A784-30F891036680}"/>
    <cellStyle name="Normal 20 3 2 2" xfId="3943" xr:uid="{533E884B-1C0B-4441-B4B2-72C2C6FBC0D9}"/>
    <cellStyle name="Normal 20 3 2 2 2" xfId="5904" xr:uid="{98319B67-E9FF-4095-9F14-57A4EC1CAF72}"/>
    <cellStyle name="Normal 20 3 2 2 2 2" xfId="19103" xr:uid="{309D2B5D-F37A-4D9A-B2DF-493CD07F4DD4}"/>
    <cellStyle name="Normal 20 3 2 2 3" xfId="7864" xr:uid="{854D54D3-4509-4A5F-AEEC-3182B4A7B8E3}"/>
    <cellStyle name="Normal 20 3 2 2 3 2" xfId="21063" xr:uid="{E77B210A-A005-4054-878C-6C0C15F1F598}"/>
    <cellStyle name="Normal 20 3 2 2 4" xfId="17146" xr:uid="{A9A76F6A-812D-42E9-BACF-B31AFD4DAA86}"/>
    <cellStyle name="Normal 20 3 2 3" xfId="3401" xr:uid="{23877582-1C7A-4CEA-B392-D36D4F12DAE0}"/>
    <cellStyle name="Normal 20 3 2 3 2" xfId="5362" xr:uid="{23DC535C-A89B-452A-8D4B-FE064F3A10FC}"/>
    <cellStyle name="Normal 20 3 2 3 2 2" xfId="18561" xr:uid="{D4CBF531-069D-41D7-9374-1BB81190D544}"/>
    <cellStyle name="Normal 20 3 2 3 3" xfId="7322" xr:uid="{091AAA40-4DF6-465E-BE86-3DB732E5A6C8}"/>
    <cellStyle name="Normal 20 3 2 3 3 2" xfId="20521" xr:uid="{ACB36131-2019-4978-804D-C2F47C354F9D}"/>
    <cellStyle name="Normal 20 3 2 3 4" xfId="16604" xr:uid="{886EAA34-F427-4971-ADF3-93419A2A8E2B}"/>
    <cellStyle name="Normal 20 3 2 4" xfId="4508" xr:uid="{3D8E4ECB-537F-4111-A5A7-B56F87806864}"/>
    <cellStyle name="Normal 20 3 2 4 2" xfId="17711" xr:uid="{26CE9EE0-8188-4230-90F2-5521F019F316}"/>
    <cellStyle name="Normal 20 3 2 5" xfId="6468" xr:uid="{6DFFF6E2-4178-4B0A-A6EB-69B13CAA4E89}"/>
    <cellStyle name="Normal 20 3 2 5 2" xfId="19667" xr:uid="{D52D4C35-4028-47A3-96DA-AAE33853022F}"/>
    <cellStyle name="Normal 20 3 2 6" xfId="15759" xr:uid="{E88BDEEE-81F5-43E8-8D0D-516A02729CF8}"/>
    <cellStyle name="Normal 20 3 3" xfId="3672" xr:uid="{3C0525CE-9FBF-4770-A5FA-CD1F76D80C0A}"/>
    <cellStyle name="Normal 20 3 3 2" xfId="5633" xr:uid="{5267ED7F-2887-498E-840B-D2C4E22B6992}"/>
    <cellStyle name="Normal 20 3 3 2 2" xfId="18832" xr:uid="{9F810F98-DEAF-49FF-BC85-A36A268993EF}"/>
    <cellStyle name="Normal 20 3 3 3" xfId="7593" xr:uid="{B2597AE4-4013-4CCC-93DB-81ECD2D4BD04}"/>
    <cellStyle name="Normal 20 3 3 3 2" xfId="20792" xr:uid="{3812F664-6860-4E30-8D8E-ED88E9E1DFB1}"/>
    <cellStyle name="Normal 20 3 3 4" xfId="16875" xr:uid="{C3C71E44-2D56-405E-9FF8-2B89224064D5}"/>
    <cellStyle name="Normal 20 3 4" xfId="3129" xr:uid="{659DB293-2372-43C1-B5F8-E6E01F0645AA}"/>
    <cellStyle name="Normal 20 3 4 2" xfId="5091" xr:uid="{B55111D8-CA8C-40BF-A641-09FEF6B15CB9}"/>
    <cellStyle name="Normal 20 3 4 2 2" xfId="18290" xr:uid="{F0C98BE6-C7B9-4219-9D15-A329794A20D4}"/>
    <cellStyle name="Normal 20 3 4 3" xfId="7051" xr:uid="{7BEFAC10-1445-4573-B71D-DCA6F757F63F}"/>
    <cellStyle name="Normal 20 3 4 3 2" xfId="20250" xr:uid="{1DCE412A-D8B6-4468-A500-29471046C116}"/>
    <cellStyle name="Normal 20 3 4 4" xfId="16332" xr:uid="{E1D529C2-2860-44FF-B555-08618150F38D}"/>
    <cellStyle name="Normal 20 3 5" xfId="2229" xr:uid="{5C38D6D4-0C95-47BC-AC21-2AF744389B75}"/>
    <cellStyle name="Normal 20 3 5 2" xfId="15450" xr:uid="{FC5D98D6-E2F9-47BE-9CA3-B2B78CDE1600}"/>
    <cellStyle name="Normal 20 3 6" xfId="4215" xr:uid="{3E6E20E5-6C0B-45D3-A66B-8A0CAD21B4A3}"/>
    <cellStyle name="Normal 20 3 6 2" xfId="17418" xr:uid="{E1A0F125-56BF-4947-98BF-4E5E0730E3FE}"/>
    <cellStyle name="Normal 20 3 7" xfId="6175" xr:uid="{894A9EA2-B3F7-42F2-B7B5-2CFDEE5EEC83}"/>
    <cellStyle name="Normal 20 3 7 2" xfId="19374" xr:uid="{44C73772-AA77-4FA3-AB3D-BF5A3E270F6E}"/>
    <cellStyle name="Normal 20 3 8" xfId="15277" xr:uid="{CA3915E6-D681-4414-B347-808FB74A5820}"/>
    <cellStyle name="Normal 20 3 9" xfId="10997" xr:uid="{BA1D97CF-7262-4172-91F2-D08FF47DF013}"/>
    <cellStyle name="Normal 20 4" xfId="2535" xr:uid="{F458B578-7A09-4781-8C52-D2AABDD489E3}"/>
    <cellStyle name="Normal 20 4 2" xfId="3940" xr:uid="{3210C78E-00D3-496F-83C5-FC7EF5A7B0EE}"/>
    <cellStyle name="Normal 20 4 2 2" xfId="5901" xr:uid="{C7B6459F-0DF9-44D4-8F0C-091A1C32C780}"/>
    <cellStyle name="Normal 20 4 2 2 2" xfId="19100" xr:uid="{EE973061-071A-433E-80BA-83491E42F720}"/>
    <cellStyle name="Normal 20 4 2 3" xfId="7861" xr:uid="{6EDF3E42-3946-4A61-83EE-C6EF20DE1E51}"/>
    <cellStyle name="Normal 20 4 2 3 2" xfId="21060" xr:uid="{7B289F91-A673-4BA1-A994-975FCCBB6C5C}"/>
    <cellStyle name="Normal 20 4 2 4" xfId="17143" xr:uid="{82A162AB-604A-42D3-A895-72DE7E09B2A2}"/>
    <cellStyle name="Normal 20 4 3" xfId="3398" xr:uid="{0F636629-4683-4963-9E53-AE8FB4D22CA5}"/>
    <cellStyle name="Normal 20 4 3 2" xfId="5359" xr:uid="{8C871EB2-313C-41BA-8663-72E80557F607}"/>
    <cellStyle name="Normal 20 4 3 2 2" xfId="18558" xr:uid="{508A74B9-B452-42B7-9E07-F73F530A101D}"/>
    <cellStyle name="Normal 20 4 3 3" xfId="7319" xr:uid="{CE44084E-1F29-4B83-B7FF-A3D870544A43}"/>
    <cellStyle name="Normal 20 4 3 3 2" xfId="20518" xr:uid="{5B0FF07B-7F33-4A28-BA3D-2070318E4A6F}"/>
    <cellStyle name="Normal 20 4 3 4" xfId="16601" xr:uid="{6B574DE3-1D50-4EB8-8A53-64A945ACB51E}"/>
    <cellStyle name="Normal 20 4 4" xfId="4505" xr:uid="{BF3E664A-51D0-4FC0-83C6-2CAD3426EBB8}"/>
    <cellStyle name="Normal 20 4 4 2" xfId="17708" xr:uid="{802615D5-CF10-4B46-9197-5C1998BBE8E5}"/>
    <cellStyle name="Normal 20 4 5" xfId="6465" xr:uid="{EDA868AC-2013-4B91-AFF7-2E510DC7332D}"/>
    <cellStyle name="Normal 20 4 5 2" xfId="19664" xr:uid="{C0B67B2C-9D24-4AE4-854F-4CAAED453F05}"/>
    <cellStyle name="Normal 20 4 6" xfId="15756" xr:uid="{1449DECA-BB3A-470D-BE0E-32A8C165D352}"/>
    <cellStyle name="Normal 20 4 7" xfId="10995" xr:uid="{C5D2BC7E-2050-471F-AE58-14F5F150BDB2}"/>
    <cellStyle name="Normal 20 5" xfId="3669" xr:uid="{1D433CF8-2990-40C7-B065-347FD09AD7FA}"/>
    <cellStyle name="Normal 20 5 2" xfId="5630" xr:uid="{1C617EE1-404A-46BA-95D0-F84F49E4C7BF}"/>
    <cellStyle name="Normal 20 5 2 2" xfId="18829" xr:uid="{3A8815D0-38B3-45AA-BD80-1CD1AE5C3064}"/>
    <cellStyle name="Normal 20 5 3" xfId="7590" xr:uid="{66CB75C4-3BBC-4F6C-A2CD-08EE105BD0FE}"/>
    <cellStyle name="Normal 20 5 3 2" xfId="20789" xr:uid="{CC708C2E-924C-4483-B447-848117B60D71}"/>
    <cellStyle name="Normal 20 5 4" xfId="16872" xr:uid="{1936829F-D43D-4E59-846A-D712A20B6A87}"/>
    <cellStyle name="Normal 20 6" xfId="3126" xr:uid="{9017E910-910C-4379-99D8-CE1152ED26BD}"/>
    <cellStyle name="Normal 20 6 2" xfId="5088" xr:uid="{A978B226-C354-4892-9F31-3F644CB96F95}"/>
    <cellStyle name="Normal 20 6 2 2" xfId="18287" xr:uid="{CE93B9C9-A1ED-421B-9E10-A90E1815AE27}"/>
    <cellStyle name="Normal 20 6 3" xfId="7048" xr:uid="{4495F8FE-033C-4F72-B0C0-5666A49C6C90}"/>
    <cellStyle name="Normal 20 6 3 2" xfId="20247" xr:uid="{CF0B792E-4954-4FF1-9525-D8281E1342DE}"/>
    <cellStyle name="Normal 20 6 4" xfId="16329" xr:uid="{34C41E94-8F24-4E52-912B-F4A313518763}"/>
    <cellStyle name="Normal 20 7" xfId="2226" xr:uid="{84D8362E-DFFE-4CDB-AB66-C81AB3D108E4}"/>
    <cellStyle name="Normal 20 7 2" xfId="15447" xr:uid="{4E52B7C9-598D-418A-9B5D-A1FF6B8BF879}"/>
    <cellStyle name="Normal 20 8" xfId="4212" xr:uid="{CF8DB4A1-ED48-449D-8316-545F93346041}"/>
    <cellStyle name="Normal 20 8 2" xfId="17415" xr:uid="{A5E5AA92-04B5-4C19-8028-AED6D295CAEC}"/>
    <cellStyle name="Normal 20 9" xfId="6172" xr:uid="{63F849B4-E3BE-4877-92FA-320AADACE91D}"/>
    <cellStyle name="Normal 20 9 2" xfId="19371" xr:uid="{B6DE091A-922E-42CC-8497-8A54968C4D01}"/>
    <cellStyle name="Normal 21" xfId="944" xr:uid="{9AC51B8A-9778-4552-93B4-A6CF7A4D5899}"/>
    <cellStyle name="Normal 21 10" xfId="52866" xr:uid="{789DB5E9-9DA0-405D-A80B-B8ACE2B4CABA}"/>
    <cellStyle name="Normal 21 2" xfId="2231" xr:uid="{B70BF13F-391F-44F9-915A-F1632964059F}"/>
    <cellStyle name="Normal 21 2 2" xfId="2540" xr:uid="{AA019269-44ED-4C3B-A5AF-1BCBEA5D54CE}"/>
    <cellStyle name="Normal 21 2 2 2" xfId="3945" xr:uid="{ECD7E997-8981-454C-83A7-1E9B3865F81F}"/>
    <cellStyle name="Normal 21 2 2 2 2" xfId="5906" xr:uid="{39DADC17-E661-4062-B2CF-E092901C7438}"/>
    <cellStyle name="Normal 21 2 2 2 2 2" xfId="19105" xr:uid="{1BB254D1-E7A2-4E05-A5D3-315EAE2AAF2F}"/>
    <cellStyle name="Normal 21 2 2 2 3" xfId="7866" xr:uid="{066765E8-D6E7-436E-8D6D-5F7934C2E98B}"/>
    <cellStyle name="Normal 21 2 2 2 3 2" xfId="21065" xr:uid="{2A7E487D-512C-4035-9BF3-DD5D6C9F9BBB}"/>
    <cellStyle name="Normal 21 2 2 2 4" xfId="17148" xr:uid="{2A48A0BE-F452-4164-ABF6-8F2F58810667}"/>
    <cellStyle name="Normal 21 2 2 3" xfId="3403" xr:uid="{F800A77E-7097-4F07-B6DF-3CD4B0785E3C}"/>
    <cellStyle name="Normal 21 2 2 3 2" xfId="5364" xr:uid="{D1A4DC98-CED9-42E7-9A64-A472B464367A}"/>
    <cellStyle name="Normal 21 2 2 3 2 2" xfId="18563" xr:uid="{1F4ED34F-2D92-4DA2-9EDC-4AAEC60CB5A0}"/>
    <cellStyle name="Normal 21 2 2 3 3" xfId="7324" xr:uid="{F644335A-EE9D-4294-B5EA-C9EFD09E2996}"/>
    <cellStyle name="Normal 21 2 2 3 3 2" xfId="20523" xr:uid="{DA67FB7E-5879-47D4-8A7D-50FE5AF6F06B}"/>
    <cellStyle name="Normal 21 2 2 3 4" xfId="16606" xr:uid="{5A8552EF-873E-4D06-878B-05819E0FDD3A}"/>
    <cellStyle name="Normal 21 2 2 4" xfId="4510" xr:uid="{41078DAE-2B5C-40C2-9ABA-27AF03F01FAA}"/>
    <cellStyle name="Normal 21 2 2 4 2" xfId="17713" xr:uid="{3DBDD93A-851A-457F-A1FF-FFB5A977B2D1}"/>
    <cellStyle name="Normal 21 2 2 5" xfId="6470" xr:uid="{0679A6AE-A043-4E77-9911-741922651414}"/>
    <cellStyle name="Normal 21 2 2 5 2" xfId="19669" xr:uid="{BE921559-C1B8-40F7-81F8-E22F1DD64C9D}"/>
    <cellStyle name="Normal 21 2 2 6" xfId="15761" xr:uid="{FD15F867-AFCE-487B-A553-7E6E97B59719}"/>
    <cellStyle name="Normal 21 2 3" xfId="3674" xr:uid="{FF348B2F-9412-44E0-80DB-DB7ACFEF0B2F}"/>
    <cellStyle name="Normal 21 2 3 2" xfId="5635" xr:uid="{FC397A01-EBD1-47B9-9261-10ADA5916E42}"/>
    <cellStyle name="Normal 21 2 3 2 2" xfId="18834" xr:uid="{C46B54B2-5CF3-4C89-AD2C-E2BAE0757E2B}"/>
    <cellStyle name="Normal 21 2 3 3" xfId="7595" xr:uid="{57FC48B3-F6BE-437B-8DCA-E108F6399260}"/>
    <cellStyle name="Normal 21 2 3 3 2" xfId="20794" xr:uid="{3F1495E8-21AD-4C87-8E88-A09E16B6F735}"/>
    <cellStyle name="Normal 21 2 3 4" xfId="16877" xr:uid="{982686CD-7B91-4C35-AB7E-046B6ABDB3A4}"/>
    <cellStyle name="Normal 21 2 4" xfId="3131" xr:uid="{A2623E14-08C2-4488-BF3C-93A68FE5A452}"/>
    <cellStyle name="Normal 21 2 4 2" xfId="5093" xr:uid="{658CE754-92C6-4E02-A541-04FC52857C15}"/>
    <cellStyle name="Normal 21 2 4 2 2" xfId="18292" xr:uid="{15B38DF7-2846-413C-A491-79C4994D676A}"/>
    <cellStyle name="Normal 21 2 4 3" xfId="7053" xr:uid="{4FECAAC7-3DDA-4854-A15E-7800F1BDBDF9}"/>
    <cellStyle name="Normal 21 2 4 3 2" xfId="20252" xr:uid="{A58F1886-488A-47E7-A0B3-1CAB7A563468}"/>
    <cellStyle name="Normal 21 2 4 4" xfId="16334" xr:uid="{AAE8A938-2A53-411B-B9DE-4D8786BD1257}"/>
    <cellStyle name="Normal 21 2 5" xfId="4217" xr:uid="{8385B75B-E6E2-4667-8222-851D01063106}"/>
    <cellStyle name="Normal 21 2 5 2" xfId="17420" xr:uid="{8B41E638-A226-4ABD-9B35-DE3786F0AE44}"/>
    <cellStyle name="Normal 21 2 6" xfId="6177" xr:uid="{6572B32E-06F8-48DE-B1F8-D37C664EB5CF}"/>
    <cellStyle name="Normal 21 2 6 2" xfId="19376" xr:uid="{CD21B3C2-B7AB-4659-83B2-21B82EE057DD}"/>
    <cellStyle name="Normal 21 2 7" xfId="15452" xr:uid="{879D04A5-A0ED-4271-9D7C-86D10AC60C9D}"/>
    <cellStyle name="Normal 21 3" xfId="2232" xr:uid="{5144F5EB-D551-4C45-B0A9-AABF398D5B8F}"/>
    <cellStyle name="Normal 21 3 2" xfId="2541" xr:uid="{6387AC52-AEDF-42AD-A418-219A20B314DD}"/>
    <cellStyle name="Normal 21 3 2 2" xfId="3946" xr:uid="{55A7AAA0-D0D7-497D-9D3E-6EAE641AA11A}"/>
    <cellStyle name="Normal 21 3 2 2 2" xfId="5907" xr:uid="{3950E21C-644C-4A6D-A9B0-73E7E5CBB167}"/>
    <cellStyle name="Normal 21 3 2 2 2 2" xfId="19106" xr:uid="{6A8E3DFD-708B-4CAF-A269-EBC3AC123A91}"/>
    <cellStyle name="Normal 21 3 2 2 3" xfId="7867" xr:uid="{478DF9F8-249D-465C-AB80-706B20CE5AC1}"/>
    <cellStyle name="Normal 21 3 2 2 3 2" xfId="21066" xr:uid="{A0F2BA79-85E3-4661-B6D1-B744E10FE66E}"/>
    <cellStyle name="Normal 21 3 2 2 4" xfId="17149" xr:uid="{8F3A1CCB-3CA6-42ED-8EFD-7A962445DABE}"/>
    <cellStyle name="Normal 21 3 2 3" xfId="3404" xr:uid="{D7797776-B51D-4E53-86D1-E96ACF79003B}"/>
    <cellStyle name="Normal 21 3 2 3 2" xfId="5365" xr:uid="{AA3742C2-D7B8-46E4-88FD-E9C572555DD1}"/>
    <cellStyle name="Normal 21 3 2 3 2 2" xfId="18564" xr:uid="{7CC5255F-FDF0-49EB-9D38-C593A752221B}"/>
    <cellStyle name="Normal 21 3 2 3 3" xfId="7325" xr:uid="{E80B1206-2D9B-41AD-8415-0A88F32311EC}"/>
    <cellStyle name="Normal 21 3 2 3 3 2" xfId="20524" xr:uid="{E09454D9-3AA4-436F-B9CD-45F2E1093D40}"/>
    <cellStyle name="Normal 21 3 2 3 4" xfId="16607" xr:uid="{24F24A89-4B50-42CC-8E6F-B7FB1AC37060}"/>
    <cellStyle name="Normal 21 3 2 4" xfId="4511" xr:uid="{6B4CAF45-246B-4B62-B7AF-D94A340FAF61}"/>
    <cellStyle name="Normal 21 3 2 4 2" xfId="17714" xr:uid="{15863043-97B9-4A41-B319-6C1AEA3888E7}"/>
    <cellStyle name="Normal 21 3 2 5" xfId="6471" xr:uid="{E92DEF62-C4C0-409B-ACFB-B0FFA1F4C2AB}"/>
    <cellStyle name="Normal 21 3 2 5 2" xfId="19670" xr:uid="{BE907114-C83C-4529-BE82-3867E2813520}"/>
    <cellStyle name="Normal 21 3 2 6" xfId="15762" xr:uid="{F57E0D9D-6F47-4578-AED6-A8E7AB210A9D}"/>
    <cellStyle name="Normal 21 3 3" xfId="3675" xr:uid="{75F6DD83-E2C7-4941-B6AF-2525ED045F68}"/>
    <cellStyle name="Normal 21 3 3 2" xfId="5636" xr:uid="{48C906A4-AC4A-47F5-82AF-49432093A625}"/>
    <cellStyle name="Normal 21 3 3 2 2" xfId="18835" xr:uid="{55570B2D-0EF6-4308-B70A-319BDD1BF09D}"/>
    <cellStyle name="Normal 21 3 3 3" xfId="7596" xr:uid="{5DA0117F-D3F2-4A7A-806D-6EBC4FAC5E4A}"/>
    <cellStyle name="Normal 21 3 3 3 2" xfId="20795" xr:uid="{41EFBF20-FD55-4782-829E-DFAA7CB15395}"/>
    <cellStyle name="Normal 21 3 3 4" xfId="16878" xr:uid="{B2F2B846-CBCC-41CD-9C87-A4950C217A84}"/>
    <cellStyle name="Normal 21 3 4" xfId="3132" xr:uid="{14198109-F0E0-4462-B267-760C5855773C}"/>
    <cellStyle name="Normal 21 3 4 2" xfId="5094" xr:uid="{016175C8-069E-46BD-981D-5D1C28EBDF0C}"/>
    <cellStyle name="Normal 21 3 4 2 2" xfId="18293" xr:uid="{A2D37AB2-6B98-4D92-BB2A-6D9A15A725F4}"/>
    <cellStyle name="Normal 21 3 4 3" xfId="7054" xr:uid="{E19EDF65-77DD-4912-AACB-7759CD8D015E}"/>
    <cellStyle name="Normal 21 3 4 3 2" xfId="20253" xr:uid="{CEA1C4FF-8C18-4FEE-8001-85FC366343B3}"/>
    <cellStyle name="Normal 21 3 4 4" xfId="16335" xr:uid="{F4C7EF49-C16A-4FAA-BE7D-826A3CE67496}"/>
    <cellStyle name="Normal 21 3 5" xfId="4218" xr:uid="{B775E020-129F-4FC4-8CB4-C00F794AE92F}"/>
    <cellStyle name="Normal 21 3 5 2" xfId="17421" xr:uid="{598A4814-DC08-4FBC-B8C4-AFEB9BCF61B7}"/>
    <cellStyle name="Normal 21 3 6" xfId="6178" xr:uid="{DF9160B4-6727-4858-BA00-0A3DA459B924}"/>
    <cellStyle name="Normal 21 3 6 2" xfId="19377" xr:uid="{31046227-6E1D-44B7-A5DF-E148DC078848}"/>
    <cellStyle name="Normal 21 3 7" xfId="15453" xr:uid="{102A4540-1498-4A68-ACCB-B96EB1076BB4}"/>
    <cellStyle name="Normal 21 4" xfId="2539" xr:uid="{8E31D40A-5CCF-408F-B9F6-B9B9BB163174}"/>
    <cellStyle name="Normal 21 4 2" xfId="3944" xr:uid="{7C27B961-7DAA-448F-A02A-8CACC18EE739}"/>
    <cellStyle name="Normal 21 4 2 2" xfId="5905" xr:uid="{995E84C4-AF85-41AC-BDBF-0CF8B6C2ADCC}"/>
    <cellStyle name="Normal 21 4 2 2 2" xfId="19104" xr:uid="{7026BE5E-61F4-4666-A529-0560CFEAF634}"/>
    <cellStyle name="Normal 21 4 2 3" xfId="7865" xr:uid="{4B2C18C0-150C-429F-9800-FA787E36DCE8}"/>
    <cellStyle name="Normal 21 4 2 3 2" xfId="21064" xr:uid="{70114A09-953E-49D0-B5E3-19BC444882E6}"/>
    <cellStyle name="Normal 21 4 2 4" xfId="17147" xr:uid="{C68514F1-4B6E-403E-9651-1AECA01F2419}"/>
    <cellStyle name="Normal 21 4 3" xfId="3402" xr:uid="{F470FFC4-CA29-4277-8BAE-32254659B454}"/>
    <cellStyle name="Normal 21 4 3 2" xfId="5363" xr:uid="{8AE4F447-86CD-4E70-AE8A-5109386A3944}"/>
    <cellStyle name="Normal 21 4 3 2 2" xfId="18562" xr:uid="{78422F67-C667-408B-947F-54C85A362B1A}"/>
    <cellStyle name="Normal 21 4 3 3" xfId="7323" xr:uid="{9AFF99F1-7A5F-41A3-9C9F-582027D6C09F}"/>
    <cellStyle name="Normal 21 4 3 3 2" xfId="20522" xr:uid="{1700CDF9-8E03-45D8-8795-CBF22EE4443E}"/>
    <cellStyle name="Normal 21 4 3 4" xfId="16605" xr:uid="{2DF6E098-CBAD-4342-B065-FD8A55768B4D}"/>
    <cellStyle name="Normal 21 4 4" xfId="4509" xr:uid="{B0D2FDF9-B671-4E9B-822A-F05C6F11FF54}"/>
    <cellStyle name="Normal 21 4 4 2" xfId="17712" xr:uid="{36683813-B353-4BF4-A07E-1EF1875B4925}"/>
    <cellStyle name="Normal 21 4 5" xfId="6469" xr:uid="{EEE7AB9D-0AD7-44D6-86B0-1375D0B7B240}"/>
    <cellStyle name="Normal 21 4 5 2" xfId="19668" xr:uid="{69E107A3-27A7-4C2A-8350-7F5031590DB1}"/>
    <cellStyle name="Normal 21 4 6" xfId="15760" xr:uid="{45009D99-71FD-459D-8B5C-274928A5B4AE}"/>
    <cellStyle name="Normal 21 5" xfId="3673" xr:uid="{66479589-DB79-4C36-9AB1-3B02E23835CA}"/>
    <cellStyle name="Normal 21 5 2" xfId="5634" xr:uid="{B2AA6578-A4A4-4864-8234-D89364C23446}"/>
    <cellStyle name="Normal 21 5 2 2" xfId="18833" xr:uid="{4989382F-8F70-4EAB-A5E9-6C2D063E964A}"/>
    <cellStyle name="Normal 21 5 3" xfId="7594" xr:uid="{0115B4F8-38C9-4F67-9C96-E92E6F673D9F}"/>
    <cellStyle name="Normal 21 5 3 2" xfId="20793" xr:uid="{81766B73-974E-453B-BFA8-1896CE49334F}"/>
    <cellStyle name="Normal 21 5 4" xfId="16876" xr:uid="{8608E482-DDBA-4018-9F38-5D73B750EFC0}"/>
    <cellStyle name="Normal 21 6" xfId="3130" xr:uid="{CB604466-96F1-4562-99C4-4A841F905F34}"/>
    <cellStyle name="Normal 21 6 2" xfId="5092" xr:uid="{92FA30B4-CFB7-4C2D-A657-D57E4DC29F42}"/>
    <cellStyle name="Normal 21 6 2 2" xfId="18291" xr:uid="{88330D3C-8D96-4BDD-B9F6-C96487A497C1}"/>
    <cellStyle name="Normal 21 6 3" xfId="7052" xr:uid="{7ABFE055-4367-497E-BB3B-2DF458D3DBB4}"/>
    <cellStyle name="Normal 21 6 3 2" xfId="20251" xr:uid="{7386F882-FD53-485B-9F55-A1729101FEB9}"/>
    <cellStyle name="Normal 21 6 4" xfId="16333" xr:uid="{13F93C5D-2936-4D3C-ABE6-BB0325B15534}"/>
    <cellStyle name="Normal 21 7" xfId="2230" xr:uid="{4BF8235E-9086-495B-89FF-960709B4C6A7}"/>
    <cellStyle name="Normal 21 7 2" xfId="15451" xr:uid="{55A73E66-9CA7-4019-8575-764E29771B52}"/>
    <cellStyle name="Normal 21 8" xfId="4216" xr:uid="{B5DE8F49-41CC-4993-8610-058288F4026D}"/>
    <cellStyle name="Normal 21 8 2" xfId="17419" xr:uid="{6E0AF2CD-6612-46FA-BED6-957536498FE5}"/>
    <cellStyle name="Normal 21 9" xfId="6176" xr:uid="{98D0F854-B28D-41E8-BCA0-1786B7A92982}"/>
    <cellStyle name="Normal 21 9 2" xfId="19375" xr:uid="{ECF1148E-70D9-4B02-9A8D-6B1F9FFFC38E}"/>
    <cellStyle name="Normal 22" xfId="948" xr:uid="{86EECD98-2A7B-482E-BB2D-CC193C54792A}"/>
    <cellStyle name="Normal 22 10" xfId="8191" xr:uid="{9167BC3C-70B1-4FA4-ABA4-1AFBF2EAE0B3}"/>
    <cellStyle name="Normal 22 11" xfId="52867" xr:uid="{BE070356-5485-4B7A-8468-C8C469BB4187}"/>
    <cellStyle name="Normal 22 2" xfId="1660" xr:uid="{58A7007C-2E84-4576-A32E-8DFE2883458E}"/>
    <cellStyle name="Normal 22 2 2" xfId="2543" xr:uid="{650526EA-53C5-4C34-AD0A-41BF0329BA93}"/>
    <cellStyle name="Normal 22 2 2 2" xfId="3948" xr:uid="{8446CF33-6CD2-45E5-8D56-6F066659A41E}"/>
    <cellStyle name="Normal 22 2 2 2 2" xfId="5909" xr:uid="{A1DA973A-4D96-4223-91FB-D138EFD221BB}"/>
    <cellStyle name="Normal 22 2 2 2 2 2" xfId="19108" xr:uid="{D6549477-24E0-4DB8-A627-13A54E990328}"/>
    <cellStyle name="Normal 22 2 2 2 3" xfId="7869" xr:uid="{AF8A1B45-2CB7-44B3-911C-A50ECAD23265}"/>
    <cellStyle name="Normal 22 2 2 2 3 2" xfId="21068" xr:uid="{6032044E-E2BC-42B8-BA6F-E2A3AD462777}"/>
    <cellStyle name="Normal 22 2 2 2 4" xfId="17151" xr:uid="{0CE44CE2-33E9-405D-8C98-622BD103A76A}"/>
    <cellStyle name="Normal 22 2 2 2 5" xfId="11001" xr:uid="{8EF8CBAC-1234-4267-BD34-A9186CAEACD5}"/>
    <cellStyle name="Normal 22 2 2 3" xfId="3406" xr:uid="{432373FD-E1BD-4F45-BE7C-ADA0A84AB205}"/>
    <cellStyle name="Normal 22 2 2 3 2" xfId="5367" xr:uid="{CE256DED-0093-4368-A54B-BBA1B9C9F0D2}"/>
    <cellStyle name="Normal 22 2 2 3 2 2" xfId="18566" xr:uid="{D9126E62-9327-4F0E-8C17-4F84BE5AD4C8}"/>
    <cellStyle name="Normal 22 2 2 3 3" xfId="7327" xr:uid="{2CE20A02-7478-4D46-8E8E-C4B0E65C3BF1}"/>
    <cellStyle name="Normal 22 2 2 3 3 2" xfId="20526" xr:uid="{1CCB4A55-C7CE-4D09-B1E1-3C6148597B9E}"/>
    <cellStyle name="Normal 22 2 2 3 4" xfId="16609" xr:uid="{4C99240D-1EBD-49F8-8E0A-553C3CCBBEB6}"/>
    <cellStyle name="Normal 22 2 2 3 5" xfId="11002" xr:uid="{1096658B-F9DB-4139-8818-DABAE3C557AF}"/>
    <cellStyle name="Normal 22 2 2 4" xfId="4513" xr:uid="{33F4123C-9E26-4E97-9550-8D22F779E052}"/>
    <cellStyle name="Normal 22 2 2 4 2" xfId="17716" xr:uid="{2136738A-1F8B-4FE0-8E63-85E7E0A2D208}"/>
    <cellStyle name="Normal 22 2 2 4 3" xfId="11003" xr:uid="{988374EC-2402-4F81-8146-48B101C61B10}"/>
    <cellStyle name="Normal 22 2 2 5" xfId="6473" xr:uid="{0C74FA6E-37F3-4FBD-8BC9-56D4701F3C35}"/>
    <cellStyle name="Normal 22 2 2 5 2" xfId="19672" xr:uid="{2DF16108-9038-499B-8ACE-7153EA86D38D}"/>
    <cellStyle name="Normal 22 2 2 5 3" xfId="11004" xr:uid="{F0D4C373-B6D5-4FC6-8924-389A27234D39}"/>
    <cellStyle name="Normal 22 2 2 6" xfId="15764" xr:uid="{946612FC-F3C7-4772-A9E2-E14575BD7C40}"/>
    <cellStyle name="Normal 22 2 2 7" xfId="11000" xr:uid="{A2C2E270-9E5F-4EBD-9E4E-117932EBDA18}"/>
    <cellStyle name="Normal 22 2 3" xfId="3677" xr:uid="{B79EDC7D-6C11-4598-9FF1-F56D5C09C6DA}"/>
    <cellStyle name="Normal 22 2 3 2" xfId="5638" xr:uid="{7CE435F8-1023-42FB-A646-956F4E472BE7}"/>
    <cellStyle name="Normal 22 2 3 2 2" xfId="18837" xr:uid="{47E02A73-DDAC-4F33-86EA-0A73976DEF49}"/>
    <cellStyle name="Normal 22 2 3 3" xfId="7598" xr:uid="{1E05E4FF-EBEF-4809-8BA0-12D28F2593C3}"/>
    <cellStyle name="Normal 22 2 3 3 2" xfId="20797" xr:uid="{2C21548E-7F31-4C5F-A90D-2FA60174ADE3}"/>
    <cellStyle name="Normal 22 2 3 4" xfId="16880" xr:uid="{4D18F4F4-1071-430F-AE18-501807B3E4A2}"/>
    <cellStyle name="Normal 22 2 3 5" xfId="11005" xr:uid="{26E6E2AB-7556-46AC-BC24-0BDBFE467B35}"/>
    <cellStyle name="Normal 22 2 4" xfId="3134" xr:uid="{06C0AF9F-67A7-488D-99B7-CDBF8AC587FB}"/>
    <cellStyle name="Normal 22 2 4 2" xfId="5096" xr:uid="{54E4FB88-9079-404B-81FF-684D8E315539}"/>
    <cellStyle name="Normal 22 2 4 2 2" xfId="18295" xr:uid="{42888E4F-107C-4969-928D-4A409E964959}"/>
    <cellStyle name="Normal 22 2 4 3" xfId="7056" xr:uid="{5C6BDC01-8CF1-4610-B9FC-8677D050A1F3}"/>
    <cellStyle name="Normal 22 2 4 3 2" xfId="20255" xr:uid="{62E898D4-BCC1-499A-B29E-D9F567FC3BAF}"/>
    <cellStyle name="Normal 22 2 4 4" xfId="16337" xr:uid="{1FE5E73B-DBAD-4576-93E7-C26FBAF04D72}"/>
    <cellStyle name="Normal 22 2 4 5" xfId="11006" xr:uid="{F98BC682-8107-48F0-A04A-B6516DC73E6F}"/>
    <cellStyle name="Normal 22 2 5" xfId="2234" xr:uid="{AADE61BC-52F8-4313-981F-184EED3E1070}"/>
    <cellStyle name="Normal 22 2 5 2" xfId="15455" xr:uid="{5C84603C-E773-4EFA-964D-8489BDEB32F6}"/>
    <cellStyle name="Normal 22 2 5 3" xfId="11007" xr:uid="{B092295F-2A2B-43FC-B2A2-53EF16DB488B}"/>
    <cellStyle name="Normal 22 2 6" xfId="4220" xr:uid="{76E135E1-F17C-4141-B7F9-9A665A03E9CE}"/>
    <cellStyle name="Normal 22 2 6 2" xfId="17423" xr:uid="{03D9E270-8C18-4517-A1CC-DA29172CCED3}"/>
    <cellStyle name="Normal 22 2 6 3" xfId="11008" xr:uid="{76C212FF-2B9B-45C3-A2D1-8F81F4C47865}"/>
    <cellStyle name="Normal 22 2 7" xfId="6180" xr:uid="{E0A6781E-B52A-4A79-82C9-A1E09160BDA0}"/>
    <cellStyle name="Normal 22 2 7 2" xfId="19379" xr:uid="{85984257-EDC5-41DB-B4FC-0B755A4F853A}"/>
    <cellStyle name="Normal 22 2 7 3" xfId="11009" xr:uid="{4EC5CFCB-4373-4B1E-BF16-9C17E1B8E697}"/>
    <cellStyle name="Normal 22 2 8" xfId="10999" xr:uid="{DD69469F-868B-4050-BF8F-D2EF2F5C76D7}"/>
    <cellStyle name="Normal 22 3" xfId="2235" xr:uid="{30183D31-37DA-48FA-B638-DE198961A23B}"/>
    <cellStyle name="Normal 22 3 2" xfId="2544" xr:uid="{28A38ABB-EA1C-4BDC-AF73-E2E0F37E607D}"/>
    <cellStyle name="Normal 22 3 2 2" xfId="3949" xr:uid="{FC5A9708-CA59-44D3-B413-2F1DBC69B14C}"/>
    <cellStyle name="Normal 22 3 2 2 2" xfId="5910" xr:uid="{370F8172-7830-47D1-A570-C1C4C193708E}"/>
    <cellStyle name="Normal 22 3 2 2 2 2" xfId="19109" xr:uid="{39B9A34C-0BBD-4C0B-AB34-C6322A2AFEF4}"/>
    <cellStyle name="Normal 22 3 2 2 3" xfId="7870" xr:uid="{EC7CA6A8-4D73-45E4-B265-5A1D4457BBE4}"/>
    <cellStyle name="Normal 22 3 2 2 3 2" xfId="21069" xr:uid="{036D50F2-58D8-45A1-B23A-F4DF9A541730}"/>
    <cellStyle name="Normal 22 3 2 2 4" xfId="17152" xr:uid="{473CE492-A52D-4F9E-A22F-446B125B47EA}"/>
    <cellStyle name="Normal 22 3 2 3" xfId="3407" xr:uid="{8C7DB948-F465-4466-9C36-AF9382721B78}"/>
    <cellStyle name="Normal 22 3 2 3 2" xfId="5368" xr:uid="{5EBE4282-AA1A-4345-9965-B34428303EBF}"/>
    <cellStyle name="Normal 22 3 2 3 2 2" xfId="18567" xr:uid="{C9A03850-3427-43CF-BAFF-EBD56F0DC10C}"/>
    <cellStyle name="Normal 22 3 2 3 3" xfId="7328" xr:uid="{48F27B17-5800-4AE0-A715-F86AC930FE92}"/>
    <cellStyle name="Normal 22 3 2 3 3 2" xfId="20527" xr:uid="{53ED836E-368D-4583-A925-30FDD23F9E3D}"/>
    <cellStyle name="Normal 22 3 2 3 4" xfId="16610" xr:uid="{456BA842-4E86-4AE7-9EBC-2CC62B0BCEAF}"/>
    <cellStyle name="Normal 22 3 2 4" xfId="4514" xr:uid="{06AC555A-5052-4146-9954-0CFA2C0436B5}"/>
    <cellStyle name="Normal 22 3 2 4 2" xfId="17717" xr:uid="{88A83993-E36B-4B3E-A849-FB1C3F6CA8F7}"/>
    <cellStyle name="Normal 22 3 2 5" xfId="6474" xr:uid="{2FA3D102-00A8-44E8-9122-C45D2086B56B}"/>
    <cellStyle name="Normal 22 3 2 5 2" xfId="19673" xr:uid="{E20FDEEC-A321-412D-9E46-57C34D6CC999}"/>
    <cellStyle name="Normal 22 3 2 6" xfId="15765" xr:uid="{EE500463-D488-4E18-9D3D-AB947EA4B052}"/>
    <cellStyle name="Normal 22 3 2 7" xfId="11011" xr:uid="{57F22742-BC12-4272-AF32-C198FE43E2A3}"/>
    <cellStyle name="Normal 22 3 3" xfId="3678" xr:uid="{3D711BA7-46A8-4217-88E9-9F312B67EB5F}"/>
    <cellStyle name="Normal 22 3 3 2" xfId="5639" xr:uid="{4DC516C8-4002-463E-9802-738361244B71}"/>
    <cellStyle name="Normal 22 3 3 2 2" xfId="18838" xr:uid="{867D23EC-5709-447E-8665-FA254C668082}"/>
    <cellStyle name="Normal 22 3 3 3" xfId="7599" xr:uid="{5F0FF9BB-F8AE-4D41-B17D-44B4E0D26FE9}"/>
    <cellStyle name="Normal 22 3 3 3 2" xfId="20798" xr:uid="{CB7BD7EA-E8BA-4798-90C5-F72ABF4FFF9C}"/>
    <cellStyle name="Normal 22 3 3 4" xfId="16881" xr:uid="{21680547-3C82-484B-89F7-F4D05729FFEF}"/>
    <cellStyle name="Normal 22 3 3 5" xfId="11012" xr:uid="{FB2FD4D7-7AF4-4B0F-9AD5-1D51ECD98F48}"/>
    <cellStyle name="Normal 22 3 4" xfId="3135" xr:uid="{E1165FE1-9DAA-4FA1-9594-9146F726C0C4}"/>
    <cellStyle name="Normal 22 3 4 2" xfId="5097" xr:uid="{94145759-4812-42E7-9543-647865520368}"/>
    <cellStyle name="Normal 22 3 4 2 2" xfId="18296" xr:uid="{D5D092C2-183C-4100-BE7E-B3D38BECEAA1}"/>
    <cellStyle name="Normal 22 3 4 3" xfId="7057" xr:uid="{06EDC467-C426-440D-83BD-BA7F4216F657}"/>
    <cellStyle name="Normal 22 3 4 3 2" xfId="20256" xr:uid="{7E0ADA6F-FD8B-4FC3-B5A6-AADC47869E0A}"/>
    <cellStyle name="Normal 22 3 4 4" xfId="16338" xr:uid="{B3B3D5C0-AE78-4FF4-8074-DC18A462BBC0}"/>
    <cellStyle name="Normal 22 3 4 5" xfId="11013" xr:uid="{0BF5C597-4A20-411E-9A48-671671D5ED7C}"/>
    <cellStyle name="Normal 22 3 5" xfId="4221" xr:uid="{F07BF9FA-9FB7-4BEA-A92B-76784246B843}"/>
    <cellStyle name="Normal 22 3 5 2" xfId="17424" xr:uid="{7A258BAF-F275-43CF-AC2C-24732C8E846A}"/>
    <cellStyle name="Normal 22 3 5 3" xfId="11014" xr:uid="{119E8B37-421E-470F-A126-7D59B8CB5DFD}"/>
    <cellStyle name="Normal 22 3 6" xfId="6181" xr:uid="{A1AB0DED-DDB0-4565-8886-07C89804A1B9}"/>
    <cellStyle name="Normal 22 3 6 2" xfId="19380" xr:uid="{16B7C595-5345-420C-81FE-6784D2B7E765}"/>
    <cellStyle name="Normal 22 3 7" xfId="15456" xr:uid="{DD94F2C0-72B0-4486-9D67-4958C6EA7E6D}"/>
    <cellStyle name="Normal 22 3 8" xfId="11010" xr:uid="{96157E90-40EF-4311-9060-B2F8337579DE}"/>
    <cellStyle name="Normal 22 4" xfId="2542" xr:uid="{D40AC0EB-C1B6-4CD3-A176-5DB6578CAD78}"/>
    <cellStyle name="Normal 22 4 2" xfId="3947" xr:uid="{F5346A09-62D5-46E5-8B65-F471652852DA}"/>
    <cellStyle name="Normal 22 4 2 2" xfId="5908" xr:uid="{7FE694D4-3F9E-4E4C-B090-46DC46BABFAE}"/>
    <cellStyle name="Normal 22 4 2 2 2" xfId="19107" xr:uid="{A1C28DD3-63D4-4D7B-9E87-8D954C689321}"/>
    <cellStyle name="Normal 22 4 2 3" xfId="7868" xr:uid="{15E8AF03-788F-498A-8C40-85DE9BD2F5F6}"/>
    <cellStyle name="Normal 22 4 2 3 2" xfId="21067" xr:uid="{BC058C5C-5367-4E5A-88DD-590822F6A87D}"/>
    <cellStyle name="Normal 22 4 2 4" xfId="17150" xr:uid="{81D3C5E7-F709-4043-97BC-3BDF4F3DBD01}"/>
    <cellStyle name="Normal 22 4 3" xfId="3405" xr:uid="{BB15A365-DAAE-442B-A550-62A26FC2C90F}"/>
    <cellStyle name="Normal 22 4 3 2" xfId="5366" xr:uid="{AAF8437C-5BCF-4073-8401-F4490F1456CF}"/>
    <cellStyle name="Normal 22 4 3 2 2" xfId="18565" xr:uid="{90B32CF2-0C7E-4FBE-9FE5-BD4A355E8855}"/>
    <cellStyle name="Normal 22 4 3 3" xfId="7326" xr:uid="{E1314EB5-360F-4B72-AAA5-15CD155BB7CC}"/>
    <cellStyle name="Normal 22 4 3 3 2" xfId="20525" xr:uid="{DE4FCD84-FAD4-4C32-BBCA-ACABEFDFDF48}"/>
    <cellStyle name="Normal 22 4 3 4" xfId="16608" xr:uid="{7F2DE337-1CB5-4361-AB38-E4CC8D6B4C70}"/>
    <cellStyle name="Normal 22 4 4" xfId="4512" xr:uid="{DCE6EB94-5E40-4CF8-A46B-95C92DD8F384}"/>
    <cellStyle name="Normal 22 4 4 2" xfId="17715" xr:uid="{FDEEC7FF-3335-4B33-ABDE-28BFE564A63F}"/>
    <cellStyle name="Normal 22 4 5" xfId="6472" xr:uid="{6B68B192-D61C-4F0C-AFA8-89D787FF23C1}"/>
    <cellStyle name="Normal 22 4 5 2" xfId="19671" xr:uid="{6E1066E1-891C-4BFB-BA11-276CF80F8A35}"/>
    <cellStyle name="Normal 22 4 6" xfId="15763" xr:uid="{6448AD62-8021-4E7E-B23A-CF753608BEE9}"/>
    <cellStyle name="Normal 22 4 7" xfId="11015" xr:uid="{2257A3BC-E5C6-4046-9560-C0DB62FF9F18}"/>
    <cellStyle name="Normal 22 5" xfId="3676" xr:uid="{7074B08E-AA15-4410-84E6-B3BE1E801837}"/>
    <cellStyle name="Normal 22 5 2" xfId="5637" xr:uid="{8F7C7EB7-DAF9-432C-986A-FDC058BFE6BC}"/>
    <cellStyle name="Normal 22 5 2 2" xfId="18836" xr:uid="{EABCA463-9B27-46B6-A802-17F38121E18A}"/>
    <cellStyle name="Normal 22 5 3" xfId="7597" xr:uid="{B94E168C-53F3-4019-A6D5-D03F2C4FF815}"/>
    <cellStyle name="Normal 22 5 3 2" xfId="20796" xr:uid="{0D069419-C061-4FD8-96D8-74462659AF40}"/>
    <cellStyle name="Normal 22 5 4" xfId="16879" xr:uid="{ED62220E-5FDD-4CC0-A07E-780F8BCC645E}"/>
    <cellStyle name="Normal 22 5 5" xfId="11016" xr:uid="{06255C78-18B9-4B00-8DDF-3B5F0A0088E1}"/>
    <cellStyle name="Normal 22 6" xfId="3133" xr:uid="{8D6BF61C-8A09-4BCB-86FE-22CD3113F334}"/>
    <cellStyle name="Normal 22 6 2" xfId="5095" xr:uid="{BE73BB31-3272-465A-AA64-971FC8E62276}"/>
    <cellStyle name="Normal 22 6 2 2" xfId="18294" xr:uid="{B47021A6-F574-4FC2-956C-E13721AF0476}"/>
    <cellStyle name="Normal 22 6 3" xfId="7055" xr:uid="{A06A7B96-7287-4D8E-AD08-7E18B7A1201D}"/>
    <cellStyle name="Normal 22 6 3 2" xfId="20254" xr:uid="{62639DF0-273F-4F2F-AE6A-07EF1D83A551}"/>
    <cellStyle name="Normal 22 6 4" xfId="16336" xr:uid="{FC5A8A63-4401-4BC1-96B7-351FB11C4B75}"/>
    <cellStyle name="Normal 22 6 5" xfId="11017" xr:uid="{0FFB03DF-A986-4FCE-99DC-4CF7DBAE2E28}"/>
    <cellStyle name="Normal 22 7" xfId="2233" xr:uid="{6FC0E200-E646-48E1-89EC-0F2C60D1A08C}"/>
    <cellStyle name="Normal 22 7 2" xfId="15454" xr:uid="{0E1B40B3-B34A-45F0-972F-89359D865F6E}"/>
    <cellStyle name="Normal 22 7 3" xfId="11018" xr:uid="{54015C20-1068-4CA5-970D-6F1DB8515177}"/>
    <cellStyle name="Normal 22 8" xfId="4219" xr:uid="{004B97C4-11F6-4249-9FEA-7233452ED3B2}"/>
    <cellStyle name="Normal 22 8 2" xfId="17422" xr:uid="{459ADDAD-6521-460D-A131-B71D50BC0A75}"/>
    <cellStyle name="Normal 22 8 3" xfId="11019" xr:uid="{4C02E383-E03B-4612-8EAC-4C235DEAB38D}"/>
    <cellStyle name="Normal 22 9" xfId="6179" xr:uid="{241499E3-7F98-4069-B7C3-95E6099FF461}"/>
    <cellStyle name="Normal 22 9 2" xfId="19378" xr:uid="{8F8161C5-E3EB-4551-A71C-20B637F02D45}"/>
    <cellStyle name="Normal 22 9 3" xfId="10998" xr:uid="{F699186C-EF7D-40DD-8AF0-7FA6FE61BD97}"/>
    <cellStyle name="Normal 23" xfId="1661" xr:uid="{FE7AF447-F0B4-4CA5-8AC3-CE2F65DA7CFE}"/>
    <cellStyle name="Normal 23 10" xfId="8193" xr:uid="{5BD4CB69-915E-437C-B83A-A1946A92C576}"/>
    <cellStyle name="Normal 23 11" xfId="52868" xr:uid="{B32BD3F7-B807-4A72-96FC-368445FF4D70}"/>
    <cellStyle name="Normal 23 2" xfId="2237" xr:uid="{2C81323D-0D90-43AA-9B64-05264063D753}"/>
    <cellStyle name="Normal 23 2 2" xfId="2546" xr:uid="{7C343A29-3364-4967-8E05-F2F0C026B5F7}"/>
    <cellStyle name="Normal 23 2 2 2" xfId="3951" xr:uid="{FB468389-03F5-4EB1-B799-2A244057C2C5}"/>
    <cellStyle name="Normal 23 2 2 2 2" xfId="5912" xr:uid="{605F5CD5-52C3-47F5-8A18-2DFB688DFD09}"/>
    <cellStyle name="Normal 23 2 2 2 2 2" xfId="19111" xr:uid="{25036C59-C983-48A9-9A74-CA7864341D07}"/>
    <cellStyle name="Normal 23 2 2 2 3" xfId="7872" xr:uid="{F48B03F2-73A8-47C8-8076-CECA327D5C9C}"/>
    <cellStyle name="Normal 23 2 2 2 3 2" xfId="21071" xr:uid="{6A30D9EF-4677-4174-B93D-7020DBF99B09}"/>
    <cellStyle name="Normal 23 2 2 2 4" xfId="17154" xr:uid="{6875A3EB-0799-4609-9482-45C93D043A7A}"/>
    <cellStyle name="Normal 23 2 2 2 5" xfId="11023" xr:uid="{CEBFCD8F-8269-48B2-A2E5-B0298721A68F}"/>
    <cellStyle name="Normal 23 2 2 3" xfId="3409" xr:uid="{104B4BF7-E953-47CD-966F-98640866FD57}"/>
    <cellStyle name="Normal 23 2 2 3 2" xfId="5370" xr:uid="{A4F226B1-13C7-410D-A235-12260A193F3E}"/>
    <cellStyle name="Normal 23 2 2 3 2 2" xfId="18569" xr:uid="{3E5663C6-2B27-4A87-910D-0E7405D4F7BC}"/>
    <cellStyle name="Normal 23 2 2 3 3" xfId="7330" xr:uid="{B57EF19C-8E46-467B-9EDB-3A46CCEBEEB8}"/>
    <cellStyle name="Normal 23 2 2 3 3 2" xfId="20529" xr:uid="{E3ADE0EF-76AE-43CC-B2AD-C597400B8A59}"/>
    <cellStyle name="Normal 23 2 2 3 4" xfId="16612" xr:uid="{D75F7542-1C27-479B-8685-B87776FA7572}"/>
    <cellStyle name="Normal 23 2 2 3 5" xfId="11024" xr:uid="{5F32BFA1-8F84-4F78-ABAD-DE4793C1BC40}"/>
    <cellStyle name="Normal 23 2 2 4" xfId="4516" xr:uid="{4D1141C1-31F6-4209-9EF4-11DB7B5921AC}"/>
    <cellStyle name="Normal 23 2 2 4 2" xfId="17719" xr:uid="{E3E1945B-00A6-499D-BB16-751C40AD9E76}"/>
    <cellStyle name="Normal 23 2 2 4 3" xfId="11025" xr:uid="{037CAD27-D624-4E52-9B96-F73659BF5DBC}"/>
    <cellStyle name="Normal 23 2 2 5" xfId="6476" xr:uid="{EBBD7300-22BB-4993-8E8C-1C5CF7C31C49}"/>
    <cellStyle name="Normal 23 2 2 5 2" xfId="19675" xr:uid="{A12B4C95-5C6D-41E0-9C81-9F658F5478D0}"/>
    <cellStyle name="Normal 23 2 2 5 3" xfId="11026" xr:uid="{84ECCE79-E21E-4DAC-867E-67797A4CA39C}"/>
    <cellStyle name="Normal 23 2 2 6" xfId="15767" xr:uid="{F53F0831-E274-46CC-A6F9-7365FB54166B}"/>
    <cellStyle name="Normal 23 2 2 7" xfId="11022" xr:uid="{BEED3758-3F5D-456C-BE6B-04EB0C081200}"/>
    <cellStyle name="Normal 23 2 3" xfId="3680" xr:uid="{0E6964D1-B439-4446-AE33-C7E39FC82850}"/>
    <cellStyle name="Normal 23 2 3 2" xfId="5641" xr:uid="{34D0257C-270D-4F7A-A46E-F0DBA75E602D}"/>
    <cellStyle name="Normal 23 2 3 2 2" xfId="18840" xr:uid="{E2D0B0A0-BA3A-49BE-952C-BB02BB4E3670}"/>
    <cellStyle name="Normal 23 2 3 3" xfId="7601" xr:uid="{6D9B1EBF-2C54-40E5-8C29-291EF56EFE78}"/>
    <cellStyle name="Normal 23 2 3 3 2" xfId="20800" xr:uid="{89762C6F-5326-47B9-91D6-3542167DB442}"/>
    <cellStyle name="Normal 23 2 3 4" xfId="16883" xr:uid="{CAC44FD3-F784-4FFD-BDB3-B30B84455DBF}"/>
    <cellStyle name="Normal 23 2 3 5" xfId="11027" xr:uid="{CC42D702-1D8C-492F-AD35-F9EDFDB5950B}"/>
    <cellStyle name="Normal 23 2 4" xfId="3137" xr:uid="{A9887FE6-01F7-41BD-9F9B-819D20098536}"/>
    <cellStyle name="Normal 23 2 4 2" xfId="5099" xr:uid="{D7402775-6570-4F15-B021-10199111F640}"/>
    <cellStyle name="Normal 23 2 4 2 2" xfId="18298" xr:uid="{3ADCF218-D5B1-47B6-BB9B-9D87632E4499}"/>
    <cellStyle name="Normal 23 2 4 3" xfId="7059" xr:uid="{B02D1B3B-C74B-443F-8FAF-EE5B1DEAA977}"/>
    <cellStyle name="Normal 23 2 4 3 2" xfId="20258" xr:uid="{924FC71F-DBE2-4AB7-A73D-C8BE998D3B4E}"/>
    <cellStyle name="Normal 23 2 4 4" xfId="16340" xr:uid="{721035C7-5C68-4E09-A2E8-0CC907E60217}"/>
    <cellStyle name="Normal 23 2 4 5" xfId="11028" xr:uid="{B8191F77-07F4-4428-8F81-1C6D25C845A2}"/>
    <cellStyle name="Normal 23 2 5" xfId="4223" xr:uid="{85AC147C-62EE-4C50-9B4B-DFD5D9521E84}"/>
    <cellStyle name="Normal 23 2 5 2" xfId="17426" xr:uid="{3DE730FC-2F88-4CF7-8ED2-6E951FC5C9F3}"/>
    <cellStyle name="Normal 23 2 5 3" xfId="11029" xr:uid="{A40DE572-43DC-40B5-AE2B-6CAE69D91218}"/>
    <cellStyle name="Normal 23 2 6" xfId="6183" xr:uid="{293690A7-94CB-4F84-83F9-CFCE50890FD3}"/>
    <cellStyle name="Normal 23 2 6 2" xfId="19382" xr:uid="{84EF5B19-C11F-4493-AE5D-4FEF27C7FE84}"/>
    <cellStyle name="Normal 23 2 6 3" xfId="11030" xr:uid="{7ADB6FFF-07D3-4A87-B482-D95F945D5B41}"/>
    <cellStyle name="Normal 23 2 7" xfId="15458" xr:uid="{FB63C4D4-E852-4EE1-8EC8-9AD470FA0817}"/>
    <cellStyle name="Normal 23 2 8" xfId="11021" xr:uid="{08B63D45-4201-4324-9EE0-C276E984AF16}"/>
    <cellStyle name="Normal 23 3" xfId="2238" xr:uid="{BD77D1FF-49E6-4D48-BD75-0D5E2F07C03E}"/>
    <cellStyle name="Normal 23 3 2" xfId="2547" xr:uid="{3DF90D3C-9659-412B-B64F-87B78C5D5D59}"/>
    <cellStyle name="Normal 23 3 2 2" xfId="3952" xr:uid="{8E465F22-81F5-4A6A-9024-D936DD785C25}"/>
    <cellStyle name="Normal 23 3 2 2 2" xfId="5913" xr:uid="{B4BA768A-644E-4900-8D2A-DC75C061E12C}"/>
    <cellStyle name="Normal 23 3 2 2 2 2" xfId="19112" xr:uid="{1D6B1EE2-D04E-484D-81BC-E776DF5EA7C9}"/>
    <cellStyle name="Normal 23 3 2 2 3" xfId="7873" xr:uid="{8AD99848-1ABE-4A1A-A2FB-1B810748F85B}"/>
    <cellStyle name="Normal 23 3 2 2 3 2" xfId="21072" xr:uid="{C05441E3-E3A1-45AC-A4BA-F60111C8909F}"/>
    <cellStyle name="Normal 23 3 2 2 4" xfId="17155" xr:uid="{F0E42194-2D6B-4C1E-8448-841B9DA9DBA1}"/>
    <cellStyle name="Normal 23 3 2 3" xfId="3410" xr:uid="{749863E5-B5A9-4C63-80A0-719EEE8E8C99}"/>
    <cellStyle name="Normal 23 3 2 3 2" xfId="5371" xr:uid="{CC585F0C-1C08-4087-9FCB-F3428EC5EFEF}"/>
    <cellStyle name="Normal 23 3 2 3 2 2" xfId="18570" xr:uid="{2564911A-66A0-4C05-9533-BEC1189234E8}"/>
    <cellStyle name="Normal 23 3 2 3 3" xfId="7331" xr:uid="{BDD95383-E71F-4442-8ABE-A3208B781262}"/>
    <cellStyle name="Normal 23 3 2 3 3 2" xfId="20530" xr:uid="{5F2641D1-B9AD-439A-8E2D-693123082F25}"/>
    <cellStyle name="Normal 23 3 2 3 4" xfId="16613" xr:uid="{80A55885-4669-4911-836F-041A972EA632}"/>
    <cellStyle name="Normal 23 3 2 4" xfId="4517" xr:uid="{36CC0BA5-4BCE-4DCD-A295-3F8085AABEC7}"/>
    <cellStyle name="Normal 23 3 2 4 2" xfId="17720" xr:uid="{841C9EFA-90F5-4EC6-9137-7825400AEB31}"/>
    <cellStyle name="Normal 23 3 2 5" xfId="6477" xr:uid="{BECD8D27-4A6E-446D-BC62-6F9CDBC3AEFE}"/>
    <cellStyle name="Normal 23 3 2 5 2" xfId="19676" xr:uid="{3ED5C014-2A15-421A-ADA4-881FBE3107E6}"/>
    <cellStyle name="Normal 23 3 2 6" xfId="15768" xr:uid="{E7E18C91-6DE8-4553-A96D-7F01D08A794E}"/>
    <cellStyle name="Normal 23 3 2 7" xfId="11032" xr:uid="{A2E37E43-51A2-4848-AF94-E7F1C4984CFB}"/>
    <cellStyle name="Normal 23 3 3" xfId="3681" xr:uid="{5210DE8B-7BD4-4E59-8BCA-20C97867FCD9}"/>
    <cellStyle name="Normal 23 3 3 2" xfId="5642" xr:uid="{B547D6AF-B24C-4072-82FD-D00C106CD091}"/>
    <cellStyle name="Normal 23 3 3 2 2" xfId="18841" xr:uid="{8B83DCAB-9714-44B9-AF07-B18388534A1E}"/>
    <cellStyle name="Normal 23 3 3 3" xfId="7602" xr:uid="{53EDA9B0-9F5E-4D03-8133-D93DEEFB8DFD}"/>
    <cellStyle name="Normal 23 3 3 3 2" xfId="20801" xr:uid="{7F501339-8E27-4213-A85B-03395C4E3627}"/>
    <cellStyle name="Normal 23 3 3 4" xfId="16884" xr:uid="{D7A34039-F8CC-43CB-B4E1-C16B1FA204A3}"/>
    <cellStyle name="Normal 23 3 3 5" xfId="11033" xr:uid="{A688E3E2-E84B-40E1-A902-E91A87722C92}"/>
    <cellStyle name="Normal 23 3 4" xfId="3138" xr:uid="{63E846C0-CAF4-4AB9-B852-4A9D4A28094D}"/>
    <cellStyle name="Normal 23 3 4 2" xfId="5100" xr:uid="{586304D7-24EE-4ED4-A5A9-0336CF33C40E}"/>
    <cellStyle name="Normal 23 3 4 2 2" xfId="18299" xr:uid="{F16A184C-3B45-4B8B-9A0B-B5858A5ADF45}"/>
    <cellStyle name="Normal 23 3 4 3" xfId="7060" xr:uid="{2FC777E5-624F-4206-900C-E4FDFA9ABA59}"/>
    <cellStyle name="Normal 23 3 4 3 2" xfId="20259" xr:uid="{379A7790-7DC6-40B6-88A6-04A0129050C8}"/>
    <cellStyle name="Normal 23 3 4 4" xfId="16341" xr:uid="{C79B3688-5DAF-4BEB-BA43-48F935D67EA9}"/>
    <cellStyle name="Normal 23 3 4 5" xfId="11034" xr:uid="{BEC072B3-532A-4D37-87C5-1F785C9E7A7F}"/>
    <cellStyle name="Normal 23 3 5" xfId="4224" xr:uid="{B5D1E876-0A75-4CA9-9CE7-C45295A403CF}"/>
    <cellStyle name="Normal 23 3 5 2" xfId="17427" xr:uid="{0ECCEC27-9861-4123-B49E-40125EF88DF9}"/>
    <cellStyle name="Normal 23 3 5 3" xfId="11035" xr:uid="{C5A43BFB-5BF7-40F7-A8C3-706251F3F1EB}"/>
    <cellStyle name="Normal 23 3 6" xfId="6184" xr:uid="{98B9CE4D-9440-4C62-AE29-6EC50B197ACE}"/>
    <cellStyle name="Normal 23 3 6 2" xfId="19383" xr:uid="{D90362DD-D08C-4CD2-93B6-9E4C2082E7C8}"/>
    <cellStyle name="Normal 23 3 7" xfId="15459" xr:uid="{03B41E73-B10B-4E69-AF76-FA66302A0350}"/>
    <cellStyle name="Normal 23 3 8" xfId="11031" xr:uid="{DAF87075-17C2-4878-A5C2-F440A3BF18A2}"/>
    <cellStyle name="Normal 23 4" xfId="2545" xr:uid="{05239F6B-ED38-4E31-AF4F-4CAEEC1554E7}"/>
    <cellStyle name="Normal 23 4 2" xfId="3950" xr:uid="{95EADE22-1E66-41AC-9B32-196711CE222A}"/>
    <cellStyle name="Normal 23 4 2 2" xfId="5911" xr:uid="{30B9083D-8589-4FE9-AEAC-B45919BBF258}"/>
    <cellStyle name="Normal 23 4 2 2 2" xfId="19110" xr:uid="{885DE13A-5A14-4372-893A-5CE4413ECC2B}"/>
    <cellStyle name="Normal 23 4 2 3" xfId="7871" xr:uid="{9548288E-BC41-404F-B393-FCAF5DC30396}"/>
    <cellStyle name="Normal 23 4 2 3 2" xfId="21070" xr:uid="{7ACDC420-F8A6-4B76-88AF-18F279D3B6DC}"/>
    <cellStyle name="Normal 23 4 2 4" xfId="17153" xr:uid="{0D053829-84C4-4AEB-A532-AC953AAE19C1}"/>
    <cellStyle name="Normal 23 4 3" xfId="3408" xr:uid="{D27172AC-1542-467D-88E4-2E920FE625CD}"/>
    <cellStyle name="Normal 23 4 3 2" xfId="5369" xr:uid="{D288A072-C7A3-4A3B-92E8-5250717BB3E8}"/>
    <cellStyle name="Normal 23 4 3 2 2" xfId="18568" xr:uid="{94A3B95A-8FD9-49FB-96B1-DA815CD6B562}"/>
    <cellStyle name="Normal 23 4 3 3" xfId="7329" xr:uid="{3A1803BC-F541-4B5C-B26A-13C20E2DAA20}"/>
    <cellStyle name="Normal 23 4 3 3 2" xfId="20528" xr:uid="{4013A02E-8E8B-4757-84A0-D4D8AC6F9804}"/>
    <cellStyle name="Normal 23 4 3 4" xfId="16611" xr:uid="{3B10E8D9-77B7-4083-97B0-2317EFEE19D5}"/>
    <cellStyle name="Normal 23 4 4" xfId="4515" xr:uid="{1B8F4586-7009-4D75-95B4-D9B94C116982}"/>
    <cellStyle name="Normal 23 4 4 2" xfId="17718" xr:uid="{E63B9FB9-733C-4058-B046-0A93762D3190}"/>
    <cellStyle name="Normal 23 4 5" xfId="6475" xr:uid="{E9662441-08CC-4213-A753-F2E4D5EB0199}"/>
    <cellStyle name="Normal 23 4 5 2" xfId="19674" xr:uid="{23B22989-4505-4B20-935F-58C186DDD1DC}"/>
    <cellStyle name="Normal 23 4 6" xfId="15766" xr:uid="{B3813022-A049-4E52-9A6E-1009BABEB63E}"/>
    <cellStyle name="Normal 23 4 7" xfId="11036" xr:uid="{FA665BA8-E8F1-4775-9007-E88FBDF43C42}"/>
    <cellStyle name="Normal 23 5" xfId="3679" xr:uid="{6003F24A-21FB-4985-BA8A-D50840E4B8A2}"/>
    <cellStyle name="Normal 23 5 2" xfId="5640" xr:uid="{9EBAD1CF-E4BC-40BC-9E1C-54AFCDB23307}"/>
    <cellStyle name="Normal 23 5 2 2" xfId="18839" xr:uid="{28B47CCD-F23A-4198-B6A2-36C8CD045F02}"/>
    <cellStyle name="Normal 23 5 3" xfId="7600" xr:uid="{5D136F1B-D871-4247-8946-2D6A224005DC}"/>
    <cellStyle name="Normal 23 5 3 2" xfId="20799" xr:uid="{7187B263-2BBA-4DCC-B195-EFB32128DEA9}"/>
    <cellStyle name="Normal 23 5 4" xfId="16882" xr:uid="{E3D08533-A1B7-420B-84B5-8DD1BDE21E90}"/>
    <cellStyle name="Normal 23 5 5" xfId="11037" xr:uid="{8D839A19-1BE6-49F3-8CCC-260EEF29EFC8}"/>
    <cellStyle name="Normal 23 6" xfId="3136" xr:uid="{54B823E1-9134-41BF-BB4D-ECC6AD0DC382}"/>
    <cellStyle name="Normal 23 6 2" xfId="5098" xr:uid="{9B804521-087A-445D-89BE-943A1A86A19B}"/>
    <cellStyle name="Normal 23 6 2 2" xfId="18297" xr:uid="{896CD2A6-644C-484E-AFAB-D1BA42EB9D9C}"/>
    <cellStyle name="Normal 23 6 3" xfId="7058" xr:uid="{07B26F6E-E0FE-47F7-ACAB-9477484645F0}"/>
    <cellStyle name="Normal 23 6 3 2" xfId="20257" xr:uid="{DAAEF43B-ABA2-46C4-86B5-674EC2CB05F8}"/>
    <cellStyle name="Normal 23 6 4" xfId="16339" xr:uid="{8899E25F-4F1B-4C72-A724-7E62477174E6}"/>
    <cellStyle name="Normal 23 6 5" xfId="11038" xr:uid="{CC8B150C-D5F5-40F9-927F-808CFF60B287}"/>
    <cellStyle name="Normal 23 7" xfId="2236" xr:uid="{6EEB4AD5-6F0F-4D16-A1A8-C4DB935F1388}"/>
    <cellStyle name="Normal 23 7 2" xfId="15457" xr:uid="{6E60E241-203A-42E9-8FC9-7C5BBAB54571}"/>
    <cellStyle name="Normal 23 7 3" xfId="11039" xr:uid="{5A7AAD1E-5093-4DF1-8B59-FEEA7379A5A2}"/>
    <cellStyle name="Normal 23 8" xfId="4222" xr:uid="{8E091870-5FF2-43F9-AAA3-EEA228A04A20}"/>
    <cellStyle name="Normal 23 8 2" xfId="17425" xr:uid="{56B55D34-FCD6-4B4A-9A32-63420F7CBD7F}"/>
    <cellStyle name="Normal 23 8 3" xfId="11040" xr:uid="{C68D37E4-473C-4502-96AF-F2BF8E0FBC15}"/>
    <cellStyle name="Normal 23 9" xfId="6182" xr:uid="{0161ED42-03AD-456A-8B69-A2B7FA4F0121}"/>
    <cellStyle name="Normal 23 9 2" xfId="19381" xr:uid="{8683498E-D780-467D-B376-64FA7589B493}"/>
    <cellStyle name="Normal 23 9 3" xfId="11020" xr:uid="{6D5A2476-7570-4094-A9EB-8909DC217700}"/>
    <cellStyle name="Normal 24" xfId="1626" xr:uid="{84D8205D-29EC-4883-A884-A56C3F954742}"/>
    <cellStyle name="Normal 24 10" xfId="8194" xr:uid="{1405AA02-2E41-4A43-921B-C90556493B5B}"/>
    <cellStyle name="Normal 24 11" xfId="52869" xr:uid="{C56CB2E4-F428-4C7D-B2A0-35E51CDC86F6}"/>
    <cellStyle name="Normal 24 2" xfId="2240" xr:uid="{56DD48BF-44CB-4573-9615-6855DC0E78EE}"/>
    <cellStyle name="Normal 24 2 2" xfId="2549" xr:uid="{C157D2ED-91AC-428E-8068-B76EB7EC2B2B}"/>
    <cellStyle name="Normal 24 2 2 2" xfId="3954" xr:uid="{3138E60D-15AB-4B1A-AC05-AC58C12717BD}"/>
    <cellStyle name="Normal 24 2 2 2 2" xfId="5915" xr:uid="{EFD1B355-DD6B-42F4-9CDF-28EFE8ED403A}"/>
    <cellStyle name="Normal 24 2 2 2 2 2" xfId="19114" xr:uid="{8CC239FC-2737-44B6-AD40-2AC1B2F0CDC6}"/>
    <cellStyle name="Normal 24 2 2 2 3" xfId="7875" xr:uid="{87EC2FE4-C545-4233-B24E-444932F72036}"/>
    <cellStyle name="Normal 24 2 2 2 3 2" xfId="21074" xr:uid="{36C8B3CF-6373-4B3E-822A-AA1721BF8F06}"/>
    <cellStyle name="Normal 24 2 2 2 4" xfId="17157" xr:uid="{A2A2443A-ECBC-4061-9013-1CAC3850C1EC}"/>
    <cellStyle name="Normal 24 2 2 2 5" xfId="11044" xr:uid="{163694FD-79B3-4DFF-81C3-949D20E8E71D}"/>
    <cellStyle name="Normal 24 2 2 3" xfId="3412" xr:uid="{D57E5F81-3446-4896-933C-1EF28489B7B8}"/>
    <cellStyle name="Normal 24 2 2 3 2" xfId="5373" xr:uid="{3A538C8E-9380-4AB6-AD30-D50377569A4F}"/>
    <cellStyle name="Normal 24 2 2 3 2 2" xfId="18572" xr:uid="{82BBDA55-C0B9-408F-B07A-686C565FC16F}"/>
    <cellStyle name="Normal 24 2 2 3 3" xfId="7333" xr:uid="{6971B5B0-572C-481B-A3B7-C18B5CF1FCD7}"/>
    <cellStyle name="Normal 24 2 2 3 3 2" xfId="20532" xr:uid="{3D6BD1AA-530A-4147-954A-30C3670B2C4E}"/>
    <cellStyle name="Normal 24 2 2 3 4" xfId="16615" xr:uid="{BC0F5938-D069-44D7-BDB5-9C5DD087A867}"/>
    <cellStyle name="Normal 24 2 2 3 5" xfId="11045" xr:uid="{6C7C8443-CF9A-4C5B-BE94-D24A67B2E839}"/>
    <cellStyle name="Normal 24 2 2 4" xfId="4519" xr:uid="{49A49C77-72FD-44C0-8D3A-2B8D3F70EF3B}"/>
    <cellStyle name="Normal 24 2 2 4 2" xfId="17722" xr:uid="{DC076CB2-C9D0-46D1-95C3-43F0C29D116A}"/>
    <cellStyle name="Normal 24 2 2 4 3" xfId="11046" xr:uid="{22E9F092-79EA-46C8-A2B2-BC37E1ED68DB}"/>
    <cellStyle name="Normal 24 2 2 5" xfId="6479" xr:uid="{3B24671E-DC74-4243-9AFB-2AF6B2E719E4}"/>
    <cellStyle name="Normal 24 2 2 5 2" xfId="19678" xr:uid="{608E3700-F87D-477E-83FF-2C1F032E18DB}"/>
    <cellStyle name="Normal 24 2 2 5 3" xfId="11047" xr:uid="{151D3F0C-9D1F-4223-A016-A22A963A2034}"/>
    <cellStyle name="Normal 24 2 2 6" xfId="15770" xr:uid="{0B439A6F-D9A5-43B7-BDE2-6BFF1726ED5C}"/>
    <cellStyle name="Normal 24 2 2 7" xfId="11043" xr:uid="{DD2F1741-534E-4D83-81F7-B82581925A0E}"/>
    <cellStyle name="Normal 24 2 3" xfId="3683" xr:uid="{A2EF597C-1447-4871-8BF0-6AB51A1D4D1D}"/>
    <cellStyle name="Normal 24 2 3 2" xfId="5644" xr:uid="{4FC12813-C684-4611-85CC-3025FF07AB39}"/>
    <cellStyle name="Normal 24 2 3 2 2" xfId="18843" xr:uid="{0CB5B31C-EA53-4673-AE6A-D1DBC5E99E72}"/>
    <cellStyle name="Normal 24 2 3 3" xfId="7604" xr:uid="{7C647136-8423-45E0-92C9-A775ED2F1F96}"/>
    <cellStyle name="Normal 24 2 3 3 2" xfId="20803" xr:uid="{174E6791-DDEE-4F15-9834-99659CB468D9}"/>
    <cellStyle name="Normal 24 2 3 4" xfId="16886" xr:uid="{91576705-C034-4CD5-A767-1314D52DCD34}"/>
    <cellStyle name="Normal 24 2 3 5" xfId="11048" xr:uid="{0D6CEF14-6FA3-48BD-95D8-E6FCE4F2BC53}"/>
    <cellStyle name="Normal 24 2 4" xfId="3140" xr:uid="{FA362D2E-E3E2-4CFF-A501-DF6ECEA99521}"/>
    <cellStyle name="Normal 24 2 4 2" xfId="5102" xr:uid="{A011A80D-312A-4B5E-A882-A782B3B414D5}"/>
    <cellStyle name="Normal 24 2 4 2 2" xfId="18301" xr:uid="{D21521C1-A573-434C-919E-CD5FBFEBC369}"/>
    <cellStyle name="Normal 24 2 4 3" xfId="7062" xr:uid="{2D1CB119-E151-40B2-8196-2BAE427ED173}"/>
    <cellStyle name="Normal 24 2 4 3 2" xfId="20261" xr:uid="{4409A8CB-6497-4E11-B816-E73F79528210}"/>
    <cellStyle name="Normal 24 2 4 4" xfId="16343" xr:uid="{18440984-B694-44D7-88E5-8BD38F9519C6}"/>
    <cellStyle name="Normal 24 2 4 5" xfId="11049" xr:uid="{90A5B93F-96FD-474A-999E-67752C821A00}"/>
    <cellStyle name="Normal 24 2 5" xfId="4226" xr:uid="{E6D48FC4-D680-4D99-9B90-D31E2168181A}"/>
    <cellStyle name="Normal 24 2 5 2" xfId="17429" xr:uid="{7BB5519F-4894-4722-8453-FED8B39FC722}"/>
    <cellStyle name="Normal 24 2 5 3" xfId="11050" xr:uid="{8D0FCF11-303D-4828-8FC4-117799902A4E}"/>
    <cellStyle name="Normal 24 2 6" xfId="6186" xr:uid="{EC45C4BB-AFF0-4E64-8335-84919199B1AA}"/>
    <cellStyle name="Normal 24 2 6 2" xfId="19385" xr:uid="{15DEBB33-AF9F-4D3C-B1BC-94675564D9B1}"/>
    <cellStyle name="Normal 24 2 6 3" xfId="11051" xr:uid="{455F7328-D065-4969-A824-6AEEEE12DA57}"/>
    <cellStyle name="Normal 24 2 7" xfId="15461" xr:uid="{0F59409E-892F-4EFD-9D04-2C4F8B8AA951}"/>
    <cellStyle name="Normal 24 2 8" xfId="11042" xr:uid="{18D8A6F7-5AF3-46B1-9117-C204B5F0D182}"/>
    <cellStyle name="Normal 24 3" xfId="2241" xr:uid="{0414DB55-34F5-412B-80AA-CE34A3985204}"/>
    <cellStyle name="Normal 24 3 2" xfId="2550" xr:uid="{F96A7CCF-A61A-4FF5-9AF1-69A2E4D5EB7B}"/>
    <cellStyle name="Normal 24 3 2 2" xfId="3955" xr:uid="{B75E2593-6160-42A9-8A47-B437346A1CFE}"/>
    <cellStyle name="Normal 24 3 2 2 2" xfId="5916" xr:uid="{08733DA1-B76A-4A4F-85DF-BA6A6731D214}"/>
    <cellStyle name="Normal 24 3 2 2 2 2" xfId="19115" xr:uid="{D3CDFF1A-D1AA-4A6F-93BB-976F5FB0DB4F}"/>
    <cellStyle name="Normal 24 3 2 2 3" xfId="7876" xr:uid="{3D109E18-9D09-450F-B024-93FC75DB624C}"/>
    <cellStyle name="Normal 24 3 2 2 3 2" xfId="21075" xr:uid="{0DE2A33F-0960-4A81-828F-F7EEB207086A}"/>
    <cellStyle name="Normal 24 3 2 2 4" xfId="17158" xr:uid="{8A4BAEC9-8B53-4C42-B275-FA52EF601628}"/>
    <cellStyle name="Normal 24 3 2 3" xfId="3413" xr:uid="{F00549A2-8EE8-49C9-8C9A-E9FC3743F7A5}"/>
    <cellStyle name="Normal 24 3 2 3 2" xfId="5374" xr:uid="{6360C30D-CFA8-4B76-A7F8-249D2408B22B}"/>
    <cellStyle name="Normal 24 3 2 3 2 2" xfId="18573" xr:uid="{DD4CECEA-70C0-4D0A-8A33-1673F68E47F9}"/>
    <cellStyle name="Normal 24 3 2 3 3" xfId="7334" xr:uid="{D7678F85-98BB-4D1C-A19F-7C819B2895CD}"/>
    <cellStyle name="Normal 24 3 2 3 3 2" xfId="20533" xr:uid="{65763320-2CB5-40FC-AEC0-F2233D0680EF}"/>
    <cellStyle name="Normal 24 3 2 3 4" xfId="16616" xr:uid="{B6B8718D-A664-4964-AE19-8CD4C6D46CCB}"/>
    <cellStyle name="Normal 24 3 2 4" xfId="4520" xr:uid="{3E115F3F-2D8B-4007-9758-A8D37818467F}"/>
    <cellStyle name="Normal 24 3 2 4 2" xfId="17723" xr:uid="{654AEAC9-18C6-4311-B3FC-847A97E6AF73}"/>
    <cellStyle name="Normal 24 3 2 5" xfId="6480" xr:uid="{BFFC23F6-FA79-4DEC-90E6-DB18899B25F6}"/>
    <cellStyle name="Normal 24 3 2 5 2" xfId="19679" xr:uid="{AA6CBF63-3276-4E22-B291-59113ED44612}"/>
    <cellStyle name="Normal 24 3 2 6" xfId="15771" xr:uid="{56B80BED-C132-4AF9-AA70-737C9514853B}"/>
    <cellStyle name="Normal 24 3 2 7" xfId="11053" xr:uid="{A5954C09-6F9C-4E65-8C8A-971BBF40EF64}"/>
    <cellStyle name="Normal 24 3 3" xfId="3684" xr:uid="{45ADE33F-3458-4D82-8E7E-78B281B0EE1F}"/>
    <cellStyle name="Normal 24 3 3 2" xfId="5645" xr:uid="{C1120A6F-3A7F-4150-8DFA-12A0426E97C5}"/>
    <cellStyle name="Normal 24 3 3 2 2" xfId="18844" xr:uid="{F810990A-88DF-447B-A604-0BD8AD2C6F0C}"/>
    <cellStyle name="Normal 24 3 3 3" xfId="7605" xr:uid="{B094D809-476F-4651-823C-1F9686BA5CF4}"/>
    <cellStyle name="Normal 24 3 3 3 2" xfId="20804" xr:uid="{22F07933-1ED6-45CB-B7AC-764D1DDD759C}"/>
    <cellStyle name="Normal 24 3 3 4" xfId="16887" xr:uid="{566AB6C8-48A1-499D-AEB3-F615D76F57CF}"/>
    <cellStyle name="Normal 24 3 3 5" xfId="11054" xr:uid="{7727322D-EB35-48D3-8D0C-495867E2278F}"/>
    <cellStyle name="Normal 24 3 4" xfId="3141" xr:uid="{D3C6F213-0887-4EEB-8020-11F518829C27}"/>
    <cellStyle name="Normal 24 3 4 2" xfId="5103" xr:uid="{D997A343-CB3B-4F7A-A7F1-9E7817C51026}"/>
    <cellStyle name="Normal 24 3 4 2 2" xfId="18302" xr:uid="{C95CFA61-4801-466C-B7A5-FCAE85B144B0}"/>
    <cellStyle name="Normal 24 3 4 3" xfId="7063" xr:uid="{B62F03B6-CFF0-4717-9BC4-0746BEF3E677}"/>
    <cellStyle name="Normal 24 3 4 3 2" xfId="20262" xr:uid="{27320408-2C65-45C9-9345-54383707D2D4}"/>
    <cellStyle name="Normal 24 3 4 4" xfId="16344" xr:uid="{B3F49925-BD12-42FE-B322-012A7D9E8019}"/>
    <cellStyle name="Normal 24 3 4 5" xfId="11055" xr:uid="{4EA2A3E2-178B-486F-8881-57EB3AEE4BBA}"/>
    <cellStyle name="Normal 24 3 5" xfId="4227" xr:uid="{7CF7A83F-94D6-4EF3-8E96-F1BE5E89F5DC}"/>
    <cellStyle name="Normal 24 3 5 2" xfId="17430" xr:uid="{E84B5624-FFDF-4CD1-A1D8-67F75AF087FA}"/>
    <cellStyle name="Normal 24 3 5 3" xfId="11056" xr:uid="{7D46FFD5-73EF-4B4E-944A-DF108E0B7339}"/>
    <cellStyle name="Normal 24 3 6" xfId="6187" xr:uid="{FD5FB90A-9527-4D2E-B036-F158F8A00A0F}"/>
    <cellStyle name="Normal 24 3 6 2" xfId="19386" xr:uid="{DD4D186F-324D-4402-91E7-3CB19D4AB62D}"/>
    <cellStyle name="Normal 24 3 7" xfId="15462" xr:uid="{56BF4448-9461-46FA-9764-EFCB2DBC1E36}"/>
    <cellStyle name="Normal 24 3 8" xfId="11052" xr:uid="{E30AA9DC-5F1A-41A2-B58E-ED4CC95FE346}"/>
    <cellStyle name="Normal 24 4" xfId="2548" xr:uid="{E5260B27-EBAD-43DF-B68E-4CE867B9A164}"/>
    <cellStyle name="Normal 24 4 2" xfId="3953" xr:uid="{2BC7EB19-2072-4012-984B-8A560185D7C3}"/>
    <cellStyle name="Normal 24 4 2 2" xfId="5914" xr:uid="{6BEA1349-C019-4F5D-BA49-338A1C8A6355}"/>
    <cellStyle name="Normal 24 4 2 2 2" xfId="19113" xr:uid="{6549DCDE-D482-48C7-B668-1BA696662FAE}"/>
    <cellStyle name="Normal 24 4 2 3" xfId="7874" xr:uid="{6A7924F0-5408-4E5F-A6D2-EA92824681BC}"/>
    <cellStyle name="Normal 24 4 2 3 2" xfId="21073" xr:uid="{9BF1323C-C837-4E31-BD0F-37071B56BDD0}"/>
    <cellStyle name="Normal 24 4 2 4" xfId="17156" xr:uid="{1861273F-C444-4565-8793-B37F206205D5}"/>
    <cellStyle name="Normal 24 4 3" xfId="3411" xr:uid="{607E3C70-EA74-438A-A853-F42C7A7C0CEC}"/>
    <cellStyle name="Normal 24 4 3 2" xfId="5372" xr:uid="{1960265C-DAF9-4EC7-B45F-81B02ABDE69B}"/>
    <cellStyle name="Normal 24 4 3 2 2" xfId="18571" xr:uid="{A10DA8D6-028D-4215-8C9B-417AD3621640}"/>
    <cellStyle name="Normal 24 4 3 3" xfId="7332" xr:uid="{575BD290-080E-449D-8599-341C6FD57FC4}"/>
    <cellStyle name="Normal 24 4 3 3 2" xfId="20531" xr:uid="{1A3A55EF-B658-4784-B439-DB6145D0F93D}"/>
    <cellStyle name="Normal 24 4 3 4" xfId="16614" xr:uid="{03DD7D63-1C92-4A68-B010-6044F3681A20}"/>
    <cellStyle name="Normal 24 4 4" xfId="4518" xr:uid="{1591B7C8-0EEB-42A3-9103-6C37CE64CEA5}"/>
    <cellStyle name="Normal 24 4 4 2" xfId="17721" xr:uid="{ED7B910E-6129-4150-BA7B-F603576C5BE8}"/>
    <cellStyle name="Normal 24 4 5" xfId="6478" xr:uid="{11A342FD-9D8D-446C-B4F5-60A59AD30A7B}"/>
    <cellStyle name="Normal 24 4 5 2" xfId="19677" xr:uid="{021A874D-0411-40B5-BFDF-DEDDE7F205F8}"/>
    <cellStyle name="Normal 24 4 6" xfId="15769" xr:uid="{10E9A4E6-03A8-4317-B6C8-244EE4FBF837}"/>
    <cellStyle name="Normal 24 4 7" xfId="11057" xr:uid="{1827755D-4439-471E-956C-3EADC5536852}"/>
    <cellStyle name="Normal 24 5" xfId="3682" xr:uid="{7F46B332-D75A-427C-9C16-7D9A945F87CF}"/>
    <cellStyle name="Normal 24 5 2" xfId="5643" xr:uid="{BFC15387-6A37-490F-9E68-5B8083307B3E}"/>
    <cellStyle name="Normal 24 5 2 2" xfId="18842" xr:uid="{558018A7-2C30-4FF1-A730-8ACF9C74BEAA}"/>
    <cellStyle name="Normal 24 5 3" xfId="7603" xr:uid="{8816772F-E53B-44D2-82B2-5D7788609D0E}"/>
    <cellStyle name="Normal 24 5 3 2" xfId="20802" xr:uid="{663FBE23-555D-4232-AAAB-3AD69527DF04}"/>
    <cellStyle name="Normal 24 5 4" xfId="16885" xr:uid="{D5697067-BD61-4E45-B2F9-88B7482615E4}"/>
    <cellStyle name="Normal 24 5 5" xfId="11058" xr:uid="{954D377F-6427-4FDD-8184-11BF6D21633C}"/>
    <cellStyle name="Normal 24 6" xfId="3139" xr:uid="{3BAE328B-D894-4380-9180-4975A8C41226}"/>
    <cellStyle name="Normal 24 6 2" xfId="5101" xr:uid="{1157B252-BD28-4C2D-B3F8-A0E25228C3D0}"/>
    <cellStyle name="Normal 24 6 2 2" xfId="18300" xr:uid="{784DA995-AAA7-4080-B743-D189B133CF61}"/>
    <cellStyle name="Normal 24 6 3" xfId="7061" xr:uid="{B1E22449-3A8E-4EF4-8F4C-EC2F23F7D01E}"/>
    <cellStyle name="Normal 24 6 3 2" xfId="20260" xr:uid="{AB2EDE0B-188D-4DD5-9642-D2078C8932DF}"/>
    <cellStyle name="Normal 24 6 4" xfId="16342" xr:uid="{D3819E89-CBD6-4946-8130-4CBAED1C5040}"/>
    <cellStyle name="Normal 24 6 5" xfId="11059" xr:uid="{F658A929-0771-45CE-9C1B-EE4990DD6BD2}"/>
    <cellStyle name="Normal 24 7" xfId="2239" xr:uid="{66D4CCFD-B50F-421C-BDCD-C97EE90F05FC}"/>
    <cellStyle name="Normal 24 7 2" xfId="15460" xr:uid="{E6C315A6-625D-4B6B-A735-4FFF4FDDA484}"/>
    <cellStyle name="Normal 24 7 3" xfId="11060" xr:uid="{46BE0A33-C87B-4224-9489-EB823C655FB7}"/>
    <cellStyle name="Normal 24 8" xfId="4225" xr:uid="{C6E81960-5D80-4DC9-90F4-976625D63B1C}"/>
    <cellStyle name="Normal 24 8 2" xfId="17428" xr:uid="{BB1DC44B-0B44-4D1A-94BB-91259EBA5AA1}"/>
    <cellStyle name="Normal 24 8 3" xfId="11061" xr:uid="{05F82EE2-F4DA-4FF2-B136-90D2BE517559}"/>
    <cellStyle name="Normal 24 9" xfId="6185" xr:uid="{11EF1310-FC8D-4855-9567-84A7D1107A24}"/>
    <cellStyle name="Normal 24 9 2" xfId="19384" xr:uid="{E30975C0-2F83-47A7-94BE-59039F480F33}"/>
    <cellStyle name="Normal 24 9 3" xfId="11041" xr:uid="{AD438B8E-DF4E-4287-91DC-5F9E45FD9A6D}"/>
    <cellStyle name="Normal 25" xfId="2006" xr:uid="{248A9924-A754-44E7-B5A0-7B687AA54988}"/>
    <cellStyle name="Normal 25 10" xfId="52870" xr:uid="{C97EACE7-5D06-48E3-8425-666337CCB9D8}"/>
    <cellStyle name="Normal 25 2" xfId="2243" xr:uid="{88AC1562-11BF-43BA-9B24-D81425CF3A8E}"/>
    <cellStyle name="Normal 25 2 2" xfId="2244" xr:uid="{0EDEA7CC-5788-4ACB-8E31-CE08D055BB4C}"/>
    <cellStyle name="Normal 25 2 2 2" xfId="2245" xr:uid="{59D96C02-B6D9-4268-B71C-D88214032A6C}"/>
    <cellStyle name="Normal 25 2 2 2 2" xfId="2554" xr:uid="{07182A58-984D-4419-8D81-C7D5BEA676A9}"/>
    <cellStyle name="Normal 25 2 2 2 2 2" xfId="3959" xr:uid="{AA8DBD7A-F31C-4F96-8943-74B095E54476}"/>
    <cellStyle name="Normal 25 2 2 2 2 2 2" xfId="5920" xr:uid="{F4A4CF43-84D6-488D-997A-EA3DF4246E4B}"/>
    <cellStyle name="Normal 25 2 2 2 2 2 2 2" xfId="19119" xr:uid="{CDFA0992-EAEF-41E7-B3C9-259E6A1C2622}"/>
    <cellStyle name="Normal 25 2 2 2 2 2 3" xfId="7880" xr:uid="{1F03676C-31C4-472F-B094-512C266F96CB}"/>
    <cellStyle name="Normal 25 2 2 2 2 2 3 2" xfId="21079" xr:uid="{4D122D59-F188-480B-B9FA-5E4E5A9E21EE}"/>
    <cellStyle name="Normal 25 2 2 2 2 2 4" xfId="17162" xr:uid="{ED9EF91F-6BDF-4DC4-85F3-01B4D725C7F2}"/>
    <cellStyle name="Normal 25 2 2 2 2 3" xfId="3417" xr:uid="{31C9C58F-C5B3-4E0D-9772-C3EA7977340F}"/>
    <cellStyle name="Normal 25 2 2 2 2 3 2" xfId="5378" xr:uid="{2A057D55-46C9-41A0-8662-663A56706200}"/>
    <cellStyle name="Normal 25 2 2 2 2 3 2 2" xfId="18577" xr:uid="{A819E889-7F58-4AC3-9A88-CA1234503FB2}"/>
    <cellStyle name="Normal 25 2 2 2 2 3 3" xfId="7338" xr:uid="{D97FDADD-5F8F-4F36-8208-B7F29A1AD4E4}"/>
    <cellStyle name="Normal 25 2 2 2 2 3 3 2" xfId="20537" xr:uid="{588C7D41-D000-48FE-A282-B7B6695B4EA9}"/>
    <cellStyle name="Normal 25 2 2 2 2 3 4" xfId="16620" xr:uid="{4C3672DD-C1F0-4D37-9BB5-870D10433432}"/>
    <cellStyle name="Normal 25 2 2 2 2 4" xfId="4524" xr:uid="{C436A7BC-4C1D-43AD-98AB-AB78B24826EF}"/>
    <cellStyle name="Normal 25 2 2 2 2 4 2" xfId="17727" xr:uid="{DABB71CC-9D4E-42B3-9022-29E94ED6B063}"/>
    <cellStyle name="Normal 25 2 2 2 2 5" xfId="6484" xr:uid="{E75DFEA3-D9E4-4E2C-B19F-5BB716A78409}"/>
    <cellStyle name="Normal 25 2 2 2 2 5 2" xfId="19683" xr:uid="{F9730FCB-335A-4F48-9F2B-CB6309EDC487}"/>
    <cellStyle name="Normal 25 2 2 2 2 6" xfId="15775" xr:uid="{4DE8546A-6ABE-453A-8CAD-D13841994FDF}"/>
    <cellStyle name="Normal 25 2 2 2 3" xfId="3688" xr:uid="{EA62A8BC-13F1-4895-90E3-3194783BF429}"/>
    <cellStyle name="Normal 25 2 2 2 3 2" xfId="5649" xr:uid="{5B21274D-58D2-4544-8523-8537BD2B097D}"/>
    <cellStyle name="Normal 25 2 2 2 3 2 2" xfId="18848" xr:uid="{E8506E21-C80F-4415-948D-3D332501437B}"/>
    <cellStyle name="Normal 25 2 2 2 3 3" xfId="7609" xr:uid="{15494BE4-62EA-4179-8A6B-353E7BC87209}"/>
    <cellStyle name="Normal 25 2 2 2 3 3 2" xfId="20808" xr:uid="{BEE4A0DF-0BEE-4371-8FEB-B2E960AA40BC}"/>
    <cellStyle name="Normal 25 2 2 2 3 4" xfId="16891" xr:uid="{C440F193-F5D9-4331-8827-9B02C146BC41}"/>
    <cellStyle name="Normal 25 2 2 2 4" xfId="3145" xr:uid="{AA2978CA-AF4C-4B88-9AA1-51C8269C7925}"/>
    <cellStyle name="Normal 25 2 2 2 4 2" xfId="5107" xr:uid="{25D1F4EF-EB59-4B4A-973E-203804EA01F3}"/>
    <cellStyle name="Normal 25 2 2 2 4 2 2" xfId="18306" xr:uid="{7903C6C2-8AD3-4F8D-9C6B-CFE3840A49EF}"/>
    <cellStyle name="Normal 25 2 2 2 4 3" xfId="7067" xr:uid="{337FFF0C-2141-40FA-9BE3-A27564C65CC8}"/>
    <cellStyle name="Normal 25 2 2 2 4 3 2" xfId="20266" xr:uid="{EE76C07C-C1C4-4E5F-9533-FB4ACB861000}"/>
    <cellStyle name="Normal 25 2 2 2 4 4" xfId="16348" xr:uid="{584D825B-4D5E-4176-A0F7-A88D417C1C82}"/>
    <cellStyle name="Normal 25 2 2 2 5" xfId="4231" xr:uid="{5DFBD840-401B-413C-A994-FBDA9B9632EB}"/>
    <cellStyle name="Normal 25 2 2 2 5 2" xfId="17434" xr:uid="{51ACD81F-365D-4A00-9413-E030E6D26663}"/>
    <cellStyle name="Normal 25 2 2 2 6" xfId="6191" xr:uid="{0BCA3ED9-62BC-46B9-96E4-FDD8722EA5E8}"/>
    <cellStyle name="Normal 25 2 2 2 6 2" xfId="19390" xr:uid="{5D3E8417-3A25-46C9-A35B-47FA9D29ABF1}"/>
    <cellStyle name="Normal 25 2 2 2 7" xfId="15466" xr:uid="{8E0F8277-F589-4110-8B0D-E0D47D31B265}"/>
    <cellStyle name="Normal 25 2 2 3" xfId="2553" xr:uid="{0F5239A2-4CBB-49A5-93E6-5336DFE62B67}"/>
    <cellStyle name="Normal 25 2 2 3 2" xfId="3958" xr:uid="{79271109-D9A1-4092-A297-5319A3B763D4}"/>
    <cellStyle name="Normal 25 2 2 3 2 2" xfId="5919" xr:uid="{88DE154B-18D6-4E44-A8DA-99FD16BC5FBD}"/>
    <cellStyle name="Normal 25 2 2 3 2 2 2" xfId="19118" xr:uid="{35B5E4D5-BBEE-4B4E-B830-E6D8327AA8D4}"/>
    <cellStyle name="Normal 25 2 2 3 2 3" xfId="7879" xr:uid="{E726B4EE-818A-4DDC-8913-04D2B0FA68FF}"/>
    <cellStyle name="Normal 25 2 2 3 2 3 2" xfId="21078" xr:uid="{27D72838-8799-432D-B45E-5DC3D5B8E691}"/>
    <cellStyle name="Normal 25 2 2 3 2 4" xfId="17161" xr:uid="{BFFC34F3-2839-4B43-AA28-203D7181BF09}"/>
    <cellStyle name="Normal 25 2 2 3 3" xfId="3416" xr:uid="{F34978E6-C568-4ADA-9316-C5B0963E0F68}"/>
    <cellStyle name="Normal 25 2 2 3 3 2" xfId="5377" xr:uid="{D4D7A3B4-3D57-4B81-96E8-E0A38022A5E8}"/>
    <cellStyle name="Normal 25 2 2 3 3 2 2" xfId="18576" xr:uid="{26CF6D98-3643-4266-83B5-432F918FE1D3}"/>
    <cellStyle name="Normal 25 2 2 3 3 3" xfId="7337" xr:uid="{A9B0797C-EFD9-4B25-B25A-2C6A4696A833}"/>
    <cellStyle name="Normal 25 2 2 3 3 3 2" xfId="20536" xr:uid="{E3D09197-8659-4574-9F19-4F5A18E78201}"/>
    <cellStyle name="Normal 25 2 2 3 3 4" xfId="16619" xr:uid="{4D26F2A9-04FD-4C87-AFFE-CC95A21E2395}"/>
    <cellStyle name="Normal 25 2 2 3 4" xfId="4523" xr:uid="{E67C3AB6-14FF-4004-974C-18F748E9C7C0}"/>
    <cellStyle name="Normal 25 2 2 3 4 2" xfId="17726" xr:uid="{C8AD5E79-9482-48B7-9E43-95A7F2B5E79C}"/>
    <cellStyle name="Normal 25 2 2 3 5" xfId="6483" xr:uid="{C0BD9C32-38F9-4CB3-97B2-872820E785F3}"/>
    <cellStyle name="Normal 25 2 2 3 5 2" xfId="19682" xr:uid="{2FD74E4D-072B-4DCF-872F-2AEBD221D6A5}"/>
    <cellStyle name="Normal 25 2 2 3 6" xfId="15774" xr:uid="{3C7CBDB5-A30E-483D-9134-9E4C8EEEF443}"/>
    <cellStyle name="Normal 25 2 2 4" xfId="3687" xr:uid="{4CA91F80-B46F-4075-B78A-421F800A5123}"/>
    <cellStyle name="Normal 25 2 2 4 2" xfId="5648" xr:uid="{9BF569DB-BCE3-428F-85A5-5EC51BB4432C}"/>
    <cellStyle name="Normal 25 2 2 4 2 2" xfId="18847" xr:uid="{55290142-E100-4A2F-9220-340372B686AD}"/>
    <cellStyle name="Normal 25 2 2 4 3" xfId="7608" xr:uid="{4AA6A209-8790-40EA-B563-CBB34DD31B61}"/>
    <cellStyle name="Normal 25 2 2 4 3 2" xfId="20807" xr:uid="{D5F6C59D-9304-48DF-9CFB-294913B36C4A}"/>
    <cellStyle name="Normal 25 2 2 4 4" xfId="16890" xr:uid="{ED9F0069-EDA8-4DD7-8ABE-BF41A29EDC15}"/>
    <cellStyle name="Normal 25 2 2 5" xfId="3144" xr:uid="{0A6DB1D8-9060-4038-9B51-9F8B8D982E76}"/>
    <cellStyle name="Normal 25 2 2 5 2" xfId="5106" xr:uid="{E69A3E53-FE32-4005-9E94-C573DBC05715}"/>
    <cellStyle name="Normal 25 2 2 5 2 2" xfId="18305" xr:uid="{2A1FF362-DE8B-4080-9378-E95DA164D022}"/>
    <cellStyle name="Normal 25 2 2 5 3" xfId="7066" xr:uid="{A0D894B5-5D70-4A86-8A18-B1AB2CB50539}"/>
    <cellStyle name="Normal 25 2 2 5 3 2" xfId="20265" xr:uid="{84658379-F791-49FD-8BE2-226D98B4E517}"/>
    <cellStyle name="Normal 25 2 2 5 4" xfId="16347" xr:uid="{FCC9D8DE-15D7-4570-B922-ABA1A41C5A2E}"/>
    <cellStyle name="Normal 25 2 2 6" xfId="4230" xr:uid="{0D42450E-2B52-4F59-8F22-6AE2C4425054}"/>
    <cellStyle name="Normal 25 2 2 6 2" xfId="17433" xr:uid="{2B19D595-17FA-450D-A80C-E91C54E06FC7}"/>
    <cellStyle name="Normal 25 2 2 7" xfId="6190" xr:uid="{93B4DE94-5046-4DCE-AC96-2DD35136A537}"/>
    <cellStyle name="Normal 25 2 2 7 2" xfId="19389" xr:uid="{924CC7D6-23F2-45B2-8615-7428D817FCF9}"/>
    <cellStyle name="Normal 25 2 2 8" xfId="15465" xr:uid="{96DB3A23-D72E-4AC0-8FEC-6C175710DA61}"/>
    <cellStyle name="Normal 25 2 3" xfId="2552" xr:uid="{A0F07AAC-B250-42E7-99E1-1E1DF6837538}"/>
    <cellStyle name="Normal 25 2 3 2" xfId="3957" xr:uid="{5AD489DE-0395-40FD-A43C-625329B30FB5}"/>
    <cellStyle name="Normal 25 2 3 2 2" xfId="5918" xr:uid="{CAD4B189-13BD-432E-8ACC-DBECCFEB7ADD}"/>
    <cellStyle name="Normal 25 2 3 2 2 2" xfId="19117" xr:uid="{17F82546-5345-4078-963F-82D93F7B0379}"/>
    <cellStyle name="Normal 25 2 3 2 3" xfId="7878" xr:uid="{3A7AD8F3-F86B-4ECD-A9B9-064840A97DE3}"/>
    <cellStyle name="Normal 25 2 3 2 3 2" xfId="21077" xr:uid="{4CC7BDB0-B89B-4653-8EDD-4F895C4DF9E6}"/>
    <cellStyle name="Normal 25 2 3 2 4" xfId="17160" xr:uid="{A6D6CD1F-EC1A-446A-A3B0-0E974AE972B5}"/>
    <cellStyle name="Normal 25 2 3 3" xfId="3415" xr:uid="{EDBC5D5C-019B-4018-962C-F2FC5FE961E2}"/>
    <cellStyle name="Normal 25 2 3 3 2" xfId="5376" xr:uid="{0A2D9126-14B6-4DDB-A1C3-01D7B7EB66BB}"/>
    <cellStyle name="Normal 25 2 3 3 2 2" xfId="18575" xr:uid="{2208C1E2-91C8-4901-A658-85184186BD35}"/>
    <cellStyle name="Normal 25 2 3 3 3" xfId="7336" xr:uid="{4CCD833B-44E7-4F3B-83A7-C24BD5F2715C}"/>
    <cellStyle name="Normal 25 2 3 3 3 2" xfId="20535" xr:uid="{512E3B0B-CC25-4073-8550-D2ED4979AEA0}"/>
    <cellStyle name="Normal 25 2 3 3 4" xfId="16618" xr:uid="{6C57FE37-3144-4F45-921C-B7958CA8477B}"/>
    <cellStyle name="Normal 25 2 3 4" xfId="4522" xr:uid="{9871028B-9614-409D-B662-4E5C4B37AD8D}"/>
    <cellStyle name="Normal 25 2 3 4 2" xfId="17725" xr:uid="{0B534304-0210-4FFC-89FC-AEA7A5F53872}"/>
    <cellStyle name="Normal 25 2 3 5" xfId="6482" xr:uid="{6B823036-E8F3-4AC2-A04E-FCA4E53F8C52}"/>
    <cellStyle name="Normal 25 2 3 5 2" xfId="19681" xr:uid="{FD9420B8-173E-45F5-AC97-FE2A29D2408F}"/>
    <cellStyle name="Normal 25 2 3 6" xfId="15773" xr:uid="{E594BC68-3796-4D50-A48F-139F9BCB77F4}"/>
    <cellStyle name="Normal 25 2 4" xfId="3686" xr:uid="{323B8772-B0AD-4BEB-942F-66D7AADB6AE4}"/>
    <cellStyle name="Normal 25 2 4 2" xfId="5647" xr:uid="{927542B5-C58A-496F-B7BF-5ABE6D3C1098}"/>
    <cellStyle name="Normal 25 2 4 2 2" xfId="18846" xr:uid="{1E93A12A-850D-4FD8-BBF8-226DD6E790EF}"/>
    <cellStyle name="Normal 25 2 4 3" xfId="7607" xr:uid="{B908CC90-83BD-4275-9B31-A47DB0B57ABC}"/>
    <cellStyle name="Normal 25 2 4 3 2" xfId="20806" xr:uid="{F172B395-41F7-4D26-B3C6-D0800FAE914F}"/>
    <cellStyle name="Normal 25 2 4 4" xfId="16889" xr:uid="{B84D2389-564C-4CDC-8B0F-E6686AA2D083}"/>
    <cellStyle name="Normal 25 2 5" xfId="3143" xr:uid="{49AE89FC-3DDD-48B5-ACA3-54FCF911817E}"/>
    <cellStyle name="Normal 25 2 5 2" xfId="5105" xr:uid="{BC7DBC30-68D2-4C12-B9BF-185B13C78D78}"/>
    <cellStyle name="Normal 25 2 5 2 2" xfId="18304" xr:uid="{269CB2B9-EC1B-4628-A455-742739923885}"/>
    <cellStyle name="Normal 25 2 5 3" xfId="7065" xr:uid="{485B5AFE-DD9C-48D9-9810-6D8524C2DAB3}"/>
    <cellStyle name="Normal 25 2 5 3 2" xfId="20264" xr:uid="{AA831B8E-9615-45E8-BD7C-D31FA007445C}"/>
    <cellStyle name="Normal 25 2 5 4" xfId="16346" xr:uid="{6F8C8FFC-83D8-4125-94A6-EFE23A4A8EC2}"/>
    <cellStyle name="Normal 25 2 6" xfId="4229" xr:uid="{1D11BA2F-AA20-4076-B6AC-8A1C204EEE78}"/>
    <cellStyle name="Normal 25 2 6 2" xfId="17432" xr:uid="{6C0D5ECF-120A-4735-954C-61FBF4789464}"/>
    <cellStyle name="Normal 25 2 7" xfId="6189" xr:uid="{1613DFE6-80D1-482B-9B34-440E2D4F8D2E}"/>
    <cellStyle name="Normal 25 2 7 2" xfId="19388" xr:uid="{4728A571-5A65-4800-800D-1303A417FD20}"/>
    <cellStyle name="Normal 25 2 8" xfId="15464" xr:uid="{2D3D7CBB-50DA-40E8-BCD7-285DECC8A5C7}"/>
    <cellStyle name="Normal 25 2 9" xfId="11063" xr:uid="{91C283A2-4128-42BE-8C10-FC7472DCBD07}"/>
    <cellStyle name="Normal 25 3" xfId="2551" xr:uid="{CFFB382F-AE34-4FA8-9D2D-02EBA10F7541}"/>
    <cellStyle name="Normal 25 3 2" xfId="3956" xr:uid="{4D379122-D15A-4A84-9CA1-51553ABE58FF}"/>
    <cellStyle name="Normal 25 3 2 2" xfId="5917" xr:uid="{2AEF175F-9141-4AFE-A07B-C29DC5AA634F}"/>
    <cellStyle name="Normal 25 3 2 2 2" xfId="19116" xr:uid="{9530D3BF-28DC-4B59-BF96-2779066C2CE5}"/>
    <cellStyle name="Normal 25 3 2 3" xfId="7877" xr:uid="{C5EA6228-6E63-4E86-917B-99691BF81837}"/>
    <cellStyle name="Normal 25 3 2 3 2" xfId="21076" xr:uid="{720A4339-CFFC-4A36-A993-EC6ED10BD5DE}"/>
    <cellStyle name="Normal 25 3 2 4" xfId="17159" xr:uid="{2B76CEF5-8220-47C3-94B7-0C0A478A76FB}"/>
    <cellStyle name="Normal 25 3 3" xfId="3414" xr:uid="{EE7C5B90-A1AD-4908-98BF-758D4FC6B269}"/>
    <cellStyle name="Normal 25 3 3 2" xfId="5375" xr:uid="{3FD3942B-58FA-4BB0-972D-A78CEF07AA2C}"/>
    <cellStyle name="Normal 25 3 3 2 2" xfId="18574" xr:uid="{9FDD4239-882E-4A02-ACF8-8A8AD0AD7A9F}"/>
    <cellStyle name="Normal 25 3 3 3" xfId="7335" xr:uid="{9958BB2D-840C-49EA-904B-D9F983E6C422}"/>
    <cellStyle name="Normal 25 3 3 3 2" xfId="20534" xr:uid="{C2104177-4099-41AB-A437-2181411A0E67}"/>
    <cellStyle name="Normal 25 3 3 4" xfId="16617" xr:uid="{523C92E3-7A84-4191-813A-4AEE04056537}"/>
    <cellStyle name="Normal 25 3 4" xfId="4521" xr:uid="{77091204-3AE4-4B83-8217-5555D9723D9A}"/>
    <cellStyle name="Normal 25 3 4 2" xfId="17724" xr:uid="{4B6190D1-D224-4E10-9852-5B17B674DB59}"/>
    <cellStyle name="Normal 25 3 5" xfId="6481" xr:uid="{B9913359-2448-4A3A-8224-FE5BA05B0C84}"/>
    <cellStyle name="Normal 25 3 5 2" xfId="19680" xr:uid="{252B1C4D-F76D-464B-803C-B28FE726F82D}"/>
    <cellStyle name="Normal 25 3 6" xfId="15772" xr:uid="{C186358E-86B8-455E-AD3E-27614449E01D}"/>
    <cellStyle name="Normal 25 3 7" xfId="11064" xr:uid="{E1A99EDE-0F06-4AD5-B54B-52A359B4D6D5}"/>
    <cellStyle name="Normal 25 4" xfId="3685" xr:uid="{F0A92568-45D1-4452-9EC1-C117BD25176D}"/>
    <cellStyle name="Normal 25 4 2" xfId="5646" xr:uid="{23FFBBBF-3CE4-4009-BF95-89234552D3E3}"/>
    <cellStyle name="Normal 25 4 2 2" xfId="18845" xr:uid="{23ACEB65-874F-4E08-9A24-E3996FD483C5}"/>
    <cellStyle name="Normal 25 4 3" xfId="7606" xr:uid="{19B29787-0D71-4823-94B5-6DDD1DFFC7BF}"/>
    <cellStyle name="Normal 25 4 3 2" xfId="20805" xr:uid="{F725DE0E-BAC7-43B8-8518-D35A7F3F1E2D}"/>
    <cellStyle name="Normal 25 4 4" xfId="16888" xr:uid="{B7F0C812-76D7-4B84-BF7C-A9B6892BE953}"/>
    <cellStyle name="Normal 25 4 5" xfId="11062" xr:uid="{124DE4C0-317E-4CC6-9CBC-695418A196DE}"/>
    <cellStyle name="Normal 25 5" xfId="3142" xr:uid="{D2A16850-86B2-402E-823A-4BF226A30069}"/>
    <cellStyle name="Normal 25 5 2" xfId="5104" xr:uid="{178F3159-BFA5-4E9D-8211-9300194F65E8}"/>
    <cellStyle name="Normal 25 5 2 2" xfId="18303" xr:uid="{E9188952-54D7-4A5A-9416-9E86FA120801}"/>
    <cellStyle name="Normal 25 5 3" xfId="7064" xr:uid="{A47AFE8D-B9BA-4BD4-8B60-3F79E667D966}"/>
    <cellStyle name="Normal 25 5 3 2" xfId="20263" xr:uid="{857CB371-7FD0-4B73-A440-55458B9941A6}"/>
    <cellStyle name="Normal 25 5 4" xfId="16345" xr:uid="{D1725EAE-9384-41C3-AE81-275E3288AB7A}"/>
    <cellStyle name="Normal 25 6" xfId="2242" xr:uid="{25EAA0E0-5B38-4AC4-B4AA-4EE7D93B1CE8}"/>
    <cellStyle name="Normal 25 6 2" xfId="15463" xr:uid="{99925627-2F05-4CAD-AF71-9FFD873F4CB3}"/>
    <cellStyle name="Normal 25 7" xfId="4228" xr:uid="{7CE9373F-0B8D-4E01-A3A4-37FE931EA7B4}"/>
    <cellStyle name="Normal 25 7 2" xfId="17431" xr:uid="{4ED872BB-B3E3-4371-9C01-0E310E4E1555}"/>
    <cellStyle name="Normal 25 8" xfId="6188" xr:uid="{E4E9A33C-5D1C-4CFC-9A74-1EC992F5498F}"/>
    <cellStyle name="Normal 25 8 2" xfId="19387" xr:uid="{CC002081-290B-4E68-B6E5-EB16BF2C4AE1}"/>
    <cellStyle name="Normal 25 9" xfId="8195" xr:uid="{62ED0D63-4A8C-43A0-A865-5CFF06270131}"/>
    <cellStyle name="Normal 26" xfId="2007" xr:uid="{564FF621-6B5A-49B7-8C9C-AECE48476BD4}"/>
    <cellStyle name="Normal 26 2" xfId="2247" xr:uid="{3D3BA114-54BC-4648-9644-FC35DE67B9EC}"/>
    <cellStyle name="Normal 26 2 2" xfId="2248" xr:uid="{4FD1251D-1A17-4B64-914A-C0685FE90064}"/>
    <cellStyle name="Normal 26 2 2 2" xfId="2557" xr:uid="{36F61FC1-C73F-40E7-825C-5093F85A6789}"/>
    <cellStyle name="Normal 26 2 2 2 2" xfId="3962" xr:uid="{F3930C32-8BE0-4922-B687-FDB33BD705EA}"/>
    <cellStyle name="Normal 26 2 2 2 2 2" xfId="5923" xr:uid="{2165A375-B668-4FA8-8C2A-A21D1551ABC6}"/>
    <cellStyle name="Normal 26 2 2 2 2 2 2" xfId="19122" xr:uid="{512202D3-629E-4066-805E-57DFB34C2FA3}"/>
    <cellStyle name="Normal 26 2 2 2 2 3" xfId="7883" xr:uid="{09D6C754-2111-447E-A551-64BC73837507}"/>
    <cellStyle name="Normal 26 2 2 2 2 3 2" xfId="21082" xr:uid="{28E98168-724E-4BDE-9620-DDCAA3F870B3}"/>
    <cellStyle name="Normal 26 2 2 2 2 4" xfId="17165" xr:uid="{FEF9A121-CE76-4FA2-99AE-88E7793E6CD1}"/>
    <cellStyle name="Normal 26 2 2 2 3" xfId="3420" xr:uid="{04C51767-0F08-4389-9808-C216E47E1C11}"/>
    <cellStyle name="Normal 26 2 2 2 3 2" xfId="5381" xr:uid="{2A6529DC-95CE-4B05-9A6D-E72FBCA83148}"/>
    <cellStyle name="Normal 26 2 2 2 3 2 2" xfId="18580" xr:uid="{4BC44724-230F-4FCB-ABF9-51929AB31B15}"/>
    <cellStyle name="Normal 26 2 2 2 3 3" xfId="7341" xr:uid="{DE70D307-63CC-4178-8ECE-46C809F3F110}"/>
    <cellStyle name="Normal 26 2 2 2 3 3 2" xfId="20540" xr:uid="{6BEA7FC4-2713-43FF-B328-89188C55443D}"/>
    <cellStyle name="Normal 26 2 2 2 3 4" xfId="16623" xr:uid="{BE945F64-D73B-4311-A345-9C4C1094E5ED}"/>
    <cellStyle name="Normal 26 2 2 2 4" xfId="4527" xr:uid="{083FE3DE-A8AE-4B8E-B2FE-8133FD7B4BCE}"/>
    <cellStyle name="Normal 26 2 2 2 4 2" xfId="17730" xr:uid="{AA2828BD-E9E7-4890-A708-DEB2E88DE459}"/>
    <cellStyle name="Normal 26 2 2 2 5" xfId="6487" xr:uid="{2E9A5E21-FC9C-4BF6-BDE3-575D66F85DA0}"/>
    <cellStyle name="Normal 26 2 2 2 5 2" xfId="19686" xr:uid="{C7832577-A9FD-4B24-94F9-6D362047B454}"/>
    <cellStyle name="Normal 26 2 2 2 6" xfId="15778" xr:uid="{520EFCBF-0A8E-442A-96D3-E653F490F5E4}"/>
    <cellStyle name="Normal 26 2 2 3" xfId="3691" xr:uid="{AF23B4D1-7FE6-45C0-A923-1DA5A8C36AE1}"/>
    <cellStyle name="Normal 26 2 2 3 2" xfId="5652" xr:uid="{C5C7F07A-83D5-4EE8-A3A1-D5B4C6B1E311}"/>
    <cellStyle name="Normal 26 2 2 3 2 2" xfId="18851" xr:uid="{39B95740-F14B-4ABD-830A-96982679357D}"/>
    <cellStyle name="Normal 26 2 2 3 3" xfId="7612" xr:uid="{E85570AB-2B1F-4A25-99E8-3E2195652A4B}"/>
    <cellStyle name="Normal 26 2 2 3 3 2" xfId="20811" xr:uid="{26261B4D-8440-4429-B8E7-35CEF143F10B}"/>
    <cellStyle name="Normal 26 2 2 3 4" xfId="16894" xr:uid="{8C376EE7-E852-4B9E-BCDE-BD4ECCF7378F}"/>
    <cellStyle name="Normal 26 2 2 4" xfId="3148" xr:uid="{C4ED22B9-5DB5-4A51-9A40-31511D08999C}"/>
    <cellStyle name="Normal 26 2 2 4 2" xfId="5110" xr:uid="{BBE27176-513B-4FBC-B1A4-1875DE160256}"/>
    <cellStyle name="Normal 26 2 2 4 2 2" xfId="18309" xr:uid="{6401CDF6-97BE-49DE-9455-731DB45F4047}"/>
    <cellStyle name="Normal 26 2 2 4 3" xfId="7070" xr:uid="{6D487CF3-A33F-4F4D-98F0-CD25204F389F}"/>
    <cellStyle name="Normal 26 2 2 4 3 2" xfId="20269" xr:uid="{4E469483-F269-445B-BD25-11B32461019A}"/>
    <cellStyle name="Normal 26 2 2 4 4" xfId="16351" xr:uid="{73779052-ADCE-4022-ADC2-F3AAC822FADF}"/>
    <cellStyle name="Normal 26 2 2 5" xfId="4234" xr:uid="{2BFCD2B6-5F2B-4BC1-B78A-6B1DD81E1D63}"/>
    <cellStyle name="Normal 26 2 2 5 2" xfId="17437" xr:uid="{FFE93FB9-8093-4C18-80D7-68EF7DD3D98C}"/>
    <cellStyle name="Normal 26 2 2 6" xfId="6194" xr:uid="{2347EAE9-765C-4371-AAA0-241510DDE398}"/>
    <cellStyle name="Normal 26 2 2 6 2" xfId="19393" xr:uid="{4E0C94EE-48C1-4AA7-BEB1-D58015F670CA}"/>
    <cellStyle name="Normal 26 2 2 7" xfId="15469" xr:uid="{CE38FBEA-A5AF-4638-A178-B765BFA41F81}"/>
    <cellStyle name="Normal 26 2 3" xfId="2556" xr:uid="{5C1ED3D7-7FEE-40E3-B233-758116A83905}"/>
    <cellStyle name="Normal 26 2 3 2" xfId="3961" xr:uid="{F2D868F3-A14C-4DF8-A103-80FAD9CBF04D}"/>
    <cellStyle name="Normal 26 2 3 2 2" xfId="5922" xr:uid="{DB2B8BFC-B1E3-4431-9714-4613F811B737}"/>
    <cellStyle name="Normal 26 2 3 2 2 2" xfId="19121" xr:uid="{77ECF5F2-88AB-4C4C-9D68-FB421CFC0D3F}"/>
    <cellStyle name="Normal 26 2 3 2 3" xfId="7882" xr:uid="{124894E0-146F-48CF-A4B5-288A03CE1E2C}"/>
    <cellStyle name="Normal 26 2 3 2 3 2" xfId="21081" xr:uid="{C7737FE3-1C1B-48CE-BC19-C62372AF1C5E}"/>
    <cellStyle name="Normal 26 2 3 2 4" xfId="17164" xr:uid="{A3CCA70C-A8F4-4229-AE07-40B8FF92959C}"/>
    <cellStyle name="Normal 26 2 3 3" xfId="3419" xr:uid="{287B3FE1-6C28-463E-ADFA-05374BB4DFE5}"/>
    <cellStyle name="Normal 26 2 3 3 2" xfId="5380" xr:uid="{AAB28B67-2987-442A-853C-A102D7368CF2}"/>
    <cellStyle name="Normal 26 2 3 3 2 2" xfId="18579" xr:uid="{166FC3E3-B7CA-41A8-8CD2-3FB919772C11}"/>
    <cellStyle name="Normal 26 2 3 3 3" xfId="7340" xr:uid="{B4E96790-6FE4-4F40-BA39-7EADCB8B342D}"/>
    <cellStyle name="Normal 26 2 3 3 3 2" xfId="20539" xr:uid="{CA9FCD5F-40B7-4D02-810B-2D9CDCBC5D74}"/>
    <cellStyle name="Normal 26 2 3 3 4" xfId="16622" xr:uid="{39AF57A4-8A4B-4C52-A958-0F88C3B3528D}"/>
    <cellStyle name="Normal 26 2 3 4" xfId="4526" xr:uid="{53B15387-80AA-4E41-848D-9AFE4B8E691A}"/>
    <cellStyle name="Normal 26 2 3 4 2" xfId="17729" xr:uid="{1BCA62F5-A610-4C37-B0EA-22BC9BDC9A6D}"/>
    <cellStyle name="Normal 26 2 3 5" xfId="6486" xr:uid="{3F3BD7EE-72D3-4667-9356-600ED97C3B63}"/>
    <cellStyle name="Normal 26 2 3 5 2" xfId="19685" xr:uid="{8DA3FA9A-72CF-47A6-B4C1-7D7B040B274A}"/>
    <cellStyle name="Normal 26 2 3 6" xfId="15777" xr:uid="{3ED53CA4-2B1E-467A-90F8-A57D2F53EE31}"/>
    <cellStyle name="Normal 26 2 4" xfId="3690" xr:uid="{8575E7E6-CA46-4B22-8763-85AAC89E8DE0}"/>
    <cellStyle name="Normal 26 2 4 2" xfId="5651" xr:uid="{B276D916-8363-46C7-8E88-7B71FF432FB7}"/>
    <cellStyle name="Normal 26 2 4 2 2" xfId="18850" xr:uid="{DFCA73CA-4DD1-4531-B750-FFDBEC161D35}"/>
    <cellStyle name="Normal 26 2 4 3" xfId="7611" xr:uid="{BDDE7226-5B3E-4305-BA63-E1C1DC4CBC3C}"/>
    <cellStyle name="Normal 26 2 4 3 2" xfId="20810" xr:uid="{29DF462F-FB70-4829-AF28-3BFDCE22CBA0}"/>
    <cellStyle name="Normal 26 2 4 4" xfId="16893" xr:uid="{151C8A4E-82B8-4A05-B71A-6E2B7582E3AA}"/>
    <cellStyle name="Normal 26 2 5" xfId="3147" xr:uid="{AC48A365-3D59-4B8B-9535-610438B9BEEA}"/>
    <cellStyle name="Normal 26 2 5 2" xfId="5109" xr:uid="{78B213D1-80F8-4F09-BEB2-CBA3FC94FB29}"/>
    <cellStyle name="Normal 26 2 5 2 2" xfId="18308" xr:uid="{32F2CE68-0D2B-4524-A6EF-1BAB241EB2E6}"/>
    <cellStyle name="Normal 26 2 5 3" xfId="7069" xr:uid="{F66AEDD5-7D1F-4D40-AE5E-724946363DE1}"/>
    <cellStyle name="Normal 26 2 5 3 2" xfId="20268" xr:uid="{344E39BA-110B-4432-8946-E98F72C38820}"/>
    <cellStyle name="Normal 26 2 5 4" xfId="16350" xr:uid="{247AD1E5-0863-4EA1-B269-725297E9DB4E}"/>
    <cellStyle name="Normal 26 2 6" xfId="4233" xr:uid="{A201FA2C-2C0D-44E5-B024-4A470D51ECAB}"/>
    <cellStyle name="Normal 26 2 6 2" xfId="17436" xr:uid="{978D8973-1D57-4FE4-BB11-CC0AA008CE20}"/>
    <cellStyle name="Normal 26 2 7" xfId="6193" xr:uid="{1342C909-11E9-411F-830A-2E0E674CFC8B}"/>
    <cellStyle name="Normal 26 2 7 2" xfId="19392" xr:uid="{1832EA7F-F9DD-42B3-969E-7EB10D8EED8D}"/>
    <cellStyle name="Normal 26 2 8" xfId="15468" xr:uid="{1E6A332C-828D-4C07-852D-0BACAFE629D3}"/>
    <cellStyle name="Normal 26 2 9" xfId="11066" xr:uid="{A50B7D24-5661-464D-A0B2-BF096B3AC173}"/>
    <cellStyle name="Normal 26 3" xfId="2555" xr:uid="{D7574FB1-1213-4F9F-8B1E-048B27F551C3}"/>
    <cellStyle name="Normal 26 3 2" xfId="3960" xr:uid="{A0A4E3E3-774B-4AED-9C3D-00BFED6C0EC1}"/>
    <cellStyle name="Normal 26 3 2 2" xfId="5921" xr:uid="{40ABDBD0-C68D-4734-8985-E0089D8B8A04}"/>
    <cellStyle name="Normal 26 3 2 2 2" xfId="19120" xr:uid="{F600ED4B-F59F-43ED-9ECF-3E5120586C40}"/>
    <cellStyle name="Normal 26 3 2 3" xfId="7881" xr:uid="{61172DCD-7751-43AC-BFE4-92E2441DBACB}"/>
    <cellStyle name="Normal 26 3 2 3 2" xfId="21080" xr:uid="{03DA8E30-52A2-470C-A881-6B9307107C8A}"/>
    <cellStyle name="Normal 26 3 2 4" xfId="17163" xr:uid="{2178D19E-D333-4E0F-86F4-E48DE9C4DF34}"/>
    <cellStyle name="Normal 26 3 3" xfId="3418" xr:uid="{149AA706-AF35-4E25-A9C3-D8A0BF0B6F67}"/>
    <cellStyle name="Normal 26 3 3 2" xfId="5379" xr:uid="{BAA37A3E-4F8A-4818-9D40-37087729DA05}"/>
    <cellStyle name="Normal 26 3 3 2 2" xfId="18578" xr:uid="{57AB834B-445F-4FEF-BD38-0A681F88515D}"/>
    <cellStyle name="Normal 26 3 3 3" xfId="7339" xr:uid="{EE0D8282-0825-474D-8587-71C0CB89FC4E}"/>
    <cellStyle name="Normal 26 3 3 3 2" xfId="20538" xr:uid="{AAB27703-EF38-4662-8DEB-769DB0D8919A}"/>
    <cellStyle name="Normal 26 3 3 4" xfId="16621" xr:uid="{74968C7B-3E86-4044-8446-359FA66D92CB}"/>
    <cellStyle name="Normal 26 3 4" xfId="4525" xr:uid="{CE016298-11DB-4524-8941-723AB6B522AC}"/>
    <cellStyle name="Normal 26 3 4 2" xfId="17728" xr:uid="{67460FE5-E697-4037-A316-AF373B15F4CB}"/>
    <cellStyle name="Normal 26 3 5" xfId="6485" xr:uid="{AEA39AD2-EFF6-4708-A2EA-0A58FEAE7F6A}"/>
    <cellStyle name="Normal 26 3 5 2" xfId="19684" xr:uid="{D10D5495-0728-45AA-8F76-9250AAF4C091}"/>
    <cellStyle name="Normal 26 3 6" xfId="15776" xr:uid="{D43BDBA0-4F3D-43CE-A0F7-45A56F121185}"/>
    <cellStyle name="Normal 26 3 7" xfId="11065" xr:uid="{9E8A934F-53FF-4257-9242-97B29F114E95}"/>
    <cellStyle name="Normal 26 4" xfId="3689" xr:uid="{C68FFFC1-D548-4A5E-B0E7-280FAF462D98}"/>
    <cellStyle name="Normal 26 4 2" xfId="5650" xr:uid="{827C0088-2769-4581-979D-6B6250908C78}"/>
    <cellStyle name="Normal 26 4 2 2" xfId="18849" xr:uid="{00CF2F3C-FBD2-43C9-9E6C-6E2716355DAE}"/>
    <cellStyle name="Normal 26 4 3" xfId="7610" xr:uid="{1974B495-57E1-4A6F-86B0-8BFB851D9B37}"/>
    <cellStyle name="Normal 26 4 3 2" xfId="20809" xr:uid="{71942663-8701-41A4-9C33-8CF9090C7347}"/>
    <cellStyle name="Normal 26 4 4" xfId="16892" xr:uid="{7CD68009-28B0-4F62-B68B-4ED578BE6A00}"/>
    <cellStyle name="Normal 26 5" xfId="3146" xr:uid="{04B49357-9BAA-4BEB-99FD-1DB1332127A5}"/>
    <cellStyle name="Normal 26 5 2" xfId="5108" xr:uid="{C9475849-D567-4A0E-A5B5-AB41E1214C94}"/>
    <cellStyle name="Normal 26 5 2 2" xfId="18307" xr:uid="{C93DB045-A9CC-401C-82DC-E9C65A218972}"/>
    <cellStyle name="Normal 26 5 3" xfId="7068" xr:uid="{1630E165-1E8C-44FC-95C0-74D74C60C235}"/>
    <cellStyle name="Normal 26 5 3 2" xfId="20267" xr:uid="{1F13345A-9A5C-4946-BF40-119DF6D98BB6}"/>
    <cellStyle name="Normal 26 5 4" xfId="16349" xr:uid="{49E15B83-A448-4953-B575-11271DA3FFD8}"/>
    <cellStyle name="Normal 26 6" xfId="2246" xr:uid="{2CE106AA-47C2-4EE2-A3C0-340E58E917C6}"/>
    <cellStyle name="Normal 26 6 2" xfId="15467" xr:uid="{45392BC2-28DF-4347-B19A-0A6059AE85C9}"/>
    <cellStyle name="Normal 26 7" xfId="4232" xr:uid="{E76D8917-05F3-4DD7-95AA-32A153B395A5}"/>
    <cellStyle name="Normal 26 7 2" xfId="17435" xr:uid="{234DB406-F675-449E-92EA-0D8A65777B94}"/>
    <cellStyle name="Normal 26 8" xfId="6192" xr:uid="{C663CF00-703F-4619-8379-D61F00F90C69}"/>
    <cellStyle name="Normal 26 8 2" xfId="19391" xr:uid="{28FFDD7F-550A-413A-BD6D-4E215695C9AD}"/>
    <cellStyle name="Normal 26 9" xfId="52871" xr:uid="{B23B45DB-598B-41B3-A0DB-040EA1387CA3}"/>
    <cellStyle name="Normal 27" xfId="2020" xr:uid="{4AE26E28-25A1-4997-A3EC-CCD216193940}"/>
    <cellStyle name="Normal 27 10" xfId="13991" xr:uid="{5E4986EF-085A-4BC7-900F-D13566E6C1B7}"/>
    <cellStyle name="Normal 27 11" xfId="8197" xr:uid="{4D524BE5-21DA-4FE6-ADB5-8585105A6017}"/>
    <cellStyle name="Normal 27 12" xfId="52872" xr:uid="{BAC6AC97-F1A9-4573-BF4B-32434B2006E2}"/>
    <cellStyle name="Normal 27 2" xfId="2250" xr:uid="{48F32A0F-19E1-4F5D-8986-0F9FEB83F31F}"/>
    <cellStyle name="Normal 27 2 2" xfId="2559" xr:uid="{F5DBB5FF-A902-4B70-95D4-D6A7E6A7C794}"/>
    <cellStyle name="Normal 27 2 2 2" xfId="3964" xr:uid="{5529B22D-CE97-443A-927E-C5B96AD52486}"/>
    <cellStyle name="Normal 27 2 2 2 2" xfId="5925" xr:uid="{9361B91B-2B64-4189-9D2E-7B4D3D7EC917}"/>
    <cellStyle name="Normal 27 2 2 2 2 2" xfId="19124" xr:uid="{7A6E586B-9A0B-4258-95C5-944B11B50236}"/>
    <cellStyle name="Normal 27 2 2 2 3" xfId="7885" xr:uid="{521CC0DC-904E-4CDF-8676-5C570A7A77F3}"/>
    <cellStyle name="Normal 27 2 2 2 3 2" xfId="21084" xr:uid="{0A575F4D-0702-45C1-AF5E-62FC348C2E9B}"/>
    <cellStyle name="Normal 27 2 2 2 4" xfId="17167" xr:uid="{3FA38812-3971-4D68-ACB9-AB5DF34267EA}"/>
    <cellStyle name="Normal 27 2 2 3" xfId="3422" xr:uid="{DF2A362C-E07A-431B-BD76-BA686C7D48A6}"/>
    <cellStyle name="Normal 27 2 2 3 2" xfId="5383" xr:uid="{317C5B7A-98E3-42BF-B883-719638D528E4}"/>
    <cellStyle name="Normal 27 2 2 3 2 2" xfId="18582" xr:uid="{E5651FB3-90A5-4C22-A94C-696FBDF863BA}"/>
    <cellStyle name="Normal 27 2 2 3 3" xfId="7343" xr:uid="{AE9D9A7D-D719-4765-A3C0-7868D46AAF38}"/>
    <cellStyle name="Normal 27 2 2 3 3 2" xfId="20542" xr:uid="{44C1EB03-C212-4272-BBFE-A40F03972243}"/>
    <cellStyle name="Normal 27 2 2 3 4" xfId="16625" xr:uid="{034A2644-6144-4FC6-97BF-9034B803C847}"/>
    <cellStyle name="Normal 27 2 2 4" xfId="4529" xr:uid="{C5930969-6ADE-47A6-9F02-14070E69ED5F}"/>
    <cellStyle name="Normal 27 2 2 4 2" xfId="17732" xr:uid="{03323345-30F3-40D5-8141-2D2F7EB748EA}"/>
    <cellStyle name="Normal 27 2 2 5" xfId="6489" xr:uid="{9DF5E3EF-D093-4743-8B0A-6A3EB70680C5}"/>
    <cellStyle name="Normal 27 2 2 5 2" xfId="19688" xr:uid="{D4ED732F-EA26-4832-9E88-D85D94650106}"/>
    <cellStyle name="Normal 27 2 2 6" xfId="15780" xr:uid="{EA803374-F0B7-411D-8F13-81A77F8AF229}"/>
    <cellStyle name="Normal 27 2 3" xfId="3693" xr:uid="{6E02C79C-E65B-41D8-A7D6-AAAC4ACC327F}"/>
    <cellStyle name="Normal 27 2 3 2" xfId="5654" xr:uid="{E380F994-C8A5-4C90-96E2-8121807509C0}"/>
    <cellStyle name="Normal 27 2 3 2 2" xfId="18853" xr:uid="{49D23664-5219-4924-8196-C2B08C13A48D}"/>
    <cellStyle name="Normal 27 2 3 3" xfId="7614" xr:uid="{1043A945-A32A-48E0-B709-9BFF1B5134F9}"/>
    <cellStyle name="Normal 27 2 3 3 2" xfId="20813" xr:uid="{FC05C213-921D-42B1-8DE3-7B2D24CBA5F2}"/>
    <cellStyle name="Normal 27 2 3 4" xfId="16896" xr:uid="{E95F2C9B-FCED-466F-A4FA-C9F512EE8803}"/>
    <cellStyle name="Normal 27 2 4" xfId="3150" xr:uid="{8DDC9C52-DFBC-4FD4-A5BE-BA51A15CB5C2}"/>
    <cellStyle name="Normal 27 2 4 2" xfId="5112" xr:uid="{C0BB7A92-F8A7-4F96-8751-3724B52A07DA}"/>
    <cellStyle name="Normal 27 2 4 2 2" xfId="18311" xr:uid="{A79665FB-02E0-484A-8C3E-82D2BC0C1537}"/>
    <cellStyle name="Normal 27 2 4 3" xfId="7072" xr:uid="{5344985A-2DB7-4202-8A66-4F88CD17E543}"/>
    <cellStyle name="Normal 27 2 4 3 2" xfId="20271" xr:uid="{0F358453-64DB-4E8E-B1C5-3CF1E481B199}"/>
    <cellStyle name="Normal 27 2 4 4" xfId="16353" xr:uid="{7D29F18B-6686-4B62-AE6D-3AB23CBC2B64}"/>
    <cellStyle name="Normal 27 2 5" xfId="4236" xr:uid="{5735B8C8-91C3-460E-9F5C-2C578FE1B2C3}"/>
    <cellStyle name="Normal 27 2 5 2" xfId="17439" xr:uid="{3D0241CF-2CEB-4406-85B3-E6D81CCA376F}"/>
    <cellStyle name="Normal 27 2 6" xfId="6196" xr:uid="{450F5FEA-7D88-436A-A1F0-61E947C9C74E}"/>
    <cellStyle name="Normal 27 2 6 2" xfId="19395" xr:uid="{4F88D4D8-F93B-45DB-9ADC-2780E1CFE68C}"/>
    <cellStyle name="Normal 27 2 7" xfId="15471" xr:uid="{26FCE0D0-E114-481A-931C-75F79BAC2602}"/>
    <cellStyle name="Normal 27 2 8" xfId="11067" xr:uid="{CB5BD6F5-0DE9-4ACE-B328-5611C9AFA03A}"/>
    <cellStyle name="Normal 27 3" xfId="2558" xr:uid="{A44D2465-5DB9-4A9D-94A6-61A8CA3DB50C}"/>
    <cellStyle name="Normal 27 3 2" xfId="3963" xr:uid="{19043E16-E7AC-4A29-AD99-43C92E1C07AA}"/>
    <cellStyle name="Normal 27 3 2 2" xfId="5924" xr:uid="{26FF367A-03B0-4F42-97F2-2C0CDC4EDDD1}"/>
    <cellStyle name="Normal 27 3 2 2 2" xfId="19123" xr:uid="{F17CB180-B105-4D22-A879-2CC11E0561C3}"/>
    <cellStyle name="Normal 27 3 2 3" xfId="7884" xr:uid="{2C616664-419B-4E8C-AE7B-6F25F3EF7C29}"/>
    <cellStyle name="Normal 27 3 2 3 2" xfId="21083" xr:uid="{7B8A1B10-93DF-4F3F-82A5-AE5F88775565}"/>
    <cellStyle name="Normal 27 3 2 4" xfId="17166" xr:uid="{9DFFBFE2-BFA6-4FFA-950D-D93FD1A97F0E}"/>
    <cellStyle name="Normal 27 3 3" xfId="3421" xr:uid="{66258A80-E525-470F-BA61-4C9F066BCB00}"/>
    <cellStyle name="Normal 27 3 3 2" xfId="5382" xr:uid="{E2A461D3-9BF1-49E5-9ADF-690CF4CE7429}"/>
    <cellStyle name="Normal 27 3 3 2 2" xfId="18581" xr:uid="{C2EDE39E-E18A-449A-8FD8-3D46CDCAA81A}"/>
    <cellStyle name="Normal 27 3 3 3" xfId="7342" xr:uid="{A5318DB9-54A6-4800-B9EC-26B01F768FE0}"/>
    <cellStyle name="Normal 27 3 3 3 2" xfId="20541" xr:uid="{4F09F7E9-8B44-4866-A893-032F5414B1CA}"/>
    <cellStyle name="Normal 27 3 3 4" xfId="16624" xr:uid="{FC12891E-DB45-497C-AF62-E10524400AE5}"/>
    <cellStyle name="Normal 27 3 4" xfId="4528" xr:uid="{EC870DF5-04B7-43C8-84B1-D82E85A13234}"/>
    <cellStyle name="Normal 27 3 4 2" xfId="17731" xr:uid="{2C032245-DA54-4614-BF7B-092CDA912FBF}"/>
    <cellStyle name="Normal 27 3 5" xfId="6488" xr:uid="{627C04A6-F04E-4EF3-941B-5F2843135598}"/>
    <cellStyle name="Normal 27 3 5 2" xfId="19687" xr:uid="{02378BE2-DF24-475D-8961-49B9F56E4B1F}"/>
    <cellStyle name="Normal 27 3 6" xfId="15779" xr:uid="{A52EF347-455A-462D-A532-4E10DE67EECD}"/>
    <cellStyle name="Normal 27 4" xfId="3692" xr:uid="{671EB659-4528-48E7-AD1F-8AC124AB8ED7}"/>
    <cellStyle name="Normal 27 4 2" xfId="5653" xr:uid="{08B143C6-03E7-4E95-80F2-1D57B3EDD1F6}"/>
    <cellStyle name="Normal 27 4 2 2" xfId="18852" xr:uid="{16F047E4-B2FA-4F7F-B9D1-76A8413D74D5}"/>
    <cellStyle name="Normal 27 4 3" xfId="7613" xr:uid="{205FD657-9442-4E03-9003-57E1FB049ACE}"/>
    <cellStyle name="Normal 27 4 3 2" xfId="20812" xr:uid="{779CDCD1-D0C3-4EDD-B4DC-571A4C9FC828}"/>
    <cellStyle name="Normal 27 4 4" xfId="16895" xr:uid="{3344DBE7-9FC5-44D4-8594-4D44CB1325FD}"/>
    <cellStyle name="Normal 27 5" xfId="3149" xr:uid="{D545BE59-5553-4527-A368-C178879BECC0}"/>
    <cellStyle name="Normal 27 5 2" xfId="5111" xr:uid="{B8F0E29F-5783-4689-A36E-1AE46A8AFDF6}"/>
    <cellStyle name="Normal 27 5 2 2" xfId="18310" xr:uid="{02E8C464-CF7C-4510-B60D-F7B767A852CB}"/>
    <cellStyle name="Normal 27 5 3" xfId="7071" xr:uid="{1F4F9A58-C9FF-4231-9A4C-993BAF427667}"/>
    <cellStyle name="Normal 27 5 3 2" xfId="20270" xr:uid="{64349DE7-C9DA-4F7F-B7EA-141CC86D754A}"/>
    <cellStyle name="Normal 27 5 4" xfId="16352" xr:uid="{7522FCCC-D658-46D9-B7BC-9D969B3D5936}"/>
    <cellStyle name="Normal 27 6" xfId="2249" xr:uid="{63FBF6E8-6787-4A27-9F56-BF8241A8C0EF}"/>
    <cellStyle name="Normal 27 6 2" xfId="15470" xr:uid="{F9ED5619-31E4-48ED-B4C9-F8FA299C6B96}"/>
    <cellStyle name="Normal 27 7" xfId="4235" xr:uid="{636A18EA-27BB-484D-987E-61A4914D26A4}"/>
    <cellStyle name="Normal 27 7 2" xfId="17438" xr:uid="{E1AF9533-DF30-4978-B22F-F4B2767F563A}"/>
    <cellStyle name="Normal 27 8" xfId="6195" xr:uid="{7FFE1273-5CCE-456E-BEEB-CA9EE3CDA440}"/>
    <cellStyle name="Normal 27 8 2" xfId="19394" xr:uid="{A0929323-6233-4AC8-B840-4888C00CB155}"/>
    <cellStyle name="Normal 27 9" xfId="15276" xr:uid="{B9AE0C23-B6B0-48B8-989B-783FC753A3F5}"/>
    <cellStyle name="Normal 28" xfId="300" xr:uid="{7ED81E03-E0AD-4E6F-9036-190884220C45}"/>
    <cellStyle name="Normal 28 2" xfId="2251" xr:uid="{8EF88BCE-0772-427A-9A6B-B1750EC6B7B9}"/>
    <cellStyle name="Normal 28 3" xfId="52873" xr:uid="{1817B75B-F425-4341-9B1C-C5E8674CDA21}"/>
    <cellStyle name="Normal 29" xfId="301" xr:uid="{4253A1A6-257D-4C01-B290-096AA147A9D5}"/>
    <cellStyle name="Normal 29 2" xfId="2560" xr:uid="{2A89F608-DC26-427A-9BC1-B37FE28DFEE4}"/>
    <cellStyle name="Normal 29 2 2" xfId="3965" xr:uid="{C10EA092-4775-4EF5-A68A-CC07F679B0BF}"/>
    <cellStyle name="Normal 29 2 2 2" xfId="5926" xr:uid="{77BEFCB1-6736-4B63-A295-92E103E28198}"/>
    <cellStyle name="Normal 29 2 2 2 2" xfId="19125" xr:uid="{ED8058D6-AA07-48F3-9146-78AF9AE6356B}"/>
    <cellStyle name="Normal 29 2 2 3" xfId="7886" xr:uid="{DEA84A99-A15B-4E77-BC6E-129614FE1034}"/>
    <cellStyle name="Normal 29 2 2 3 2" xfId="21085" xr:uid="{959BFA1D-7D2A-4F4D-A7C5-DC53F93C041E}"/>
    <cellStyle name="Normal 29 2 2 4" xfId="17168" xr:uid="{311E19AD-8D23-4ABC-ABE4-D30A7C6DDDDA}"/>
    <cellStyle name="Normal 29 2 3" xfId="3423" xr:uid="{1F3D5FDE-4577-49EF-850F-B0F8B96774F2}"/>
    <cellStyle name="Normal 29 2 3 2" xfId="5384" xr:uid="{B96D030D-D17B-4AB5-9FFB-0622D37877BB}"/>
    <cellStyle name="Normal 29 2 3 2 2" xfId="18583" xr:uid="{09370C41-EE88-4E84-B0B7-B01F43CC7021}"/>
    <cellStyle name="Normal 29 2 3 3" xfId="7344" xr:uid="{B50308AF-67D7-4D41-B947-AC870E17FE6F}"/>
    <cellStyle name="Normal 29 2 3 3 2" xfId="20543" xr:uid="{CBDEFA64-09E8-4181-9708-01E60B445769}"/>
    <cellStyle name="Normal 29 2 3 4" xfId="16626" xr:uid="{694BAE39-B1CF-4AE7-8230-ADFCC1F28799}"/>
    <cellStyle name="Normal 29 2 4" xfId="4530" xr:uid="{E3431DD0-831A-4EFE-8386-C7A1B9AE12A6}"/>
    <cellStyle name="Normal 29 2 4 2" xfId="17733" xr:uid="{EDE23228-374A-47AA-97E3-15B80FE6DAE2}"/>
    <cellStyle name="Normal 29 2 5" xfId="6490" xr:uid="{4CA10953-9E7E-410F-A27B-A514BE69C427}"/>
    <cellStyle name="Normal 29 2 5 2" xfId="19689" xr:uid="{ACC822F4-5295-4D50-962A-FA54DE0830FA}"/>
    <cellStyle name="Normal 29 2 6" xfId="15781" xr:uid="{BABD95C4-FFC0-4A33-8581-6970DD52B911}"/>
    <cellStyle name="Normal 29 3" xfId="3694" xr:uid="{FC1CD41B-8AA6-41A9-9B63-4208E9084A63}"/>
    <cellStyle name="Normal 29 3 2" xfId="5655" xr:uid="{62FDA209-B2CE-42BD-BF72-1B87E9230AA9}"/>
    <cellStyle name="Normal 29 3 2 2" xfId="18854" xr:uid="{C5BFDDA2-0F06-449D-B19E-B9DD3A7BCA59}"/>
    <cellStyle name="Normal 29 3 3" xfId="7615" xr:uid="{CFC79DFB-3F2F-44E8-82F1-8CA6217FB312}"/>
    <cellStyle name="Normal 29 3 3 2" xfId="20814" xr:uid="{558BBD24-66D5-4ADA-8FD4-17E5CB8A6659}"/>
    <cellStyle name="Normal 29 3 4" xfId="16897" xr:uid="{75EC2E03-6BA2-453D-AB91-3194DA968A3D}"/>
    <cellStyle name="Normal 29 4" xfId="3151" xr:uid="{4377AC3B-317A-44A7-9019-AC00A8A6B5F8}"/>
    <cellStyle name="Normal 29 4 2" xfId="5113" xr:uid="{AAEDE26D-554C-4B6D-8530-24FA0B690F8A}"/>
    <cellStyle name="Normal 29 4 2 2" xfId="18312" xr:uid="{5396B6FD-30EF-4F7D-A855-D24568183880}"/>
    <cellStyle name="Normal 29 4 3" xfId="7073" xr:uid="{8FF470F1-A734-4478-B42A-CBF9DAEA89BB}"/>
    <cellStyle name="Normal 29 4 3 2" xfId="20272" xr:uid="{494A07C4-644F-4B37-B9A0-E48369D19053}"/>
    <cellStyle name="Normal 29 4 4" xfId="16354" xr:uid="{F465D9E9-36B0-4540-B8FE-EC8B1FA35A65}"/>
    <cellStyle name="Normal 29 5" xfId="2252" xr:uid="{B5ABEC1E-5CF2-4634-A55C-8524EC670AA3}"/>
    <cellStyle name="Normal 29 5 2" xfId="15473" xr:uid="{2D99D3A1-8EAE-44BD-A39B-4AA1A29B47FE}"/>
    <cellStyle name="Normal 29 6" xfId="4237" xr:uid="{17BE88C7-E5F6-4A5E-817B-510B7078002D}"/>
    <cellStyle name="Normal 29 6 2" xfId="17440" xr:uid="{60BE970C-1521-496E-902F-7E2598B301F0}"/>
    <cellStyle name="Normal 29 7" xfId="6197" xr:uid="{5660661B-963D-4873-9E03-2EE18DE3E000}"/>
    <cellStyle name="Normal 29 7 2" xfId="19396" xr:uid="{997D52B6-8D8D-4C36-9F71-BBD74B752F82}"/>
    <cellStyle name="Normal 29 8" xfId="52874" xr:uid="{CC11DFCD-B2EC-44F9-8F34-15F1D4F427B2}"/>
    <cellStyle name="Normal 3" xfId="2" xr:uid="{7EFC9FBC-ED26-4781-9D0E-45CC091BE8C2}"/>
    <cellStyle name="Normal 3 10" xfId="890" xr:uid="{17777BA9-9D0C-4AFD-8AFD-35F9069AC81F}"/>
    <cellStyle name="Normal 3 10 2" xfId="4081" xr:uid="{1F5AC9E6-18E0-4A9A-B503-DC50B15E351D}"/>
    <cellStyle name="Normal 3 10 2 2" xfId="6042" xr:uid="{46BC2E84-8D1D-402F-BCF7-E5C6CF12A1BB}"/>
    <cellStyle name="Normal 3 10 2 2 2" xfId="19241" xr:uid="{7E0F7CE4-A408-4288-9AF0-2424707D8583}"/>
    <cellStyle name="Normal 3 10 2 3" xfId="8002" xr:uid="{6DC43A93-CB5D-48A4-8A50-62D35CC67B45}"/>
    <cellStyle name="Normal 3 10 2 3 2" xfId="21201" xr:uid="{9C53A7A1-084E-4FDD-A69F-777F61FD4A2B}"/>
    <cellStyle name="Normal 3 10 2 4" xfId="17284" xr:uid="{A58A7D38-A7E8-4E25-BA4A-8000C8403B98}"/>
    <cellStyle name="Normal 3 10 3" xfId="3539" xr:uid="{C2564AB2-13AB-44AC-8164-0161A3EBD03E}"/>
    <cellStyle name="Normal 3 10 3 2" xfId="5500" xr:uid="{F5C4D58E-567C-4B9D-9F5F-73BEB40452DC}"/>
    <cellStyle name="Normal 3 10 3 2 2" xfId="18699" xr:uid="{DD69A681-0489-4DCE-B6EE-EA980444310D}"/>
    <cellStyle name="Normal 3 10 3 3" xfId="7460" xr:uid="{900B7940-E052-4D04-9F09-074FA580F0F0}"/>
    <cellStyle name="Normal 3 10 3 3 2" xfId="20659" xr:uid="{A2524651-5DF3-49CB-B8F8-E3676D518361}"/>
    <cellStyle name="Normal 3 10 3 4" xfId="16742" xr:uid="{896FBC8A-7FAD-4C02-B125-38C3015BE135}"/>
    <cellStyle name="Normal 3 10 4" xfId="2984" xr:uid="{6FF21ABB-D339-433C-902A-4C51D4056EAA}"/>
    <cellStyle name="Normal 3 10 4 2" xfId="16187" xr:uid="{78E1D10A-3AA8-4831-A485-96987A5B5713}"/>
    <cellStyle name="Normal 3 10 5" xfId="4954" xr:uid="{816E760D-40F9-42E1-9EF6-0EE45D20848D}"/>
    <cellStyle name="Normal 3 10 5 2" xfId="18153" xr:uid="{54F95939-33A7-4754-979B-FB286044E8CB}"/>
    <cellStyle name="Normal 3 10 6" xfId="6914" xr:uid="{680EC817-B4E0-4577-8FDE-382F975D9879}"/>
    <cellStyle name="Normal 3 10 6 2" xfId="20113" xr:uid="{8E7540D6-BE3F-4841-B805-847212DC6790}"/>
    <cellStyle name="Normal 3 11" xfId="894" xr:uid="{C5A83D7F-74D8-4665-AB66-E122BC760AE8}"/>
    <cellStyle name="Normal 3 11 2" xfId="2996" xr:uid="{6EE685DF-0F4F-4514-B957-A0DD12E67E26}"/>
    <cellStyle name="Normal 3 11 2 2" xfId="16199" xr:uid="{D09E6649-8FB5-44A4-9452-5622F3CE4356}"/>
    <cellStyle name="Normal 3 11 3" xfId="4960" xr:uid="{B1A614C5-CD4B-4979-B014-8F972CE381A4}"/>
    <cellStyle name="Normal 3 11 3 2" xfId="18159" xr:uid="{83824A9D-B1D1-4D17-8EF4-1E93321C0FB8}"/>
    <cellStyle name="Normal 3 11 4" xfId="6920" xr:uid="{DC0089A0-25B3-4273-B904-FFE1D3C3CC69}"/>
    <cellStyle name="Normal 3 11 4 2" xfId="20119" xr:uid="{8B951BA8-21C2-4EFF-B0BC-5B28C6A4E995}"/>
    <cellStyle name="Normal 3 12" xfId="1662" xr:uid="{6BB343F6-315D-4183-9E91-4D9A5BB77AF2}"/>
    <cellStyle name="Normal 3 12 2" xfId="3541" xr:uid="{F6A7DE56-6CDB-4ED5-9666-5C5498AAFDD1}"/>
    <cellStyle name="Normal 3 12 2 2" xfId="16744" xr:uid="{AF927DD1-E389-43D6-97F3-3A264CE68911}"/>
    <cellStyle name="Normal 3 12 2 3" xfId="11068" xr:uid="{E6DD441A-BF47-44D7-B7CF-9C67CAC90FCB}"/>
    <cellStyle name="Normal 3 12 3" xfId="5502" xr:uid="{AEB4AA10-89DF-4350-91D6-62F4E643DD25}"/>
    <cellStyle name="Normal 3 12 3 2" xfId="18701" xr:uid="{6D62C970-D8E4-47D9-9523-4A7BB1D5CA31}"/>
    <cellStyle name="Normal 3 12 4" xfId="7462" xr:uid="{CF60F912-DF76-47FF-BC9A-2B006961DC35}"/>
    <cellStyle name="Normal 3 12 4 2" xfId="20661" xr:uid="{64F9CC18-F917-40A3-8407-618A7CD5CC2B}"/>
    <cellStyle name="Normal 3 12 5" xfId="14934" xr:uid="{D6D8F8A0-C63A-49A8-8A77-683E42CC3528}"/>
    <cellStyle name="Normal 3 12 6" xfId="12850" xr:uid="{87877F2C-935A-405C-B0ED-85281A8974A8}"/>
    <cellStyle name="Normal 3 12 7" xfId="8202" xr:uid="{2C5841F8-B00E-42DA-890B-5B2F3C9E56B3}"/>
    <cellStyle name="Normal 3 13" xfId="2011" xr:uid="{D3B7FBD6-371E-4E3E-BDEE-189CA1FA6EB1}"/>
    <cellStyle name="Normal 3 13 2" xfId="2988" xr:uid="{AD0D35B3-7608-47C1-8251-549EAB2A736F}"/>
    <cellStyle name="Normal 3 13 2 2" xfId="16191" xr:uid="{C56E71F5-E0DA-4BDC-8A97-723410A2F7B4}"/>
    <cellStyle name="Normal 3 13 3" xfId="4956" xr:uid="{2F6367DE-2466-41AD-BFD1-560FB4328B3D}"/>
    <cellStyle name="Normal 3 13 3 2" xfId="18155" xr:uid="{B969AC96-6A6D-4ED7-B7FD-691A33029C48}"/>
    <cellStyle name="Normal 3 13 4" xfId="6916" xr:uid="{3DD23107-146E-43FF-8046-4EDF235ED6CF}"/>
    <cellStyle name="Normal 3 13 4 2" xfId="20115" xr:uid="{E296C6D4-1B3C-43F7-BC1D-68E5A2758AD5}"/>
    <cellStyle name="Normal 3 14" xfId="2253" xr:uid="{1FE832A5-721B-4B34-B8B4-9DA555034441}"/>
    <cellStyle name="Normal 3 15" xfId="2059" xr:uid="{208A40A7-B7A2-42B3-8CDB-E76757278B90}"/>
    <cellStyle name="Normal 3 15 2" xfId="15279" xr:uid="{F5E2DBDE-FFE8-439E-8001-C72CCE4473A1}"/>
    <cellStyle name="Normal 3 16" xfId="4084" xr:uid="{793ECB59-EDB4-4BE9-B1AF-396CECE7FA58}"/>
    <cellStyle name="Normal 3 16 2" xfId="17287" xr:uid="{A70B0639-7B65-4AF8-A9C6-A4D97610FBC2}"/>
    <cellStyle name="Normal 3 17" xfId="6044" xr:uid="{C5798ADD-1B8C-4D84-9D15-E6AA07408BAD}"/>
    <cellStyle name="Normal 3 17 2" xfId="19243" xr:uid="{45FDAFDE-FAEA-4266-AEC8-8970AC5B8EA7}"/>
    <cellStyle name="Normal 3 18" xfId="14030" xr:uid="{28044519-0646-4FCF-B1A5-5DCC0A60DEBC}"/>
    <cellStyle name="Normal 3 19" xfId="12848" xr:uid="{00E9C507-D08C-4A49-960B-9FD260D03D15}"/>
    <cellStyle name="Normal 3 2" xfId="128" xr:uid="{8AD6575B-93BF-49AC-B7FF-78245CBCC3F9}"/>
    <cellStyle name="Normal 3 2 10" xfId="6198" xr:uid="{170238C4-E322-4EA1-8F4A-6ACF156E6C14}"/>
    <cellStyle name="Normal 3 2 10 2" xfId="19397" xr:uid="{7CF3F093-8FB2-42C9-BC17-203C770617AA}"/>
    <cellStyle name="Normal 3 2 2" xfId="134" xr:uid="{8FE60B28-FA54-4EC5-B9FF-879AF7D9DD3C}"/>
    <cellStyle name="Normal 3 2 2 2" xfId="2562" xr:uid="{A58036CE-350B-4AD6-B2F4-27E7D07C0F3A}"/>
    <cellStyle name="Normal 3 2 2 2 2" xfId="3967" xr:uid="{30918F57-3FC5-4DAB-A25A-397D7E975E5B}"/>
    <cellStyle name="Normal 3 2 2 2 2 2" xfId="5928" xr:uid="{AF5BECD6-F7DF-4D1F-822B-C0FD0CFE8B21}"/>
    <cellStyle name="Normal 3 2 2 2 2 2 2" xfId="19127" xr:uid="{E916DEAC-2BBF-4A3C-9550-B2D1820C9D93}"/>
    <cellStyle name="Normal 3 2 2 2 2 3" xfId="7888" xr:uid="{8225C313-FF9F-48B2-9242-BEE1DD39314A}"/>
    <cellStyle name="Normal 3 2 2 2 2 3 2" xfId="21087" xr:uid="{2416E378-10F5-4EE1-8698-DB7D45A39C51}"/>
    <cellStyle name="Normal 3 2 2 2 2 4" xfId="17170" xr:uid="{50A7F4A7-3172-4AC9-803A-6E61C86D5BC0}"/>
    <cellStyle name="Normal 3 2 2 2 3" xfId="3425" xr:uid="{C3E0B8E8-E35D-42A7-AD48-6F5710B6B624}"/>
    <cellStyle name="Normal 3 2 2 2 3 2" xfId="5386" xr:uid="{C77A075C-6078-489A-9113-AB30FCC31A75}"/>
    <cellStyle name="Normal 3 2 2 2 3 2 2" xfId="18585" xr:uid="{868C7285-892D-4126-B203-89DB77ABF16C}"/>
    <cellStyle name="Normal 3 2 2 2 3 3" xfId="7346" xr:uid="{38B9E6AB-E5DF-4A0A-91D2-4F2DBBA7C80B}"/>
    <cellStyle name="Normal 3 2 2 2 3 3 2" xfId="20545" xr:uid="{38639901-24F8-47D1-8FCD-907A6916555C}"/>
    <cellStyle name="Normal 3 2 2 2 3 4" xfId="16628" xr:uid="{C0B63613-C0C6-427F-A780-81B45B0CF21C}"/>
    <cellStyle name="Normal 3 2 2 2 4" xfId="4532" xr:uid="{EE45565F-05D0-4A43-B2B9-2F826FD1F4E4}"/>
    <cellStyle name="Normal 3 2 2 2 4 2" xfId="17735" xr:uid="{C42908EB-9DFB-46C9-BDAC-7B3E27B53F4D}"/>
    <cellStyle name="Normal 3 2 2 2 5" xfId="6492" xr:uid="{A505DB38-D11F-4423-86E2-E24001B1EE99}"/>
    <cellStyle name="Normal 3 2 2 2 5 2" xfId="19691" xr:uid="{4514FD7C-C081-4351-B246-735C280E1B96}"/>
    <cellStyle name="Normal 3 2 2 2 6" xfId="15783" xr:uid="{44A03B5A-9FEB-4FCB-BA82-23E3EE9C9943}"/>
    <cellStyle name="Normal 3 2 2 3" xfId="3696" xr:uid="{24A2EC5D-3A5D-4863-8A36-2178F9AE0589}"/>
    <cellStyle name="Normal 3 2 2 3 2" xfId="5657" xr:uid="{6EEF7122-E66A-4809-B7F0-A379002038A9}"/>
    <cellStyle name="Normal 3 2 2 3 2 2" xfId="18856" xr:uid="{E39B2701-B0F1-4146-BD1F-D308CF4D1927}"/>
    <cellStyle name="Normal 3 2 2 3 3" xfId="7617" xr:uid="{6CE22940-0191-420C-B351-1974FA1AD4DA}"/>
    <cellStyle name="Normal 3 2 2 3 3 2" xfId="20816" xr:uid="{9020BD04-1060-47D0-A381-60ED996BB312}"/>
    <cellStyle name="Normal 3 2 2 3 4" xfId="16899" xr:uid="{D8B3CF69-2B5A-4781-A4CC-1F5899429A13}"/>
    <cellStyle name="Normal 3 2 2 4" xfId="3153" xr:uid="{00C4F17B-C3E6-42A1-9800-7B1816CB3C0C}"/>
    <cellStyle name="Normal 3 2 2 4 2" xfId="5115" xr:uid="{5243D257-F798-40AF-98D1-387166BC161A}"/>
    <cellStyle name="Normal 3 2 2 4 2 2" xfId="18314" xr:uid="{6E3BE64C-F230-409D-B046-AFF8C59AC4AC}"/>
    <cellStyle name="Normal 3 2 2 4 3" xfId="7075" xr:uid="{D96791B2-90D2-4B35-80A6-6CEE6704E0C3}"/>
    <cellStyle name="Normal 3 2 2 4 3 2" xfId="20274" xr:uid="{C559FBD2-F7DD-4374-85C3-E9AE81AD1854}"/>
    <cellStyle name="Normal 3 2 2 4 4" xfId="16356" xr:uid="{0621EAA6-6F8C-4C9C-98E6-E816247A665B}"/>
    <cellStyle name="Normal 3 2 2 5" xfId="2255" xr:uid="{5345FEE8-8AFF-4A0B-AE32-804186FA7395}"/>
    <cellStyle name="Normal 3 2 2 5 2" xfId="15476" xr:uid="{84DB10D5-155D-4D22-84BE-CF15E349E2E5}"/>
    <cellStyle name="Normal 3 2 2 6" xfId="4239" xr:uid="{ACF119D2-C6F2-4773-8326-C3EC6AE9633E}"/>
    <cellStyle name="Normal 3 2 2 6 2" xfId="17442" xr:uid="{56437C0B-4F92-46E2-A4FD-241090557D3A}"/>
    <cellStyle name="Normal 3 2 2 7" xfId="6199" xr:uid="{D4AE03C1-DDF4-482E-8869-853007C2293C}"/>
    <cellStyle name="Normal 3 2 2 7 2" xfId="19398" xr:uid="{0D2CCC86-95FB-41EC-B450-720594F3EC3E}"/>
    <cellStyle name="Normal 3 2 3" xfId="219" xr:uid="{8ECD924C-0B7A-4BE0-BF99-4C1DCA26A10F}"/>
    <cellStyle name="Normal 3 2 3 10" xfId="12854" xr:uid="{4F1C1F71-5C8E-4C16-AD4F-AEB749AE23D1}"/>
    <cellStyle name="Normal 3 2 3 11" xfId="8206" xr:uid="{3748C252-8A35-401E-B163-687ABB95B16E}"/>
    <cellStyle name="Normal 3 2 3 2" xfId="874" xr:uid="{8BF91EB7-626B-403D-9371-F9097A88850C}"/>
    <cellStyle name="Normal 3 2 3 2 10" xfId="8207" xr:uid="{9733266B-86D4-4E9F-9C64-9D71E596B530}"/>
    <cellStyle name="Normal 3 2 3 2 2" xfId="1021" xr:uid="{CF96646B-6214-44AC-9A5A-C4796458815F}"/>
    <cellStyle name="Normal 3 2 3 2 2 2" xfId="3969" xr:uid="{5C0693BC-9BF9-47CA-8CFB-B12125AA77D7}"/>
    <cellStyle name="Normal 3 2 3 2 2 2 2" xfId="5930" xr:uid="{768AD89D-50F1-47A1-8B61-C201FD3DDA75}"/>
    <cellStyle name="Normal 3 2 3 2 2 2 2 2" xfId="19129" xr:uid="{728A0F75-8340-42D9-BA48-01E591210C99}"/>
    <cellStyle name="Normal 3 2 3 2 2 2 2 3" xfId="11073" xr:uid="{F65EA9B3-5522-4BCB-A180-6B01C4677473}"/>
    <cellStyle name="Normal 3 2 3 2 2 2 3" xfId="7890" xr:uid="{AF87A3FF-E54E-4D23-B679-5CE640C2B2D1}"/>
    <cellStyle name="Normal 3 2 3 2 2 2 3 2" xfId="21089" xr:uid="{0FBB63F7-BD81-401B-80E1-B24A9FED8C1A}"/>
    <cellStyle name="Normal 3 2 3 2 2 2 3 3" xfId="11074" xr:uid="{BC90DF68-C9CD-4879-B7AF-3F5F43A18022}"/>
    <cellStyle name="Normal 3 2 3 2 2 2 4" xfId="11075" xr:uid="{3AA860D6-BBE4-4CC5-BDAF-54B1B32EA0E3}"/>
    <cellStyle name="Normal 3 2 3 2 2 2 5" xfId="11076" xr:uid="{C3949632-25DA-4A90-8399-EA96783192D9}"/>
    <cellStyle name="Normal 3 2 3 2 2 2 6" xfId="17172" xr:uid="{FBF13731-716F-4F11-91E5-C1DE5EE4189D}"/>
    <cellStyle name="Normal 3 2 3 2 2 2 7" xfId="11072" xr:uid="{6E3878D3-D408-4062-B1CE-92FBCECDADE5}"/>
    <cellStyle name="Normal 3 2 3 2 2 3" xfId="3427" xr:uid="{3EE96C1F-55B6-4BFF-9022-D3E8BA6B436E}"/>
    <cellStyle name="Normal 3 2 3 2 2 3 2" xfId="5388" xr:uid="{5E1CCDA1-4A51-43B6-A62E-C2064320F8D9}"/>
    <cellStyle name="Normal 3 2 3 2 2 3 2 2" xfId="18587" xr:uid="{F53DD1C3-6D41-4653-97DE-31B5A96101CE}"/>
    <cellStyle name="Normal 3 2 3 2 2 3 3" xfId="7348" xr:uid="{DF0DCBED-AE96-4A25-9685-B383409E8AB8}"/>
    <cellStyle name="Normal 3 2 3 2 2 3 3 2" xfId="20547" xr:uid="{13F7E401-E15B-4AB0-871B-319250044A50}"/>
    <cellStyle name="Normal 3 2 3 2 2 3 4" xfId="16630" xr:uid="{C5C9E778-16EE-495A-871C-90092C609008}"/>
    <cellStyle name="Normal 3 2 3 2 2 3 5" xfId="11077" xr:uid="{7A37C70D-C84F-478A-AC59-8449E888D6B4}"/>
    <cellStyle name="Normal 3 2 3 2 2 4" xfId="2564" xr:uid="{F0907873-54D0-4841-A90A-3A06AD1794A9}"/>
    <cellStyle name="Normal 3 2 3 2 2 4 2" xfId="15785" xr:uid="{24B1087F-D08D-4C62-9033-A4FB9D00069B}"/>
    <cellStyle name="Normal 3 2 3 2 2 4 3" xfId="11078" xr:uid="{145999C6-9545-4E76-A6BE-4ABB615E8F47}"/>
    <cellStyle name="Normal 3 2 3 2 2 5" xfId="4534" xr:uid="{6556AFD6-0307-4B60-8641-02C99C822F80}"/>
    <cellStyle name="Normal 3 2 3 2 2 5 2" xfId="17737" xr:uid="{47FDAB6D-2DC1-4746-9399-6172862B0D76}"/>
    <cellStyle name="Normal 3 2 3 2 2 5 3" xfId="11079" xr:uid="{697CF095-884E-4A91-B8AB-E8D111087F06}"/>
    <cellStyle name="Normal 3 2 3 2 2 6" xfId="6494" xr:uid="{A24E2692-7359-4349-BBA6-BAD8344EDB51}"/>
    <cellStyle name="Normal 3 2 3 2 2 6 2" xfId="19693" xr:uid="{2CE9A0F0-09CF-43EF-B319-7C53C576CFD7}"/>
    <cellStyle name="Normal 3 2 3 2 2 6 3" xfId="11080" xr:uid="{53F24CA4-5087-4145-BEA2-763A5BFD1BDC}"/>
    <cellStyle name="Normal 3 2 3 2 2 7" xfId="11071" xr:uid="{C958DBFF-D7EF-4607-9FB1-281112E6AB86}"/>
    <cellStyle name="Normal 3 2 3 2 2 7 2" xfId="14406" xr:uid="{24810FAD-71D5-4B8D-B783-06DF96950204}"/>
    <cellStyle name="Normal 3 2 3 2 2 8" xfId="12856" xr:uid="{AFD523E0-8E07-484F-9968-0317FA7C4A51}"/>
    <cellStyle name="Normal 3 2 3 2 2 9" xfId="8208" xr:uid="{DE7A8D18-14AD-4E9E-B4A1-DFF351D0F16D}"/>
    <cellStyle name="Normal 3 2 3 2 3" xfId="1663" xr:uid="{BF08320A-03BC-4073-9A56-DA2C06FC1D28}"/>
    <cellStyle name="Normal 3 2 3 2 3 2" xfId="3698" xr:uid="{E2D024D2-A5C6-4F6E-A438-AE302DEA1449}"/>
    <cellStyle name="Normal 3 2 3 2 3 2 2" xfId="16901" xr:uid="{D2745D34-59B7-46FD-A7B1-D1BE52A5C938}"/>
    <cellStyle name="Normal 3 2 3 2 3 2 3" xfId="11082" xr:uid="{449A91E5-7BD9-4445-9F13-174F7E4578AC}"/>
    <cellStyle name="Normal 3 2 3 2 3 3" xfId="5659" xr:uid="{15F0D09F-F81B-4CBC-9F4C-75DA0F39FDAA}"/>
    <cellStyle name="Normal 3 2 3 2 3 3 2" xfId="18858" xr:uid="{326AD643-9E1A-494D-93F4-8DE5A8A2870E}"/>
    <cellStyle name="Normal 3 2 3 2 3 3 3" xfId="11083" xr:uid="{462BEA5E-B603-4F6E-BC99-EC97F479EF9C}"/>
    <cellStyle name="Normal 3 2 3 2 3 4" xfId="7619" xr:uid="{F8186DE8-696F-4449-923F-30A3E7067DCD}"/>
    <cellStyle name="Normal 3 2 3 2 3 4 2" xfId="20818" xr:uid="{F7898445-E160-4D32-A566-F52B99E2A724}"/>
    <cellStyle name="Normal 3 2 3 2 3 4 3" xfId="11084" xr:uid="{2DE87EFB-1BBA-4FBB-9523-6C460538DDBE}"/>
    <cellStyle name="Normal 3 2 3 2 3 5" xfId="11085" xr:uid="{0BD0C3FE-F80E-4071-BC10-E38742BE43D3}"/>
    <cellStyle name="Normal 3 2 3 2 3 5 2" xfId="14935" xr:uid="{9F248B0D-125A-4AE4-A4A5-1209D14DBA93}"/>
    <cellStyle name="Normal 3 2 3 2 3 6" xfId="11081" xr:uid="{C101A217-479F-47AE-B52C-A54E1F960177}"/>
    <cellStyle name="Normal 3 2 3 2 3 7" xfId="12857" xr:uid="{F217143B-5522-434D-A3CB-7BAB502E8C4B}"/>
    <cellStyle name="Normal 3 2 3 2 3 8" xfId="8209" xr:uid="{3737E880-297B-4349-8016-E816C4A41F19}"/>
    <cellStyle name="Normal 3 2 3 2 4" xfId="3155" xr:uid="{C09F1514-5AFE-4DED-95D4-CDE3364EDCC8}"/>
    <cellStyle name="Normal 3 2 3 2 4 2" xfId="5117" xr:uid="{FE82598B-8E7D-4347-BE90-30DE46B5A0B1}"/>
    <cellStyle name="Normal 3 2 3 2 4 2 2" xfId="18316" xr:uid="{0D07396D-BE96-4783-BD3E-41035843F20F}"/>
    <cellStyle name="Normal 3 2 3 2 4 3" xfId="7077" xr:uid="{718525FA-E6D6-4196-86AB-6CCF4A5CD072}"/>
    <cellStyle name="Normal 3 2 3 2 4 3 2" xfId="20276" xr:uid="{BC6ACBFB-B4A7-4C1B-A897-876A944EB7D0}"/>
    <cellStyle name="Normal 3 2 3 2 4 4" xfId="16358" xr:uid="{2279C82B-2502-4036-AFE3-1FEF7BAB037F}"/>
    <cellStyle name="Normal 3 2 3 2 4 5" xfId="11086" xr:uid="{D682C635-C231-4428-ABB4-54F218427B2C}"/>
    <cellStyle name="Normal 3 2 3 2 5" xfId="2257" xr:uid="{836606B2-9FA8-415B-B712-6F1798709343}"/>
    <cellStyle name="Normal 3 2 3 2 5 2" xfId="15478" xr:uid="{695005CF-F2AA-42C2-9588-CAA4628C0BDD}"/>
    <cellStyle name="Normal 3 2 3 2 5 3" xfId="11087" xr:uid="{251471F6-A776-4F29-A6F7-BF12C1F2754C}"/>
    <cellStyle name="Normal 3 2 3 2 6" xfId="4241" xr:uid="{F3D958BC-6538-4BD0-A8BA-650E9861D6F9}"/>
    <cellStyle name="Normal 3 2 3 2 6 2" xfId="17444" xr:uid="{F507DF24-405C-4A84-83F8-8D6297FA576C}"/>
    <cellStyle name="Normal 3 2 3 2 6 3" xfId="11088" xr:uid="{40C1D0C5-B0B3-4B0F-B511-9865A79F83C8}"/>
    <cellStyle name="Normal 3 2 3 2 7" xfId="6201" xr:uid="{C22F5C80-7625-484C-B437-1F5EC2AB0408}"/>
    <cellStyle name="Normal 3 2 3 2 7 2" xfId="19400" xr:uid="{8B69F88B-062E-4592-8EFD-0797BE5E869E}"/>
    <cellStyle name="Normal 3 2 3 2 7 3" xfId="11089" xr:uid="{20CE8AC4-908A-458B-A017-39997D84AC05}"/>
    <cellStyle name="Normal 3 2 3 2 8" xfId="11070" xr:uid="{3CA64BD7-5245-44CC-BD33-7D906DF09756}"/>
    <cellStyle name="Normal 3 2 3 2 8 2" xfId="14309" xr:uid="{183F0FC0-71AA-4D3F-B8AA-88D871EFEFB2}"/>
    <cellStyle name="Normal 3 2 3 2 9" xfId="12855" xr:uid="{BE7FC094-6F83-4AD5-BAB8-89B796879C87}"/>
    <cellStyle name="Normal 3 2 3 3" xfId="942" xr:uid="{1C7B8810-253B-4EE3-8C16-16C3B08DC518}"/>
    <cellStyle name="Normal 3 2 3 3 2" xfId="3968" xr:uid="{9A1C9738-C0C9-4712-861E-CB4F870FF204}"/>
    <cellStyle name="Normal 3 2 3 3 2 2" xfId="5929" xr:uid="{79D8241D-B29A-462C-A748-7EE4D93F5952}"/>
    <cellStyle name="Normal 3 2 3 3 2 2 2" xfId="19128" xr:uid="{96864017-B018-4DD2-BD2A-1850EFD95A52}"/>
    <cellStyle name="Normal 3 2 3 3 2 2 3" xfId="11092" xr:uid="{B5396BD4-149E-448A-8E89-21C1C8BF609E}"/>
    <cellStyle name="Normal 3 2 3 3 2 3" xfId="7889" xr:uid="{6029B98C-7F93-49C8-94E0-1D93E9E1853E}"/>
    <cellStyle name="Normal 3 2 3 3 2 3 2" xfId="21088" xr:uid="{E1D6728F-5EF4-4637-927C-C9F8A912D57C}"/>
    <cellStyle name="Normal 3 2 3 3 2 3 3" xfId="11093" xr:uid="{C20D596F-92BE-46D3-9FC8-BFDF8A44B899}"/>
    <cellStyle name="Normal 3 2 3 3 2 4" xfId="11094" xr:uid="{8F4ABD2F-C511-4F5F-B9A0-FC38319B2C41}"/>
    <cellStyle name="Normal 3 2 3 3 2 5" xfId="11095" xr:uid="{BAEE51F2-C121-4B83-92FE-504E1AC09A5B}"/>
    <cellStyle name="Normal 3 2 3 3 2 6" xfId="17171" xr:uid="{A53B72BD-47DD-436F-A2FB-F0C683C977A6}"/>
    <cellStyle name="Normal 3 2 3 3 2 7" xfId="11091" xr:uid="{84914502-D6B8-4FE1-A898-8472F7558199}"/>
    <cellStyle name="Normal 3 2 3 3 3" xfId="3426" xr:uid="{9F465E0A-4484-4A2D-B18D-90A9A7E1B093}"/>
    <cellStyle name="Normal 3 2 3 3 3 2" xfId="5387" xr:uid="{9548C463-B71F-4142-9578-A9F52EC5DF43}"/>
    <cellStyle name="Normal 3 2 3 3 3 2 2" xfId="18586" xr:uid="{67DAF0ED-95B9-435F-99B5-E18E18F645E7}"/>
    <cellStyle name="Normal 3 2 3 3 3 3" xfId="7347" xr:uid="{AC4C0861-4E08-4979-971A-A1C3D8759960}"/>
    <cellStyle name="Normal 3 2 3 3 3 3 2" xfId="20546" xr:uid="{417EEB07-5362-468B-842E-F9EE736DF30B}"/>
    <cellStyle name="Normal 3 2 3 3 3 4" xfId="16629" xr:uid="{125DBDCF-D901-4422-A64F-8A3AAAB64AD7}"/>
    <cellStyle name="Normal 3 2 3 3 3 5" xfId="11096" xr:uid="{EA032939-03E9-449C-B706-8781B5545808}"/>
    <cellStyle name="Normal 3 2 3 3 4" xfId="2563" xr:uid="{8A6AB2AF-951B-40EF-9D2E-F46C11D011F7}"/>
    <cellStyle name="Normal 3 2 3 3 4 2" xfId="15784" xr:uid="{2D7B60F5-ACF5-44BB-82DC-5EE62DA5BD3E}"/>
    <cellStyle name="Normal 3 2 3 3 4 3" xfId="11097" xr:uid="{8B890DA7-6275-4088-AE4C-B7DBF9194923}"/>
    <cellStyle name="Normal 3 2 3 3 5" xfId="4533" xr:uid="{DD3D7858-C345-4314-AEA8-7F1B93499188}"/>
    <cellStyle name="Normal 3 2 3 3 5 2" xfId="17736" xr:uid="{5BB68FFD-29B5-4B34-94E3-8A1A98BC7309}"/>
    <cellStyle name="Normal 3 2 3 3 5 3" xfId="11098" xr:uid="{E7430173-0C40-48E2-9EE6-6A0DD0700E72}"/>
    <cellStyle name="Normal 3 2 3 3 6" xfId="6493" xr:uid="{A1701B77-30D7-43DD-84E8-D7B247E741B2}"/>
    <cellStyle name="Normal 3 2 3 3 6 2" xfId="19692" xr:uid="{F6233497-A6B6-4ED1-82A5-6930CECCDBC3}"/>
    <cellStyle name="Normal 3 2 3 3 6 3" xfId="11099" xr:uid="{2D951055-E2B8-41D2-A52A-3798A5D0FBCF}"/>
    <cellStyle name="Normal 3 2 3 3 7" xfId="11090" xr:uid="{74D91B38-216C-43BF-84F3-2766463FC33E}"/>
    <cellStyle name="Normal 3 2 3 3 7 2" xfId="14336" xr:uid="{7A8E6D45-0623-461C-A064-31453811FA1D}"/>
    <cellStyle name="Normal 3 2 3 3 8" xfId="12858" xr:uid="{B258E190-258A-4A3A-BA13-11182586EFC1}"/>
    <cellStyle name="Normal 3 2 3 3 9" xfId="8210" xr:uid="{034F9652-E5EC-4BB3-804E-1C5F3308DD6F}"/>
    <cellStyle name="Normal 3 2 3 4" xfId="1629" xr:uid="{015EC11D-0C33-47AF-A82C-CE14AE965C84}"/>
    <cellStyle name="Normal 3 2 3 4 2" xfId="3697" xr:uid="{DFA261DE-EC53-41BA-BD1E-D3A392B080AE}"/>
    <cellStyle name="Normal 3 2 3 4 2 2" xfId="16900" xr:uid="{E20940FE-9F05-4D35-819A-068168E340FF}"/>
    <cellStyle name="Normal 3 2 3 4 2 3" xfId="11101" xr:uid="{7550F607-FE7E-4B55-8FBE-7928F70501A8}"/>
    <cellStyle name="Normal 3 2 3 4 3" xfId="5658" xr:uid="{4EFB78C6-670A-4091-A1D9-B395E7E8DBBF}"/>
    <cellStyle name="Normal 3 2 3 4 3 2" xfId="18857" xr:uid="{AD66A841-88BA-4F6A-951C-8D78B4B4474F}"/>
    <cellStyle name="Normal 3 2 3 4 3 3" xfId="11102" xr:uid="{C2EBE632-0050-4C2A-961D-5ADF405B4B6D}"/>
    <cellStyle name="Normal 3 2 3 4 4" xfId="7618" xr:uid="{A3E951F3-AF8B-4C49-BC16-EC93AB181DCF}"/>
    <cellStyle name="Normal 3 2 3 4 4 2" xfId="20817" xr:uid="{1EB0D509-AAC3-4949-BB6A-DFE2B0C11CA8}"/>
    <cellStyle name="Normal 3 2 3 4 4 3" xfId="11103" xr:uid="{3FB62278-4E38-4FE5-A090-0A8779A32483}"/>
    <cellStyle name="Normal 3 2 3 4 5" xfId="11104" xr:uid="{BF9F15E1-69BE-4138-98B9-42E7B8E08597}"/>
    <cellStyle name="Normal 3 2 3 4 5 2" xfId="14907" xr:uid="{503B3552-77EF-4EA6-A587-2FC6FF33282F}"/>
    <cellStyle name="Normal 3 2 3 4 6" xfId="11100" xr:uid="{3460AF0A-3A70-4F57-9172-6C9ACBF2D8E1}"/>
    <cellStyle name="Normal 3 2 3 4 7" xfId="12859" xr:uid="{3B32F14A-AF8F-41CF-9EB3-440777C45263}"/>
    <cellStyle name="Normal 3 2 3 4 8" xfId="8211" xr:uid="{EF07DFCC-ED4D-4F09-8B6D-8A00A15D84F1}"/>
    <cellStyle name="Normal 3 2 3 5" xfId="3154" xr:uid="{9B3F280A-02D6-4909-8731-A3985697EE3E}"/>
    <cellStyle name="Normal 3 2 3 5 2" xfId="5116" xr:uid="{2583A388-3A9E-4307-8149-5056A38DADFE}"/>
    <cellStyle name="Normal 3 2 3 5 2 2" xfId="18315" xr:uid="{F8058754-C2FC-47B1-8F03-7B6B8CFD1945}"/>
    <cellStyle name="Normal 3 2 3 5 3" xfId="7076" xr:uid="{9D1CD5D6-5577-4F87-ABEC-222E269D562F}"/>
    <cellStyle name="Normal 3 2 3 5 3 2" xfId="20275" xr:uid="{ECAEDE56-5D12-45DF-BFD8-CCE26080405A}"/>
    <cellStyle name="Normal 3 2 3 5 4" xfId="16357" xr:uid="{B2D13933-CC13-473A-AD2D-EB174538FF26}"/>
    <cellStyle name="Normal 3 2 3 5 5" xfId="11105" xr:uid="{720275E8-D404-42B1-8FEB-17EF791482E8}"/>
    <cellStyle name="Normal 3 2 3 6" xfId="2256" xr:uid="{B119EDEA-7D96-4772-A502-AB25804F8379}"/>
    <cellStyle name="Normal 3 2 3 6 2" xfId="15477" xr:uid="{92D08A6B-AD13-410F-A92F-8E18F55EA4AB}"/>
    <cellStyle name="Normal 3 2 3 6 3" xfId="11106" xr:uid="{2906C31C-C4B1-4664-B952-F5727FB486F5}"/>
    <cellStyle name="Normal 3 2 3 7" xfId="4240" xr:uid="{DEB83652-F72D-4155-B783-A08FDBA4C22A}"/>
    <cellStyle name="Normal 3 2 3 7 2" xfId="17443" xr:uid="{E5C3E50D-40AA-41C6-82AF-49BE6EE1ED37}"/>
    <cellStyle name="Normal 3 2 3 7 3" xfId="11107" xr:uid="{5B34DDF9-7ADC-4219-B9E2-6A1FC9251705}"/>
    <cellStyle name="Normal 3 2 3 8" xfId="6200" xr:uid="{6A6ED5D7-CA70-4F3D-B520-9296481E6845}"/>
    <cellStyle name="Normal 3 2 3 8 2" xfId="19399" xr:uid="{83379B87-D271-4578-AEEC-90D2E115DA5B}"/>
    <cellStyle name="Normal 3 2 3 8 3" xfId="11108" xr:uid="{D25876FA-B856-4BEE-A037-3AC056B15561}"/>
    <cellStyle name="Normal 3 2 3 9" xfId="11069" xr:uid="{415BF724-31B6-46DE-87C8-760374F22AC1}"/>
    <cellStyle name="Normal 3 2 3 9 2" xfId="14066" xr:uid="{89866E69-1B67-4A17-AEB3-8277000566AE}"/>
    <cellStyle name="Normal 3 2 4" xfId="2258" xr:uid="{75DE30D9-FD7D-4393-8C88-CB9045D7961D}"/>
    <cellStyle name="Normal 3 2 4 2" xfId="2565" xr:uid="{27B6103D-5746-413F-ABA5-03A76D870035}"/>
    <cellStyle name="Normal 3 2 4 2 2" xfId="3970" xr:uid="{18AF4AFE-11E0-4E3E-925B-E258A8E78CE0}"/>
    <cellStyle name="Normal 3 2 4 2 2 2" xfId="5931" xr:uid="{AA9360E7-EBCA-4DBE-B10C-CC0BA84CDBAC}"/>
    <cellStyle name="Normal 3 2 4 2 2 2 2" xfId="19130" xr:uid="{3C3A1DD1-3FD8-4C1E-A005-C2EE78E2C7C7}"/>
    <cellStyle name="Normal 3 2 4 2 2 3" xfId="7891" xr:uid="{370DA283-4198-4E18-951E-1068C53E5E5F}"/>
    <cellStyle name="Normal 3 2 4 2 2 3 2" xfId="21090" xr:uid="{372E6A2C-0F58-4769-A567-FD49CD63EFC2}"/>
    <cellStyle name="Normal 3 2 4 2 2 4" xfId="17173" xr:uid="{B4C61CB4-303C-498D-83B5-ED5021517992}"/>
    <cellStyle name="Normal 3 2 4 2 3" xfId="3428" xr:uid="{C4E521C3-F61B-4997-839A-3DBCD48AB5CF}"/>
    <cellStyle name="Normal 3 2 4 2 3 2" xfId="5389" xr:uid="{5B5D544C-DD36-4E13-A5A4-6D8442ED6DFD}"/>
    <cellStyle name="Normal 3 2 4 2 3 2 2" xfId="18588" xr:uid="{E670980C-8A7C-4554-A35C-7D78FA07A711}"/>
    <cellStyle name="Normal 3 2 4 2 3 3" xfId="7349" xr:uid="{57B1AD7A-BC89-444C-9CBE-70C3FCAE74D8}"/>
    <cellStyle name="Normal 3 2 4 2 3 3 2" xfId="20548" xr:uid="{DF1780EE-E5B8-404A-A6B6-81D42E0B2ECA}"/>
    <cellStyle name="Normal 3 2 4 2 3 4" xfId="16631" xr:uid="{B616C602-0E9E-4D7E-8A84-FA514A87B614}"/>
    <cellStyle name="Normal 3 2 4 2 4" xfId="4535" xr:uid="{1BC51715-D699-4E91-88F7-92EA40EC2855}"/>
    <cellStyle name="Normal 3 2 4 2 4 2" xfId="17738" xr:uid="{E0873D79-8568-4BBA-86DC-D3D66FBB6751}"/>
    <cellStyle name="Normal 3 2 4 2 5" xfId="6495" xr:uid="{F4D34828-FF4E-4BD2-B38A-8EEB98CB22D8}"/>
    <cellStyle name="Normal 3 2 4 2 5 2" xfId="19694" xr:uid="{53E5480B-1CFE-432D-B036-3D822166C4F1}"/>
    <cellStyle name="Normal 3 2 4 2 6" xfId="15786" xr:uid="{CAC74A55-730F-471F-977D-36F4A9D3DD0B}"/>
    <cellStyle name="Normal 3 2 4 3" xfId="3699" xr:uid="{A1155335-CB13-4B5F-9F53-5802F194DF23}"/>
    <cellStyle name="Normal 3 2 4 3 2" xfId="5660" xr:uid="{83B4BD78-7BF7-4266-9903-356832799DB9}"/>
    <cellStyle name="Normal 3 2 4 3 2 2" xfId="18859" xr:uid="{9F8CA5DD-323E-440F-8210-3471EFB222C0}"/>
    <cellStyle name="Normal 3 2 4 3 3" xfId="7620" xr:uid="{8768F343-B598-4F8D-97BD-0F63684BC01B}"/>
    <cellStyle name="Normal 3 2 4 3 3 2" xfId="20819" xr:uid="{004A8EC1-00C3-488A-AF07-0F889C0F33AA}"/>
    <cellStyle name="Normal 3 2 4 3 4" xfId="16902" xr:uid="{DC3380B7-91E8-44D3-A725-92EE130E64E1}"/>
    <cellStyle name="Normal 3 2 4 4" xfId="3156" xr:uid="{A4A66535-1947-47CB-A85E-BF99270367A6}"/>
    <cellStyle name="Normal 3 2 4 4 2" xfId="5118" xr:uid="{6B036406-21D1-47AE-B723-F3D4B938A270}"/>
    <cellStyle name="Normal 3 2 4 4 2 2" xfId="18317" xr:uid="{159DDCB2-6E6B-486C-AC0C-3A0F23A36F73}"/>
    <cellStyle name="Normal 3 2 4 4 3" xfId="7078" xr:uid="{CE18B7D3-3B0B-4226-BBE9-CA7B5D09857C}"/>
    <cellStyle name="Normal 3 2 4 4 3 2" xfId="20277" xr:uid="{F4F03DE6-A77C-4973-ADF7-E37702EBD45D}"/>
    <cellStyle name="Normal 3 2 4 4 4" xfId="16359" xr:uid="{35B97487-7825-4640-923E-C0441495CEFD}"/>
    <cellStyle name="Normal 3 2 4 5" xfId="4242" xr:uid="{EB320055-4191-4922-914B-4E3BE64A43F0}"/>
    <cellStyle name="Normal 3 2 4 5 2" xfId="17445" xr:uid="{A73BF586-8108-471F-808E-841A9F768119}"/>
    <cellStyle name="Normal 3 2 4 6" xfId="6202" xr:uid="{02A65914-5A8E-4098-A35D-8C7E38AF4789}"/>
    <cellStyle name="Normal 3 2 4 6 2" xfId="19401" xr:uid="{B3EAD8F6-D064-4BE9-91BD-9E1C7BD7B7BE}"/>
    <cellStyle name="Normal 3 2 4 7" xfId="15479" xr:uid="{E5F3755A-3ACC-416A-8CC1-E63A3F0E2A6D}"/>
    <cellStyle name="Normal 3 2 5" xfId="2561" xr:uid="{C9A45EC6-8CB4-473B-8B98-86614D3AEE4A}"/>
    <cellStyle name="Normal 3 2 5 2" xfId="3966" xr:uid="{93C91CBB-A58C-4BE8-80B0-BB9593EF8F68}"/>
    <cellStyle name="Normal 3 2 5 2 2" xfId="5927" xr:uid="{1225ED62-BDE4-40AB-A0AB-F287533BA990}"/>
    <cellStyle name="Normal 3 2 5 2 2 2" xfId="19126" xr:uid="{06673D88-CF24-4116-B5CD-85E61115139E}"/>
    <cellStyle name="Normal 3 2 5 2 3" xfId="7887" xr:uid="{4B699C8B-BFD4-4AC2-931D-06368FE83BEA}"/>
    <cellStyle name="Normal 3 2 5 2 3 2" xfId="21086" xr:uid="{883E667F-56FE-4897-9488-163E3DCAD341}"/>
    <cellStyle name="Normal 3 2 5 2 4" xfId="17169" xr:uid="{20967750-BEA8-45FC-ADB3-F3B88E0F4893}"/>
    <cellStyle name="Normal 3 2 5 3" xfId="3424" xr:uid="{FD2136E2-504D-46AC-AC39-1FC331C909C2}"/>
    <cellStyle name="Normal 3 2 5 3 2" xfId="5385" xr:uid="{9C93C0A6-049B-4826-9667-F685F4F327B2}"/>
    <cellStyle name="Normal 3 2 5 3 2 2" xfId="18584" xr:uid="{D3FD1B41-E6F7-44AC-B7A0-9FD5F14E0847}"/>
    <cellStyle name="Normal 3 2 5 3 3" xfId="7345" xr:uid="{79903196-33BE-4736-BFAC-AAA1BE4DFAD3}"/>
    <cellStyle name="Normal 3 2 5 3 3 2" xfId="20544" xr:uid="{8F599CC2-6109-4DC6-A797-DB9D137354DC}"/>
    <cellStyle name="Normal 3 2 5 3 4" xfId="16627" xr:uid="{9F346A15-B50D-4BBC-8E15-505D7E503FD3}"/>
    <cellStyle name="Normal 3 2 5 4" xfId="4531" xr:uid="{05398772-3DC9-4AFB-961C-18A62A202AF8}"/>
    <cellStyle name="Normal 3 2 5 4 2" xfId="17734" xr:uid="{6DC7077E-A45E-4504-B008-7168439D5237}"/>
    <cellStyle name="Normal 3 2 5 5" xfId="6491" xr:uid="{2F624354-0189-4513-95F3-C9D05FBA4629}"/>
    <cellStyle name="Normal 3 2 5 5 2" xfId="19690" xr:uid="{EF6D91BF-349C-408A-90A6-2324E5FFE915}"/>
    <cellStyle name="Normal 3 2 5 6" xfId="15782" xr:uid="{C1B705DA-DB50-44D0-BC71-9F5337BE463C}"/>
    <cellStyle name="Normal 3 2 6" xfId="3695" xr:uid="{0FBD1C9B-9907-4E7D-86A6-E55D23F766FC}"/>
    <cellStyle name="Normal 3 2 6 2" xfId="5656" xr:uid="{3BB6CEBB-1748-4B29-8B92-57C60E01BA73}"/>
    <cellStyle name="Normal 3 2 6 2 2" xfId="18855" xr:uid="{03E593F9-F60F-4ABE-92F7-56D1209E061C}"/>
    <cellStyle name="Normal 3 2 6 3" xfId="7616" xr:uid="{8B89DA8A-27A0-435D-AE28-4ECE79659C61}"/>
    <cellStyle name="Normal 3 2 6 3 2" xfId="20815" xr:uid="{98809E97-5E9D-4967-9311-28004001C9EF}"/>
    <cellStyle name="Normal 3 2 6 4" xfId="16898" xr:uid="{E980CA1E-7270-4735-B23A-BEC0D748BEAF}"/>
    <cellStyle name="Normal 3 2 7" xfId="3152" xr:uid="{AC9AE617-29FD-4E00-B292-8F948E82AF1A}"/>
    <cellStyle name="Normal 3 2 7 2" xfId="5114" xr:uid="{0AB0B1D6-49AF-451D-90CE-24BB83787906}"/>
    <cellStyle name="Normal 3 2 7 2 2" xfId="18313" xr:uid="{B7046A8F-420F-4A4F-ACC5-1A54EAB0704A}"/>
    <cellStyle name="Normal 3 2 7 3" xfId="7074" xr:uid="{EEACE9FF-8E17-4028-A5FB-153550957667}"/>
    <cellStyle name="Normal 3 2 7 3 2" xfId="20273" xr:uid="{3EA1A6C5-D862-42D4-B506-285F799E9218}"/>
    <cellStyle name="Normal 3 2 7 4" xfId="16355" xr:uid="{A99DF6D7-2DAF-4B37-8312-28CC021F0522}"/>
    <cellStyle name="Normal 3 2 8" xfId="2254" xr:uid="{EDB3C9CE-17E9-46C8-947B-AEDFE6953596}"/>
    <cellStyle name="Normal 3 2 8 2" xfId="15475" xr:uid="{03704A33-1A21-4F32-B3BD-FDE1A2EE5820}"/>
    <cellStyle name="Normal 3 2 9" xfId="4238" xr:uid="{3A98D8DD-F121-409A-94DE-19CED970E998}"/>
    <cellStyle name="Normal 3 2 9 2" xfId="17441" xr:uid="{01DD18F1-9AEB-4E88-87A5-ECBB9C8CFC7C}"/>
    <cellStyle name="Normal 3 20" xfId="8200" xr:uid="{492D0621-FCC3-4FF1-B8C6-D5584340ED99}"/>
    <cellStyle name="Normal 3 21" xfId="125" xr:uid="{35AC4592-8EFF-4B49-9515-5735256CCC16}"/>
    <cellStyle name="Normal 3 3" xfId="131" xr:uid="{C38A7021-A8C3-45B1-B3A8-DD3022803A95}"/>
    <cellStyle name="Normal 3 3 10" xfId="11110" xr:uid="{1A4D31BD-3F15-4AD3-B0AE-F89353200A74}"/>
    <cellStyle name="Normal 3 3 10 2" xfId="14032" xr:uid="{5E17A8DF-4C50-4EDA-B64D-6EB7B3BAC677}"/>
    <cellStyle name="Normal 3 3 11" xfId="11109" xr:uid="{174D30C3-EFEC-4E1E-BFF7-76B1F3793CAB}"/>
    <cellStyle name="Normal 3 3 12" xfId="12860" xr:uid="{F46A0761-3DCD-495D-8DD0-F9F68F5D2804}"/>
    <cellStyle name="Normal 3 3 13" xfId="8212" xr:uid="{6E0F7F20-71A6-4158-B88D-70DC6BF3CFD5}"/>
    <cellStyle name="Normal 3 3 14" xfId="52875" xr:uid="{039977C8-FC48-44C3-BA45-7E2B1F47AA45}"/>
    <cellStyle name="Normal 3 3 2" xfId="237" xr:uid="{68A11E55-12AF-4D38-8D5C-ED264A57550B}"/>
    <cellStyle name="Normal 3 3 2 10" xfId="12861" xr:uid="{66683AE0-02C7-4326-A1D6-2765CEF19F26}"/>
    <cellStyle name="Normal 3 3 2 11" xfId="8213" xr:uid="{18DB777E-7008-4CC0-B5D5-EEA66689168E}"/>
    <cellStyle name="Normal 3 3 2 12" xfId="52876" xr:uid="{579ED2AF-9D38-4ED6-BFAD-683ABC297A18}"/>
    <cellStyle name="Normal 3 3 2 2" xfId="873" xr:uid="{58B97BAF-82BD-4153-9764-897D94505E7D}"/>
    <cellStyle name="Normal 3 3 2 2 10" xfId="8214" xr:uid="{79642891-98CA-462E-9A55-3C485253AF7B}"/>
    <cellStyle name="Normal 3 3 2 2 2" xfId="1024" xr:uid="{163C9D57-DF0A-4280-8D7A-4F40EC4FB2AD}"/>
    <cellStyle name="Normal 3 3 2 2 2 2" xfId="3973" xr:uid="{475E685E-8F58-4B26-AB0E-FF6AE72BDFEC}"/>
    <cellStyle name="Normal 3 3 2 2 2 2 2" xfId="5934" xr:uid="{19301FB6-A816-48E0-AEA5-01B6454D2264}"/>
    <cellStyle name="Normal 3 3 2 2 2 2 2 2" xfId="19133" xr:uid="{C5F767AA-60D4-4142-9DDA-6638614F887E}"/>
    <cellStyle name="Normal 3 3 2 2 2 2 2 3" xfId="11115" xr:uid="{D408CAF6-6EC4-498D-9F4A-FBA9B2921416}"/>
    <cellStyle name="Normal 3 3 2 2 2 2 3" xfId="7894" xr:uid="{48A9DB74-5B68-46FE-A342-750BADE159B4}"/>
    <cellStyle name="Normal 3 3 2 2 2 2 3 2" xfId="21093" xr:uid="{99E17877-16BE-4534-A1D5-CD85E5275AA5}"/>
    <cellStyle name="Normal 3 3 2 2 2 2 3 3" xfId="11116" xr:uid="{102712C2-9B22-4539-B7DA-51CE47063C78}"/>
    <cellStyle name="Normal 3 3 2 2 2 2 4" xfId="11117" xr:uid="{AB9E2A62-E3C8-453D-9039-F301F1BBCF9C}"/>
    <cellStyle name="Normal 3 3 2 2 2 2 5" xfId="11118" xr:uid="{A758E6B8-6603-4A1F-902A-39D786527265}"/>
    <cellStyle name="Normal 3 3 2 2 2 2 6" xfId="17176" xr:uid="{4E1CFC82-32F7-4682-A258-75768A058894}"/>
    <cellStyle name="Normal 3 3 2 2 2 2 7" xfId="11114" xr:uid="{457305D4-099A-4C3E-8366-04DF86197F4B}"/>
    <cellStyle name="Normal 3 3 2 2 2 3" xfId="3431" xr:uid="{C73167DA-4606-4F60-97AD-F9E068E1440A}"/>
    <cellStyle name="Normal 3 3 2 2 2 3 2" xfId="5392" xr:uid="{9C63D479-9862-4304-9E71-E1BFD10873A7}"/>
    <cellStyle name="Normal 3 3 2 2 2 3 2 2" xfId="18591" xr:uid="{E3F5D61E-2E08-4452-B344-9FD0E40DA18D}"/>
    <cellStyle name="Normal 3 3 2 2 2 3 3" xfId="7352" xr:uid="{EFCDAED7-A982-43EA-A80B-5310A0CFDB4D}"/>
    <cellStyle name="Normal 3 3 2 2 2 3 3 2" xfId="20551" xr:uid="{AF579025-F609-4EBF-8DA0-5E2C6DDC0652}"/>
    <cellStyle name="Normal 3 3 2 2 2 3 4" xfId="16634" xr:uid="{93D9216B-350A-4283-86A7-3E3AB0ABFACC}"/>
    <cellStyle name="Normal 3 3 2 2 2 3 5" xfId="11119" xr:uid="{D0BE4E70-93BF-42A8-8E56-9E5342B02F7D}"/>
    <cellStyle name="Normal 3 3 2 2 2 4" xfId="2568" xr:uid="{35B36ACF-685F-4125-960E-3EDEB92759C1}"/>
    <cellStyle name="Normal 3 3 2 2 2 4 2" xfId="15789" xr:uid="{6B161ECA-BB2C-46D3-825E-4646EE095242}"/>
    <cellStyle name="Normal 3 3 2 2 2 4 3" xfId="11120" xr:uid="{E3C330B4-B947-479A-93C1-A250FC76168E}"/>
    <cellStyle name="Normal 3 3 2 2 2 5" xfId="4538" xr:uid="{A82857F6-9BA7-4C7E-AF73-3AFACDF3108E}"/>
    <cellStyle name="Normal 3 3 2 2 2 5 2" xfId="17741" xr:uid="{2B110C48-C19E-4DA4-AF7D-87B9D797DD7F}"/>
    <cellStyle name="Normal 3 3 2 2 2 5 3" xfId="11121" xr:uid="{34F699CB-C5ED-4459-96DF-6A030289824D}"/>
    <cellStyle name="Normal 3 3 2 2 2 6" xfId="6498" xr:uid="{74BCA0DB-3DC9-4BA0-B928-FB91D898D582}"/>
    <cellStyle name="Normal 3 3 2 2 2 6 2" xfId="19697" xr:uid="{E8BCF8D9-E92A-43AA-B4B2-BB31244430BC}"/>
    <cellStyle name="Normal 3 3 2 2 2 6 3" xfId="11122" xr:uid="{AECB0BDC-2CC5-4193-BE91-0F77FFBD1DF1}"/>
    <cellStyle name="Normal 3 3 2 2 2 7" xfId="11113" xr:uid="{A9982869-75AC-4534-84AF-5D6C426070FE}"/>
    <cellStyle name="Normal 3 3 2 2 2 7 2" xfId="14409" xr:uid="{F93D7B05-B955-4779-A170-401F0C6E2CBE}"/>
    <cellStyle name="Normal 3 3 2 2 2 8" xfId="12863" xr:uid="{83CF7B86-A733-490E-A82A-C12D34D81A65}"/>
    <cellStyle name="Normal 3 3 2 2 2 9" xfId="8215" xr:uid="{376266AF-DD1D-4A4D-AE74-C682C06E4C42}"/>
    <cellStyle name="Normal 3 3 2 2 3" xfId="1665" xr:uid="{4F6D38DF-802B-46A1-81AA-6E5380AE89E4}"/>
    <cellStyle name="Normal 3 3 2 2 3 2" xfId="3702" xr:uid="{AE1A8FDD-C3AB-4A6B-8015-E04AD60A5171}"/>
    <cellStyle name="Normal 3 3 2 2 3 2 2" xfId="16905" xr:uid="{2F404166-79BB-452B-8FF5-73F6E9B9FE11}"/>
    <cellStyle name="Normal 3 3 2 2 3 2 3" xfId="11124" xr:uid="{29A67125-1B7A-4405-A778-6C07943E028A}"/>
    <cellStyle name="Normal 3 3 2 2 3 3" xfId="5663" xr:uid="{53ADF9E8-18F2-4D4F-A1BE-C06ED50D9D89}"/>
    <cellStyle name="Normal 3 3 2 2 3 3 2" xfId="18862" xr:uid="{D172C588-CB6B-4DEE-A20B-046A9285CEC4}"/>
    <cellStyle name="Normal 3 3 2 2 3 3 3" xfId="11125" xr:uid="{F2C0E4EC-4A48-4566-A0A6-4C6B5D6EF712}"/>
    <cellStyle name="Normal 3 3 2 2 3 4" xfId="7623" xr:uid="{9DAC2A71-5680-4D38-8644-8789836E845A}"/>
    <cellStyle name="Normal 3 3 2 2 3 4 2" xfId="20822" xr:uid="{060A6957-3D15-4D54-A140-FFE47D1A7CED}"/>
    <cellStyle name="Normal 3 3 2 2 3 4 3" xfId="11126" xr:uid="{75803A8E-5743-4FBD-A1D0-32EA14B3D072}"/>
    <cellStyle name="Normal 3 3 2 2 3 5" xfId="11127" xr:uid="{70093C8E-C13B-47A3-B799-9855D79A8154}"/>
    <cellStyle name="Normal 3 3 2 2 3 5 2" xfId="14937" xr:uid="{A6EEF615-CDE2-4D1F-889E-05D29521FE5E}"/>
    <cellStyle name="Normal 3 3 2 2 3 6" xfId="11123" xr:uid="{666B881C-B77A-4EF8-8139-80BF347A255A}"/>
    <cellStyle name="Normal 3 3 2 2 3 7" xfId="12864" xr:uid="{828C8AE3-CBEF-4B61-8AC9-0144E17CBF1E}"/>
    <cellStyle name="Normal 3 3 2 2 3 8" xfId="8216" xr:uid="{C66F9060-1A8B-4A66-99BF-8C358C0217C8}"/>
    <cellStyle name="Normal 3 3 2 2 4" xfId="3159" xr:uid="{2414EC82-C3CE-4636-85D9-CAA150C85CEE}"/>
    <cellStyle name="Normal 3 3 2 2 4 2" xfId="5121" xr:uid="{0DCF19F5-34B7-4E41-B217-6F185CB8FAE5}"/>
    <cellStyle name="Normal 3 3 2 2 4 2 2" xfId="18320" xr:uid="{E6C5EEFA-D442-4532-84A5-094E7D5099EA}"/>
    <cellStyle name="Normal 3 3 2 2 4 3" xfId="7081" xr:uid="{EF4F166B-D57C-4931-BEAA-ABCD498094B1}"/>
    <cellStyle name="Normal 3 3 2 2 4 3 2" xfId="20280" xr:uid="{6467D193-B3DA-4F59-810B-6DD41FC8AEC1}"/>
    <cellStyle name="Normal 3 3 2 2 4 4" xfId="16362" xr:uid="{03C9887D-AB18-4078-B3D7-32960EB2EC91}"/>
    <cellStyle name="Normal 3 3 2 2 4 5" xfId="11128" xr:uid="{EF9E1E4F-3232-4F58-96C0-B2C83F44A516}"/>
    <cellStyle name="Normal 3 3 2 2 5" xfId="2261" xr:uid="{F8E46A90-4DA9-48AD-B91C-EE368A1F4737}"/>
    <cellStyle name="Normal 3 3 2 2 5 2" xfId="15482" xr:uid="{51169F89-A06A-4D82-BE98-0C5F3BEFBE5C}"/>
    <cellStyle name="Normal 3 3 2 2 5 3" xfId="11129" xr:uid="{68191443-DA62-45EE-9C88-5445DAF2A5AD}"/>
    <cellStyle name="Normal 3 3 2 2 6" xfId="4245" xr:uid="{C615570B-DB05-4DEC-9AA0-51FEC48C5257}"/>
    <cellStyle name="Normal 3 3 2 2 6 2" xfId="17448" xr:uid="{7F615CA7-9687-4964-978C-573B1A8F670D}"/>
    <cellStyle name="Normal 3 3 2 2 6 3" xfId="11130" xr:uid="{33953116-3D34-4E16-85B9-1D8D698BDD10}"/>
    <cellStyle name="Normal 3 3 2 2 7" xfId="6205" xr:uid="{748B07E3-9249-4A68-A9FF-ABD2294690F6}"/>
    <cellStyle name="Normal 3 3 2 2 7 2" xfId="19404" xr:uid="{2E58D73D-1134-4257-AC1F-DFEE4183D57E}"/>
    <cellStyle name="Normal 3 3 2 2 7 3" xfId="11131" xr:uid="{0FF0E16C-1E92-4E9C-A0F1-307D4A0167C6}"/>
    <cellStyle name="Normal 3 3 2 2 8" xfId="11112" xr:uid="{E7D22DAC-B34B-40AA-824D-FD5DF887F09D}"/>
    <cellStyle name="Normal 3 3 2 2 8 2" xfId="14308" xr:uid="{33470756-088E-4AD8-9B88-4383E422550F}"/>
    <cellStyle name="Normal 3 3 2 2 9" xfId="12862" xr:uid="{3395B2E1-EC86-4018-9B6F-E130909CE436}"/>
    <cellStyle name="Normal 3 3 2 3" xfId="1023" xr:uid="{98633452-F683-4B53-B9B5-50CA3DEAC475}"/>
    <cellStyle name="Normal 3 3 2 3 2" xfId="3972" xr:uid="{B93DED98-1A4A-471E-85AA-AF88013B8B8B}"/>
    <cellStyle name="Normal 3 3 2 3 2 2" xfId="5933" xr:uid="{44F3F154-1DF9-48D5-B2F3-24368FE2B71F}"/>
    <cellStyle name="Normal 3 3 2 3 2 2 2" xfId="19132" xr:uid="{A2343066-6697-4C24-9E58-9D60F72A50ED}"/>
    <cellStyle name="Normal 3 3 2 3 2 2 3" xfId="11134" xr:uid="{FE8377A4-875C-45CC-A431-EFDC5F439E15}"/>
    <cellStyle name="Normal 3 3 2 3 2 3" xfId="7893" xr:uid="{CF05B90F-7279-4A19-866E-96E48B80132F}"/>
    <cellStyle name="Normal 3 3 2 3 2 3 2" xfId="21092" xr:uid="{129E1CC6-DA28-4559-865D-BDD4C8687FB2}"/>
    <cellStyle name="Normal 3 3 2 3 2 3 3" xfId="11135" xr:uid="{3B5379B5-A2F7-4195-B368-87D57AD03C60}"/>
    <cellStyle name="Normal 3 3 2 3 2 4" xfId="11136" xr:uid="{5DF3A757-BD37-49A6-97C0-F058FA0398A1}"/>
    <cellStyle name="Normal 3 3 2 3 2 5" xfId="11137" xr:uid="{9F89B037-4CE3-4736-AB0D-DDD51F0A9899}"/>
    <cellStyle name="Normal 3 3 2 3 2 6" xfId="17175" xr:uid="{8505F6AB-0389-4ED5-8B90-095475C75BB3}"/>
    <cellStyle name="Normal 3 3 2 3 2 7" xfId="11133" xr:uid="{B3245242-2E51-42A3-A818-9B105BAEF59D}"/>
    <cellStyle name="Normal 3 3 2 3 3" xfId="3430" xr:uid="{E38E475D-7E3C-4306-95BF-F91B0BA520E4}"/>
    <cellStyle name="Normal 3 3 2 3 3 2" xfId="5391" xr:uid="{55EE1BF1-4A5F-4490-A681-A4917A0016AC}"/>
    <cellStyle name="Normal 3 3 2 3 3 2 2" xfId="18590" xr:uid="{110E1BE7-C13C-478F-9537-5DCA9F425E51}"/>
    <cellStyle name="Normal 3 3 2 3 3 3" xfId="7351" xr:uid="{1856215E-DDA1-4D31-84EA-63740D1AD54E}"/>
    <cellStyle name="Normal 3 3 2 3 3 3 2" xfId="20550" xr:uid="{2990D4C4-975F-4DDB-95C2-BFDCF483E911}"/>
    <cellStyle name="Normal 3 3 2 3 3 4" xfId="16633" xr:uid="{916F8D3B-3116-4DE4-8889-DE3286A324EB}"/>
    <cellStyle name="Normal 3 3 2 3 3 5" xfId="11138" xr:uid="{D48B3722-8A55-4DAB-AE79-E1ABB8581938}"/>
    <cellStyle name="Normal 3 3 2 3 4" xfId="2567" xr:uid="{57EE6239-91D4-46E9-9D39-87600603D07F}"/>
    <cellStyle name="Normal 3 3 2 3 4 2" xfId="15788" xr:uid="{21A498C3-9EAB-4DBA-B1BE-36DB744B99F9}"/>
    <cellStyle name="Normal 3 3 2 3 4 3" xfId="11139" xr:uid="{A74D4919-ACE8-4BD8-A35C-6D88F0A9F41A}"/>
    <cellStyle name="Normal 3 3 2 3 5" xfId="4537" xr:uid="{45EBF83F-C62F-4E80-A22A-8C0B00D76F04}"/>
    <cellStyle name="Normal 3 3 2 3 5 2" xfId="17740" xr:uid="{2E61234F-DEA3-44C3-AE7F-C9F777C82248}"/>
    <cellStyle name="Normal 3 3 2 3 5 3" xfId="11140" xr:uid="{F13C36C1-F064-48EB-A0DB-26EA0E2C6FE1}"/>
    <cellStyle name="Normal 3 3 2 3 6" xfId="6497" xr:uid="{96B49DB4-AD74-4963-ABC0-E0CC9B071486}"/>
    <cellStyle name="Normal 3 3 2 3 6 2" xfId="19696" xr:uid="{412D42C3-EC15-43F9-8D4E-B7ECA7394DDE}"/>
    <cellStyle name="Normal 3 3 2 3 6 3" xfId="11141" xr:uid="{D25C1AFD-C627-491C-B5FE-F08956E4C94A}"/>
    <cellStyle name="Normal 3 3 2 3 7" xfId="11132" xr:uid="{8EDB986C-5723-45B0-B062-CD0D1E6214E0}"/>
    <cellStyle name="Normal 3 3 2 3 7 2" xfId="14408" xr:uid="{7F7739B9-88C3-4ECF-B36A-BF5DDAE038EC}"/>
    <cellStyle name="Normal 3 3 2 3 8" xfId="12865" xr:uid="{ABAEFA50-1570-4243-88AE-C6A0FCDF47AE}"/>
    <cellStyle name="Normal 3 3 2 3 9" xfId="8217" xr:uid="{50DC5DFC-9623-4AA1-B497-914C44723A15}"/>
    <cellStyle name="Normal 3 3 2 4" xfId="1627" xr:uid="{17921D56-BBE7-4308-B65E-888DC502BA99}"/>
    <cellStyle name="Normal 3 3 2 4 2" xfId="3701" xr:uid="{CD9F6A85-B89A-4D5E-A06C-7FEA4B39D087}"/>
    <cellStyle name="Normal 3 3 2 4 2 2" xfId="16904" xr:uid="{576A6FAC-BBCA-4630-8AD1-2D6A1B6339BE}"/>
    <cellStyle name="Normal 3 3 2 4 2 3" xfId="11143" xr:uid="{1359FAF1-1C6C-4AFE-9F94-98641AC6A34B}"/>
    <cellStyle name="Normal 3 3 2 4 3" xfId="5662" xr:uid="{AAB29553-4A67-42C5-A535-DF8AA4849BDC}"/>
    <cellStyle name="Normal 3 3 2 4 3 2" xfId="18861" xr:uid="{1A5BBE77-2240-4132-A648-B5F92FC85489}"/>
    <cellStyle name="Normal 3 3 2 4 3 3" xfId="11144" xr:uid="{F00AE02E-232B-4C95-8BE3-A4B2F40ADF62}"/>
    <cellStyle name="Normal 3 3 2 4 4" xfId="7622" xr:uid="{EE0FB193-453B-4D96-8C92-3B6E2907A56D}"/>
    <cellStyle name="Normal 3 3 2 4 4 2" xfId="20821" xr:uid="{EF7A14D1-7B79-4A20-BD12-B05CBA56F588}"/>
    <cellStyle name="Normal 3 3 2 4 4 3" xfId="11145" xr:uid="{52C1048B-6484-4C76-88EF-499D4F0765F5}"/>
    <cellStyle name="Normal 3 3 2 4 5" xfId="11146" xr:uid="{182BAD43-E1B1-478B-BD89-485BDD483EA4}"/>
    <cellStyle name="Normal 3 3 2 4 5 2" xfId="14906" xr:uid="{87CFA42D-0F0A-46DD-80AF-14CCED02766D}"/>
    <cellStyle name="Normal 3 3 2 4 6" xfId="11142" xr:uid="{4054E973-59AF-4623-90B3-BB5C8DE6C52F}"/>
    <cellStyle name="Normal 3 3 2 4 7" xfId="12866" xr:uid="{43C6532C-FF29-4151-AA54-9E2C12CBA07E}"/>
    <cellStyle name="Normal 3 3 2 4 8" xfId="8218" xr:uid="{EF560919-095C-4F75-9D31-58BAD091DA1B}"/>
    <cellStyle name="Normal 3 3 2 5" xfId="3158" xr:uid="{1F6E8192-D715-4C38-9027-B04AFACCAFDE}"/>
    <cellStyle name="Normal 3 3 2 5 2" xfId="5120" xr:uid="{CA88731C-617C-4A81-ABF8-E3EB8009A6E6}"/>
    <cellStyle name="Normal 3 3 2 5 2 2" xfId="18319" xr:uid="{B975F109-ED39-4D35-BFDB-196319ACD720}"/>
    <cellStyle name="Normal 3 3 2 5 3" xfId="7080" xr:uid="{30E5828A-F20B-459B-8D1F-33A92AD6C2CD}"/>
    <cellStyle name="Normal 3 3 2 5 3 2" xfId="20279" xr:uid="{4D111AD2-B18C-481F-85C0-6604405985F8}"/>
    <cellStyle name="Normal 3 3 2 5 4" xfId="16361" xr:uid="{B02B7F69-D1E4-4E90-A3AC-E7F13CC06D7E}"/>
    <cellStyle name="Normal 3 3 2 5 5" xfId="11147" xr:uid="{9050D494-1803-472E-8B88-5D6E3B65A304}"/>
    <cellStyle name="Normal 3 3 2 6" xfId="2260" xr:uid="{A2DBD1F0-EC3C-4FC2-897F-525222449A2F}"/>
    <cellStyle name="Normal 3 3 2 6 2" xfId="15481" xr:uid="{9777F9C1-8032-42C5-BAD0-44CC9DAF830D}"/>
    <cellStyle name="Normal 3 3 2 6 3" xfId="11148" xr:uid="{76D77551-FEFD-4718-A5CB-F3BE025D4FCC}"/>
    <cellStyle name="Normal 3 3 2 7" xfId="4244" xr:uid="{4871721F-D9AF-4ABC-8868-6A35A6FF8F1C}"/>
    <cellStyle name="Normal 3 3 2 7 2" xfId="17447" xr:uid="{2C900D81-7689-437D-AC53-73975A6F8C5D}"/>
    <cellStyle name="Normal 3 3 2 7 3" xfId="11149" xr:uid="{B49198AB-3ADF-4154-8C43-429A0C18C628}"/>
    <cellStyle name="Normal 3 3 2 8" xfId="6204" xr:uid="{64C26F60-6284-4BC5-8DBF-5BFB89F90474}"/>
    <cellStyle name="Normal 3 3 2 8 2" xfId="19403" xr:uid="{C9392C6B-E2CD-4573-925C-B77304EB5BC9}"/>
    <cellStyle name="Normal 3 3 2 8 3" xfId="11150" xr:uid="{6B4EF6E0-C774-4D63-B137-6F53CC3260CA}"/>
    <cellStyle name="Normal 3 3 2 9" xfId="11111" xr:uid="{E1A0FA9C-671E-4915-A679-2C724DF23671}"/>
    <cellStyle name="Normal 3 3 2 9 2" xfId="14067" xr:uid="{DD02CCA3-B05E-4A2A-AC97-DDAC3E082926}"/>
    <cellStyle name="Normal 3 3 3" xfId="263" xr:uid="{7C04C337-D863-4A41-8BB3-84E677002B5D}"/>
    <cellStyle name="Normal 3 3 3 10" xfId="12867" xr:uid="{4928D583-840E-42FE-80F4-6391EEAA7852}"/>
    <cellStyle name="Normal 3 3 3 11" xfId="8219" xr:uid="{3A208D5E-095E-4336-BCA3-B82B31B8B105}"/>
    <cellStyle name="Normal 3 3 3 2" xfId="871" xr:uid="{2F08EF55-FC6E-4BC1-A04B-BE6D913FF4BD}"/>
    <cellStyle name="Normal 3 3 3 2 10" xfId="8220" xr:uid="{E12C9C11-D3D8-4F6E-A029-8046A916A4F2}"/>
    <cellStyle name="Normal 3 3 3 2 2" xfId="1026" xr:uid="{6CEE66DA-8DA8-4563-B4D9-A32784E787A6}"/>
    <cellStyle name="Normal 3 3 3 2 2 2" xfId="11154" xr:uid="{21B54CAC-C5B2-417E-AC79-82B9CEFD6B9C}"/>
    <cellStyle name="Normal 3 3 3 2 2 2 2" xfId="11155" xr:uid="{CB98C93D-CC55-4D78-919A-B35918816088}"/>
    <cellStyle name="Normal 3 3 3 2 2 2 3" xfId="11156" xr:uid="{8DBE58C3-A738-44BA-A4F6-B6EEE5A1348A}"/>
    <cellStyle name="Normal 3 3 3 2 2 2 4" xfId="11157" xr:uid="{17153CA6-EDE3-4367-91F2-E0EEBC656810}"/>
    <cellStyle name="Normal 3 3 3 2 2 2 5" xfId="11158" xr:uid="{AAC5DCFF-3B72-43AA-9BE0-8854F6BCEEA7}"/>
    <cellStyle name="Normal 3 3 3 2 2 2 6" xfId="14411" xr:uid="{F724555C-7A2A-42A1-9593-064E0FE8242B}"/>
    <cellStyle name="Normal 3 3 3 2 2 3" xfId="11159" xr:uid="{BDDEB43C-9B2B-4F7C-8A88-6CC9EA4423DA}"/>
    <cellStyle name="Normal 3 3 3 2 2 4" xfId="11160" xr:uid="{DEC71CE3-79D7-4949-A328-3D709E2D6DDB}"/>
    <cellStyle name="Normal 3 3 3 2 2 5" xfId="11161" xr:uid="{02433A40-F677-471E-90DE-67DF8C9141E0}"/>
    <cellStyle name="Normal 3 3 3 2 2 6" xfId="11162" xr:uid="{0479E8E0-D378-4279-B1FE-44089C64340C}"/>
    <cellStyle name="Normal 3 3 3 2 2 7" xfId="11153" xr:uid="{4ED1CD73-2D92-42BD-88F2-AF48345BE6E0}"/>
    <cellStyle name="Normal 3 3 3 2 2 8" xfId="12869" xr:uid="{A54EB42A-DA7E-4578-8667-1AD0716B6743}"/>
    <cellStyle name="Normal 3 3 3 2 2 9" xfId="8221" xr:uid="{1132E5C4-6C06-49B7-BF1A-DDC4B9D01743}"/>
    <cellStyle name="Normal 3 3 3 2 3" xfId="1667" xr:uid="{9C41F778-52E6-44FE-A62B-633967B18969}"/>
    <cellStyle name="Normal 3 3 3 2 3 2" xfId="11164" xr:uid="{049E02AB-E1B0-473D-96D1-1E805BA46995}"/>
    <cellStyle name="Normal 3 3 3 2 3 2 2" xfId="14939" xr:uid="{6A771028-1C1B-4FFA-97C7-EC512D358025}"/>
    <cellStyle name="Normal 3 3 3 2 3 3" xfId="11165" xr:uid="{D998145A-6265-4A04-92E5-429538BB6B3C}"/>
    <cellStyle name="Normal 3 3 3 2 3 4" xfId="11166" xr:uid="{836852F0-B044-4599-A0AF-5D51475DBF7A}"/>
    <cellStyle name="Normal 3 3 3 2 3 5" xfId="11167" xr:uid="{CC1068A9-99BC-4D17-86DD-EAB72C18D332}"/>
    <cellStyle name="Normal 3 3 3 2 3 6" xfId="11163" xr:uid="{E01ED4AB-CBF8-4ECC-A903-D9961DBD29D6}"/>
    <cellStyle name="Normal 3 3 3 2 3 7" xfId="12870" xr:uid="{AC640246-D167-41BB-BD7E-6811E24C6D3E}"/>
    <cellStyle name="Normal 3 3 3 2 3 8" xfId="8222" xr:uid="{4C1EEB46-A7DE-46B3-9BA1-2C27B6C3B008}"/>
    <cellStyle name="Normal 3 3 3 2 4" xfId="3971" xr:uid="{1C1AECDF-A310-433B-9C66-7DFB1554346C}"/>
    <cellStyle name="Normal 3 3 3 2 4 2" xfId="17174" xr:uid="{1C636652-D749-445C-8B68-B3F154FEC465}"/>
    <cellStyle name="Normal 3 3 3 2 4 3" xfId="11168" xr:uid="{095A5D9D-E566-4A15-9324-1C2E0F4E40AE}"/>
    <cellStyle name="Normal 3 3 3 2 5" xfId="5932" xr:uid="{45C9FA90-01BF-4B87-9BE8-1E55DB23B7DF}"/>
    <cellStyle name="Normal 3 3 3 2 5 2" xfId="19131" xr:uid="{21C51416-8E9C-4E0B-957E-96B762337764}"/>
    <cellStyle name="Normal 3 3 3 2 5 3" xfId="11169" xr:uid="{8C90DEDD-5065-42B2-BF99-3E9C3AF5F258}"/>
    <cellStyle name="Normal 3 3 3 2 6" xfId="7892" xr:uid="{26D84707-67BC-402B-93A3-493D77C27009}"/>
    <cellStyle name="Normal 3 3 3 2 6 2" xfId="21091" xr:uid="{718F6E8B-269A-48A2-A0D5-1D088E02F5AA}"/>
    <cellStyle name="Normal 3 3 3 2 6 3" xfId="11170" xr:uid="{2DAA733C-7DE2-4DF9-82F5-B41B29BB8B2A}"/>
    <cellStyle name="Normal 3 3 3 2 7" xfId="11171" xr:uid="{C5BBE21E-59E5-42A8-97CD-BBBB85448F13}"/>
    <cellStyle name="Normal 3 3 3 2 7 2" xfId="14306" xr:uid="{0EAE23BB-0944-4027-8E20-33E25E50C61B}"/>
    <cellStyle name="Normal 3 3 3 2 8" xfId="11152" xr:uid="{44481D9B-65FD-4816-BCAC-5273D8074A41}"/>
    <cellStyle name="Normal 3 3 3 2 9" xfId="12868" xr:uid="{8B1500C1-9042-4DFF-80E7-2FFF16862079}"/>
    <cellStyle name="Normal 3 3 3 3" xfId="1025" xr:uid="{962EFA7A-1AFF-4801-948A-E422EC97FF5D}"/>
    <cellStyle name="Normal 3 3 3 3 2" xfId="3429" xr:uid="{797AF0FC-D44E-4269-8FAC-CDAA41AE0A87}"/>
    <cellStyle name="Normal 3 3 3 3 2 2" xfId="11174" xr:uid="{8DAD8EE9-F32F-4123-BB73-BE3928CCE7E8}"/>
    <cellStyle name="Normal 3 3 3 3 2 3" xfId="11175" xr:uid="{3F8B2761-9056-46EE-AD21-8C65B8B20C28}"/>
    <cellStyle name="Normal 3 3 3 3 2 4" xfId="11176" xr:uid="{845FCD0F-6F25-4321-ACC3-01D4493AD971}"/>
    <cellStyle name="Normal 3 3 3 3 2 5" xfId="11177" xr:uid="{7E75CFD2-66DD-4D43-89EC-33018A28DDF2}"/>
    <cellStyle name="Normal 3 3 3 3 2 6" xfId="16632" xr:uid="{5F2911F3-72BB-4B92-B199-9375E7E724AE}"/>
    <cellStyle name="Normal 3 3 3 3 2 7" xfId="11173" xr:uid="{ADC0A832-85BD-4D6D-95C6-541891B90B65}"/>
    <cellStyle name="Normal 3 3 3 3 3" xfId="5390" xr:uid="{8C7DF46E-397C-4550-8385-84973B003D2F}"/>
    <cellStyle name="Normal 3 3 3 3 3 2" xfId="18589" xr:uid="{D22BE87F-3CBC-49A8-A1E6-E48C083E8B3B}"/>
    <cellStyle name="Normal 3 3 3 3 3 3" xfId="11178" xr:uid="{B98BA421-5A4A-48AA-9ED7-5FD98BE01107}"/>
    <cellStyle name="Normal 3 3 3 3 4" xfId="7350" xr:uid="{7EC9D956-D00B-4300-BCB1-E680D56AE257}"/>
    <cellStyle name="Normal 3 3 3 3 4 2" xfId="20549" xr:uid="{FC603C3C-D40D-4A84-A640-E7E8191898D7}"/>
    <cellStyle name="Normal 3 3 3 3 4 3" xfId="11179" xr:uid="{991E3D61-7EC1-4301-9D22-2B85AB551805}"/>
    <cellStyle name="Normal 3 3 3 3 5" xfId="11180" xr:uid="{BAEE3C83-4391-44BF-8615-64515C823D8D}"/>
    <cellStyle name="Normal 3 3 3 3 5 2" xfId="14410" xr:uid="{7BBD0A8F-73DD-482E-9D60-A4D7233A960A}"/>
    <cellStyle name="Normal 3 3 3 3 6" xfId="11181" xr:uid="{4F9CDAD3-4A9C-494C-BF58-34DEF8DD544C}"/>
    <cellStyle name="Normal 3 3 3 3 7" xfId="11172" xr:uid="{F5885EAF-2B96-4028-B36C-759DE11CB466}"/>
    <cellStyle name="Normal 3 3 3 3 8" xfId="12871" xr:uid="{BFF717D5-04A5-4C0F-8236-8B2D490E1C1C}"/>
    <cellStyle name="Normal 3 3 3 3 9" xfId="8223" xr:uid="{FA6A8F8C-B473-414F-913B-A84EE6B70CD4}"/>
    <cellStyle name="Normal 3 3 3 4" xfId="1666" xr:uid="{066020A3-14D4-4FD4-BFC3-24F3DA06B496}"/>
    <cellStyle name="Normal 3 3 3 4 2" xfId="11183" xr:uid="{601A043B-C144-42DE-A486-FF9A36690FAE}"/>
    <cellStyle name="Normal 3 3 3 4 2 2" xfId="14938" xr:uid="{F3F24CE9-5578-4364-975C-5D0636569FB1}"/>
    <cellStyle name="Normal 3 3 3 4 3" xfId="11184" xr:uid="{2E7278DA-88A3-4184-BDDD-C2CA02BA082F}"/>
    <cellStyle name="Normal 3 3 3 4 4" xfId="11185" xr:uid="{15BBABC3-E101-485B-9BF4-1995459A2516}"/>
    <cellStyle name="Normal 3 3 3 4 5" xfId="11186" xr:uid="{49BBD719-EA91-457D-BECF-700EE8D3F3D9}"/>
    <cellStyle name="Normal 3 3 3 4 6" xfId="11182" xr:uid="{851277DF-C6B5-410A-A6D6-3FED1DB6BDB0}"/>
    <cellStyle name="Normal 3 3 3 4 7" xfId="12872" xr:uid="{B7597377-B6C1-4F9A-A39C-CD2BA89BB2A8}"/>
    <cellStyle name="Normal 3 3 3 4 8" xfId="8224" xr:uid="{B7149498-4810-4B16-B1BD-1B9795FC5DF6}"/>
    <cellStyle name="Normal 3 3 3 5" xfId="2566" xr:uid="{FB413AE8-CE39-47FC-B8D0-FAD2663E9B22}"/>
    <cellStyle name="Normal 3 3 3 5 2" xfId="15787" xr:uid="{1F733FFD-D2A9-46F4-A6B4-53EAAB1250A5}"/>
    <cellStyle name="Normal 3 3 3 5 3" xfId="11187" xr:uid="{24BC6C30-234D-418A-B2FB-CF614611E7D2}"/>
    <cellStyle name="Normal 3 3 3 6" xfId="4536" xr:uid="{52B1B031-AEA3-4A57-8664-B33BDE8B608F}"/>
    <cellStyle name="Normal 3 3 3 6 2" xfId="17739" xr:uid="{A15EC546-97BE-4933-A36A-49B8388FCF77}"/>
    <cellStyle name="Normal 3 3 3 6 3" xfId="11188" xr:uid="{1954B88B-3CB5-48F1-92BE-25140B2AFAEC}"/>
    <cellStyle name="Normal 3 3 3 7" xfId="6496" xr:uid="{C37CC559-428A-4FDE-9BB2-2D10F5D1170E}"/>
    <cellStyle name="Normal 3 3 3 7 2" xfId="19695" xr:uid="{B57AB443-8C20-4F99-B052-4EFB6F09F283}"/>
    <cellStyle name="Normal 3 3 3 7 3" xfId="11189" xr:uid="{8E38A998-0284-4296-8756-9DE3695ADF7D}"/>
    <cellStyle name="Normal 3 3 3 8" xfId="11190" xr:uid="{64754292-BE8F-4363-9A9C-F36DF08CE458}"/>
    <cellStyle name="Normal 3 3 3 8 2" xfId="14087" xr:uid="{A39C927F-6AE5-4F37-B5F1-5BA2BBF7C39E}"/>
    <cellStyle name="Normal 3 3 3 9" xfId="11151" xr:uid="{D1EEBC9C-9873-4FB5-B706-CE68E64A97C0}"/>
    <cellStyle name="Normal 3 3 4" xfId="872" xr:uid="{8E346C5E-7F8B-4ADC-B265-39270D65F210}"/>
    <cellStyle name="Normal 3 3 4 10" xfId="8225" xr:uid="{54D2AA02-7A52-468D-8158-EFD7A054FC77}"/>
    <cellStyle name="Normal 3 3 4 2" xfId="1027" xr:uid="{C2B8D413-2CA3-4814-A21D-625D2A5EE36D}"/>
    <cellStyle name="Normal 3 3 4 2 2" xfId="11193" xr:uid="{F7476C50-C090-4174-A5EA-7122A194028D}"/>
    <cellStyle name="Normal 3 3 4 2 2 2" xfId="11194" xr:uid="{7327E461-7468-4356-ABED-545B641AAE4A}"/>
    <cellStyle name="Normal 3 3 4 2 2 3" xfId="11195" xr:uid="{C6A009C9-7DE6-4401-B413-7EED89025D85}"/>
    <cellStyle name="Normal 3 3 4 2 2 4" xfId="11196" xr:uid="{1520BCBE-D2FF-4C54-BD23-1E42301DBA12}"/>
    <cellStyle name="Normal 3 3 4 2 2 5" xfId="11197" xr:uid="{6C66CEAD-8A8F-408E-86F1-82C7CB85D4C0}"/>
    <cellStyle name="Normal 3 3 4 2 2 6" xfId="14412" xr:uid="{EDBC996E-ACA3-46B3-ACC9-AAA1BA532731}"/>
    <cellStyle name="Normal 3 3 4 2 3" xfId="11198" xr:uid="{4E3D9ECB-BFEE-45B5-8449-A09C2C00AF99}"/>
    <cellStyle name="Normal 3 3 4 2 4" xfId="11199" xr:uid="{24A4F360-42BC-4421-B596-9C9772A5F574}"/>
    <cellStyle name="Normal 3 3 4 2 5" xfId="11200" xr:uid="{C8D739CF-B418-4B0B-A3DA-63908AC0AD35}"/>
    <cellStyle name="Normal 3 3 4 2 6" xfId="11201" xr:uid="{C2413565-5FB8-4F4A-9A5D-B13E39EF5BDE}"/>
    <cellStyle name="Normal 3 3 4 2 7" xfId="11192" xr:uid="{D95BE373-4D09-4BA7-B509-5F6EED25A99A}"/>
    <cellStyle name="Normal 3 3 4 2 8" xfId="12874" xr:uid="{51AC9BA0-61CD-472E-87D5-D26AAC5D946C}"/>
    <cellStyle name="Normal 3 3 4 2 9" xfId="8226" xr:uid="{D498D221-6DB1-4E22-8A6A-30DD6C41B35E}"/>
    <cellStyle name="Normal 3 3 4 3" xfId="1668" xr:uid="{CE16214E-DD8D-46AE-B0EF-F2D051DD88CE}"/>
    <cellStyle name="Normal 3 3 4 3 2" xfId="11203" xr:uid="{0769A37B-BACD-4490-8267-666166547EB8}"/>
    <cellStyle name="Normal 3 3 4 3 2 2" xfId="14940" xr:uid="{4F603AE1-5AEB-4CC3-BD6F-EDA216325133}"/>
    <cellStyle name="Normal 3 3 4 3 3" xfId="11204" xr:uid="{1558E45F-7D65-428D-B972-F86AC341B9F3}"/>
    <cellStyle name="Normal 3 3 4 3 4" xfId="11205" xr:uid="{D0F6D028-BFD0-4F23-A2CB-FE2956B63477}"/>
    <cellStyle name="Normal 3 3 4 3 5" xfId="11206" xr:uid="{5BC7373B-29CD-4543-ADC6-CC9381674420}"/>
    <cellStyle name="Normal 3 3 4 3 6" xfId="11202" xr:uid="{CDC9C1C9-2FC9-4024-85F3-F8E08AF3048C}"/>
    <cellStyle name="Normal 3 3 4 3 7" xfId="12875" xr:uid="{238AB607-A6AA-4CF0-B710-BB5EAD95A988}"/>
    <cellStyle name="Normal 3 3 4 3 8" xfId="8227" xr:uid="{54AFD2FF-CA72-48B1-A2DB-186879385FE3}"/>
    <cellStyle name="Normal 3 3 4 4" xfId="3700" xr:uid="{E501CC2F-F8F0-4D20-8E5C-11006DE461FD}"/>
    <cellStyle name="Normal 3 3 4 4 2" xfId="16903" xr:uid="{9C48194B-F8E9-4D11-A6B7-3C119DDB5EDF}"/>
    <cellStyle name="Normal 3 3 4 4 3" xfId="11207" xr:uid="{6751CC5C-A8D1-4D44-A7FD-07F6A7578826}"/>
    <cellStyle name="Normal 3 3 4 5" xfId="5661" xr:uid="{D9DC72B7-7861-471F-A92B-31A6C24F8BA4}"/>
    <cellStyle name="Normal 3 3 4 5 2" xfId="18860" xr:uid="{26F8629B-FD52-4F8C-9477-C3230AC315BB}"/>
    <cellStyle name="Normal 3 3 4 5 3" xfId="11208" xr:uid="{B152BA08-4A4D-46AF-9D1E-A6AD4DACB9B5}"/>
    <cellStyle name="Normal 3 3 4 6" xfId="7621" xr:uid="{02667F30-2534-4314-8820-CBF8C20340DE}"/>
    <cellStyle name="Normal 3 3 4 6 2" xfId="20820" xr:uid="{1CA4C4AE-13E8-4085-B218-AFA24868F330}"/>
    <cellStyle name="Normal 3 3 4 6 3" xfId="11209" xr:uid="{0EA3F4BC-3C91-46BC-BE58-86D8BD5A0F2D}"/>
    <cellStyle name="Normal 3 3 4 7" xfId="11210" xr:uid="{22079619-B7CA-4A88-ADD5-550BB7766C4A}"/>
    <cellStyle name="Normal 3 3 4 7 2" xfId="14307" xr:uid="{DC2C7CFD-80F3-460F-910F-10B2C4C00C4A}"/>
    <cellStyle name="Normal 3 3 4 8" xfId="11191" xr:uid="{D45FF93F-3FE0-4B85-A678-C3C54B0BFCB1}"/>
    <cellStyle name="Normal 3 3 4 9" xfId="12873" xr:uid="{86E9D20C-093C-4DA9-9ED1-DE3C5FFF09F1}"/>
    <cellStyle name="Normal 3 3 5" xfId="1022" xr:uid="{2B0F78F2-A6B4-41E2-AA3E-C7335DBC47FC}"/>
    <cellStyle name="Normal 3 3 5 2" xfId="3157" xr:uid="{2B2C7499-5F31-4F13-AAA5-B00591C2EA3C}"/>
    <cellStyle name="Normal 3 3 5 2 2" xfId="11213" xr:uid="{121E719D-1834-4E3D-8B03-AE71B9CA4EE7}"/>
    <cellStyle name="Normal 3 3 5 2 3" xfId="11214" xr:uid="{C4132BF8-1EED-41B7-921F-AA61BF192358}"/>
    <cellStyle name="Normal 3 3 5 2 4" xfId="11215" xr:uid="{34B721E3-7136-4CD9-8571-103FE6C7C3F0}"/>
    <cellStyle name="Normal 3 3 5 2 5" xfId="11216" xr:uid="{F43616CD-D66E-4895-BEEC-4CDB13F9CBA4}"/>
    <cellStyle name="Normal 3 3 5 2 6" xfId="16360" xr:uid="{D03B0D6E-58F4-46F2-BEB9-84858CC28243}"/>
    <cellStyle name="Normal 3 3 5 2 7" xfId="11212" xr:uid="{A544ABF1-4E14-475A-BC06-1A15F85D0B5D}"/>
    <cellStyle name="Normal 3 3 5 3" xfId="5119" xr:uid="{573A4952-145D-479A-885F-235AF1012413}"/>
    <cellStyle name="Normal 3 3 5 3 2" xfId="18318" xr:uid="{4B5AC4F2-F317-45EA-92BF-256B9F7AAC34}"/>
    <cellStyle name="Normal 3 3 5 3 3" xfId="11217" xr:uid="{DDB76BB7-9E4B-4749-820A-67D7C866A52A}"/>
    <cellStyle name="Normal 3 3 5 4" xfId="7079" xr:uid="{5CE142E0-4024-47F0-AF22-D26A500671E4}"/>
    <cellStyle name="Normal 3 3 5 4 2" xfId="20278" xr:uid="{61DD2550-47E8-45AC-869C-3D15F3F22497}"/>
    <cellStyle name="Normal 3 3 5 4 3" xfId="11218" xr:uid="{F2B5EF4E-2020-4398-8505-0532DE7335E3}"/>
    <cellStyle name="Normal 3 3 5 5" xfId="11219" xr:uid="{8A16FD1D-7FE4-4A89-8338-4EF6E59E76B8}"/>
    <cellStyle name="Normal 3 3 5 5 2" xfId="14407" xr:uid="{802B4EEB-980D-4844-B812-CB267DE353D9}"/>
    <cellStyle name="Normal 3 3 5 6" xfId="11220" xr:uid="{D7A1DED6-CEC5-4D66-9D32-16428AACC85F}"/>
    <cellStyle name="Normal 3 3 5 7" xfId="11211" xr:uid="{9AB7B1F1-F22E-4B3D-85C9-70B5AACF239C}"/>
    <cellStyle name="Normal 3 3 5 8" xfId="12876" xr:uid="{C77B13E4-5A3F-469F-9775-D05619CAF679}"/>
    <cellStyle name="Normal 3 3 5 9" xfId="8228" xr:uid="{C120C151-18EC-49F4-BB55-2BD8923905D6}"/>
    <cellStyle name="Normal 3 3 6" xfId="1664" xr:uid="{6C3FECB7-2268-452A-98E8-AF22B1A21F4B}"/>
    <cellStyle name="Normal 3 3 6 2" xfId="11222" xr:uid="{779CB222-F13E-46B5-997F-C54FC3C6B46C}"/>
    <cellStyle name="Normal 3 3 6 2 2" xfId="14936" xr:uid="{98E0AEEA-2E04-4DE6-9616-2AD41E8007C3}"/>
    <cellStyle name="Normal 3 3 6 3" xfId="11223" xr:uid="{518F6C27-EA4A-4D88-9883-EF8407DD58EB}"/>
    <cellStyle name="Normal 3 3 6 4" xfId="11224" xr:uid="{436538A6-9D6C-4B7F-8AE0-1EA9E1F33764}"/>
    <cellStyle name="Normal 3 3 6 5" xfId="11225" xr:uid="{3263C6CF-9764-4031-BF3D-29B8CB267A58}"/>
    <cellStyle name="Normal 3 3 6 6" xfId="11221" xr:uid="{D950EDA2-93F4-48D5-B227-8C1F553E0D53}"/>
    <cellStyle name="Normal 3 3 6 7" xfId="12877" xr:uid="{8ACF0E88-FFBB-481B-933E-B7C9377D72FB}"/>
    <cellStyle name="Normal 3 3 6 8" xfId="8229" xr:uid="{20B1DCA4-B029-445A-9273-FAB4E8EADA2D}"/>
    <cellStyle name="Normal 3 3 7" xfId="2259" xr:uid="{F7F54D32-2681-40C0-B636-9C1F0142F781}"/>
    <cellStyle name="Normal 3 3 7 2" xfId="15480" xr:uid="{39B43ED1-4657-4976-A33F-780FBC561697}"/>
    <cellStyle name="Normal 3 3 7 3" xfId="11226" xr:uid="{85B6C908-A87C-41AF-A17C-77096CD1E566}"/>
    <cellStyle name="Normal 3 3 8" xfId="4243" xr:uid="{1EA3AF3A-6A78-41F2-83C9-2222F32ED30C}"/>
    <cellStyle name="Normal 3 3 8 2" xfId="17446" xr:uid="{01FAAFC2-4045-44B6-B874-85B8E068AA62}"/>
    <cellStyle name="Normal 3 3 8 3" xfId="11227" xr:uid="{57AF75BA-D4F4-4293-9559-1416BEB8BDDC}"/>
    <cellStyle name="Normal 3 3 9" xfId="6203" xr:uid="{B02DA857-2F46-4663-A9D6-D2E3D42BA956}"/>
    <cellStyle name="Normal 3 3 9 2" xfId="19402" xr:uid="{4305AA4C-2855-4443-9BAC-7CBAE8DAE2AC}"/>
    <cellStyle name="Normal 3 3 9 3" xfId="11228" xr:uid="{574E783C-16E0-4E47-958B-209D74E2DB70}"/>
    <cellStyle name="Normal 3 4" xfId="218" xr:uid="{5BAA79DC-A967-499D-88E7-8A528D5668F1}"/>
    <cellStyle name="Normal 3 4 10" xfId="8230" xr:uid="{31B7453A-AC0C-4281-A91A-7517A692EF3A}"/>
    <cellStyle name="Normal 3 4 2" xfId="1028" xr:uid="{7C372E72-72A3-43C2-8837-FACB5A6F14FC}"/>
    <cellStyle name="Normal 3 4 2 10" xfId="52877" xr:uid="{1BD3EF06-0205-4B06-80E6-3781F359859E}"/>
    <cellStyle name="Normal 3 4 2 2" xfId="11231" xr:uid="{B721A89D-A6DA-40C6-8E02-F933F6DD07E4}"/>
    <cellStyle name="Normal 3 4 2 2 2" xfId="11232" xr:uid="{763B7699-60EA-4E6B-845C-7CBA515EB0A1}"/>
    <cellStyle name="Normal 3 4 2 2 3" xfId="11233" xr:uid="{AFAEF385-0616-4046-9011-EFC1C98F8EF2}"/>
    <cellStyle name="Normal 3 4 2 2 4" xfId="11234" xr:uid="{BB05F678-738E-41E9-A9D3-90077B8822FD}"/>
    <cellStyle name="Normal 3 4 2 2 5" xfId="11235" xr:uid="{B5466BF4-0AC4-4022-A677-3F50A608D8C4}"/>
    <cellStyle name="Normal 3 4 2 2 6" xfId="14413" xr:uid="{E26B26DA-1586-44EC-8686-E051D217E85E}"/>
    <cellStyle name="Normal 3 4 2 3" xfId="11236" xr:uid="{AFBE82B0-118D-4658-A368-02BD1A3A9A2C}"/>
    <cellStyle name="Normal 3 4 2 4" xfId="11237" xr:uid="{67410AB4-4263-4AAA-B804-83EBE0FFA23E}"/>
    <cellStyle name="Normal 3 4 2 5" xfId="11238" xr:uid="{7FA90EF8-2A09-4BFE-94D0-4A07E6114011}"/>
    <cellStyle name="Normal 3 4 2 6" xfId="11239" xr:uid="{84A0F89A-1F56-4031-A10A-6F1368B8B4EE}"/>
    <cellStyle name="Normal 3 4 2 7" xfId="11230" xr:uid="{BAA30E80-2753-459A-BE61-5C796BDE6F69}"/>
    <cellStyle name="Normal 3 4 2 8" xfId="12879" xr:uid="{82752F47-1DAC-4EBA-B729-8F676C935115}"/>
    <cellStyle name="Normal 3 4 2 9" xfId="8231" xr:uid="{733514AB-79D3-4B04-B7DA-C83E510E06F3}"/>
    <cellStyle name="Normal 3 4 3" xfId="1669" xr:uid="{7362DA61-1D09-46D7-9EBA-3053C68CD8D9}"/>
    <cellStyle name="Normal 3 4 3 2" xfId="11241" xr:uid="{495F794D-6509-4B5C-A0B7-979C5D1DA286}"/>
    <cellStyle name="Normal 3 4 3 2 2" xfId="14941" xr:uid="{AFA3C5D5-F8E4-4CD2-9EE0-E60A2B3445BA}"/>
    <cellStyle name="Normal 3 4 3 3" xfId="11242" xr:uid="{529FA4DE-F5F6-4CCB-ABCC-5C61AE026B15}"/>
    <cellStyle name="Normal 3 4 3 4" xfId="11243" xr:uid="{3EC1B20E-D699-4888-9FC8-8B936724040F}"/>
    <cellStyle name="Normal 3 4 3 5" xfId="11244" xr:uid="{793B64CC-5DCA-4746-B826-84C0AC29AACC}"/>
    <cellStyle name="Normal 3 4 3 6" xfId="11240" xr:uid="{BB86356D-C397-4CCB-94CE-DE869C672593}"/>
    <cellStyle name="Normal 3 4 3 7" xfId="12880" xr:uid="{2763EE5A-B62B-4725-AF28-5C97A162D060}"/>
    <cellStyle name="Normal 3 4 3 8" xfId="8232" xr:uid="{F29ECDF6-9CCC-40E3-9385-D507521F9BAD}"/>
    <cellStyle name="Normal 3 4 4" xfId="2262" xr:uid="{2D43C1DA-D362-4C5F-865F-3E50EAA499E9}"/>
    <cellStyle name="Normal 3 4 4 2" xfId="15483" xr:uid="{174DC710-2446-449A-804E-BF3A2F6C7722}"/>
    <cellStyle name="Normal 3 4 4 3" xfId="11245" xr:uid="{D9A59103-6EE2-4F7F-9785-6DF75959A175}"/>
    <cellStyle name="Normal 3 4 5" xfId="11246" xr:uid="{F91B93DF-F3FE-4597-B5E3-CF4D2DD6D135}"/>
    <cellStyle name="Normal 3 4 5 2" xfId="14065" xr:uid="{A1B81D45-D0F7-473B-B753-E7CE320B9F4E}"/>
    <cellStyle name="Normal 3 4 6" xfId="11247" xr:uid="{F69036FE-4334-4DCD-9860-62F9F8CDD165}"/>
    <cellStyle name="Normal 3 4 7" xfId="11248" xr:uid="{8BAB4B0E-67ED-40A1-8A47-2C7A30638037}"/>
    <cellStyle name="Normal 3 4 8" xfId="11229" xr:uid="{B2ACB2E9-C94D-4705-8A3C-A813C474F86D}"/>
    <cellStyle name="Normal 3 4 9" xfId="12878" xr:uid="{78C4503C-7155-4E4A-BBA8-A2B7A8433587}"/>
    <cellStyle name="Normal 3 5" xfId="302" xr:uid="{1F4EB50F-72CB-4D9D-8CC8-F6B61D54F4BF}"/>
    <cellStyle name="Normal 3 5 2" xfId="52878" xr:uid="{83CB759E-4B08-4336-8002-22A1E1728070}"/>
    <cellStyle name="Normal 3 6" xfId="303" xr:uid="{0D1146F6-E870-4281-9F85-0CBF9E62FC82}"/>
    <cellStyle name="Normal 3 6 2" xfId="52879" xr:uid="{0CCC2ACC-6464-441F-BCFA-B55053CB85E9}"/>
    <cellStyle name="Normal 3 7" xfId="304" xr:uid="{09163164-915C-4BD3-8FD0-BB9E2ACC3C46}"/>
    <cellStyle name="Normal 3 7 2" xfId="52880" xr:uid="{978D033D-B3F7-4EBD-8EF4-DAE84F5F14A2}"/>
    <cellStyle name="Normal 3 8" xfId="881" xr:uid="{8070C75B-90DB-41CC-9BB4-9B697B4D0B34}"/>
    <cellStyle name="Normal 3 8 2" xfId="2569" xr:uid="{6937E8AC-C40D-4505-B388-EE46B7457875}"/>
    <cellStyle name="Normal 3 8 2 2" xfId="3974" xr:uid="{667B27B1-FCAA-48AA-AF81-351974ECAF38}"/>
    <cellStyle name="Normal 3 8 2 2 2" xfId="5935" xr:uid="{AC541B3A-00EB-462B-9820-4E0AD4669795}"/>
    <cellStyle name="Normal 3 8 2 2 2 2" xfId="19134" xr:uid="{F7740AA9-67ED-45F8-B2C4-04B135E2007D}"/>
    <cellStyle name="Normal 3 8 2 2 3" xfId="7895" xr:uid="{A61ABDFB-89A4-404C-9002-B73B8770DCAE}"/>
    <cellStyle name="Normal 3 8 2 2 3 2" xfId="21094" xr:uid="{7EBEA45B-C051-4184-9CF8-4124F326BBC3}"/>
    <cellStyle name="Normal 3 8 2 2 4" xfId="17177" xr:uid="{05494407-6DD1-4A3F-ACA4-A9ECCB4DB5EF}"/>
    <cellStyle name="Normal 3 8 2 3" xfId="3432" xr:uid="{C66FE014-8A46-417A-841B-9596E199BA96}"/>
    <cellStyle name="Normal 3 8 2 3 2" xfId="5393" xr:uid="{B91431A5-7DED-49D3-8D8E-40CACF383183}"/>
    <cellStyle name="Normal 3 8 2 3 2 2" xfId="18592" xr:uid="{D7584EAE-E34D-4585-BDA8-94EE9A6D13F4}"/>
    <cellStyle name="Normal 3 8 2 3 3" xfId="7353" xr:uid="{151BB74D-C58F-483E-8389-C657AD0396BF}"/>
    <cellStyle name="Normal 3 8 2 3 3 2" xfId="20552" xr:uid="{BC62336D-FDAC-433E-98F0-3F0698348717}"/>
    <cellStyle name="Normal 3 8 2 3 4" xfId="16635" xr:uid="{D7A0CA05-2EBA-44CA-B539-60F43F81BEB5}"/>
    <cellStyle name="Normal 3 8 2 4" xfId="4539" xr:uid="{2FDE3A06-449C-4CD7-B103-19C558B13FD9}"/>
    <cellStyle name="Normal 3 8 2 4 2" xfId="17742" xr:uid="{BD8EEFFB-F1DD-42AF-9F40-FA6992170065}"/>
    <cellStyle name="Normal 3 8 2 5" xfId="6499" xr:uid="{60237B5A-5301-4739-97E1-12BAF51E0E0A}"/>
    <cellStyle name="Normal 3 8 2 5 2" xfId="19698" xr:uid="{C02E42B4-6002-4FC0-B0DD-B0E45641A2A1}"/>
    <cellStyle name="Normal 3 8 2 6" xfId="15790" xr:uid="{286005AA-F826-43BB-A4BD-7BCD9ADEF53A}"/>
    <cellStyle name="Normal 3 8 3" xfId="3703" xr:uid="{120F0E8B-F4C0-4D66-8CA5-40E17DF0550A}"/>
    <cellStyle name="Normal 3 8 3 2" xfId="5664" xr:uid="{C53E4016-6333-4DEF-B068-DAF72E108ABB}"/>
    <cellStyle name="Normal 3 8 3 2 2" xfId="18863" xr:uid="{622F18F9-5E27-41B9-BE56-19284BD06677}"/>
    <cellStyle name="Normal 3 8 3 3" xfId="7624" xr:uid="{E056C853-F4C0-4BD6-8A5C-20B805E7CDD5}"/>
    <cellStyle name="Normal 3 8 3 3 2" xfId="20823" xr:uid="{5118B913-6455-4E85-AA1A-DAC460414DCD}"/>
    <cellStyle name="Normal 3 8 3 4" xfId="16906" xr:uid="{82CE4278-EB2F-4EAA-A653-A76206F74991}"/>
    <cellStyle name="Normal 3 8 4" xfId="3160" xr:uid="{0F48E021-AA4F-4BE6-A48A-656AB56F9102}"/>
    <cellStyle name="Normal 3 8 4 2" xfId="5122" xr:uid="{1F746102-35F3-4816-AC68-231DE4A1EC66}"/>
    <cellStyle name="Normal 3 8 4 2 2" xfId="18321" xr:uid="{1042D709-0758-49C6-B7FD-9AFF767537E6}"/>
    <cellStyle name="Normal 3 8 4 3" xfId="7082" xr:uid="{D326B8ED-3BBB-49CD-83FF-0D7BEB45EE0A}"/>
    <cellStyle name="Normal 3 8 4 3 2" xfId="20281" xr:uid="{DA35C611-E596-48C3-B076-B273FB1C4EC4}"/>
    <cellStyle name="Normal 3 8 4 4" xfId="16363" xr:uid="{EB905316-D614-4A0B-BDDC-3AA411B1F5AA}"/>
    <cellStyle name="Normal 3 8 5" xfId="2263" xr:uid="{9117CDA0-CD7A-4AFE-B13C-93D6DF5E1FA9}"/>
    <cellStyle name="Normal 3 8 5 2" xfId="15484" xr:uid="{66ACE52B-D5E4-421D-801E-B11023310674}"/>
    <cellStyle name="Normal 3 8 6" xfId="4246" xr:uid="{E2155643-78CA-4E5C-881E-5FC2711B4F5E}"/>
    <cellStyle name="Normal 3 8 6 2" xfId="17449" xr:uid="{A7BEA884-E891-47E7-8EF8-68679D2210C5}"/>
    <cellStyle name="Normal 3 8 7" xfId="6206" xr:uid="{90ACB26F-8424-48C9-B1E7-966E143AA25F}"/>
    <cellStyle name="Normal 3 8 7 2" xfId="19405" xr:uid="{E4ACF6D2-6095-4F47-8201-C4039AC937B3}"/>
    <cellStyle name="Normal 3 9" xfId="885" xr:uid="{FBBDB7E6-5135-4F9F-B66C-4C39C0296AC1}"/>
    <cellStyle name="Normal 3 9 2" xfId="3812" xr:uid="{6DAFD48C-8DD3-4A77-8976-241ABAE08623}"/>
    <cellStyle name="Normal 3 9 2 2" xfId="5773" xr:uid="{1BCD03C0-5765-476D-9E5C-B95C27EFD68C}"/>
    <cellStyle name="Normal 3 9 2 2 2" xfId="18972" xr:uid="{B1257DD5-D655-4A5B-983C-A59791FCDE9B}"/>
    <cellStyle name="Normal 3 9 2 3" xfId="7733" xr:uid="{328018D7-21D6-4468-8B3A-AA3042E756A4}"/>
    <cellStyle name="Normal 3 9 2 3 2" xfId="20932" xr:uid="{BAC66768-A94A-46EA-9805-2BB729721D5C}"/>
    <cellStyle name="Normal 3 9 2 4" xfId="17015" xr:uid="{746549B5-35C2-4E4F-8C0E-94878AB1199A}"/>
    <cellStyle name="Normal 3 9 3" xfId="3270" xr:uid="{7DFBE879-9D9E-4AB9-8B3B-E7CCF44F3959}"/>
    <cellStyle name="Normal 3 9 3 2" xfId="5231" xr:uid="{30500BC1-0508-45F1-B76E-0638DE283BB9}"/>
    <cellStyle name="Normal 3 9 3 2 2" xfId="18430" xr:uid="{F287A339-A3C2-4002-8AEF-36EA6C3FEE7C}"/>
    <cellStyle name="Normal 3 9 3 3" xfId="7191" xr:uid="{31281D5D-0270-4437-88B1-0159BB882978}"/>
    <cellStyle name="Normal 3 9 3 3 2" xfId="20390" xr:uid="{A93C4E2F-A7B7-4F3A-B990-FA388FEB829F}"/>
    <cellStyle name="Normal 3 9 3 4" xfId="16473" xr:uid="{965C29D2-DA0F-4673-B6F4-6EA9C15384FD}"/>
    <cellStyle name="Normal 3 9 4" xfId="2407" xr:uid="{195C51B2-E3DE-4AE5-96A6-C5C9D0307DE1}"/>
    <cellStyle name="Normal 3 9 4 2" xfId="15628" xr:uid="{1FD29B15-B129-464E-85CC-EDE4A717051E}"/>
    <cellStyle name="Normal 3 9 5" xfId="4377" xr:uid="{6193A9BD-35E8-4389-85AC-3F5C8F0B094A}"/>
    <cellStyle name="Normal 3 9 5 2" xfId="17580" xr:uid="{57C75B32-2B2C-4DF2-A5EE-5F7CB36B8923}"/>
    <cellStyle name="Normal 3 9 6" xfId="6337" xr:uid="{1B9FEE57-3A6C-4019-8426-473682B94F5C}"/>
    <cellStyle name="Normal 3 9 6 2" xfId="19536" xr:uid="{01513F4A-8E77-4AC5-A10C-479CFFEBBA7E}"/>
    <cellStyle name="Normal 30" xfId="2264" xr:uid="{5BECA1D3-79E8-4796-8CEC-AC1D923394DE}"/>
    <cellStyle name="Normal 30 10" xfId="52881" xr:uid="{AFC7BB82-A5FE-4BC0-9BCF-0657FD6BC2E5}"/>
    <cellStyle name="Normal 30 2" xfId="2570" xr:uid="{CC1850E4-922A-4AE0-8741-D46D90F65008}"/>
    <cellStyle name="Normal 30 2 2" xfId="3975" xr:uid="{0AD96466-E3AA-48B0-9EC8-54D8A2FEA224}"/>
    <cellStyle name="Normal 30 2 2 2" xfId="5936" xr:uid="{36E97CC0-8A7D-493E-A1D5-7D3E3FD586DC}"/>
    <cellStyle name="Normal 30 2 2 2 2" xfId="19135" xr:uid="{7929926E-B4F9-45F7-B4ED-B0F2651146B2}"/>
    <cellStyle name="Normal 30 2 2 3" xfId="7896" xr:uid="{015AF2E7-30F2-4CFD-A595-5111A2F606F1}"/>
    <cellStyle name="Normal 30 2 2 3 2" xfId="21095" xr:uid="{2AEB5891-DB79-48C3-9FD1-A2441008C2DD}"/>
    <cellStyle name="Normal 30 2 2 4" xfId="17178" xr:uid="{2C34C00B-29EF-4B3C-8BCC-B2D973C63D7A}"/>
    <cellStyle name="Normal 30 2 3" xfId="3433" xr:uid="{1B822578-2E35-413E-916B-955D1187DE35}"/>
    <cellStyle name="Normal 30 2 3 2" xfId="5394" xr:uid="{B5860663-587A-4EE8-AF53-2BC32EDEAAE2}"/>
    <cellStyle name="Normal 30 2 3 2 2" xfId="18593" xr:uid="{F5157263-36F7-4B84-A407-26A5F6798F80}"/>
    <cellStyle name="Normal 30 2 3 3" xfId="7354" xr:uid="{E5F0E59C-8E25-4321-9DB9-C14C5C50C5A7}"/>
    <cellStyle name="Normal 30 2 3 3 2" xfId="20553" xr:uid="{6FAFB6AA-258F-4BCA-821D-652739AADFAE}"/>
    <cellStyle name="Normal 30 2 3 4" xfId="16636" xr:uid="{56AD28BB-78E0-4B51-9071-B198361E52B4}"/>
    <cellStyle name="Normal 30 2 4" xfId="4540" xr:uid="{82050DBB-294A-46B7-8382-CA99F2E18BA3}"/>
    <cellStyle name="Normal 30 2 4 2" xfId="17743" xr:uid="{FEC985D1-55E1-4BA5-92FE-95C26264E023}"/>
    <cellStyle name="Normal 30 2 5" xfId="6500" xr:uid="{4B22CCFD-8B15-4466-A787-9CAF044FD464}"/>
    <cellStyle name="Normal 30 2 5 2" xfId="19699" xr:uid="{0672D7D5-C59F-4567-9F9A-60B185EE4C43}"/>
    <cellStyle name="Normal 30 2 6" xfId="15791" xr:uid="{ED8C0FC5-7C8D-4B16-989B-A8F269AA284E}"/>
    <cellStyle name="Normal 30 2 7" xfId="11249" xr:uid="{2D50B6D5-729F-487A-A756-4A92108325E4}"/>
    <cellStyle name="Normal 30 3" xfId="3704" xr:uid="{6EBDDC82-5B40-435F-AA90-1BD24DFB90E4}"/>
    <cellStyle name="Normal 30 3 2" xfId="5665" xr:uid="{8B1E2208-886F-44E0-AA7D-FFE77279FA65}"/>
    <cellStyle name="Normal 30 3 2 2" xfId="18864" xr:uid="{8DEFFA5C-B8C0-40D0-8F3C-33E6C610940A}"/>
    <cellStyle name="Normal 30 3 3" xfId="7625" xr:uid="{3247BBB5-64DF-426C-8008-03BFD62A091E}"/>
    <cellStyle name="Normal 30 3 3 2" xfId="20824" xr:uid="{F69DA1A9-9B84-4733-B242-9AFD33132D6B}"/>
    <cellStyle name="Normal 30 3 4" xfId="16907" xr:uid="{C93F28C8-790F-4A04-88D0-69E2A53D72BA}"/>
    <cellStyle name="Normal 30 4" xfId="3161" xr:uid="{E6D208F8-6814-494D-B173-81C798F5E33B}"/>
    <cellStyle name="Normal 30 4 2" xfId="5123" xr:uid="{D889BA9A-97F2-4D0C-B1E2-8EF6EAA966DB}"/>
    <cellStyle name="Normal 30 4 2 2" xfId="18322" xr:uid="{863B02FB-AD29-4BF8-9827-274230A5787B}"/>
    <cellStyle name="Normal 30 4 3" xfId="7083" xr:uid="{D38687D1-E66B-4D85-888D-79E05DF81072}"/>
    <cellStyle name="Normal 30 4 3 2" xfId="20282" xr:uid="{B7DDA4C8-E6CE-4869-8D55-3DC785A8E7AE}"/>
    <cellStyle name="Normal 30 4 4" xfId="16364" xr:uid="{FDA00BEF-FDC5-4073-8FCB-B8B19B2A1111}"/>
    <cellStyle name="Normal 30 5" xfId="4247" xr:uid="{CEAEEE89-AA60-4B0C-8D29-C7D252DC7A49}"/>
    <cellStyle name="Normal 30 5 2" xfId="17450" xr:uid="{45109305-4F27-4FA0-B58A-936E832B90DF}"/>
    <cellStyle name="Normal 30 6" xfId="6207" xr:uid="{179261E7-3BAB-4684-9B11-99F400933F66}"/>
    <cellStyle name="Normal 30 6 2" xfId="19406" xr:uid="{F8A16831-99E0-4087-B4AA-8734C0CF3C5F}"/>
    <cellStyle name="Normal 30 7" xfId="15485" xr:uid="{67A51134-C245-4A73-878E-1A94A609F994}"/>
    <cellStyle name="Normal 30 8" xfId="13992" xr:uid="{1AB88C2D-42CF-4462-915F-01A3529944D7}"/>
    <cellStyle name="Normal 30 9" xfId="8238" xr:uid="{41ED7B0E-A49D-4826-8FF0-3C40B5915073}"/>
    <cellStyle name="Normal 31" xfId="2265" xr:uid="{ECE5DB3C-5316-4223-B23D-BABF71A78159}"/>
    <cellStyle name="Normal 31 2" xfId="2571" xr:uid="{6509DC32-CD8B-4989-A26D-245F764444F4}"/>
    <cellStyle name="Normal 31 2 2" xfId="3976" xr:uid="{A70E84DE-65B5-4895-A2EC-01F2910059F2}"/>
    <cellStyle name="Normal 31 2 2 2" xfId="5937" xr:uid="{A1B64343-1C68-45BC-8F71-84CF2F2A5C34}"/>
    <cellStyle name="Normal 31 2 2 2 2" xfId="19136" xr:uid="{B39559FB-124C-470C-AA2F-D540787D82DE}"/>
    <cellStyle name="Normal 31 2 2 3" xfId="7897" xr:uid="{FB7DB96A-14C7-47FD-8AD9-2E7023A7533B}"/>
    <cellStyle name="Normal 31 2 2 3 2" xfId="21096" xr:uid="{1CACEC22-AE26-44EA-BDBE-A0DEF6AF3894}"/>
    <cellStyle name="Normal 31 2 2 4" xfId="17179" xr:uid="{64075BFF-14EC-4452-8323-F0F1699664A7}"/>
    <cellStyle name="Normal 31 2 3" xfId="3434" xr:uid="{3FC82A20-1DBC-4A3C-BF84-8CB620C23BD2}"/>
    <cellStyle name="Normal 31 2 3 2" xfId="5395" xr:uid="{39D9DAF7-1D72-4B12-AB36-0B4402437AC6}"/>
    <cellStyle name="Normal 31 2 3 2 2" xfId="18594" xr:uid="{C767852A-002F-4C79-B192-47242997817A}"/>
    <cellStyle name="Normal 31 2 3 3" xfId="7355" xr:uid="{5E963F47-6400-4C69-9D12-939E090670D4}"/>
    <cellStyle name="Normal 31 2 3 3 2" xfId="20554" xr:uid="{6610FA38-0126-47AD-993E-586D705EFBD3}"/>
    <cellStyle name="Normal 31 2 3 4" xfId="16637" xr:uid="{EA808AA5-7D3D-4B49-83FC-C270A6DFE541}"/>
    <cellStyle name="Normal 31 2 4" xfId="4541" xr:uid="{2523B077-F492-41D7-B289-020CD235A198}"/>
    <cellStyle name="Normal 31 2 4 2" xfId="17744" xr:uid="{19095BCD-AC8A-40A5-B71D-4CE73417242A}"/>
    <cellStyle name="Normal 31 2 5" xfId="6501" xr:uid="{D4DB5F14-70C0-4112-B65E-3BBF2B76AE64}"/>
    <cellStyle name="Normal 31 2 5 2" xfId="19700" xr:uid="{0FBD175B-8CDC-42EE-94AB-83879930F9BB}"/>
    <cellStyle name="Normal 31 2 6" xfId="15792" xr:uid="{A468422F-B5A1-4C4E-BB00-1EBF0FD4EBF6}"/>
    <cellStyle name="Normal 31 2 7" xfId="11250" xr:uid="{E108868A-0C2A-43DE-90B2-FC15A4426EF0}"/>
    <cellStyle name="Normal 31 3" xfId="3705" xr:uid="{496E3503-DA68-4A73-A818-18E2167721CD}"/>
    <cellStyle name="Normal 31 3 2" xfId="5666" xr:uid="{04F315E4-9BEE-4C70-9E0E-F8780F14C287}"/>
    <cellStyle name="Normal 31 3 2 2" xfId="18865" xr:uid="{3894A56C-0D83-41D9-B6B6-EFEF53530DBC}"/>
    <cellStyle name="Normal 31 3 3" xfId="7626" xr:uid="{05146D69-79D9-4736-A345-B9C40AB12D49}"/>
    <cellStyle name="Normal 31 3 3 2" xfId="20825" xr:uid="{1AA2300C-800E-40DF-B8D6-9339D6653CAF}"/>
    <cellStyle name="Normal 31 3 4" xfId="16908" xr:uid="{951C2052-43B6-4039-9FFC-4525A461C873}"/>
    <cellStyle name="Normal 31 4" xfId="3162" xr:uid="{9D965CB5-6D29-4773-9D84-952BE1F1019F}"/>
    <cellStyle name="Normal 31 4 2" xfId="5124" xr:uid="{F3A8DA59-708D-41EF-A985-386285E4D32F}"/>
    <cellStyle name="Normal 31 4 2 2" xfId="18323" xr:uid="{51070B88-34BA-4011-AC1A-AAB9B008D1A6}"/>
    <cellStyle name="Normal 31 4 3" xfId="7084" xr:uid="{2FF7D929-C5E2-467A-A77A-4A4287F95B8B}"/>
    <cellStyle name="Normal 31 4 3 2" xfId="20283" xr:uid="{CAC04CBB-E6DB-4EC3-BC69-B1DA663141C6}"/>
    <cellStyle name="Normal 31 4 4" xfId="16365" xr:uid="{7C94A039-77BD-4623-B434-C8D79CF7DBE3}"/>
    <cellStyle name="Normal 31 5" xfId="4248" xr:uid="{63263B6C-DA46-46A6-A764-0AF505266DCD}"/>
    <cellStyle name="Normal 31 5 2" xfId="17451" xr:uid="{7E5919AB-D71E-4B9F-B720-107A44E1F4BF}"/>
    <cellStyle name="Normal 31 6" xfId="6208" xr:uid="{7BE2E8DE-7B81-4517-AB18-8080A169714F}"/>
    <cellStyle name="Normal 31 6 2" xfId="19407" xr:uid="{AF85643A-5B6A-4643-8212-1D9F90B8B773}"/>
    <cellStyle name="Normal 31 7" xfId="15486" xr:uid="{20809C89-5276-493D-92AB-0269A592883C}"/>
    <cellStyle name="Normal 31 8" xfId="10019" xr:uid="{9E0D07E1-87CC-43F8-AC25-48C3D63070A0}"/>
    <cellStyle name="Normal 31 9" xfId="52882" xr:uid="{F911776C-6332-4AA3-BF5B-9BC8002A07C5}"/>
    <cellStyle name="Normal 32" xfId="305" xr:uid="{0B691413-8897-4D53-ADA1-46CEB7F327B5}"/>
    <cellStyle name="Normal 32 2" xfId="2572" xr:uid="{4BEE4C3A-6E37-4FCC-8362-11018429291E}"/>
    <cellStyle name="Normal 32 2 2" xfId="3977" xr:uid="{ACF93BA3-B35B-4AF3-94F4-E229D739D800}"/>
    <cellStyle name="Normal 32 2 2 2" xfId="5938" xr:uid="{9A523BE0-B1D6-4AA9-AB63-AB975BB54044}"/>
    <cellStyle name="Normal 32 2 2 2 2" xfId="19137" xr:uid="{FC23453F-D1C8-4212-9106-12D1834CF576}"/>
    <cellStyle name="Normal 32 2 2 3" xfId="7898" xr:uid="{23C5C2DE-A937-4A02-AA4C-CB92054D732F}"/>
    <cellStyle name="Normal 32 2 2 3 2" xfId="21097" xr:uid="{487DC135-AE52-4550-91B3-8C2B04F186AD}"/>
    <cellStyle name="Normal 32 2 2 4" xfId="17180" xr:uid="{B19C42B7-13AB-48FE-93B8-475D6F57F884}"/>
    <cellStyle name="Normal 32 2 3" xfId="3435" xr:uid="{AEEFA326-6284-49FF-934A-192498C7FD43}"/>
    <cellStyle name="Normal 32 2 3 2" xfId="5396" xr:uid="{AC7E31D0-A1C3-4A30-91B4-F38242EFD25D}"/>
    <cellStyle name="Normal 32 2 3 2 2" xfId="18595" xr:uid="{68376BB2-E7C6-4FB7-95CA-F11DE8EF685D}"/>
    <cellStyle name="Normal 32 2 3 3" xfId="7356" xr:uid="{993B40F3-C737-4102-AEFA-D40D55424310}"/>
    <cellStyle name="Normal 32 2 3 3 2" xfId="20555" xr:uid="{66E66C7B-4E87-4E1B-BC80-DD54F52CF34F}"/>
    <cellStyle name="Normal 32 2 3 4" xfId="16638" xr:uid="{9C770BA0-3999-4A18-9688-1687CFAB450D}"/>
    <cellStyle name="Normal 32 2 4" xfId="4542" xr:uid="{06D63298-070C-4CD4-BF19-CD068882EEF8}"/>
    <cellStyle name="Normal 32 2 4 2" xfId="17745" xr:uid="{7039DF7A-290F-4AED-B465-EA45D52027F7}"/>
    <cellStyle name="Normal 32 2 5" xfId="6502" xr:uid="{48A2C010-A3AA-4FFB-9AED-71F1A21E401D}"/>
    <cellStyle name="Normal 32 2 5 2" xfId="19701" xr:uid="{2E739323-7CBC-42C1-807E-D85AEE43AD9A}"/>
    <cellStyle name="Normal 32 2 6" xfId="15793" xr:uid="{A471C40A-C09D-438E-9D2E-396044CCD5F0}"/>
    <cellStyle name="Normal 32 3" xfId="3706" xr:uid="{68A4A081-C711-407D-96D4-DEBC062A88B8}"/>
    <cellStyle name="Normal 32 3 2" xfId="5667" xr:uid="{C1210DA7-3DFC-40DE-9469-2484AF3FF9D3}"/>
    <cellStyle name="Normal 32 3 2 2" xfId="18866" xr:uid="{48445220-DA86-47B0-A2A8-F77889963248}"/>
    <cellStyle name="Normal 32 3 3" xfId="7627" xr:uid="{5CDB736B-6531-4A32-BB25-5F2125CE7F18}"/>
    <cellStyle name="Normal 32 3 3 2" xfId="20826" xr:uid="{FF3BA769-1FAC-4619-8B52-6CD5951D5117}"/>
    <cellStyle name="Normal 32 3 4" xfId="16909" xr:uid="{4E9A0172-504F-4234-833D-965FE0B311E1}"/>
    <cellStyle name="Normal 32 4" xfId="3163" xr:uid="{0C6C8347-5F36-4A63-B6EB-EB4DBB4E1EEC}"/>
    <cellStyle name="Normal 32 4 2" xfId="5125" xr:uid="{72C6DB50-7948-4B58-9B77-8660F27D7BB2}"/>
    <cellStyle name="Normal 32 4 2 2" xfId="18324" xr:uid="{1BE026BE-18E4-4FD8-AE26-66BAF8386C06}"/>
    <cellStyle name="Normal 32 4 3" xfId="7085" xr:uid="{3578EE2D-9947-469D-9DDB-0FFC5326EADE}"/>
    <cellStyle name="Normal 32 4 3 2" xfId="20284" xr:uid="{13CFD7C6-49DE-4FB7-9454-6EFBDA5B8C18}"/>
    <cellStyle name="Normal 32 4 4" xfId="16366" xr:uid="{CBD71C1A-A2C7-497D-AA99-4F2BFA53F5FE}"/>
    <cellStyle name="Normal 32 5" xfId="2266" xr:uid="{177BBEE0-4FA2-4EC2-82B6-479A106A5E32}"/>
    <cellStyle name="Normal 32 5 2" xfId="15487" xr:uid="{162E65BF-D1FE-447F-BC2B-E066D29A05FF}"/>
    <cellStyle name="Normal 32 6" xfId="4249" xr:uid="{19446798-1711-47E3-9808-83545DE5DEF0}"/>
    <cellStyle name="Normal 32 6 2" xfId="17452" xr:uid="{5011772C-9DBB-43F8-A6B0-B44032AACC96}"/>
    <cellStyle name="Normal 32 7" xfId="6209" xr:uid="{8064D48D-3502-4615-96B7-73EB2E8128B4}"/>
    <cellStyle name="Normal 32 7 2" xfId="19408" xr:uid="{B917AFC8-391F-4B1C-93A8-8683B0665644}"/>
    <cellStyle name="Normal 32 8" xfId="52883" xr:uid="{3E152C68-B228-480F-B26C-351F13A3453A}"/>
    <cellStyle name="Normal 33" xfId="306" xr:uid="{71F54854-D971-4D9E-A187-1A76F0D04B34}"/>
    <cellStyle name="Normal 33 2" xfId="2573" xr:uid="{A7DEC8C3-15EE-4118-A14A-2681A5E8D9BF}"/>
    <cellStyle name="Normal 33 2 2" xfId="3978" xr:uid="{3204AA45-09D3-4531-9184-DB6542BB9D41}"/>
    <cellStyle name="Normal 33 2 2 2" xfId="5939" xr:uid="{A8539F24-03D0-4C87-911C-FBCF758DFC96}"/>
    <cellStyle name="Normal 33 2 2 2 2" xfId="19138" xr:uid="{5CBD6217-F75A-45E5-A2F0-1B824EA3B9B3}"/>
    <cellStyle name="Normal 33 2 2 3" xfId="7899" xr:uid="{0A4827C8-3C18-4A9A-86B7-12762F38E28B}"/>
    <cellStyle name="Normal 33 2 2 3 2" xfId="21098" xr:uid="{0C261819-6337-4C23-BE85-1828D617A310}"/>
    <cellStyle name="Normal 33 2 2 4" xfId="17181" xr:uid="{A80D264E-B088-42D3-8D83-D6944C9BCDDB}"/>
    <cellStyle name="Normal 33 2 3" xfId="3436" xr:uid="{E17EEA72-F97C-48ED-A505-F263B609098E}"/>
    <cellStyle name="Normal 33 2 3 2" xfId="5397" xr:uid="{2D3001A9-AAD0-4A4F-93DA-2F0B5316B8FA}"/>
    <cellStyle name="Normal 33 2 3 2 2" xfId="18596" xr:uid="{C216B5C9-9133-40E6-A1DC-1BE2FF31864A}"/>
    <cellStyle name="Normal 33 2 3 3" xfId="7357" xr:uid="{11C5DE29-F3D4-4359-8D5E-6C3459FCEB52}"/>
    <cellStyle name="Normal 33 2 3 3 2" xfId="20556" xr:uid="{CC5F4CEC-3DF5-4AFD-8183-9D23D5603E05}"/>
    <cellStyle name="Normal 33 2 3 4" xfId="16639" xr:uid="{4ED325D8-1E67-4460-8B8B-AB142471A1EC}"/>
    <cellStyle name="Normal 33 2 4" xfId="4543" xr:uid="{0087152E-8597-4DF2-BB5B-D8EAF5E75A4F}"/>
    <cellStyle name="Normal 33 2 4 2" xfId="17746" xr:uid="{CF701AD7-3F46-4CB6-8FFD-A63840FADB6E}"/>
    <cellStyle name="Normal 33 2 5" xfId="6503" xr:uid="{C967C87C-B195-4C56-AFA0-0386B269B3A6}"/>
    <cellStyle name="Normal 33 2 5 2" xfId="19702" xr:uid="{77ECE3BF-1380-4C41-A031-55208A092E2D}"/>
    <cellStyle name="Normal 33 2 6" xfId="15794" xr:uid="{14622BAF-FC79-4007-BEF1-952691F0B812}"/>
    <cellStyle name="Normal 33 3" xfId="3707" xr:uid="{CBE26436-7FEB-451B-9EBA-F28A768DDE8F}"/>
    <cellStyle name="Normal 33 3 2" xfId="5668" xr:uid="{64054F29-97AF-4BEE-9FB4-4D8DDF9524AD}"/>
    <cellStyle name="Normal 33 3 2 2" xfId="18867" xr:uid="{719DA804-8FC2-48BD-BD98-42DB6A6C0584}"/>
    <cellStyle name="Normal 33 3 3" xfId="7628" xr:uid="{7552C79C-CDE2-4FED-B904-5E93E4806BDB}"/>
    <cellStyle name="Normal 33 3 3 2" xfId="20827" xr:uid="{8149FD29-82EB-4DB1-90F5-87F6802842C3}"/>
    <cellStyle name="Normal 33 3 4" xfId="16910" xr:uid="{8EA0A0BD-D2C0-4D73-BB1F-43C5363FD78B}"/>
    <cellStyle name="Normal 33 4" xfId="3164" xr:uid="{B39117C4-E170-49A6-ACE3-55D2750153D5}"/>
    <cellStyle name="Normal 33 4 2" xfId="5126" xr:uid="{4325781F-0E5D-46DC-B2BB-D11637ECEC33}"/>
    <cellStyle name="Normal 33 4 2 2" xfId="18325" xr:uid="{98F46112-5B54-483B-9260-CB1FBD2D3DA8}"/>
    <cellStyle name="Normal 33 4 3" xfId="7086" xr:uid="{A9892190-BDD6-4E12-9C75-17542045C711}"/>
    <cellStyle name="Normal 33 4 3 2" xfId="20285" xr:uid="{5C13CA07-F69C-42E4-AE3E-327C1FC3A658}"/>
    <cellStyle name="Normal 33 4 4" xfId="16367" xr:uid="{A46FAD1A-4D77-4CE8-A53C-A128A19FF00B}"/>
    <cellStyle name="Normal 33 5" xfId="2267" xr:uid="{9D873CD4-FA61-44AD-BC84-2FDB08E33EF5}"/>
    <cellStyle name="Normal 33 5 2" xfId="15488" xr:uid="{1F1D0818-6168-47ED-88B5-54016FA157BE}"/>
    <cellStyle name="Normal 33 6" xfId="4250" xr:uid="{8EF039A3-282B-4FF6-B323-F95BFB4BBA31}"/>
    <cellStyle name="Normal 33 6 2" xfId="17453" xr:uid="{6960ECBE-8E58-4387-8730-93E8318C3A4D}"/>
    <cellStyle name="Normal 33 7" xfId="6210" xr:uid="{7EEFE734-7722-4FC6-A751-1AFFC0A13991}"/>
    <cellStyle name="Normal 33 7 2" xfId="19409" xr:uid="{7F284FD9-C9DA-4448-AA03-53BE6B97AEBC}"/>
    <cellStyle name="Normal 33 8" xfId="52884" xr:uid="{0FEE7F30-53E7-4A6F-8DFF-9B12EBB05EBE}"/>
    <cellStyle name="Normal 34" xfId="2268" xr:uid="{1B795288-52CD-4125-BA93-07C83F272C90}"/>
    <cellStyle name="Normal 34 2" xfId="2574" xr:uid="{31794666-23C4-4151-AA38-8D75A5693BAC}"/>
    <cellStyle name="Normal 34 2 2" xfId="3979" xr:uid="{10103736-92C8-4127-BC1E-583B082C28C9}"/>
    <cellStyle name="Normal 34 2 2 2" xfId="5940" xr:uid="{8A1C1DD2-F4DE-4DED-9AFB-E11FE6A90070}"/>
    <cellStyle name="Normal 34 2 2 2 2" xfId="19139" xr:uid="{9A77F1A9-1084-4D60-BC91-D493288680A1}"/>
    <cellStyle name="Normal 34 2 2 3" xfId="7900" xr:uid="{7C504C00-CE21-41B8-8192-527BE5BE60DA}"/>
    <cellStyle name="Normal 34 2 2 3 2" xfId="21099" xr:uid="{C46B8C8C-BED1-4E31-930C-DA3F45F0F25C}"/>
    <cellStyle name="Normal 34 2 2 4" xfId="17182" xr:uid="{D074EA9F-9423-422C-B062-ADDA51F2B5FF}"/>
    <cellStyle name="Normal 34 2 3" xfId="3437" xr:uid="{EF0F368B-EDB2-4E79-82BA-6F3D3164D045}"/>
    <cellStyle name="Normal 34 2 3 2" xfId="5398" xr:uid="{28FBBF4A-7CF5-4416-BC9E-CE679D62E79F}"/>
    <cellStyle name="Normal 34 2 3 2 2" xfId="18597" xr:uid="{6F906B1A-87D7-4C18-BDA2-2B6E081483B4}"/>
    <cellStyle name="Normal 34 2 3 3" xfId="7358" xr:uid="{F1DB49BD-FE2E-40AB-AC04-2BFA392543A7}"/>
    <cellStyle name="Normal 34 2 3 3 2" xfId="20557" xr:uid="{A9FCA58B-3AA0-4EB2-9F46-BF4869A637C0}"/>
    <cellStyle name="Normal 34 2 3 4" xfId="16640" xr:uid="{F2B630FE-E71C-4D8C-BA3B-CC89AE386225}"/>
    <cellStyle name="Normal 34 2 4" xfId="4544" xr:uid="{F7A7A8D5-1BBA-4CC7-9F96-CAE5AD55D471}"/>
    <cellStyle name="Normal 34 2 4 2" xfId="17747" xr:uid="{D256311C-2BDF-40E3-B113-1C59E31DD442}"/>
    <cellStyle name="Normal 34 2 5" xfId="6504" xr:uid="{7ABE152B-D4B2-4F0D-A764-C105F6CD4EE1}"/>
    <cellStyle name="Normal 34 2 5 2" xfId="19703" xr:uid="{7CB5E238-FF35-41CB-A448-13370CFF7C21}"/>
    <cellStyle name="Normal 34 2 6" xfId="15795" xr:uid="{DFA0BBE6-4D0C-494F-B1D0-F20DC99E9870}"/>
    <cellStyle name="Normal 34 3" xfId="3708" xr:uid="{C4904840-B0E4-4D6B-A0D8-46F1D2261BC2}"/>
    <cellStyle name="Normal 34 3 2" xfId="5669" xr:uid="{847093B6-8DF2-489D-AD69-AABBCF43C74A}"/>
    <cellStyle name="Normal 34 3 2 2" xfId="18868" xr:uid="{2A8F1164-F404-4C84-AEFC-CC0E65DA21CC}"/>
    <cellStyle name="Normal 34 3 3" xfId="7629" xr:uid="{5A47B872-FD2D-4498-94CF-1E2D70BDD9CC}"/>
    <cellStyle name="Normal 34 3 3 2" xfId="20828" xr:uid="{78B4AC37-3043-4772-83BF-D4D4871A3F7C}"/>
    <cellStyle name="Normal 34 3 4" xfId="16911" xr:uid="{72FD7E96-4DF4-44FE-98FB-B62378252187}"/>
    <cellStyle name="Normal 34 4" xfId="3165" xr:uid="{6B4579EA-1484-40D4-81D5-7CF4EB0A238D}"/>
    <cellStyle name="Normal 34 4 2" xfId="5127" xr:uid="{D9EB651E-A06F-487D-BD65-1BA3813995AA}"/>
    <cellStyle name="Normal 34 4 2 2" xfId="18326" xr:uid="{09A79DAF-CFDB-4F29-80AF-6E0611D69C4E}"/>
    <cellStyle name="Normal 34 4 3" xfId="7087" xr:uid="{1D1334C5-FAF5-46B4-9F92-48806E629CD4}"/>
    <cellStyle name="Normal 34 4 3 2" xfId="20286" xr:uid="{545FA5F7-0CE4-49A0-AD94-7697000D0224}"/>
    <cellStyle name="Normal 34 4 4" xfId="16368" xr:uid="{F48A606D-603E-4466-B84A-4880D010F31B}"/>
    <cellStyle name="Normal 34 5" xfId="4251" xr:uid="{88D197DB-0530-451D-9E28-BFA99390565E}"/>
    <cellStyle name="Normal 34 5 2" xfId="17454" xr:uid="{497EB533-016E-429E-AFD1-41EB168D2758}"/>
    <cellStyle name="Normal 34 6" xfId="6211" xr:uid="{FAD26E77-DD37-43B0-9FB0-F34BF77484A4}"/>
    <cellStyle name="Normal 34 6 2" xfId="19410" xr:uid="{5547C30C-B400-4BF5-8777-6CF4E7577A73}"/>
    <cellStyle name="Normal 34 7" xfId="15489" xr:uid="{EAE7AD6A-13E6-44C1-B90E-095513B3D1AD}"/>
    <cellStyle name="Normal 34 8" xfId="11251" xr:uid="{A6200BBB-A8FE-4842-A795-5DF9CE680CAE}"/>
    <cellStyle name="Normal 34 9" xfId="52885" xr:uid="{F764F8E8-784E-4605-B705-82E0032BE444}"/>
    <cellStyle name="Normal 35" xfId="307" xr:uid="{FD20E9A9-3C10-4869-8B6D-7974C980063D}"/>
    <cellStyle name="Normal 35 2" xfId="2575" xr:uid="{762BC87E-02E0-480D-8338-55BACDEE37B3}"/>
    <cellStyle name="Normal 35 2 2" xfId="3980" xr:uid="{9BBED227-C77D-45B2-B825-1A3075A9E28B}"/>
    <cellStyle name="Normal 35 2 2 2" xfId="5941" xr:uid="{3E42B018-6160-4E11-BE73-4DC70C7609D8}"/>
    <cellStyle name="Normal 35 2 2 2 2" xfId="19140" xr:uid="{5990CE09-3B95-4063-83FC-3D57A0827D72}"/>
    <cellStyle name="Normal 35 2 2 3" xfId="7901" xr:uid="{DD514336-45DF-42D5-B8D1-ABF3330C1FBA}"/>
    <cellStyle name="Normal 35 2 2 3 2" xfId="21100" xr:uid="{FA31602A-D599-4C73-9FB1-88F06F535044}"/>
    <cellStyle name="Normal 35 2 2 4" xfId="17183" xr:uid="{461FAA90-35C4-4F15-8075-A0664E3248AB}"/>
    <cellStyle name="Normal 35 2 3" xfId="3438" xr:uid="{B6C73A73-1401-4C73-90B6-D4F0644AE880}"/>
    <cellStyle name="Normal 35 2 3 2" xfId="5399" xr:uid="{565FC0E8-6481-4315-84D6-C9CE59319904}"/>
    <cellStyle name="Normal 35 2 3 2 2" xfId="18598" xr:uid="{8D49B483-F357-4573-B2CC-E2AE25BA14E7}"/>
    <cellStyle name="Normal 35 2 3 3" xfId="7359" xr:uid="{5275F7CE-64F3-450C-BF4B-E6D78F937FC1}"/>
    <cellStyle name="Normal 35 2 3 3 2" xfId="20558" xr:uid="{D303FE94-D8F2-4F49-9B60-17A906A98CD1}"/>
    <cellStyle name="Normal 35 2 3 4" xfId="16641" xr:uid="{361B4C50-1211-451E-8049-2AE2CC2C7FC4}"/>
    <cellStyle name="Normal 35 2 4" xfId="4545" xr:uid="{5DDA5E98-3359-4A21-BDB0-B979CCE63B69}"/>
    <cellStyle name="Normal 35 2 4 2" xfId="17748" xr:uid="{C56D9CA2-BE35-48C3-9A8E-CE8452E0844C}"/>
    <cellStyle name="Normal 35 2 5" xfId="6505" xr:uid="{05C5F5E2-D4D3-4ACE-8F19-227E483D5060}"/>
    <cellStyle name="Normal 35 2 5 2" xfId="19704" xr:uid="{9464EC2E-DA4C-46E2-BB3A-0B0B94CDBE20}"/>
    <cellStyle name="Normal 35 2 6" xfId="15796" xr:uid="{D79BF6FA-2ECA-47B6-8916-A521DB386539}"/>
    <cellStyle name="Normal 35 3" xfId="3709" xr:uid="{21E1BECA-4045-4908-9DF4-494BFE4A775A}"/>
    <cellStyle name="Normal 35 3 2" xfId="5670" xr:uid="{A2171EF6-0BCD-421E-A6DF-12CEC5382FBF}"/>
    <cellStyle name="Normal 35 3 2 2" xfId="18869" xr:uid="{8751737E-8A28-4F9A-90E6-6CE59D11E1F9}"/>
    <cellStyle name="Normal 35 3 3" xfId="7630" xr:uid="{2AFA638A-3387-47F2-9F01-E1553C4023F0}"/>
    <cellStyle name="Normal 35 3 3 2" xfId="20829" xr:uid="{91424A53-119F-4FBB-8E73-E109DE4E14D0}"/>
    <cellStyle name="Normal 35 3 4" xfId="16912" xr:uid="{A4F5C5BD-F15C-4303-BE8B-184AE19E04FB}"/>
    <cellStyle name="Normal 35 4" xfId="3166" xr:uid="{BEB8A319-8F3F-47D9-A974-9E24CA5A2829}"/>
    <cellStyle name="Normal 35 4 2" xfId="5128" xr:uid="{7C0B5BF5-12E9-4624-85AE-ECFFF8190E1E}"/>
    <cellStyle name="Normal 35 4 2 2" xfId="18327" xr:uid="{736555F8-58A4-4287-9733-9081BD6647DD}"/>
    <cellStyle name="Normal 35 4 3" xfId="7088" xr:uid="{71A72FB5-42CD-4512-8DEE-2A14B5CF4BFF}"/>
    <cellStyle name="Normal 35 4 3 2" xfId="20287" xr:uid="{00155DFB-F985-4DBA-9600-D6FDD5786801}"/>
    <cellStyle name="Normal 35 4 4" xfId="16369" xr:uid="{1700C9BA-8434-4E07-B3B0-15815C0B3453}"/>
    <cellStyle name="Normal 35 5" xfId="2269" xr:uid="{F5D27276-957D-47FA-825A-D3BD8AA0BD3D}"/>
    <cellStyle name="Normal 35 5 2" xfId="15490" xr:uid="{4763160F-3D00-4DAD-B012-F2B689957B8E}"/>
    <cellStyle name="Normal 35 6" xfId="4252" xr:uid="{12B19416-B3EC-4022-B743-22447724581D}"/>
    <cellStyle name="Normal 35 6 2" xfId="17455" xr:uid="{D8E2A529-9038-427B-8D17-3B66395D7D99}"/>
    <cellStyle name="Normal 35 7" xfId="6212" xr:uid="{39C23CAD-9B66-40E1-AD96-9A2F97D11BF6}"/>
    <cellStyle name="Normal 35 7 2" xfId="19411" xr:uid="{D76C1E23-7869-4D7B-A205-BB094400621F}"/>
    <cellStyle name="Normal 35 8" xfId="52886" xr:uid="{F7BE9F8E-B438-49F7-A24A-BBEDBA12A424}"/>
    <cellStyle name="Normal 36" xfId="2270" xr:uid="{0CBBD0BE-7B02-4176-A9A7-7BABF559978F}"/>
    <cellStyle name="Normal 36 2" xfId="2576" xr:uid="{B89567F4-0185-4475-A410-20EA9ECF4636}"/>
    <cellStyle name="Normal 36 2 2" xfId="3981" xr:uid="{0DD07DC3-7A10-4229-9D81-F8D03279D634}"/>
    <cellStyle name="Normal 36 2 2 2" xfId="5942" xr:uid="{2C28D9FD-8FE8-4217-BE2D-B5B546CF409D}"/>
    <cellStyle name="Normal 36 2 2 2 2" xfId="19141" xr:uid="{83BABF38-A816-442D-9250-45CB2E18807D}"/>
    <cellStyle name="Normal 36 2 2 3" xfId="7902" xr:uid="{BDB3639D-BF01-4F12-8770-B7D0CB9FDFB7}"/>
    <cellStyle name="Normal 36 2 2 3 2" xfId="21101" xr:uid="{0132696F-A8C2-4700-BE7C-81104DB08B66}"/>
    <cellStyle name="Normal 36 2 2 4" xfId="17184" xr:uid="{B4F6088E-CD65-4B3B-845A-4A773AD1E046}"/>
    <cellStyle name="Normal 36 2 3" xfId="3439" xr:uid="{D088F0C0-D209-4C0E-B6D3-8E084E4E8FCE}"/>
    <cellStyle name="Normal 36 2 3 2" xfId="5400" xr:uid="{154BAE31-8A24-4921-BC42-A08A27E58239}"/>
    <cellStyle name="Normal 36 2 3 2 2" xfId="18599" xr:uid="{76B408DB-5380-4723-8EA9-4F128B3B8E3E}"/>
    <cellStyle name="Normal 36 2 3 3" xfId="7360" xr:uid="{BCC8C229-8C1C-42B6-AC04-6413904EE44B}"/>
    <cellStyle name="Normal 36 2 3 3 2" xfId="20559" xr:uid="{0835D2AE-6A80-451A-A96A-4A5C12F1032C}"/>
    <cellStyle name="Normal 36 2 3 4" xfId="16642" xr:uid="{E3A5D9C9-36C8-42A9-9D2D-74E0DEED08FE}"/>
    <cellStyle name="Normal 36 2 4" xfId="4546" xr:uid="{A6BA6D87-01E8-49D7-B6CA-603FD76FEA1F}"/>
    <cellStyle name="Normal 36 2 4 2" xfId="17749" xr:uid="{64E799E6-3837-4E18-8826-E06CACB73741}"/>
    <cellStyle name="Normal 36 2 5" xfId="6506" xr:uid="{3D1E10D3-2380-41BE-8779-9AC4A871B50F}"/>
    <cellStyle name="Normal 36 2 5 2" xfId="19705" xr:uid="{4EDA7706-2F9B-49DD-96F2-4FCA9B9B0874}"/>
    <cellStyle name="Normal 36 2 6" xfId="15797" xr:uid="{E7B64D10-583C-4B93-BE88-CEDDF59C26A0}"/>
    <cellStyle name="Normal 36 3" xfId="3710" xr:uid="{1DA97305-5552-49A2-ACA9-BDA2C96C4972}"/>
    <cellStyle name="Normal 36 3 2" xfId="5671" xr:uid="{63268D76-0B7B-4CA1-9837-A99CCE930844}"/>
    <cellStyle name="Normal 36 3 2 2" xfId="18870" xr:uid="{DD5F7CB9-033B-4118-BEA5-82747A664464}"/>
    <cellStyle name="Normal 36 3 3" xfId="7631" xr:uid="{EC4C1C30-F528-402E-A395-E3D2D2D61D38}"/>
    <cellStyle name="Normal 36 3 3 2" xfId="20830" xr:uid="{A1943E59-2DFC-4E86-ACEA-0AFDBB2D9D74}"/>
    <cellStyle name="Normal 36 3 4" xfId="16913" xr:uid="{B1F74F77-2628-4FB9-AB90-791F8BB5AEAD}"/>
    <cellStyle name="Normal 36 4" xfId="3167" xr:uid="{BDDF5133-75F8-450F-8950-7C103F9FE71D}"/>
    <cellStyle name="Normal 36 4 2" xfId="5129" xr:uid="{5ACD2C9B-3A04-4BC8-ACC7-C8F9DF19942E}"/>
    <cellStyle name="Normal 36 4 2 2" xfId="18328" xr:uid="{233EDA4E-AA25-4B7C-B5D4-6D203608FD0E}"/>
    <cellStyle name="Normal 36 4 3" xfId="7089" xr:uid="{E75CCAE9-1F17-4550-9922-5DF4B3BE32F3}"/>
    <cellStyle name="Normal 36 4 3 2" xfId="20288" xr:uid="{224E7D6A-EBEE-4647-816B-5183843E718A}"/>
    <cellStyle name="Normal 36 4 4" xfId="16370" xr:uid="{3734BB82-723D-4326-B2C0-43B4BF894B67}"/>
    <cellStyle name="Normal 36 5" xfId="4253" xr:uid="{D26537E3-55A7-4ED1-A857-1111FE872889}"/>
    <cellStyle name="Normal 36 5 2" xfId="17456" xr:uid="{59D1ADAD-806F-48D7-86E6-4AA6EAE79506}"/>
    <cellStyle name="Normal 36 6" xfId="6213" xr:uid="{6A8EC8DF-6090-4964-915E-79D7C8C88762}"/>
    <cellStyle name="Normal 36 6 2" xfId="19412" xr:uid="{2F6ADA86-BB35-4810-982B-9D79C3B0A48F}"/>
    <cellStyle name="Normal 36 7" xfId="15491" xr:uid="{46F44D12-0DB1-40B2-B678-B5626C7ECCDD}"/>
    <cellStyle name="Normal 36 8" xfId="11252" xr:uid="{5CF00AD6-1789-4BB1-BC30-8DE0782E6C9D}"/>
    <cellStyle name="Normal 36 9" xfId="52887" xr:uid="{15AAC242-45E0-4395-9A9B-9722696616CB}"/>
    <cellStyle name="Normal 37" xfId="2271" xr:uid="{CEB14C70-657C-4786-9FBF-DE41876A2EB6}"/>
    <cellStyle name="Normal 37 2" xfId="2577" xr:uid="{1FC8268F-7C39-434F-880B-948F6FB81488}"/>
    <cellStyle name="Normal 37 2 2" xfId="3982" xr:uid="{DE3D8752-99A6-4D3A-8D7E-9827ACF9167B}"/>
    <cellStyle name="Normal 37 2 2 2" xfId="5943" xr:uid="{7CFC895E-A0F7-40F6-BA51-6316E30A97ED}"/>
    <cellStyle name="Normal 37 2 2 2 2" xfId="19142" xr:uid="{007A968D-F782-4B5D-BCD6-93B59BB5473D}"/>
    <cellStyle name="Normal 37 2 2 3" xfId="7903" xr:uid="{21E7F019-BDD0-4DC0-94B3-D07DADC2857F}"/>
    <cellStyle name="Normal 37 2 2 3 2" xfId="21102" xr:uid="{6E8BBCFF-9E5C-477A-AAE2-B2899C067079}"/>
    <cellStyle name="Normal 37 2 2 4" xfId="17185" xr:uid="{735533F5-F70A-4F40-8C80-93F67C4029CE}"/>
    <cellStyle name="Normal 37 2 3" xfId="3440" xr:uid="{0E4291D4-FD9D-4CCC-932F-9C09539E025B}"/>
    <cellStyle name="Normal 37 2 3 2" xfId="5401" xr:uid="{2EB1FB27-BB2F-4B32-BA96-F569288C5231}"/>
    <cellStyle name="Normal 37 2 3 2 2" xfId="18600" xr:uid="{084A8F80-780A-4860-A2EC-968F9D47996D}"/>
    <cellStyle name="Normal 37 2 3 3" xfId="7361" xr:uid="{273A989C-2960-44B4-B220-39EC8878DC3F}"/>
    <cellStyle name="Normal 37 2 3 3 2" xfId="20560" xr:uid="{9A320B4E-4793-4184-A3C1-D5B4E0066691}"/>
    <cellStyle name="Normal 37 2 3 4" xfId="16643" xr:uid="{BA2E6D19-1D86-4DE1-AA26-F580863A35B2}"/>
    <cellStyle name="Normal 37 2 4" xfId="4547" xr:uid="{785D76F0-2BE1-4E0C-AF2F-036067F78FA0}"/>
    <cellStyle name="Normal 37 2 4 2" xfId="17750" xr:uid="{16A16880-6FA3-45E3-84D8-06E5277A8D88}"/>
    <cellStyle name="Normal 37 2 5" xfId="6507" xr:uid="{6770D676-CB8B-4BE0-A642-63A090BA1925}"/>
    <cellStyle name="Normal 37 2 5 2" xfId="19706" xr:uid="{97C634A5-9F81-4AC5-B7B2-13756436951E}"/>
    <cellStyle name="Normal 37 2 6" xfId="15798" xr:uid="{198C4F1D-F4EB-4BBE-BC60-D5C76C80F107}"/>
    <cellStyle name="Normal 37 3" xfId="3711" xr:uid="{A56903CC-2D48-443F-BD8B-6707FA974063}"/>
    <cellStyle name="Normal 37 3 2" xfId="5672" xr:uid="{02C78BDA-F6F6-40C3-82BA-A3EAFA25990B}"/>
    <cellStyle name="Normal 37 3 2 2" xfId="18871" xr:uid="{25CD6866-7D3A-4BD2-A9F4-7A1F9886CBCE}"/>
    <cellStyle name="Normal 37 3 3" xfId="7632" xr:uid="{9DD3516F-ABD6-417A-B584-55414C8B51D7}"/>
    <cellStyle name="Normal 37 3 3 2" xfId="20831" xr:uid="{4441000E-1C24-48A2-B1BC-82FEEB75DCFA}"/>
    <cellStyle name="Normal 37 3 4" xfId="16914" xr:uid="{B0C2C3BD-9300-41C8-9701-6A3353C4ECFD}"/>
    <cellStyle name="Normal 37 4" xfId="3168" xr:uid="{5DF266E4-CD44-4366-9421-80F780B2EDB1}"/>
    <cellStyle name="Normal 37 4 2" xfId="5130" xr:uid="{9A26976C-8AAB-43C6-A1B7-11F1AC81E5EE}"/>
    <cellStyle name="Normal 37 4 2 2" xfId="18329" xr:uid="{08E4AC13-CA59-421D-8875-5B30A8D65ECD}"/>
    <cellStyle name="Normal 37 4 3" xfId="7090" xr:uid="{59F3CE57-5B27-4817-9B3B-B29B9F650112}"/>
    <cellStyle name="Normal 37 4 3 2" xfId="20289" xr:uid="{AE8B3181-F134-49D1-ADBA-6BCA25538FDD}"/>
    <cellStyle name="Normal 37 4 4" xfId="16371" xr:uid="{510E5D79-316F-4111-AAEA-9B32029A8351}"/>
    <cellStyle name="Normal 37 5" xfId="4254" xr:uid="{8A0D59B0-8E70-4E76-A710-7CE2F9A09C93}"/>
    <cellStyle name="Normal 37 5 2" xfId="17457" xr:uid="{A2F881DD-0DF5-47FC-9E6A-9D9F00D51A28}"/>
    <cellStyle name="Normal 37 6" xfId="6214" xr:uid="{12DB19E5-531E-49F4-BD79-583CBD34226C}"/>
    <cellStyle name="Normal 37 6 2" xfId="19413" xr:uid="{3BFCD2E6-B517-46DF-A4AE-DEF2AACD82A8}"/>
    <cellStyle name="Normal 37 7" xfId="15492" xr:uid="{B80B5283-BECA-4B5B-95C0-2F9592F5CC04}"/>
    <cellStyle name="Normal 37 8" xfId="11253" xr:uid="{5089461D-D56D-44C1-8411-6B65625BCDFB}"/>
    <cellStyle name="Normal 37 9" xfId="52888" xr:uid="{39C4680D-5361-45DA-9F87-15DEEB61B116}"/>
    <cellStyle name="Normal 38" xfId="2272" xr:uid="{16537829-C1E3-4FC2-8278-1CB4F6D069E9}"/>
    <cellStyle name="Normal 38 2" xfId="2578" xr:uid="{57ACEEA2-60F2-4F7A-948E-00F9852345AE}"/>
    <cellStyle name="Normal 38 2 2" xfId="3983" xr:uid="{0ADEB7B4-291A-4A59-8585-8056799F5770}"/>
    <cellStyle name="Normal 38 2 2 2" xfId="5944" xr:uid="{1AADE820-73C3-40E0-B0DA-6BB3C0A417F4}"/>
    <cellStyle name="Normal 38 2 2 2 2" xfId="19143" xr:uid="{CB8D9ADD-4B76-4FCF-97CA-69F009FA37D2}"/>
    <cellStyle name="Normal 38 2 2 3" xfId="7904" xr:uid="{C16A32A1-2230-4C7F-ABA9-C4CE2C9D10C2}"/>
    <cellStyle name="Normal 38 2 2 3 2" xfId="21103" xr:uid="{B29AA735-F8BA-4CC1-9CA3-E00AC71D99F2}"/>
    <cellStyle name="Normal 38 2 2 4" xfId="17186" xr:uid="{DD97F103-C083-4085-90E4-5C63E297CFB1}"/>
    <cellStyle name="Normal 38 2 3" xfId="3441" xr:uid="{CDB39B24-AF43-4664-BCBA-5E5F746D306B}"/>
    <cellStyle name="Normal 38 2 3 2" xfId="5402" xr:uid="{FC98287A-E048-477B-AF1B-F8CEEC643EC0}"/>
    <cellStyle name="Normal 38 2 3 2 2" xfId="18601" xr:uid="{52466F1A-9526-4527-8DFA-D9E152B3F087}"/>
    <cellStyle name="Normal 38 2 3 3" xfId="7362" xr:uid="{5A551E60-39F9-4B56-9DA6-66272FA5EA76}"/>
    <cellStyle name="Normal 38 2 3 3 2" xfId="20561" xr:uid="{6F429D5D-1341-4CCB-877A-EE161E213A0D}"/>
    <cellStyle name="Normal 38 2 3 4" xfId="16644" xr:uid="{872C103D-E1A2-4B6D-8D47-31D7731BBD03}"/>
    <cellStyle name="Normal 38 2 4" xfId="4548" xr:uid="{E4B929E5-698D-4C88-BE8C-6D5ECA4BDFCA}"/>
    <cellStyle name="Normal 38 2 4 2" xfId="17751" xr:uid="{E9938DC0-28CF-47FF-A633-552F7A6EDD4D}"/>
    <cellStyle name="Normal 38 2 5" xfId="6508" xr:uid="{CAA1BF28-E238-47E3-BBF6-3A16D6709472}"/>
    <cellStyle name="Normal 38 2 5 2" xfId="19707" xr:uid="{9B2EA313-4597-40EA-8A33-77125E8435FC}"/>
    <cellStyle name="Normal 38 2 6" xfId="15799" xr:uid="{3B001C8A-471E-49B7-B779-864B8F3D833F}"/>
    <cellStyle name="Normal 38 3" xfId="3712" xr:uid="{699F3082-054E-49D6-ADB3-E6E3ED3CE4F1}"/>
    <cellStyle name="Normal 38 3 2" xfId="5673" xr:uid="{7E6B6383-1052-43C8-956F-81510F7500A7}"/>
    <cellStyle name="Normal 38 3 2 2" xfId="18872" xr:uid="{0F88F79A-682B-469C-90F1-02F140E29F2F}"/>
    <cellStyle name="Normal 38 3 3" xfId="7633" xr:uid="{392BBC0F-10F5-427F-AA82-EE2EC609EABC}"/>
    <cellStyle name="Normal 38 3 3 2" xfId="20832" xr:uid="{171CCCDD-B37B-44AC-B23E-B9EF46606E47}"/>
    <cellStyle name="Normal 38 3 4" xfId="16915" xr:uid="{0F7AF8CC-B2A1-4210-A905-A6BB997B7331}"/>
    <cellStyle name="Normal 38 4" xfId="3169" xr:uid="{B288496D-FB1A-48D2-A903-49DE0E28B511}"/>
    <cellStyle name="Normal 38 4 2" xfId="5131" xr:uid="{37435BA7-1A32-4801-9A73-66507FF4ABB7}"/>
    <cellStyle name="Normal 38 4 2 2" xfId="18330" xr:uid="{56A7EE30-3E76-41B6-A4C4-E655EC5D0DC0}"/>
    <cellStyle name="Normal 38 4 3" xfId="7091" xr:uid="{99506A59-501D-4846-860D-19A728433A2C}"/>
    <cellStyle name="Normal 38 4 3 2" xfId="20290" xr:uid="{B3601C87-DB67-4253-B8B4-D4D8A6ED37B9}"/>
    <cellStyle name="Normal 38 4 4" xfId="16372" xr:uid="{5384E2CC-5431-4F07-9BFF-3E6103ED44F5}"/>
    <cellStyle name="Normal 38 5" xfId="4255" xr:uid="{26FFE940-7C06-45EB-B9A8-8F027C8D3C2C}"/>
    <cellStyle name="Normal 38 5 2" xfId="17458" xr:uid="{D2C79115-80B4-41F8-A36F-5358313A246C}"/>
    <cellStyle name="Normal 38 6" xfId="6215" xr:uid="{0AC8762A-DD34-4F42-8CC1-88A0BF955C98}"/>
    <cellStyle name="Normal 38 6 2" xfId="19414" xr:uid="{109D70A3-DF4B-4087-B129-EF98DA34712C}"/>
    <cellStyle name="Normal 38 7" xfId="15493" xr:uid="{38B23454-51C4-4B79-BA21-E2B4823FDCB0}"/>
    <cellStyle name="Normal 38 8" xfId="11254" xr:uid="{9CC8F128-6798-43C9-95BE-B6A2004E57A8}"/>
    <cellStyle name="Normal 38 9" xfId="52889" xr:uid="{43C33026-4BC6-453C-BCCA-2685329FD8D7}"/>
    <cellStyle name="Normal 39" xfId="2273" xr:uid="{8C4394DD-6E03-4089-AC8C-74053FD43538}"/>
    <cellStyle name="Normal 39 2" xfId="2579" xr:uid="{88F49041-42BF-4B9B-9BE5-ED51122D2249}"/>
    <cellStyle name="Normal 39 2 2" xfId="3984" xr:uid="{8BCDC4A8-C23A-4536-97E4-FE66858894F0}"/>
    <cellStyle name="Normal 39 2 2 2" xfId="5945" xr:uid="{9475731E-6AF5-44E5-A905-AE6C2C816B1E}"/>
    <cellStyle name="Normal 39 2 2 2 2" xfId="19144" xr:uid="{F1A8C657-01E4-415C-83FA-4C34D69EE328}"/>
    <cellStyle name="Normal 39 2 2 3" xfId="7905" xr:uid="{B84576FF-BF38-41C0-BB61-1F9689308295}"/>
    <cellStyle name="Normal 39 2 2 3 2" xfId="21104" xr:uid="{9E536D12-8690-44F2-848C-77604BB7D635}"/>
    <cellStyle name="Normal 39 2 2 4" xfId="17187" xr:uid="{87EB58FE-272F-4D74-B725-7816E95FF9B9}"/>
    <cellStyle name="Normal 39 2 3" xfId="3442" xr:uid="{9BFFE815-FB0D-4AF7-AD07-8FA6EB2C963F}"/>
    <cellStyle name="Normal 39 2 3 2" xfId="5403" xr:uid="{0976470D-CB59-4D30-85CD-63CB8F08156E}"/>
    <cellStyle name="Normal 39 2 3 2 2" xfId="18602" xr:uid="{7724D483-D0AF-4E4D-B94F-61FA0F8E4EEF}"/>
    <cellStyle name="Normal 39 2 3 3" xfId="7363" xr:uid="{0909AFDA-AFD5-4B67-98D6-B8C8934BE1DE}"/>
    <cellStyle name="Normal 39 2 3 3 2" xfId="20562" xr:uid="{0B6BA50D-3A3B-409F-BC18-F30AE99CD33F}"/>
    <cellStyle name="Normal 39 2 3 4" xfId="16645" xr:uid="{56E5BBEB-D159-46FC-817A-62F422EBF976}"/>
    <cellStyle name="Normal 39 2 4" xfId="4549" xr:uid="{44F5400E-BD99-4063-B555-4A2685639BBD}"/>
    <cellStyle name="Normal 39 2 4 2" xfId="17752" xr:uid="{007638BE-2604-4550-A06B-7DF600D7689B}"/>
    <cellStyle name="Normal 39 2 5" xfId="6509" xr:uid="{0383A6C1-6DFA-4912-9E06-380BA10B13D4}"/>
    <cellStyle name="Normal 39 2 5 2" xfId="19708" xr:uid="{41A84C3E-4A72-40DE-BBAD-C4051DD43165}"/>
    <cellStyle name="Normal 39 2 6" xfId="15800" xr:uid="{EE5B015D-8984-4B91-896C-02A3A8F31822}"/>
    <cellStyle name="Normal 39 3" xfId="3713" xr:uid="{5ABF6D95-E2E5-4257-954E-0E608ABF72C6}"/>
    <cellStyle name="Normal 39 3 2" xfId="5674" xr:uid="{282F7FF1-9468-4595-B71E-7E335EDD237A}"/>
    <cellStyle name="Normal 39 3 2 2" xfId="18873" xr:uid="{3D8A4C75-10E2-4ACF-BCDF-0968E755D3FE}"/>
    <cellStyle name="Normal 39 3 3" xfId="7634" xr:uid="{40CA3CFC-9FC8-4273-9D9A-DA95B822F7C9}"/>
    <cellStyle name="Normal 39 3 3 2" xfId="20833" xr:uid="{E8DE7812-56BB-4A77-9DBA-CD5417DCFCC5}"/>
    <cellStyle name="Normal 39 3 4" xfId="16916" xr:uid="{4CEADCE0-FF42-4059-A23F-0C69BB698D78}"/>
    <cellStyle name="Normal 39 4" xfId="3170" xr:uid="{0543E308-9370-46F2-A5AC-6B73B0DE76A5}"/>
    <cellStyle name="Normal 39 4 2" xfId="5132" xr:uid="{E9C94718-69C8-45F0-AB0E-D9AB1D5CF0A0}"/>
    <cellStyle name="Normal 39 4 2 2" xfId="18331" xr:uid="{7F55E47E-B4EE-4419-92CE-CBE91B1ABFDE}"/>
    <cellStyle name="Normal 39 4 3" xfId="7092" xr:uid="{1A99823A-31E7-41F5-AF86-E9845FEBCD97}"/>
    <cellStyle name="Normal 39 4 3 2" xfId="20291" xr:uid="{2526D915-2F67-4939-B0D4-CD671DD503CD}"/>
    <cellStyle name="Normal 39 4 4" xfId="16373" xr:uid="{685E4C9C-07ED-46EB-857C-6BDEA8C5EF2F}"/>
    <cellStyle name="Normal 39 5" xfId="4256" xr:uid="{3D8A1BC3-A16B-49C9-8F23-B9C83F2F7D85}"/>
    <cellStyle name="Normal 39 5 2" xfId="17459" xr:uid="{F8CD449A-29CA-46FE-840B-BD35C1B1A6B8}"/>
    <cellStyle name="Normal 39 6" xfId="6216" xr:uid="{49CF6189-001F-4C4E-AC45-6FAB95475E1C}"/>
    <cellStyle name="Normal 39 6 2" xfId="19415" xr:uid="{ADAD68DB-915D-40F2-9FDA-1B8A546A68CF}"/>
    <cellStyle name="Normal 39 7" xfId="15494" xr:uid="{AB28DA13-B162-4387-9CC5-B6A879DC214B}"/>
    <cellStyle name="Normal 39 8" xfId="11255" xr:uid="{487C01F2-99EF-420B-9220-2C0CF4F5C782}"/>
    <cellStyle name="Normal 39 9" xfId="52890" xr:uid="{6C02F92B-4F28-432F-9606-D029E5B76327}"/>
    <cellStyle name="Normal 4" xfId="127" xr:uid="{B61B2912-3917-4927-A1C3-C0830BC1C182}"/>
    <cellStyle name="Normal 4 10" xfId="895" xr:uid="{F404554B-23C5-48AF-9583-36CA1C9A4917}"/>
    <cellStyle name="Normal 4 11" xfId="1029" xr:uid="{F1FC8E05-BBD6-47C5-BDD3-017C60519581}"/>
    <cellStyle name="Normal 4 11 2" xfId="11258" xr:uid="{5BCD95DC-7E4C-4FC8-9FED-BC599F5F0530}"/>
    <cellStyle name="Normal 4 11 2 2" xfId="11259" xr:uid="{C4211BD5-575B-4170-9188-14628E48929A}"/>
    <cellStyle name="Normal 4 11 2 3" xfId="11260" xr:uid="{9B3F7E21-0C50-4019-976B-6613FA0DD077}"/>
    <cellStyle name="Normal 4 11 2 4" xfId="11261" xr:uid="{A7A79FF2-2A17-4707-A741-8A6B29C7A448}"/>
    <cellStyle name="Normal 4 11 2 5" xfId="11262" xr:uid="{19DC8CA6-ECF7-4529-B3EA-C31F3B89CBF4}"/>
    <cellStyle name="Normal 4 11 3" xfId="11263" xr:uid="{E728B61B-3AF5-4AC4-85C8-83ECFBDB1362}"/>
    <cellStyle name="Normal 4 11 4" xfId="11264" xr:uid="{D1A8EAFB-2FAE-4D91-978E-833AEA9B801F}"/>
    <cellStyle name="Normal 4 11 5" xfId="11265" xr:uid="{0F7A82C3-136A-4DA7-8BC6-435818651FEC}"/>
    <cellStyle name="Normal 4 11 6" xfId="11266" xr:uid="{B639EEE9-26E5-4A8C-9659-20F74A7168F2}"/>
    <cellStyle name="Normal 4 11 7" xfId="11267" xr:uid="{B4CD2AAA-BE5B-4A33-A2DA-FC7565C03251}"/>
    <cellStyle name="Normal 4 11 8" xfId="11257" xr:uid="{1584386F-71BD-48FE-8375-BB59B8DFF6CC}"/>
    <cellStyle name="Normal 4 11 9" xfId="8244" xr:uid="{979993F3-8F0A-45D4-964A-86483FBC4CAB}"/>
    <cellStyle name="Normal 4 12" xfId="1670" xr:uid="{9E8F232D-EEF0-45AE-854D-47E786BD05DF}"/>
    <cellStyle name="Normal 4 12 2" xfId="11269" xr:uid="{D12C3332-75D2-4FB8-8BD2-2E6CD3B4122B}"/>
    <cellStyle name="Normal 4 12 3" xfId="11270" xr:uid="{2F29149D-1D48-42E3-94F4-263FBEE7A181}"/>
    <cellStyle name="Normal 4 12 4" xfId="11271" xr:uid="{93DC84D8-BD80-473A-A712-C7E81E78ED82}"/>
    <cellStyle name="Normal 4 12 5" xfId="11272" xr:uid="{A0240006-ADA6-49C2-AD3D-91DCF95094D4}"/>
    <cellStyle name="Normal 4 12 6" xfId="11273" xr:uid="{52AE35C1-B86A-46F8-94E9-69F71CB4B1F4}"/>
    <cellStyle name="Normal 4 12 7" xfId="11268" xr:uid="{481DDB82-4258-48C9-B4BF-EFC8F381817A}"/>
    <cellStyle name="Normal 4 12 8" xfId="8245" xr:uid="{DACC5D33-F169-4FCC-A4E5-55115C72E460}"/>
    <cellStyle name="Normal 4 13" xfId="2274" xr:uid="{85ABC493-F74A-4864-8F5F-D3DBA4D2E346}"/>
    <cellStyle name="Normal 4 13 2" xfId="15495" xr:uid="{16B4B5AB-17FB-4652-9098-D7196929173B}"/>
    <cellStyle name="Normal 4 13 3" xfId="11274" xr:uid="{335FE409-9A8E-4AFE-9DE8-E46754D12A75}"/>
    <cellStyle name="Normal 4 14" xfId="11275" xr:uid="{91B59595-6C93-48D2-BF46-E30694265009}"/>
    <cellStyle name="Normal 4 15" xfId="11276" xr:uid="{48D154B9-B714-4F70-A0E4-FBEACF6B340E}"/>
    <cellStyle name="Normal 4 16" xfId="11277" xr:uid="{9BA48C7A-E3DF-44A9-8D4B-3C3BD303BFD9}"/>
    <cellStyle name="Normal 4 17" xfId="11278" xr:uid="{19953E1C-F132-4320-A171-1BCEB16C0CBF}"/>
    <cellStyle name="Normal 4 18" xfId="11256" xr:uid="{72BB4AB5-2F4D-4295-A671-1A0C8D778829}"/>
    <cellStyle name="Normal 4 2" xfId="132" xr:uid="{43E0A816-2DA4-483C-9817-AE261AA86A19}"/>
    <cellStyle name="Normal 4 2 2" xfId="2275" xr:uid="{3D61C060-1E8E-48B0-84FF-567443B9B768}"/>
    <cellStyle name="Normal 4 2 3" xfId="2276" xr:uid="{54C6389C-EF2F-4A60-9D18-DCA1C70005F2}"/>
    <cellStyle name="Normal 4 2 3 2" xfId="15497" xr:uid="{DE8705B9-7B76-48C1-A8BA-515232E68D2E}"/>
    <cellStyle name="Normal 4 2 3 3" xfId="11279" xr:uid="{E02878A7-E5C6-4935-AB2F-004CCAD5A8E3}"/>
    <cellStyle name="Normal 4 3" xfId="308" xr:uid="{AADE3523-126C-4F17-8640-680FBBE8529B}"/>
    <cellStyle name="Normal 4 3 2" xfId="3171" xr:uid="{42196B28-A7AD-46C6-9BBA-9B9529AE1223}"/>
    <cellStyle name="Normal 4 3 2 10" xfId="52891" xr:uid="{0FFE703A-2F43-4ED4-BF43-6738A10236E6}"/>
    <cellStyle name="Normal 4 3 2 2" xfId="11283" xr:uid="{573DCE79-02B2-42FD-9ADC-AEEF0C6784C1}"/>
    <cellStyle name="Normal 4 3 2 2 2" xfId="11284" xr:uid="{51B9E2C0-0CF5-4BB7-97BC-E9A2716AFB63}"/>
    <cellStyle name="Normal 4 3 2 2 2 2" xfId="11285" xr:uid="{5AA4CFA7-9DE9-4393-B91C-E066C941605D}"/>
    <cellStyle name="Normal 4 3 2 2 2 3" xfId="11286" xr:uid="{A9D17948-E9FB-4518-BF06-D1B06625EDAC}"/>
    <cellStyle name="Normal 4 3 2 2 2 4" xfId="11287" xr:uid="{D7F0C6BE-D337-4FE4-8F4A-A0F79EAFAE74}"/>
    <cellStyle name="Normal 4 3 2 2 2 5" xfId="11288" xr:uid="{9C95BF43-5B93-45FE-91F9-19EDC3D618B8}"/>
    <cellStyle name="Normal 4 3 2 2 3" xfId="11289" xr:uid="{24832344-A740-462C-86F1-BE0B174188BC}"/>
    <cellStyle name="Normal 4 3 2 2 4" xfId="11290" xr:uid="{CD976775-A333-4FAE-86B0-C50E14E552BD}"/>
    <cellStyle name="Normal 4 3 2 2 5" xfId="11291" xr:uid="{BC65AA99-36CC-4489-B410-E8BE065694FC}"/>
    <cellStyle name="Normal 4 3 2 2 6" xfId="11292" xr:uid="{62256069-5645-45EC-BCCA-BAB7948824D4}"/>
    <cellStyle name="Normal 4 3 2 3" xfId="11293" xr:uid="{970D0C1B-E8BF-4D41-9088-04DCEEAB9EBF}"/>
    <cellStyle name="Normal 4 3 2 3 2" xfId="11294" xr:uid="{E40418EF-8EFB-4AF8-A87C-572EE2AF220F}"/>
    <cellStyle name="Normal 4 3 2 3 3" xfId="11295" xr:uid="{4439EEC6-B515-41CE-A6CB-E1E3BCD609D9}"/>
    <cellStyle name="Normal 4 3 2 3 4" xfId="11296" xr:uid="{1BD3AB52-AE7D-4A26-8E40-2BA1BF43E61F}"/>
    <cellStyle name="Normal 4 3 2 3 5" xfId="11297" xr:uid="{84C10C2D-F846-4544-8B7E-95EA6F0FBCB8}"/>
    <cellStyle name="Normal 4 3 2 4" xfId="11298" xr:uid="{5BFED322-2DD2-4037-A66E-DD39963E7677}"/>
    <cellStyle name="Normal 4 3 2 5" xfId="11299" xr:uid="{CFC5DCB0-8764-40C4-93DD-5FDD6B87157E}"/>
    <cellStyle name="Normal 4 3 2 6" xfId="11300" xr:uid="{6C2D0109-B7D5-4764-B0D3-09ED369DDBCC}"/>
    <cellStyle name="Normal 4 3 2 7" xfId="11301" xr:uid="{21152CEE-C8A7-4191-86CA-98087C13A740}"/>
    <cellStyle name="Normal 4 3 2 8" xfId="16374" xr:uid="{58364C08-3653-4C8C-AEF6-4C39FE1F1271}"/>
    <cellStyle name="Normal 4 3 2 9" xfId="11282" xr:uid="{22CED474-D3AD-47AA-8131-966645CF636E}"/>
    <cellStyle name="Normal 4 3 3" xfId="11302" xr:uid="{9BE990DF-F269-4D42-BB0A-B16DB5646929}"/>
    <cellStyle name="Normal 4 3 4" xfId="11281" xr:uid="{D15EC7F4-B1D9-4671-A446-EFFC57B23B51}"/>
    <cellStyle name="Normal 4 4" xfId="309" xr:uid="{AE51FBBC-9324-4E6D-B2AB-038F8FA71B82}"/>
    <cellStyle name="Normal 4 4 2" xfId="2989" xr:uid="{9A55E947-276B-4167-824F-BADF7FE576BC}"/>
    <cellStyle name="Normal 4 4 2 2" xfId="16192" xr:uid="{C17EBCE9-5F54-4629-BEC8-5D044DA74F03}"/>
    <cellStyle name="Normal 4 4 2 3" xfId="11304" xr:uid="{C41423A7-05C1-4E48-B2E9-C3517528FF02}"/>
    <cellStyle name="Normal 4 4 3" xfId="11303" xr:uid="{B5BDD7C3-49BC-4DB8-A6AC-F8DDAA419836}"/>
    <cellStyle name="Normal 4 5" xfId="310" xr:uid="{33C7AC6F-1C8C-4FC4-9915-DF4FFDDCFA41}"/>
    <cellStyle name="Normal 4 5 2" xfId="11306" xr:uid="{BB89B356-9390-4E8A-998D-6DCE81E2FC4F}"/>
    <cellStyle name="Normal 4 5 3" xfId="11305" xr:uid="{AB418D85-7248-4B07-84F1-492300DDABD3}"/>
    <cellStyle name="Normal 4 6" xfId="311" xr:uid="{0BC8C606-DAF6-4277-8B41-D78244C8D721}"/>
    <cellStyle name="Normal 4 6 10" xfId="11307" xr:uid="{4852A1E1-3F59-40A4-A0A8-01121C8CB946}"/>
    <cellStyle name="Normal 4 6 2" xfId="11308" xr:uid="{4D424080-6C06-4DEB-8412-09D301B1C7F7}"/>
    <cellStyle name="Normal 4 6 2 2" xfId="11309" xr:uid="{CE746DF9-B474-4AE8-AD17-DAE14EF76CDA}"/>
    <cellStyle name="Normal 4 6 2 2 2" xfId="11310" xr:uid="{0F0FA7A8-6E27-4B25-867D-571742725ECF}"/>
    <cellStyle name="Normal 4 6 2 2 2 2" xfId="11311" xr:uid="{C21DDA03-7BA9-426F-888D-3188579765DE}"/>
    <cellStyle name="Normal 4 6 2 2 2 3" xfId="11312" xr:uid="{BB48B19D-BDB8-42DF-A77D-41AC054CA5CD}"/>
    <cellStyle name="Normal 4 6 2 2 2 4" xfId="11313" xr:uid="{479B663B-EE5D-43F1-9CF5-C25564DCD138}"/>
    <cellStyle name="Normal 4 6 2 2 2 5" xfId="11314" xr:uid="{96B8B5E3-5FFE-4E4C-AF82-00FF4596F8A4}"/>
    <cellStyle name="Normal 4 6 2 2 3" xfId="11315" xr:uid="{79DB16A3-45C7-43C0-8AB7-038C8A3FD394}"/>
    <cellStyle name="Normal 4 6 2 2 4" xfId="11316" xr:uid="{CA4F7F5E-A0DA-4140-A1F6-DE62D4B7D871}"/>
    <cellStyle name="Normal 4 6 2 2 5" xfId="11317" xr:uid="{479AF182-4843-4F6A-AAFC-60FD6B95C5E8}"/>
    <cellStyle name="Normal 4 6 2 2 6" xfId="11318" xr:uid="{857BEF18-A88E-4623-80D0-88120896F634}"/>
    <cellStyle name="Normal 4 6 2 3" xfId="11319" xr:uid="{0C0E8462-434C-4EDD-A92D-97106A08CCD1}"/>
    <cellStyle name="Normal 4 6 2 3 2" xfId="11320" xr:uid="{387402CF-2CB2-42DD-A41F-19E2C2EDF666}"/>
    <cellStyle name="Normal 4 6 2 3 3" xfId="11321" xr:uid="{7F3E78B7-A93C-41FC-8FB7-4FE84871F9C2}"/>
    <cellStyle name="Normal 4 6 2 3 4" xfId="11322" xr:uid="{02F34355-A37B-4E75-B8EC-CC31AA48DC2F}"/>
    <cellStyle name="Normal 4 6 2 3 5" xfId="11323" xr:uid="{F97C6BA7-D84F-47C1-AF45-20483F23B755}"/>
    <cellStyle name="Normal 4 6 2 4" xfId="11324" xr:uid="{756D0254-51E0-4C7D-B170-24F3432E3BFE}"/>
    <cellStyle name="Normal 4 6 2 5" xfId="11325" xr:uid="{CFA5BC10-B00E-453C-982D-271011FC69B1}"/>
    <cellStyle name="Normal 4 6 2 6" xfId="11326" xr:uid="{33725177-A058-4773-8C3A-D35273A1470C}"/>
    <cellStyle name="Normal 4 6 2 7" xfId="11327" xr:uid="{C43C0587-CEE6-49A7-A712-0DEB1BBB3BEA}"/>
    <cellStyle name="Normal 4 6 2 8" xfId="52892" xr:uid="{84ACA388-F035-4966-8AC9-2F569539CEDE}"/>
    <cellStyle name="Normal 4 6 3" xfId="11328" xr:uid="{5B727322-E1B4-4478-857D-9CA10B3D1058}"/>
    <cellStyle name="Normal 4 6 3 2" xfId="11329" xr:uid="{E0D6C32B-1D48-4D4F-AF4F-4D066837EF3D}"/>
    <cellStyle name="Normal 4 6 3 2 2" xfId="11330" xr:uid="{84620953-3663-4B74-A74F-5D183770040D}"/>
    <cellStyle name="Normal 4 6 3 2 3" xfId="11331" xr:uid="{A9458C93-60DF-40B9-878F-5326618BCA23}"/>
    <cellStyle name="Normal 4 6 3 2 4" xfId="11332" xr:uid="{C205A759-BF47-4F4E-B2A8-28AE2324F992}"/>
    <cellStyle name="Normal 4 6 3 2 5" xfId="11333" xr:uid="{5254014F-992B-495A-89F7-67E310A2A406}"/>
    <cellStyle name="Normal 4 6 3 3" xfId="11334" xr:uid="{5CE6FAF6-8861-4B6A-8E3A-70A995CCCEB6}"/>
    <cellStyle name="Normal 4 6 3 4" xfId="11335" xr:uid="{F2AA49C3-0CF9-409C-BD71-1E6E960F57CC}"/>
    <cellStyle name="Normal 4 6 3 5" xfId="11336" xr:uid="{7389DEB3-71DB-4987-BC17-C427A197EA7C}"/>
    <cellStyle name="Normal 4 6 3 6" xfId="11337" xr:uid="{A020DE54-6199-4E0C-A8BF-B4EC9ED86062}"/>
    <cellStyle name="Normal 4 6 4" xfId="11338" xr:uid="{375758AB-0D67-4C46-BD47-C03529C4B343}"/>
    <cellStyle name="Normal 4 6 4 2" xfId="11339" xr:uid="{C5C8F2F0-0C29-42B2-BAB9-AB1ED8CCAB57}"/>
    <cellStyle name="Normal 4 6 4 3" xfId="11340" xr:uid="{77D02813-7F58-43B6-8B56-9DD997ACA2DD}"/>
    <cellStyle name="Normal 4 6 4 4" xfId="11341" xr:uid="{095C0BBB-A032-48A6-B872-EE6923B00F97}"/>
    <cellStyle name="Normal 4 6 4 5" xfId="11342" xr:uid="{3DF46FFB-5A61-44C4-B2BA-42A5137ACC02}"/>
    <cellStyle name="Normal 4 6 5" xfId="11343" xr:uid="{77E9E2A2-F8CB-4159-A7C0-3CA80204BA7B}"/>
    <cellStyle name="Normal 4 6 6" xfId="11344" xr:uid="{6B5F43C0-F8CF-4BD5-9570-59D7C920E062}"/>
    <cellStyle name="Normal 4 6 7" xfId="11345" xr:uid="{12F46137-DD13-4AA7-9262-B9AC47BD2384}"/>
    <cellStyle name="Normal 4 6 8" xfId="11346" xr:uid="{A2093500-E1D5-4F70-91E2-32C110C1ACFD}"/>
    <cellStyle name="Normal 4 6 9" xfId="11347" xr:uid="{3A616E1A-D9B7-4D22-9107-382AFBCE5A59}"/>
    <cellStyle name="Normal 4 7" xfId="882" xr:uid="{29AC6779-53FA-4E7B-8C32-BE8F08BAED8B}"/>
    <cellStyle name="Normal 4 7 10" xfId="52893" xr:uid="{EC7B1001-6EBA-47DF-B682-D30E0F207AF5}"/>
    <cellStyle name="Normal 4 7 2" xfId="11349" xr:uid="{C69CE5A3-881D-4150-8520-A292AFECEFAF}"/>
    <cellStyle name="Normal 4 7 2 2" xfId="11350" xr:uid="{EA2BA004-9658-4D7C-AD08-6CA64DA89DDB}"/>
    <cellStyle name="Normal 4 7 2 2 2" xfId="11351" xr:uid="{68424CFB-3329-4877-AEAE-CB351CD8B9B9}"/>
    <cellStyle name="Normal 4 7 2 2 3" xfId="11352" xr:uid="{C86A7ED2-88E2-43B2-83EB-70383BDEFE35}"/>
    <cellStyle name="Normal 4 7 2 2 4" xfId="11353" xr:uid="{8DFE5207-1792-4F29-B830-A864CA557C22}"/>
    <cellStyle name="Normal 4 7 2 2 5" xfId="11354" xr:uid="{96385118-C0E7-48F8-B90B-6302DF3493D9}"/>
    <cellStyle name="Normal 4 7 2 3" xfId="11355" xr:uid="{AD4ADCA2-93D4-437D-9674-D89E713CEBFA}"/>
    <cellStyle name="Normal 4 7 2 4" xfId="11356" xr:uid="{989008F8-2834-4679-9746-D4E3A7BE0E66}"/>
    <cellStyle name="Normal 4 7 2 5" xfId="11357" xr:uid="{1EF6644F-024B-4ECE-8B84-EAD6B016F63E}"/>
    <cellStyle name="Normal 4 7 2 6" xfId="11358" xr:uid="{E89FDC2E-5145-4691-A12C-91859E8CBCC1}"/>
    <cellStyle name="Normal 4 7 3" xfId="11359" xr:uid="{802A9060-745B-4B77-B3A6-F0780D54D554}"/>
    <cellStyle name="Normal 4 7 3 2" xfId="11360" xr:uid="{EA60D82B-FD47-4A4A-A22C-6DBDBE408645}"/>
    <cellStyle name="Normal 4 7 3 3" xfId="11361" xr:uid="{A05F93EF-1517-41DD-A909-FD5CFE01B751}"/>
    <cellStyle name="Normal 4 7 3 4" xfId="11362" xr:uid="{AFD6A093-3735-4E97-B078-3C149B62F2F5}"/>
    <cellStyle name="Normal 4 7 3 5" xfId="11363" xr:uid="{B6D40E37-7589-40A1-9B55-951368E4F80D}"/>
    <cellStyle name="Normal 4 7 4" xfId="11364" xr:uid="{4AF11786-DAF2-4E62-8429-FD98F2B059AF}"/>
    <cellStyle name="Normal 4 7 5" xfId="11365" xr:uid="{58DD15F8-16D1-49F3-B3CF-10003C6AF10C}"/>
    <cellStyle name="Normal 4 7 6" xfId="11366" xr:uid="{9686B10B-DE63-404E-BCF6-071BE21AC9F2}"/>
    <cellStyle name="Normal 4 7 7" xfId="11367" xr:uid="{33468895-46BC-4B02-AD5C-ADB9F9E2739D}"/>
    <cellStyle name="Normal 4 7 8" xfId="11368" xr:uid="{0F97A1AF-9A52-454F-9401-9E0DA4733B7D}"/>
    <cellStyle name="Normal 4 7 9" xfId="11348" xr:uid="{DE2D2A48-680D-42AC-AA49-E8E4C89DFB71}"/>
    <cellStyle name="Normal 4 8" xfId="886" xr:uid="{AF709D47-9C74-41F9-BDA2-CEB8038BB770}"/>
    <cellStyle name="Normal 4 9" xfId="891" xr:uid="{EFB24FDF-7DAF-48F5-AF77-39040FB67F50}"/>
    <cellStyle name="Normal 40" xfId="2277" xr:uid="{DF6E37B9-A9A4-4125-B825-145A1E86AD07}"/>
    <cellStyle name="Normal 40 2" xfId="2580" xr:uid="{5E4C1238-8A7C-452D-9D37-1BD5CDE5BF2D}"/>
    <cellStyle name="Normal 40 2 2" xfId="3985" xr:uid="{7905B2B2-51DE-40AC-B57D-B17B1BB9CFF4}"/>
    <cellStyle name="Normal 40 2 2 2" xfId="5946" xr:uid="{727D8995-C6F8-4C15-ABB0-2F498B3CBFA2}"/>
    <cellStyle name="Normal 40 2 2 2 2" xfId="19145" xr:uid="{77D72915-2000-48BE-8783-A318DD23C231}"/>
    <cellStyle name="Normal 40 2 2 3" xfId="7906" xr:uid="{0B3DFD74-0A4A-471A-82BD-61FBE7AA4BFA}"/>
    <cellStyle name="Normal 40 2 2 3 2" xfId="21105" xr:uid="{AFAFD927-7C9F-488A-A2E6-54B0FB4D3415}"/>
    <cellStyle name="Normal 40 2 2 4" xfId="17188" xr:uid="{8F66B82E-A68D-4004-BCF8-B4F7BDAE7F37}"/>
    <cellStyle name="Normal 40 2 3" xfId="3443" xr:uid="{2DA00937-B625-49C8-80B9-D65C65A98E6D}"/>
    <cellStyle name="Normal 40 2 3 2" xfId="5404" xr:uid="{6E670C32-B4D3-41B2-8B52-A4E67635254C}"/>
    <cellStyle name="Normal 40 2 3 2 2" xfId="18603" xr:uid="{6C90EED2-0BBB-46A5-89DA-1DB6FD119330}"/>
    <cellStyle name="Normal 40 2 3 3" xfId="7364" xr:uid="{815D688A-A2EE-4DA9-9E2B-B0502BEC0046}"/>
    <cellStyle name="Normal 40 2 3 3 2" xfId="20563" xr:uid="{E8345EF3-A150-41AE-ABCC-4A2FFA443CAB}"/>
    <cellStyle name="Normal 40 2 3 4" xfId="16646" xr:uid="{078B0FAF-C72C-4EF0-92D7-F81EB63EBEC3}"/>
    <cellStyle name="Normal 40 2 4" xfId="4550" xr:uid="{F4D52C63-A484-461E-A1C4-01A852B9E1D9}"/>
    <cellStyle name="Normal 40 2 4 2" xfId="17753" xr:uid="{C514778E-E7CF-4C19-A46A-D98D4CE15958}"/>
    <cellStyle name="Normal 40 2 5" xfId="6510" xr:uid="{5D69E258-C03F-4205-9589-8E4EFBCD0315}"/>
    <cellStyle name="Normal 40 2 5 2" xfId="19709" xr:uid="{9F2E4DA6-D8D2-4E64-BF98-922EC9E3B32A}"/>
    <cellStyle name="Normal 40 2 6" xfId="15801" xr:uid="{D0328FA0-E6BC-4ED5-8F05-DFEA8D2DFACA}"/>
    <cellStyle name="Normal 40 3" xfId="3714" xr:uid="{4766CD50-D4B5-4F21-85A0-16FE79613F21}"/>
    <cellStyle name="Normal 40 3 2" xfId="5675" xr:uid="{0CC1F666-663C-46D9-9583-9D6EC264CA39}"/>
    <cellStyle name="Normal 40 3 2 2" xfId="18874" xr:uid="{12D90CEC-4880-4B0F-B1A2-17A69C6FA368}"/>
    <cellStyle name="Normal 40 3 3" xfId="7635" xr:uid="{890AD189-5BF6-4391-B9B7-78FD10D2DB82}"/>
    <cellStyle name="Normal 40 3 3 2" xfId="20834" xr:uid="{091777D4-DDAD-49D9-ADEB-FB8A7C6DF1ED}"/>
    <cellStyle name="Normal 40 3 4" xfId="16917" xr:uid="{895D3687-6D73-40A5-B1C1-2596E9A63B2D}"/>
    <cellStyle name="Normal 40 4" xfId="3172" xr:uid="{3894915E-9CB5-4E24-A7E4-786A9BCE2B6C}"/>
    <cellStyle name="Normal 40 4 2" xfId="5133" xr:uid="{8BFE048A-97EE-42CC-8A21-ED64013FE482}"/>
    <cellStyle name="Normal 40 4 2 2" xfId="18332" xr:uid="{F7E4709A-D130-43E6-8E51-0C0DE681040B}"/>
    <cellStyle name="Normal 40 4 3" xfId="7093" xr:uid="{35932D04-676F-4E52-918F-A633E38CF3A3}"/>
    <cellStyle name="Normal 40 4 3 2" xfId="20292" xr:uid="{0E4A930B-5F4B-4449-95E6-149C3C2C35C5}"/>
    <cellStyle name="Normal 40 4 4" xfId="16375" xr:uid="{6868C903-0004-4803-AEE0-BB4D95754DEF}"/>
    <cellStyle name="Normal 40 5" xfId="4257" xr:uid="{D0B89287-13B8-4E09-ACDE-F091B8DE17CD}"/>
    <cellStyle name="Normal 40 5 2" xfId="17460" xr:uid="{44F3E09B-CAC5-443E-9B36-DA7AC0B6C3EF}"/>
    <cellStyle name="Normal 40 6" xfId="6217" xr:uid="{790C8CE9-1C5A-4E62-BC04-731D4DD9820A}"/>
    <cellStyle name="Normal 40 6 2" xfId="19416" xr:uid="{D81F406B-D6C2-4049-996E-522FBBC2A785}"/>
    <cellStyle name="Normal 40 7" xfId="15498" xr:uid="{252E5904-919E-40B8-BB19-25BA285FC934}"/>
    <cellStyle name="Normal 40 8" xfId="11369" xr:uid="{C186C31A-E15F-485E-BB95-1EC7CD2013CD}"/>
    <cellStyle name="Normal 40 9" xfId="52894" xr:uid="{491183C5-285E-4434-B3D3-7FF4F39F67CB}"/>
    <cellStyle name="Normal 41" xfId="2278" xr:uid="{33E0D539-B0A5-4DC8-8FCB-105598D23090}"/>
    <cellStyle name="Normal 41 2" xfId="2581" xr:uid="{E71249F6-9DAE-45F7-B13E-BC6B8C83B47F}"/>
    <cellStyle name="Normal 41 2 2" xfId="3986" xr:uid="{5ED2668A-352F-4669-A9D3-F4090A300556}"/>
    <cellStyle name="Normal 41 2 2 2" xfId="5947" xr:uid="{63D7C5CD-1D9D-4A11-BBE1-137F0DE1D578}"/>
    <cellStyle name="Normal 41 2 2 2 2" xfId="19146" xr:uid="{8E59B9A7-C861-486A-8FF0-26427156EAFD}"/>
    <cellStyle name="Normal 41 2 2 3" xfId="7907" xr:uid="{C27AAAD1-20EC-4760-B5D1-F13394BDBA6F}"/>
    <cellStyle name="Normal 41 2 2 3 2" xfId="21106" xr:uid="{9038EF2F-2DAC-4788-AC10-E157FD0F0FEC}"/>
    <cellStyle name="Normal 41 2 2 4" xfId="17189" xr:uid="{DA7FDA6D-D8D3-45B9-95AC-638FB66F2CE4}"/>
    <cellStyle name="Normal 41 2 3" xfId="3444" xr:uid="{B92AF263-A817-416D-B3BD-4B9977133C6B}"/>
    <cellStyle name="Normal 41 2 3 2" xfId="5405" xr:uid="{30DE8474-04C0-47AD-969E-4540383346AA}"/>
    <cellStyle name="Normal 41 2 3 2 2" xfId="18604" xr:uid="{20F22426-75B8-4CC3-B055-FA1C75F794CC}"/>
    <cellStyle name="Normal 41 2 3 3" xfId="7365" xr:uid="{811E5A44-085D-4FFA-8936-77B81572AC53}"/>
    <cellStyle name="Normal 41 2 3 3 2" xfId="20564" xr:uid="{2171E9AA-530E-4AB4-B8E2-64E43EA39AAC}"/>
    <cellStyle name="Normal 41 2 3 4" xfId="16647" xr:uid="{C116D269-44D5-4D92-B4EF-726FEB65DA6D}"/>
    <cellStyle name="Normal 41 2 4" xfId="4551" xr:uid="{65707B33-F102-48EB-B8C4-85B4195DDAA7}"/>
    <cellStyle name="Normal 41 2 4 2" xfId="17754" xr:uid="{5EDBB3CB-CA4A-476E-886B-90B18E2F395F}"/>
    <cellStyle name="Normal 41 2 5" xfId="6511" xr:uid="{1EBF7580-E7DD-4E85-8B92-34C1F9B73D5A}"/>
    <cellStyle name="Normal 41 2 5 2" xfId="19710" xr:uid="{22DA4102-CC21-4800-B163-23D768044EB6}"/>
    <cellStyle name="Normal 41 2 6" xfId="15802" xr:uid="{19D5CD06-491B-49C1-B719-8FD0737EDA97}"/>
    <cellStyle name="Normal 41 3" xfId="3715" xr:uid="{9A5014BE-48F7-4927-8325-5322AB4B1021}"/>
    <cellStyle name="Normal 41 3 2" xfId="5676" xr:uid="{F910C8EC-25A9-4C83-9E46-C4E4EC584DA6}"/>
    <cellStyle name="Normal 41 3 2 2" xfId="18875" xr:uid="{78129B50-EC50-4A90-B416-C8BDDDAE5C28}"/>
    <cellStyle name="Normal 41 3 3" xfId="7636" xr:uid="{07C93A7D-37BA-42CE-B957-737080582F8E}"/>
    <cellStyle name="Normal 41 3 3 2" xfId="20835" xr:uid="{E5522DAA-AD46-4647-849A-8E9D4D516856}"/>
    <cellStyle name="Normal 41 3 4" xfId="16918" xr:uid="{4954A4B2-0704-43BA-863B-10966B74E0CE}"/>
    <cellStyle name="Normal 41 4" xfId="3173" xr:uid="{C75FC259-D642-4861-B08A-025BDE5C803B}"/>
    <cellStyle name="Normal 41 4 2" xfId="5134" xr:uid="{FB579D02-3539-4C38-976B-A143039EC830}"/>
    <cellStyle name="Normal 41 4 2 2" xfId="18333" xr:uid="{5BA88BA1-C676-4D11-9220-3FD95DF7A707}"/>
    <cellStyle name="Normal 41 4 3" xfId="7094" xr:uid="{BE5EB4AC-BF7C-425B-8784-A99A42327FF4}"/>
    <cellStyle name="Normal 41 4 3 2" xfId="20293" xr:uid="{C5A0AFA7-D06D-44E6-9013-46C5BC25D278}"/>
    <cellStyle name="Normal 41 4 4" xfId="16376" xr:uid="{0E23959A-AB88-412E-A53B-902B85C3C6EF}"/>
    <cellStyle name="Normal 41 5" xfId="4258" xr:uid="{EA7E1FC9-03C9-4131-AA3A-27578759B3AE}"/>
    <cellStyle name="Normal 41 5 2" xfId="17461" xr:uid="{64979CD8-E6CD-4A4F-9472-F411EA3147A6}"/>
    <cellStyle name="Normal 41 6" xfId="6218" xr:uid="{60641712-6521-4147-A08D-EF82C818F07E}"/>
    <cellStyle name="Normal 41 6 2" xfId="19417" xr:uid="{67CFFE68-549A-444D-B306-27A2C0589F2F}"/>
    <cellStyle name="Normal 41 7" xfId="15499" xr:uid="{B60DB4C9-40A4-43DA-A3A3-74B42127D7D6}"/>
    <cellStyle name="Normal 41 8" xfId="11370" xr:uid="{BBE7CA2B-3974-4F01-A17E-662C3BF114C3}"/>
    <cellStyle name="Normal 41 9" xfId="52895" xr:uid="{B288060C-7BE0-4B67-97F5-358C3AE3994C}"/>
    <cellStyle name="Normal 42" xfId="2279" xr:uid="{A89A37BC-6706-452E-AAA9-6D64CFA5ADD3}"/>
    <cellStyle name="Normal 42 2" xfId="2582" xr:uid="{DCD17EDC-C9BC-47EA-A25E-7A14CC78827C}"/>
    <cellStyle name="Normal 42 2 2" xfId="3987" xr:uid="{B6C176B3-548F-49E2-85A3-42299980931E}"/>
    <cellStyle name="Normal 42 2 2 2" xfId="5948" xr:uid="{39331C0A-4EBA-4BBB-B8A2-8703FF45D763}"/>
    <cellStyle name="Normal 42 2 2 2 2" xfId="19147" xr:uid="{CD4A28F9-C009-4D7C-B935-3735E887F86D}"/>
    <cellStyle name="Normal 42 2 2 3" xfId="7908" xr:uid="{DED554BA-3BE9-4AB3-B49D-E96FB4476450}"/>
    <cellStyle name="Normal 42 2 2 3 2" xfId="21107" xr:uid="{647906E6-81C9-40D3-8FFF-ABBEE322A6A4}"/>
    <cellStyle name="Normal 42 2 2 4" xfId="17190" xr:uid="{8DF733C3-93F3-44AB-B8F0-2C8175C29D7C}"/>
    <cellStyle name="Normal 42 2 3" xfId="3445" xr:uid="{B881903B-B855-4000-84E0-20C274DF2852}"/>
    <cellStyle name="Normal 42 2 3 2" xfId="5406" xr:uid="{D96D17B1-699C-4912-B692-DCC7826BBB37}"/>
    <cellStyle name="Normal 42 2 3 2 2" xfId="18605" xr:uid="{E2D0AB97-150D-498F-BBA0-D1A64EF5B08B}"/>
    <cellStyle name="Normal 42 2 3 3" xfId="7366" xr:uid="{EF7FE9B0-0DB3-4623-882C-D2E36B179AC2}"/>
    <cellStyle name="Normal 42 2 3 3 2" xfId="20565" xr:uid="{79CE9F2B-3D82-4C4D-A84D-C892B7FC200F}"/>
    <cellStyle name="Normal 42 2 3 4" xfId="16648" xr:uid="{B6B2DC40-92F3-4435-AEA1-F9B2F2E69028}"/>
    <cellStyle name="Normal 42 2 4" xfId="4552" xr:uid="{88AA0F8F-96F7-4B1B-9253-880B580F1430}"/>
    <cellStyle name="Normal 42 2 4 2" xfId="17755" xr:uid="{0509373D-B103-406C-9639-CF2E78586BA5}"/>
    <cellStyle name="Normal 42 2 5" xfId="6512" xr:uid="{608486F3-AECB-4245-BED5-982F1E1DBB14}"/>
    <cellStyle name="Normal 42 2 5 2" xfId="19711" xr:uid="{7690696C-978B-4961-A948-CFBC634DB3A2}"/>
    <cellStyle name="Normal 42 2 6" xfId="15803" xr:uid="{98C42177-F0B8-40FA-894B-328A1A359F79}"/>
    <cellStyle name="Normal 42 3" xfId="3716" xr:uid="{842BD364-799A-429F-9732-579A7C172EDF}"/>
    <cellStyle name="Normal 42 3 2" xfId="5677" xr:uid="{51D4CDE4-0BBB-4493-9837-285C29ADEA31}"/>
    <cellStyle name="Normal 42 3 2 2" xfId="18876" xr:uid="{4AB57AFC-B1B5-4B0C-AC00-AA4C846F73C7}"/>
    <cellStyle name="Normal 42 3 3" xfId="7637" xr:uid="{D7E56AA9-38FC-487E-8408-EBB220B08901}"/>
    <cellStyle name="Normal 42 3 3 2" xfId="20836" xr:uid="{B4D0C781-62E4-4375-A975-045C57486737}"/>
    <cellStyle name="Normal 42 3 4" xfId="16919" xr:uid="{73F2EF6F-9523-41A0-A157-FE6A9B906170}"/>
    <cellStyle name="Normal 42 4" xfId="3174" xr:uid="{75158FB3-280B-407B-A5D5-A0BFCD991B1B}"/>
    <cellStyle name="Normal 42 4 2" xfId="5135" xr:uid="{FF7AA073-4552-4C42-800B-904E9C75809B}"/>
    <cellStyle name="Normal 42 4 2 2" xfId="18334" xr:uid="{A06BAAB8-E7F8-411F-9544-0548DFD0D33C}"/>
    <cellStyle name="Normal 42 4 3" xfId="7095" xr:uid="{43F3D248-B576-458E-9565-95923FE329FF}"/>
    <cellStyle name="Normal 42 4 3 2" xfId="20294" xr:uid="{F69D2A2E-FDAA-4A93-AEED-596D7B528B12}"/>
    <cellStyle name="Normal 42 4 4" xfId="16377" xr:uid="{B1A0462E-5CCA-4A2F-88A1-68C9A9284A44}"/>
    <cellStyle name="Normal 42 5" xfId="4259" xr:uid="{4B4213AC-5FB8-4707-BDF5-292E5C84D751}"/>
    <cellStyle name="Normal 42 5 2" xfId="17462" xr:uid="{9EA1E909-F31F-4394-B0BF-4DD14E116743}"/>
    <cellStyle name="Normal 42 6" xfId="6219" xr:uid="{D47C8B20-A2A9-46C3-986B-4C71D478C0EE}"/>
    <cellStyle name="Normal 42 6 2" xfId="19418" xr:uid="{5B703F4C-B065-4ABE-A0EB-AC3AF7C5BC8C}"/>
    <cellStyle name="Normal 42 7" xfId="15500" xr:uid="{EF154460-C391-4D56-A691-8B39CCA70015}"/>
    <cellStyle name="Normal 42 8" xfId="11371" xr:uid="{AB870E73-3A87-4E5B-91BD-7D2C20CBB8F5}"/>
    <cellStyle name="Normal 42 9" xfId="52896" xr:uid="{7434F144-D54F-4F25-AC39-D54B6E9E4E14}"/>
    <cellStyle name="Normal 43" xfId="2280" xr:uid="{66C50000-9B08-4DE1-981D-CF6D5CA0950B}"/>
    <cellStyle name="Normal 43 2" xfId="2583" xr:uid="{1B2D143B-D511-4D37-BC33-37AB4C11140A}"/>
    <cellStyle name="Normal 43 2 2" xfId="3988" xr:uid="{7B5E3580-D89D-4B9E-83D8-1E6605EE340B}"/>
    <cellStyle name="Normal 43 2 2 2" xfId="5949" xr:uid="{9BEA635D-D266-4BB9-94CE-BF5305629FD8}"/>
    <cellStyle name="Normal 43 2 2 2 2" xfId="19148" xr:uid="{B61E1B63-C9F5-41AE-A25D-726960B7B631}"/>
    <cellStyle name="Normal 43 2 2 3" xfId="7909" xr:uid="{1B509D13-3531-4C52-9A73-D4787A81BDE0}"/>
    <cellStyle name="Normal 43 2 2 3 2" xfId="21108" xr:uid="{9C1FD0BF-218D-4EF2-9CE5-6CB05490C175}"/>
    <cellStyle name="Normal 43 2 2 4" xfId="17191" xr:uid="{D2F0115F-AE8A-4597-AFEE-B7A99AA7A2D1}"/>
    <cellStyle name="Normal 43 2 3" xfId="3446" xr:uid="{F5BB392A-DA0C-403C-A8FC-29CB33431A3B}"/>
    <cellStyle name="Normal 43 2 3 2" xfId="5407" xr:uid="{4385D956-1621-40C6-9410-D8B06B754457}"/>
    <cellStyle name="Normal 43 2 3 2 2" xfId="18606" xr:uid="{3E740C39-CBEB-4FF1-9745-FB921B3931F1}"/>
    <cellStyle name="Normal 43 2 3 3" xfId="7367" xr:uid="{74BE8A9A-8F85-47FD-BBCB-7E44F6C2645A}"/>
    <cellStyle name="Normal 43 2 3 3 2" xfId="20566" xr:uid="{7ADF0DE1-3F5A-4F83-9E0E-00BC12C9A13D}"/>
    <cellStyle name="Normal 43 2 3 4" xfId="16649" xr:uid="{947435B7-87F4-494C-90F7-9FDBAF37F3CD}"/>
    <cellStyle name="Normal 43 2 4" xfId="4553" xr:uid="{1AC6CF61-279D-4936-8AF5-0E9F0590AA06}"/>
    <cellStyle name="Normal 43 2 4 2" xfId="17756" xr:uid="{7AFC92AB-81AF-444F-BD48-35497C72ADF9}"/>
    <cellStyle name="Normal 43 2 5" xfId="6513" xr:uid="{77BA178E-0D88-42A6-BC1F-D7F5D88E0EF3}"/>
    <cellStyle name="Normal 43 2 5 2" xfId="19712" xr:uid="{A2A15D0A-3E95-45C8-946C-5498F0DB87AD}"/>
    <cellStyle name="Normal 43 2 6" xfId="15804" xr:uid="{173B60C0-AA7E-4C60-9420-DF5C5FA6B026}"/>
    <cellStyle name="Normal 43 3" xfId="3717" xr:uid="{BAC19292-5447-475F-A4C7-9B242AD8F943}"/>
    <cellStyle name="Normal 43 3 2" xfId="5678" xr:uid="{11BF08B6-C5A2-4326-BB04-44AB0465BE41}"/>
    <cellStyle name="Normal 43 3 2 2" xfId="18877" xr:uid="{DA5253EC-434D-4EAD-9CCE-CE91DAF83A96}"/>
    <cellStyle name="Normal 43 3 3" xfId="7638" xr:uid="{7E854007-0D2F-4A1B-949C-F6E34C6F2081}"/>
    <cellStyle name="Normal 43 3 3 2" xfId="20837" xr:uid="{9CA60C62-F865-4050-8E13-F2EF02517155}"/>
    <cellStyle name="Normal 43 3 4" xfId="16920" xr:uid="{4FFB4607-E0E3-4891-BEA7-3B936D406CA8}"/>
    <cellStyle name="Normal 43 4" xfId="3175" xr:uid="{AB9DEDA5-AECA-43D5-814B-7A4224F5807D}"/>
    <cellStyle name="Normal 43 4 2" xfId="5136" xr:uid="{5F5BCE17-17D2-4FA4-99E2-04CDEFF30A59}"/>
    <cellStyle name="Normal 43 4 2 2" xfId="18335" xr:uid="{E80BCB1F-60C5-4468-A196-CA6FC25884EE}"/>
    <cellStyle name="Normal 43 4 3" xfId="7096" xr:uid="{34E181A8-0695-46AF-B467-6B91EEF54948}"/>
    <cellStyle name="Normal 43 4 3 2" xfId="20295" xr:uid="{1E99FD4E-0776-4914-BEA6-96CC9AB85717}"/>
    <cellStyle name="Normal 43 4 4" xfId="16378" xr:uid="{727BBD0C-00C5-462D-98AB-21378BA9DA86}"/>
    <cellStyle name="Normal 43 5" xfId="4260" xr:uid="{0AE2694D-E69A-4F8B-A9E7-FB96ADA68B3E}"/>
    <cellStyle name="Normal 43 5 2" xfId="17463" xr:uid="{271B56E0-9E2F-4F13-B968-DC714C29856F}"/>
    <cellStyle name="Normal 43 6" xfId="6220" xr:uid="{77F2F294-35C8-4533-AEBB-5B885F6C49AB}"/>
    <cellStyle name="Normal 43 6 2" xfId="19419" xr:uid="{A6B7F01B-AFCE-416C-A4A0-DDA1EE576938}"/>
    <cellStyle name="Normal 43 7" xfId="15501" xr:uid="{9FD0B33F-401C-474F-A6CC-7214933398B9}"/>
    <cellStyle name="Normal 43 8" xfId="11372" xr:uid="{86DE5936-4945-4C48-8DC7-F7630E5BDB74}"/>
    <cellStyle name="Normal 43 9" xfId="52897" xr:uid="{0A5F8B89-782B-4E64-98B8-B7B5664ED91B}"/>
    <cellStyle name="Normal 44" xfId="2399" xr:uid="{288A1164-4DAA-45DE-A0F8-9D7806375E22}"/>
    <cellStyle name="Normal 44 2" xfId="3810" xr:uid="{B1F7C5F1-D87E-40FF-8058-5B5DD5AA199D}"/>
    <cellStyle name="Normal 44 2 2" xfId="5771" xr:uid="{226521E6-53D6-4487-B040-B85708D66050}"/>
    <cellStyle name="Normal 44 2 2 2" xfId="18970" xr:uid="{EBE96793-F782-40F2-B759-361958B60C45}"/>
    <cellStyle name="Normal 44 2 3" xfId="7731" xr:uid="{C073F280-8537-4BDC-97FF-0A4A4FAB8F5F}"/>
    <cellStyle name="Normal 44 2 3 2" xfId="20930" xr:uid="{5560EEC4-738F-4A4B-A99A-081C1A5588D8}"/>
    <cellStyle name="Normal 44 2 4" xfId="17013" xr:uid="{2A96CD75-1D0C-429F-81AA-562A47E83ED2}"/>
    <cellStyle name="Normal 44 3" xfId="3268" xr:uid="{5FB963F8-1E45-4B90-802B-9C7105804940}"/>
    <cellStyle name="Normal 44 3 2" xfId="5229" xr:uid="{CC4CB875-8BE2-4C23-B779-D2B66207A158}"/>
    <cellStyle name="Normal 44 3 2 2" xfId="18428" xr:uid="{6A28E452-01FE-4BD6-8450-62E52068A7E0}"/>
    <cellStyle name="Normal 44 3 3" xfId="7189" xr:uid="{76A0D6BE-38D6-46A5-8F00-3805A3A15B93}"/>
    <cellStyle name="Normal 44 3 3 2" xfId="20388" xr:uid="{69D0FF95-BACD-4ACF-B690-CD6AB4C5E93B}"/>
    <cellStyle name="Normal 44 3 4" xfId="16471" xr:uid="{32C8B5CD-DA6E-4EB8-BA9F-6309B499DD1D}"/>
    <cellStyle name="Normal 44 4" xfId="4375" xr:uid="{61E65B21-08BE-45E9-B00E-036C32E4931F}"/>
    <cellStyle name="Normal 44 4 2" xfId="17578" xr:uid="{8BECDA64-84AF-4FD3-9A1A-E1603DAF35AE}"/>
    <cellStyle name="Normal 44 5" xfId="6335" xr:uid="{85A14F24-E465-4E4A-AA3D-16FA6DB0C5D4}"/>
    <cellStyle name="Normal 44 5 2" xfId="19534" xr:uid="{C8306CC4-C800-4441-8D2E-3A849E7459D3}"/>
    <cellStyle name="Normal 44 6" xfId="15620" xr:uid="{CA648F88-1D11-4AD1-A432-C874BD846513}"/>
    <cellStyle name="Normal 44 7" xfId="10022" xr:uid="{F75CDBCA-7C0B-41CB-A5C2-BC3B3A8BB82F}"/>
    <cellStyle name="Normal 44 8" xfId="52898" xr:uid="{9B83397A-C34C-4511-8891-D44FA446F7DE}"/>
    <cellStyle name="Normal 45" xfId="2404" xr:uid="{A72094D7-2BC3-490A-BD16-46A14B5E572C}"/>
    <cellStyle name="Normal 45 2" xfId="15625" xr:uid="{E037D245-7488-4E67-AF70-97282C4A8CF5}"/>
    <cellStyle name="Normal 45 3" xfId="12660" xr:uid="{F5505062-86E7-41EC-B220-17535EDCA054}"/>
    <cellStyle name="Normal 45 4" xfId="52899" xr:uid="{5A15AAEE-A242-4C05-B402-CEFB1368988A}"/>
    <cellStyle name="Normal 46" xfId="2993" xr:uid="{1E5B8D62-7188-4C0E-BDC1-56CD7B28C7F2}"/>
    <cellStyle name="Normal 46 2" xfId="2995" xr:uid="{A576001A-866B-4D02-AA5C-8814313A62AF}"/>
    <cellStyle name="Normal 46 3" xfId="16196" xr:uid="{364A08A0-2BC6-4656-847D-D8CE4A72E1FD}"/>
    <cellStyle name="Normal 46 4" xfId="12663" xr:uid="{46A0D148-4355-48E1-8F31-B80280918EB8}"/>
    <cellStyle name="Normal 46 5" xfId="52900" xr:uid="{21652F5C-3608-458F-81D9-BC1EF79DB5E2}"/>
    <cellStyle name="Normal 47" xfId="312" xr:uid="{B1953D7D-411D-4D91-A118-1BDF11644731}"/>
    <cellStyle name="Normal 47 2" xfId="52901" xr:uid="{5AC84CF1-5820-49CF-9FFA-B55A41C658E4}"/>
    <cellStyle name="Normal 48" xfId="10018" xr:uid="{03BB495D-95BF-4FC7-9BE9-DBAAF8A827D9}"/>
    <cellStyle name="Normal 48 2" xfId="52902" xr:uid="{3F200DC3-F3FE-460F-B6C2-C0DCB12AC4B0}"/>
    <cellStyle name="Normal 49" xfId="27037" xr:uid="{FF364DE3-9477-4DD9-8269-625A9B919403}"/>
    <cellStyle name="Normal 49 2" xfId="52903" xr:uid="{2AF96C35-EA20-4E07-9D3C-58EFBA9839CF}"/>
    <cellStyle name="Normal 5" xfId="130" xr:uid="{8F918256-2833-4CAC-AD72-DA28BA6D0581}"/>
    <cellStyle name="Normal 5 10" xfId="4261" xr:uid="{BD7EAF89-66B0-4D81-8CA3-A47C7CE5EC3E}"/>
    <cellStyle name="Normal 5 10 2" xfId="17464" xr:uid="{074A51B3-0F2E-4792-9C1B-35B713D67229}"/>
    <cellStyle name="Normal 5 11" xfId="6221" xr:uid="{9AFD27B3-7B6A-4230-A333-26BC2FA43B73}"/>
    <cellStyle name="Normal 5 11 2" xfId="19420" xr:uid="{69059763-B3A7-4B71-8E5F-16D3B1E77FE0}"/>
    <cellStyle name="Normal 5 12" xfId="8255" xr:uid="{E25E533A-FF4D-4C84-8601-F668BD348806}"/>
    <cellStyle name="Normal 5 2" xfId="238" xr:uid="{B286F361-E9B6-4096-8D12-B59133B57197}"/>
    <cellStyle name="Normal 5 2 10" xfId="11373" xr:uid="{77EC4A85-F304-4ABF-915C-BAAC448E4815}"/>
    <cellStyle name="Normal 5 2 2" xfId="2585" xr:uid="{F7C59BE4-9A19-4710-A5BA-7405FA1E3379}"/>
    <cellStyle name="Normal 5 2 2 10" xfId="52904" xr:uid="{EFD503F8-177B-40C1-A9F8-F09A3AA61976}"/>
    <cellStyle name="Normal 5 2 2 2" xfId="3990" xr:uid="{E06BFBAA-01C8-4F0B-B0F2-80900323E1B5}"/>
    <cellStyle name="Normal 5 2 2 2 2" xfId="5951" xr:uid="{6AF2A326-1E29-487B-AC5F-0833E6FA0040}"/>
    <cellStyle name="Normal 5 2 2 2 2 2" xfId="11377" xr:uid="{6D02A8BF-DFF8-4E4D-9458-855496C85B16}"/>
    <cellStyle name="Normal 5 2 2 2 2 3" xfId="11378" xr:uid="{225E73A0-22D9-49F1-8BC8-B1B2E97B5C36}"/>
    <cellStyle name="Normal 5 2 2 2 2 4" xfId="11379" xr:uid="{A6C65638-5162-4717-9572-F50CE43D2BD8}"/>
    <cellStyle name="Normal 5 2 2 2 2 5" xfId="11380" xr:uid="{80F2F317-0CC6-45F2-BEFA-6982E1FD5C56}"/>
    <cellStyle name="Normal 5 2 2 2 2 6" xfId="19150" xr:uid="{7B2BF958-258E-443C-A286-040113009A02}"/>
    <cellStyle name="Normal 5 2 2 2 2 7" xfId="11376" xr:uid="{0B6B54AB-6ECB-4E91-89E1-5FFE2683A7B3}"/>
    <cellStyle name="Normal 5 2 2 2 3" xfId="7911" xr:uid="{A133744A-C23D-4D6C-B989-4D0EB95CABCE}"/>
    <cellStyle name="Normal 5 2 2 2 3 2" xfId="21110" xr:uid="{1AE69B8F-8D4D-43F4-BED0-427506A0DB93}"/>
    <cellStyle name="Normal 5 2 2 2 3 3" xfId="11381" xr:uid="{716D105D-3980-4E90-883C-0E753465348B}"/>
    <cellStyle name="Normal 5 2 2 2 4" xfId="11382" xr:uid="{D3E82E5A-1813-4C44-8359-84737B99D26E}"/>
    <cellStyle name="Normal 5 2 2 2 5" xfId="11383" xr:uid="{29CCF892-13A9-4DD5-8474-65B62E3E2793}"/>
    <cellStyle name="Normal 5 2 2 2 6" xfId="11384" xr:uid="{39F72745-398F-4BC3-ADE8-19678169F9EA}"/>
    <cellStyle name="Normal 5 2 2 2 7" xfId="17193" xr:uid="{2C5D0616-ACCD-4101-B80C-B1F94AD34941}"/>
    <cellStyle name="Normal 5 2 2 2 8" xfId="11375" xr:uid="{DC429BAB-E472-456A-9542-D6937A9E0CF5}"/>
    <cellStyle name="Normal 5 2 2 3" xfId="3448" xr:uid="{F4D4E5AC-F846-4C98-9B9A-5BB8B744B8A8}"/>
    <cellStyle name="Normal 5 2 2 3 2" xfId="5409" xr:uid="{8A87E15E-A7BE-41B8-98B7-5CBDB38A8C75}"/>
    <cellStyle name="Normal 5 2 2 3 2 2" xfId="18608" xr:uid="{F890CBD6-3BD4-4972-959D-AB1E35343995}"/>
    <cellStyle name="Normal 5 2 2 3 2 3" xfId="11386" xr:uid="{970C76CD-3F20-4511-9A86-43532AE16BB9}"/>
    <cellStyle name="Normal 5 2 2 3 3" xfId="7369" xr:uid="{450EC58A-BE03-4330-A80D-5B6559332601}"/>
    <cellStyle name="Normal 5 2 2 3 3 2" xfId="20568" xr:uid="{2734EAB6-D0DC-43CE-A86C-CF7AD8C5A1C0}"/>
    <cellStyle name="Normal 5 2 2 3 3 3" xfId="11387" xr:uid="{FC00EEE8-BC83-47D1-B850-3BCC7F5C57CC}"/>
    <cellStyle name="Normal 5 2 2 3 4" xfId="11388" xr:uid="{3FCC6790-8444-4D0E-A8A0-1065F19BFEC4}"/>
    <cellStyle name="Normal 5 2 2 3 5" xfId="11389" xr:uid="{C1829AD5-C12A-4B0D-B77E-6553FB5272C1}"/>
    <cellStyle name="Normal 5 2 2 3 6" xfId="16651" xr:uid="{3B7DD056-0BA9-4C05-9E80-DB92ADFCED2C}"/>
    <cellStyle name="Normal 5 2 2 3 7" xfId="11385" xr:uid="{FA66FEBA-4B9A-4951-BB96-F7961906F1D2}"/>
    <cellStyle name="Normal 5 2 2 4" xfId="4555" xr:uid="{F94FB33F-8EC2-46B3-89DB-435C03F43AA9}"/>
    <cellStyle name="Normal 5 2 2 4 2" xfId="17758" xr:uid="{2102BC8F-E5A1-4AA8-9816-2730FB424B45}"/>
    <cellStyle name="Normal 5 2 2 4 3" xfId="11390" xr:uid="{E61B1ACF-51CF-4948-BFBE-A77D592B48A4}"/>
    <cellStyle name="Normal 5 2 2 5" xfId="6515" xr:uid="{761E6241-E43C-4AE1-8156-AC3C4073FC15}"/>
    <cellStyle name="Normal 5 2 2 5 2" xfId="19714" xr:uid="{F04A18F0-36ED-4869-AE39-7E5A93B6D755}"/>
    <cellStyle name="Normal 5 2 2 5 3" xfId="11391" xr:uid="{7E8522EC-7FC7-410E-8B0D-BC6CF950D5D7}"/>
    <cellStyle name="Normal 5 2 2 6" xfId="11392" xr:uid="{7319E1F8-5ECE-4E9D-938B-99C90462DD5C}"/>
    <cellStyle name="Normal 5 2 2 7" xfId="11393" xr:uid="{0CF2A2F9-F7CC-4172-892D-13F5D73C4F99}"/>
    <cellStyle name="Normal 5 2 2 8" xfId="15806" xr:uid="{628CA41A-E30B-4977-9842-B8C385E77B7F}"/>
    <cellStyle name="Normal 5 2 2 9" xfId="11374" xr:uid="{CF618E27-266F-45DB-86D2-5F06501157F1}"/>
    <cellStyle name="Normal 5 2 3" xfId="3719" xr:uid="{04B5C3E9-F3D1-46EA-8EF5-E972CD57C428}"/>
    <cellStyle name="Normal 5 2 3 2" xfId="5680" xr:uid="{E2B34408-000C-43BB-B4D6-A8E6D9B1A07F}"/>
    <cellStyle name="Normal 5 2 3 2 2" xfId="11396" xr:uid="{2E314E5D-B703-470F-97C7-330D979160E2}"/>
    <cellStyle name="Normal 5 2 3 2 3" xfId="11397" xr:uid="{B1A96009-BA18-446F-B0EE-9BD14461891E}"/>
    <cellStyle name="Normal 5 2 3 2 4" xfId="11398" xr:uid="{85C6CECB-B500-4811-A147-F4BEC9804290}"/>
    <cellStyle name="Normal 5 2 3 2 5" xfId="11399" xr:uid="{1EA540C6-1426-4CE3-9F63-00FEAC5D7775}"/>
    <cellStyle name="Normal 5 2 3 2 6" xfId="18879" xr:uid="{E80A65F7-D302-4ECC-B5B9-4B5380372F43}"/>
    <cellStyle name="Normal 5 2 3 2 7" xfId="11395" xr:uid="{DBE023CC-D690-4A2E-88F7-4977CC680D28}"/>
    <cellStyle name="Normal 5 2 3 3" xfId="7640" xr:uid="{2A5ED0BF-F0BB-498D-A337-ED20BC6DBD82}"/>
    <cellStyle name="Normal 5 2 3 3 2" xfId="20839" xr:uid="{78F29FCB-D3F1-4B1F-AB71-BF5161CF5CDB}"/>
    <cellStyle name="Normal 5 2 3 3 3" xfId="11400" xr:uid="{3505A26D-51D8-4AD4-80E9-5D4391A286A4}"/>
    <cellStyle name="Normal 5 2 3 4" xfId="11401" xr:uid="{B79A3CB8-458E-42D8-AC5E-60A9692EDEED}"/>
    <cellStyle name="Normal 5 2 3 5" xfId="11402" xr:uid="{48645B00-5970-4224-BD93-B3CF40A1EC4A}"/>
    <cellStyle name="Normal 5 2 3 6" xfId="11403" xr:uid="{91E12C1E-1AF7-4482-9C54-89AC926814CF}"/>
    <cellStyle name="Normal 5 2 3 7" xfId="16922" xr:uid="{841546EF-C29C-4298-9105-17AC7C603F61}"/>
    <cellStyle name="Normal 5 2 3 8" xfId="11394" xr:uid="{0A8D3DE5-BC93-4ABD-943B-CBECF3B81C93}"/>
    <cellStyle name="Normal 5 2 4" xfId="3177" xr:uid="{80B6366F-15FA-4510-8FEF-9914AA720A8E}"/>
    <cellStyle name="Normal 5 2 4 2" xfId="5138" xr:uid="{91FD0FDC-7C87-40FF-AB1A-E26BA9488715}"/>
    <cellStyle name="Normal 5 2 4 2 2" xfId="18337" xr:uid="{D5A114F3-CF02-4EC2-A8F3-579C1FF3257E}"/>
    <cellStyle name="Normal 5 2 4 2 3" xfId="11405" xr:uid="{3D0A2885-ECF4-4AFC-A7A2-C88A1AAADBC2}"/>
    <cellStyle name="Normal 5 2 4 3" xfId="7098" xr:uid="{0A92F8D9-7FBD-4DDD-A987-8FAE223E4A9E}"/>
    <cellStyle name="Normal 5 2 4 3 2" xfId="20297" xr:uid="{FD24289D-025E-497B-808E-1224A98DDD36}"/>
    <cellStyle name="Normal 5 2 4 3 3" xfId="11406" xr:uid="{F0A13790-6BB6-49AA-9C39-6D0EDAD31714}"/>
    <cellStyle name="Normal 5 2 4 4" xfId="11407" xr:uid="{3B9BBEEE-39A8-4170-8577-E7D806941479}"/>
    <cellStyle name="Normal 5 2 4 5" xfId="11408" xr:uid="{9CFE7B5E-38C7-4BB6-8537-74D8CA041191}"/>
    <cellStyle name="Normal 5 2 4 6" xfId="16380" xr:uid="{290A1C69-43CE-40B7-AB6F-5C56AED21656}"/>
    <cellStyle name="Normal 5 2 4 7" xfId="11404" xr:uid="{CE7A47C7-522E-4C5A-A756-7340C2175EC3}"/>
    <cellStyle name="Normal 5 2 5" xfId="2282" xr:uid="{672C791B-061C-41AE-AC40-3BBFB60A9FB6}"/>
    <cellStyle name="Normal 5 2 5 2" xfId="15503" xr:uid="{A4D7BF98-145C-48DD-B23C-7C50460B68F7}"/>
    <cellStyle name="Normal 5 2 5 3" xfId="11409" xr:uid="{0D686C4F-F191-4614-BBC8-90BFF5D9A16A}"/>
    <cellStyle name="Normal 5 2 6" xfId="4262" xr:uid="{F8F252F9-DB3C-4C0E-8E72-2143029087D9}"/>
    <cellStyle name="Normal 5 2 6 2" xfId="17465" xr:uid="{D3957E69-A850-44E9-A2FC-9414E79C1D5D}"/>
    <cellStyle name="Normal 5 2 6 3" xfId="11410" xr:uid="{D1E4191D-D858-4984-A2B2-92F67F9EAA03}"/>
    <cellStyle name="Normal 5 2 7" xfId="6222" xr:uid="{4385E1B4-343C-4E78-A78B-7686816BF0BC}"/>
    <cellStyle name="Normal 5 2 7 2" xfId="19421" xr:uid="{0F33A101-733F-4979-9C8B-DD26238A5518}"/>
    <cellStyle name="Normal 5 2 7 3" xfId="11411" xr:uid="{609C5AF9-9EE8-46EF-BA6E-A9209EF1320F}"/>
    <cellStyle name="Normal 5 2 8" xfId="11412" xr:uid="{7AAAF329-1E09-4160-97A2-500017609DE7}"/>
    <cellStyle name="Normal 5 2 9" xfId="11413" xr:uid="{8261F2D4-BFD1-4996-922E-91A70C9AB30D}"/>
    <cellStyle name="Normal 5 3" xfId="313" xr:uid="{1D2497B5-4DB4-4707-80CF-C68768E024C4}"/>
    <cellStyle name="Normal 5 3 2" xfId="2586" xr:uid="{E796AC5E-1818-427C-B8F3-E213B5AAC1D1}"/>
    <cellStyle name="Normal 5 3 2 2" xfId="3991" xr:uid="{9C72EF84-7DF6-4BC7-87C3-EBA018E15121}"/>
    <cellStyle name="Normal 5 3 2 2 2" xfId="5952" xr:uid="{4B5E1EF6-9EDA-4925-88C2-17E50EE7CC1C}"/>
    <cellStyle name="Normal 5 3 2 2 2 2" xfId="19151" xr:uid="{824BCB00-0131-4647-9DAA-543321B5622C}"/>
    <cellStyle name="Normal 5 3 2 2 2 3" xfId="11417" xr:uid="{BB215721-1234-48BE-AF9F-1E197DEE2B82}"/>
    <cellStyle name="Normal 5 3 2 2 3" xfId="7912" xr:uid="{B51AE5C0-FD7E-499B-9047-83F97846CE8E}"/>
    <cellStyle name="Normal 5 3 2 2 3 2" xfId="21111" xr:uid="{7BBEDC3D-8596-48C3-BF9D-A632BFD4E9AF}"/>
    <cellStyle name="Normal 5 3 2 2 3 3" xfId="11418" xr:uid="{13DDB759-EEA3-4EB9-9C1A-A6A6AF7F7DBA}"/>
    <cellStyle name="Normal 5 3 2 2 4" xfId="11419" xr:uid="{73FED110-EC2C-48A2-A67F-A6B162AC44B0}"/>
    <cellStyle name="Normal 5 3 2 2 5" xfId="11420" xr:uid="{CE7A67FD-1F5F-48A4-B043-8A8063EEBCC7}"/>
    <cellStyle name="Normal 5 3 2 2 6" xfId="17194" xr:uid="{D5AB1D21-BCC8-460F-9DA4-BB957B0717AE}"/>
    <cellStyle name="Normal 5 3 2 2 7" xfId="11416" xr:uid="{39E9E126-94E6-4305-B6F4-C92843E72914}"/>
    <cellStyle name="Normal 5 3 2 3" xfId="3449" xr:uid="{83939191-E11C-40FC-8D31-B90CCC1D2189}"/>
    <cellStyle name="Normal 5 3 2 3 2" xfId="5410" xr:uid="{0B1C81F8-287D-4C83-A891-BF78F5242E21}"/>
    <cellStyle name="Normal 5 3 2 3 2 2" xfId="18609" xr:uid="{BE39CCF8-FFE4-4630-819A-460F0A86DD7C}"/>
    <cellStyle name="Normal 5 3 2 3 3" xfId="7370" xr:uid="{AD7114C2-B23F-4E13-97E6-F271493041C5}"/>
    <cellStyle name="Normal 5 3 2 3 3 2" xfId="20569" xr:uid="{E610C6A6-A935-48F8-AF3C-3F5B96E839BF}"/>
    <cellStyle name="Normal 5 3 2 3 4" xfId="16652" xr:uid="{C2028948-BB2B-4589-8A6D-E4EBED5C444A}"/>
    <cellStyle name="Normal 5 3 2 3 5" xfId="11421" xr:uid="{658C41C9-5B98-42B4-BB30-F05C6698D9DF}"/>
    <cellStyle name="Normal 5 3 2 4" xfId="4556" xr:uid="{891A683F-87D0-442F-A634-29EB191346BD}"/>
    <cellStyle name="Normal 5 3 2 4 2" xfId="17759" xr:uid="{AE13A680-2FCD-437F-B298-CD203F2C7315}"/>
    <cellStyle name="Normal 5 3 2 4 3" xfId="11422" xr:uid="{1B6B6D4E-BDE2-4251-9A49-A808BF8A7BCF}"/>
    <cellStyle name="Normal 5 3 2 5" xfId="6516" xr:uid="{221762A4-35BD-45D1-957B-7E770770FF33}"/>
    <cellStyle name="Normal 5 3 2 5 2" xfId="19715" xr:uid="{D940437D-7D44-4506-9721-56E904620025}"/>
    <cellStyle name="Normal 5 3 2 5 3" xfId="11423" xr:uid="{1891AD14-037A-4DB3-963C-85FF498E29B2}"/>
    <cellStyle name="Normal 5 3 2 6" xfId="11424" xr:uid="{FE4E078D-BE07-4E61-BEDD-470E2DEB8474}"/>
    <cellStyle name="Normal 5 3 2 7" xfId="15807" xr:uid="{E05691A6-347D-4DCB-AC18-E61E4BA0F1CF}"/>
    <cellStyle name="Normal 5 3 2 8" xfId="11415" xr:uid="{5A456DFC-283B-46FF-8E17-AB8BFD808C25}"/>
    <cellStyle name="Normal 5 3 2 9" xfId="52905" xr:uid="{02BB549A-8CF9-4E0B-A994-AAB3C50C53DD}"/>
    <cellStyle name="Normal 5 3 3" xfId="3720" xr:uid="{EED58D9F-3C90-424F-810C-B31D6938D813}"/>
    <cellStyle name="Normal 5 3 3 2" xfId="5681" xr:uid="{FC30A4F1-CB19-471E-8948-DAD16E246143}"/>
    <cellStyle name="Normal 5 3 3 2 2" xfId="18880" xr:uid="{BB18C421-A6C2-4A54-8A3A-6132C85EAF65}"/>
    <cellStyle name="Normal 5 3 3 2 3" xfId="11426" xr:uid="{85E9FA6A-E3FD-41B5-AA4A-65E850E4E73C}"/>
    <cellStyle name="Normal 5 3 3 3" xfId="7641" xr:uid="{86D78CA8-F8E2-4A67-8FF0-CEAE2DD7568A}"/>
    <cellStyle name="Normal 5 3 3 3 2" xfId="20840" xr:uid="{6DE608EA-4898-4F71-9421-4CAAEB156A47}"/>
    <cellStyle name="Normal 5 3 3 3 3" xfId="11427" xr:uid="{D2FAA2E7-E769-4894-B9C7-274EE109BA5C}"/>
    <cellStyle name="Normal 5 3 3 4" xfId="11428" xr:uid="{12EEA55A-A77A-4134-B74F-8E58BD093FB9}"/>
    <cellStyle name="Normal 5 3 3 5" xfId="11429" xr:uid="{E05CBE82-3D8E-4237-8AEE-5039D31938C5}"/>
    <cellStyle name="Normal 5 3 3 6" xfId="16923" xr:uid="{3143A2CF-0238-449A-B93A-4A310D06ADD0}"/>
    <cellStyle name="Normal 5 3 3 7" xfId="11425" xr:uid="{1C681875-EA45-4776-A376-75EDC028FA73}"/>
    <cellStyle name="Normal 5 3 4" xfId="3178" xr:uid="{F1A6B9E8-282A-429A-ABD7-EC9C6B778F5F}"/>
    <cellStyle name="Normal 5 3 4 2" xfId="5139" xr:uid="{D16E20C3-E86E-4D12-ACC9-56D6B83F4649}"/>
    <cellStyle name="Normal 5 3 4 2 2" xfId="18338" xr:uid="{D5EF483A-82B7-4B92-AD4C-3A2C4EB206E1}"/>
    <cellStyle name="Normal 5 3 4 3" xfId="7099" xr:uid="{4029D1E6-BFB0-4318-AB1F-0706C8D6F581}"/>
    <cellStyle name="Normal 5 3 4 3 2" xfId="20298" xr:uid="{1AD76CFA-7B8B-4361-B3C3-53580F9D74D8}"/>
    <cellStyle name="Normal 5 3 4 4" xfId="16381" xr:uid="{4494683C-59E2-4F6B-BAE2-56388C8254F7}"/>
    <cellStyle name="Normal 5 3 4 5" xfId="11430" xr:uid="{334FF10A-4F5F-45D4-BC9B-09343BFE0737}"/>
    <cellStyle name="Normal 5 3 5" xfId="2283" xr:uid="{F6F1AE27-8B8A-4AC9-A63F-C5BEDE2065C0}"/>
    <cellStyle name="Normal 5 3 5 2" xfId="15504" xr:uid="{F1A0D41D-1760-4751-A79B-909B364FDD68}"/>
    <cellStyle name="Normal 5 3 5 3" xfId="11431" xr:uid="{36A6E495-F349-4985-A161-38280FACF014}"/>
    <cellStyle name="Normal 5 3 6" xfId="4263" xr:uid="{A9C5E66B-AD16-4C34-B6DF-795B8F45A382}"/>
    <cellStyle name="Normal 5 3 6 2" xfId="17466" xr:uid="{7201385B-C65C-44CC-BA79-8159CDD6DCB6}"/>
    <cellStyle name="Normal 5 3 6 3" xfId="11432" xr:uid="{58996EE6-1561-43FF-ADA0-75C35ADC0AAD}"/>
    <cellStyle name="Normal 5 3 7" xfId="6223" xr:uid="{40C8307F-C4A3-4B7F-A9F0-BAC8745F3BC2}"/>
    <cellStyle name="Normal 5 3 7 2" xfId="19422" xr:uid="{881D096B-20FC-4158-8835-088002D66E4A}"/>
    <cellStyle name="Normal 5 3 7 3" xfId="11433" xr:uid="{87825DCE-EAA2-464F-A377-ADBDE2902D08}"/>
    <cellStyle name="Normal 5 3 8" xfId="11434" xr:uid="{8CE6BA60-D749-48F5-A81A-AE47B602C393}"/>
    <cellStyle name="Normal 5 3 9" xfId="11414" xr:uid="{A4EC39F3-04F7-48C6-AC2B-C22638A31F5C}"/>
    <cellStyle name="Normal 5 4" xfId="314" xr:uid="{3F7AB00A-717C-49DD-8D0A-4D20DBD8C7BC}"/>
    <cellStyle name="Normal 5 4 2" xfId="52906" xr:uid="{3027D0C3-7207-4977-BA8B-F4D0404394DC}"/>
    <cellStyle name="Normal 5 5" xfId="315" xr:uid="{ABB7BD08-D53C-4594-B963-AE8AED56F8D7}"/>
    <cellStyle name="Normal 5 5 2" xfId="3989" xr:uid="{1B760CE6-B1F6-4DDC-9E9F-62979AB76605}"/>
    <cellStyle name="Normal 5 5 2 2" xfId="5950" xr:uid="{940ACBA6-99F3-4193-8CD8-2FB622039851}"/>
    <cellStyle name="Normal 5 5 2 2 2" xfId="19149" xr:uid="{1B2B0F50-8866-425C-B1B1-225EA5C96B18}"/>
    <cellStyle name="Normal 5 5 2 3" xfId="7910" xr:uid="{F1EA2729-0CF6-44C1-A329-C616D2D02E81}"/>
    <cellStyle name="Normal 5 5 2 3 2" xfId="21109" xr:uid="{3BBF6B14-0A3E-43C0-A2F9-13FB39DBF912}"/>
    <cellStyle name="Normal 5 5 2 4" xfId="17192" xr:uid="{0F2D52AC-ED61-4375-AE37-E02C82532284}"/>
    <cellStyle name="Normal 5 5 2 5" xfId="52907" xr:uid="{39459E1B-94D6-4FBB-8FBE-30BA40B543E3}"/>
    <cellStyle name="Normal 5 5 3" xfId="3447" xr:uid="{6D4DF51E-5560-4191-8823-6D9D55B66090}"/>
    <cellStyle name="Normal 5 5 3 2" xfId="5408" xr:uid="{1FAD42A0-BD8E-467B-840F-7BD91AE38A10}"/>
    <cellStyle name="Normal 5 5 3 2 2" xfId="18607" xr:uid="{8BD7D982-DBBD-4AB9-A35C-A2B7C1497F81}"/>
    <cellStyle name="Normal 5 5 3 3" xfId="7368" xr:uid="{62CB5CB8-3BF8-49A3-A5D3-4EA0DD4441C7}"/>
    <cellStyle name="Normal 5 5 3 3 2" xfId="20567" xr:uid="{D9B1D581-78B6-48C2-ADA5-DA722DC8AA12}"/>
    <cellStyle name="Normal 5 5 3 4" xfId="16650" xr:uid="{19DD9052-F334-40FC-BA9B-98DC7AE441F5}"/>
    <cellStyle name="Normal 5 5 4" xfId="2584" xr:uid="{31BB5DC1-0993-4167-B5DB-7EEF68524335}"/>
    <cellStyle name="Normal 5 5 4 2" xfId="15805" xr:uid="{FA7FC32A-ABE1-4FBE-A8B4-5803F2D79A1A}"/>
    <cellStyle name="Normal 5 5 5" xfId="4554" xr:uid="{75A12CF6-BBF1-41E2-A7D7-10AD3FE6EECF}"/>
    <cellStyle name="Normal 5 5 5 2" xfId="17757" xr:uid="{8820F98B-8AA3-41A9-A485-71F65305FAFC}"/>
    <cellStyle name="Normal 5 5 6" xfId="6514" xr:uid="{0AB1E335-5AB7-4D73-B4A7-772E6B729054}"/>
    <cellStyle name="Normal 5 5 6 2" xfId="19713" xr:uid="{DAAB57C6-1014-4B65-B2D7-336056187354}"/>
    <cellStyle name="Normal 5 6" xfId="1030" xr:uid="{64CF40BD-755A-4265-A55D-3C22706BC4E8}"/>
    <cellStyle name="Normal 5 6 2" xfId="3176" xr:uid="{4F913863-AC36-4066-959C-7EAB2AC509FC}"/>
    <cellStyle name="Normal 5 6 2 2" xfId="16379" xr:uid="{08619DA8-68C2-487C-9DBA-B0910B238EAB}"/>
    <cellStyle name="Normal 5 6 3" xfId="5137" xr:uid="{77C7A349-E1BA-4090-AF56-08289904DA0F}"/>
    <cellStyle name="Normal 5 6 3 2" xfId="18336" xr:uid="{5E20FEE5-F7CF-442A-BED3-82D86629D931}"/>
    <cellStyle name="Normal 5 6 4" xfId="7097" xr:uid="{72C4E105-C56B-49CB-8706-77FA2F555EBC}"/>
    <cellStyle name="Normal 5 6 4 2" xfId="20296" xr:uid="{F100E629-47E3-487F-8FA3-1BD89F1C1F98}"/>
    <cellStyle name="Normal 5 6 5" xfId="8260" xr:uid="{2E7FEE1B-2475-4E4A-A31C-6BC7E764C98E}"/>
    <cellStyle name="Normal 5 6 6" xfId="52908" xr:uid="{11804C30-A559-49AE-9533-A3EDB26D5C05}"/>
    <cellStyle name="Normal 5 7" xfId="1671" xr:uid="{96125035-3F90-4C11-94E8-50DF923C5FCA}"/>
    <cellStyle name="Normal 5 7 2" xfId="3718" xr:uid="{669EAD0D-6270-47C0-91C7-8018EDFD7012}"/>
    <cellStyle name="Normal 5 7 2 2" xfId="16921" xr:uid="{12D267A3-7CF6-4D49-805A-5E999971278C}"/>
    <cellStyle name="Normal 5 7 3" xfId="5679" xr:uid="{4739960B-158B-40CF-BD2F-2E658440E16B}"/>
    <cellStyle name="Normal 5 7 3 2" xfId="18878" xr:uid="{040FEA97-C960-4EAE-8B04-427452E47424}"/>
    <cellStyle name="Normal 5 7 4" xfId="7639" xr:uid="{41558F4A-6DD2-4150-A929-F55952753702}"/>
    <cellStyle name="Normal 5 7 4 2" xfId="20838" xr:uid="{B29744E3-F57D-4052-987C-4FB7051321E4}"/>
    <cellStyle name="Normal 5 7 5" xfId="8261" xr:uid="{6D8F4666-251D-40A3-9301-6185ACE65720}"/>
    <cellStyle name="Normal 5 8" xfId="2991" xr:uid="{9A0886F9-C8DB-4BDF-9F19-62C12B6A7163}"/>
    <cellStyle name="Normal 5 8 2" xfId="4957" xr:uid="{C964D639-3714-4A73-98A4-449D6F2D0165}"/>
    <cellStyle name="Normal 5 8 2 2" xfId="18156" xr:uid="{8C687571-AF39-46EE-99B9-C9F99C07C788}"/>
    <cellStyle name="Normal 5 8 3" xfId="6917" xr:uid="{F94D5680-42A3-4F0B-B67E-505A80A73D7F}"/>
    <cellStyle name="Normal 5 8 3 2" xfId="20116" xr:uid="{9C1B4FB3-3364-472F-AB41-EF71C3080F89}"/>
    <cellStyle name="Normal 5 8 4" xfId="16194" xr:uid="{2D166468-C029-4D81-882C-17C070103A1D}"/>
    <cellStyle name="Normal 5 8 5" xfId="11435" xr:uid="{A485CBC9-9663-4B1E-8661-F93107BF887B}"/>
    <cellStyle name="Normal 5 9" xfId="2281" xr:uid="{BFEF474A-A755-470B-BB8E-2CA2479946AF}"/>
    <cellStyle name="Normal 5 9 2" xfId="15502" xr:uid="{220CB92A-E865-4C7F-9DAD-1037DC78B43B}"/>
    <cellStyle name="Normal 50" xfId="34684" xr:uid="{6BF4B6B5-FAF6-4BD7-8455-015F0D0CF98B}"/>
    <cellStyle name="Normal 50 2" xfId="52909" xr:uid="{F04A9905-C5C8-4F93-BBD0-AE5683DA9321}"/>
    <cellStyle name="Normal 51" xfId="25263" xr:uid="{48BCBBE3-E673-4214-873F-E006F4249271}"/>
    <cellStyle name="Normal 51 2" xfId="52910" xr:uid="{3D0CA34E-7931-4661-AD78-599E753706A8}"/>
    <cellStyle name="Normal 52" xfId="316" xr:uid="{D1E0865B-F71B-4771-A404-A4BDA586AEAE}"/>
    <cellStyle name="Normal 52 2" xfId="52911" xr:uid="{BEC5C447-297C-45EC-8CBD-EB61827FB8AD}"/>
    <cellStyle name="Normal 53" xfId="317" xr:uid="{E26DC8F6-F402-4AD1-82F5-5501F6149F89}"/>
    <cellStyle name="Normal 53 2" xfId="52912" xr:uid="{28B1DAD8-8F02-4392-86BE-23EB698A0332}"/>
    <cellStyle name="Normal 54" xfId="42127" xr:uid="{59A84492-E580-4AEE-9B19-5DB3A337718A}"/>
    <cellStyle name="Normal 54 2" xfId="52913" xr:uid="{1707FEC8-DA36-41A2-AA57-A1685DADF4C0}"/>
    <cellStyle name="Normal 55" xfId="43517" xr:uid="{03B3B182-7363-46BD-AE5E-28974035DD86}"/>
    <cellStyle name="Normal 55 2" xfId="52914" xr:uid="{4E2E8DE6-16CB-4EF0-9AB0-288B8569C39E}"/>
    <cellStyle name="Normal 56" xfId="48573" xr:uid="{16696707-F443-4E26-82B0-D03DDCFAF926}"/>
    <cellStyle name="Normal 56 2" xfId="52915" xr:uid="{7CD181CB-BCDE-48B5-9F65-7B0A1980FF0C}"/>
    <cellStyle name="Normal 57" xfId="52916" xr:uid="{59241AAC-2052-41B1-A1FA-22A80AA86C88}"/>
    <cellStyle name="Normal 58" xfId="52917" xr:uid="{A4A726D6-1DBB-43DE-AFD5-5DD7E1241C2F}"/>
    <cellStyle name="Normal 59" xfId="52918" xr:uid="{23D8E36D-73E0-48AA-85C6-EA2DB12F0B4B}"/>
    <cellStyle name="Normal 6" xfId="189" xr:uid="{DD390677-BD8C-4D26-81E8-D3047A4488A1}"/>
    <cellStyle name="Normal 6 10" xfId="6224" xr:uid="{7422B667-A25A-412A-B957-2BB8F46AC9F2}"/>
    <cellStyle name="Normal 6 10 2" xfId="19423" xr:uid="{F13B21CD-9AC6-4416-8B9E-3DF22DEE6E12}"/>
    <cellStyle name="Normal 6 10 3" xfId="11437" xr:uid="{024A09EA-183B-450A-86F8-CCBBC30D5DEA}"/>
    <cellStyle name="Normal 6 11" xfId="11438" xr:uid="{D11A1647-D85C-491B-B461-87F9B1A83AFE}"/>
    <cellStyle name="Normal 6 12" xfId="11436" xr:uid="{0367D74C-8046-4BE0-937E-203832682510}"/>
    <cellStyle name="Normal 6 13" xfId="8264" xr:uid="{14AC81A3-ACEC-47B4-809A-5065F0A6B680}"/>
    <cellStyle name="Normal 6 2" xfId="318" xr:uid="{17A544B8-76B2-4033-9921-A0D1FA4278A9}"/>
    <cellStyle name="Normal 6 2 2" xfId="2286" xr:uid="{2303B429-06C4-4274-BDA1-0337FA2FDB6D}"/>
    <cellStyle name="Normal 6 2 2 2" xfId="2287" xr:uid="{00BA33B2-2D0E-4DD4-A436-1E7AD52A25C4}"/>
    <cellStyle name="Normal 6 2 2 2 2" xfId="2590" xr:uid="{021D2993-9D17-4FED-80DE-574B55FE4C24}"/>
    <cellStyle name="Normal 6 2 2 2 2 2" xfId="3995" xr:uid="{27D0B217-6FEF-4E2C-B55E-EBAA39BCB874}"/>
    <cellStyle name="Normal 6 2 2 2 2 2 2" xfId="5956" xr:uid="{D864CCCD-9FC8-4ABF-939A-84539F0DF425}"/>
    <cellStyle name="Normal 6 2 2 2 2 2 2 2" xfId="19155" xr:uid="{1E2B705D-6DEA-438C-90E0-C9424743AA6C}"/>
    <cellStyle name="Normal 6 2 2 2 2 2 3" xfId="7916" xr:uid="{E60D3F6F-24DC-41D7-B7B3-B4B5D370E9ED}"/>
    <cellStyle name="Normal 6 2 2 2 2 2 3 2" xfId="21115" xr:uid="{6EA28DA9-B2E1-4B10-AE77-A2ABFBBFB93A}"/>
    <cellStyle name="Normal 6 2 2 2 2 2 4" xfId="17198" xr:uid="{4D5FB9D7-CC59-460F-94A0-AE66F47A0F6E}"/>
    <cellStyle name="Normal 6 2 2 2 2 3" xfId="3453" xr:uid="{14B19DAD-4DD0-4117-B334-287DCBCE60E0}"/>
    <cellStyle name="Normal 6 2 2 2 2 3 2" xfId="5414" xr:uid="{778575E4-F475-4FF2-9E4F-95DC88B9BB4B}"/>
    <cellStyle name="Normal 6 2 2 2 2 3 2 2" xfId="18613" xr:uid="{5D77FC3C-5602-4FE1-B271-FADB8BDB9EE6}"/>
    <cellStyle name="Normal 6 2 2 2 2 3 3" xfId="7374" xr:uid="{A162B2D7-EEEA-483C-8F37-F70A3A441D23}"/>
    <cellStyle name="Normal 6 2 2 2 2 3 3 2" xfId="20573" xr:uid="{F440A33A-E7D0-42B0-95D7-A8F5BBD84874}"/>
    <cellStyle name="Normal 6 2 2 2 2 3 4" xfId="16656" xr:uid="{3DC22719-DA34-44F3-850F-1F7FFCBB2721}"/>
    <cellStyle name="Normal 6 2 2 2 2 4" xfId="4560" xr:uid="{36DC2250-A70A-47A6-BF49-EFD0CD510BCC}"/>
    <cellStyle name="Normal 6 2 2 2 2 4 2" xfId="17763" xr:uid="{98BB7756-11C7-42D2-BBAF-BFCD3995954C}"/>
    <cellStyle name="Normal 6 2 2 2 2 5" xfId="6520" xr:uid="{35CE0299-E933-4940-AE11-F2CFD3B513CB}"/>
    <cellStyle name="Normal 6 2 2 2 2 5 2" xfId="19719" xr:uid="{E3FFE46D-52F1-4F53-9865-120D366A9822}"/>
    <cellStyle name="Normal 6 2 2 2 2 6" xfId="15811" xr:uid="{25C3820A-E123-4962-B104-7EEADC69D982}"/>
    <cellStyle name="Normal 6 2 2 2 3" xfId="3724" xr:uid="{6ED8A4C9-C3D1-457A-A2E5-6D1DC2DE84CB}"/>
    <cellStyle name="Normal 6 2 2 2 3 2" xfId="5685" xr:uid="{80F49A23-A7EC-4A4D-8ED9-72F77BD46C75}"/>
    <cellStyle name="Normal 6 2 2 2 3 2 2" xfId="18884" xr:uid="{68D1A465-518D-4CE9-AE5A-DEE744440887}"/>
    <cellStyle name="Normal 6 2 2 2 3 3" xfId="7645" xr:uid="{0862A37E-68FB-4CAF-8B64-7B84A54426D7}"/>
    <cellStyle name="Normal 6 2 2 2 3 3 2" xfId="20844" xr:uid="{4E285EE0-7C3F-409D-B84F-3AF542DE2ADE}"/>
    <cellStyle name="Normal 6 2 2 2 3 4" xfId="16927" xr:uid="{93FA7FAA-835A-4D49-81E8-89D81D5B0D55}"/>
    <cellStyle name="Normal 6 2 2 2 4" xfId="3182" xr:uid="{1F647DE5-9379-4886-9C42-C9BB28E26D12}"/>
    <cellStyle name="Normal 6 2 2 2 4 2" xfId="5143" xr:uid="{71CF65A4-3873-403F-932D-BAE89C9B72AE}"/>
    <cellStyle name="Normal 6 2 2 2 4 2 2" xfId="18342" xr:uid="{779ADD55-A8E5-4C12-B4AA-19EF810B96C0}"/>
    <cellStyle name="Normal 6 2 2 2 4 3" xfId="7103" xr:uid="{931A4FD5-468F-475F-B728-AAEEF1138253}"/>
    <cellStyle name="Normal 6 2 2 2 4 3 2" xfId="20302" xr:uid="{E2BE008C-614C-4B44-B301-BD2B9A56ED32}"/>
    <cellStyle name="Normal 6 2 2 2 4 4" xfId="16385" xr:uid="{62124B10-9CB9-4234-B64B-5A049FEE6390}"/>
    <cellStyle name="Normal 6 2 2 2 5" xfId="4267" xr:uid="{53BB0096-15E3-45D1-BA66-0AF7435D9A5E}"/>
    <cellStyle name="Normal 6 2 2 2 5 2" xfId="17470" xr:uid="{CEAE422F-FA8B-4374-B67E-0E93D7540AE9}"/>
    <cellStyle name="Normal 6 2 2 2 6" xfId="6227" xr:uid="{284638BE-077F-4AD0-BFEC-7BA529CC0792}"/>
    <cellStyle name="Normal 6 2 2 2 6 2" xfId="19426" xr:uid="{7A7FD63B-3C93-44B7-A17D-20953C1B782F}"/>
    <cellStyle name="Normal 6 2 2 2 7" xfId="15508" xr:uid="{2B6FABAF-0C13-4444-AFCF-FDC62F4389C3}"/>
    <cellStyle name="Normal 6 2 2 3" xfId="2589" xr:uid="{F3E2B069-B64D-447A-A882-F8DA6F1649E9}"/>
    <cellStyle name="Normal 6 2 2 3 2" xfId="3994" xr:uid="{B3D569D1-BB1A-47F0-8D06-6F95A5F862B4}"/>
    <cellStyle name="Normal 6 2 2 3 2 2" xfId="5955" xr:uid="{25A725AF-9818-4EBF-8FBA-4DDA3DEFC6BA}"/>
    <cellStyle name="Normal 6 2 2 3 2 2 2" xfId="19154" xr:uid="{8E3EF38B-F980-42CF-90DF-4E336E333973}"/>
    <cellStyle name="Normal 6 2 2 3 2 3" xfId="7915" xr:uid="{57DAB62F-AD7C-4DCA-B4CB-E68F64430C6F}"/>
    <cellStyle name="Normal 6 2 2 3 2 3 2" xfId="21114" xr:uid="{35EB759C-EADB-412E-BB97-0EC64C744EC7}"/>
    <cellStyle name="Normal 6 2 2 3 2 4" xfId="17197" xr:uid="{9D038059-9F8B-444C-99CE-B5022C7C132E}"/>
    <cellStyle name="Normal 6 2 2 3 3" xfId="3452" xr:uid="{FD19DC0B-9FDC-4027-AFE1-D05B0BE9DD2B}"/>
    <cellStyle name="Normal 6 2 2 3 3 2" xfId="5413" xr:uid="{D2865849-9D2A-46DC-A2B9-BC54E22038A5}"/>
    <cellStyle name="Normal 6 2 2 3 3 2 2" xfId="18612" xr:uid="{453F323E-526A-4F25-8CD9-D016D6B9FB5D}"/>
    <cellStyle name="Normal 6 2 2 3 3 3" xfId="7373" xr:uid="{BFA3585D-794C-46D3-A2EB-B57F578DEDC4}"/>
    <cellStyle name="Normal 6 2 2 3 3 3 2" xfId="20572" xr:uid="{CDC8DD22-A8D6-4755-99D6-4A71E96746C3}"/>
    <cellStyle name="Normal 6 2 2 3 3 4" xfId="16655" xr:uid="{1BCEF643-1EDB-4349-B635-8272E5C86521}"/>
    <cellStyle name="Normal 6 2 2 3 4" xfId="4559" xr:uid="{B1986EA5-D1AD-4286-B36F-21691131A6A7}"/>
    <cellStyle name="Normal 6 2 2 3 4 2" xfId="17762" xr:uid="{F6DF2C82-1B54-4CE9-A3E7-A7D9DF9D6AF8}"/>
    <cellStyle name="Normal 6 2 2 3 5" xfId="6519" xr:uid="{5D5AB260-5712-4103-9C02-B5C6A325C5F7}"/>
    <cellStyle name="Normal 6 2 2 3 5 2" xfId="19718" xr:uid="{8EA68AFA-9394-4051-A351-C80F6AAEC1E2}"/>
    <cellStyle name="Normal 6 2 2 3 6" xfId="15810" xr:uid="{2858741A-6A08-47A6-B209-30E2228D0CE0}"/>
    <cellStyle name="Normal 6 2 2 4" xfId="3723" xr:uid="{ECEF3DEF-2E3C-47C1-869A-AE0167A8AF9A}"/>
    <cellStyle name="Normal 6 2 2 4 2" xfId="5684" xr:uid="{871CD5E4-9EB4-4CE1-ADEC-E77522A69610}"/>
    <cellStyle name="Normal 6 2 2 4 2 2" xfId="18883" xr:uid="{DDFF8F2B-6091-4FC1-8B4F-32ACDB848824}"/>
    <cellStyle name="Normal 6 2 2 4 3" xfId="7644" xr:uid="{DA52D0B5-B2AB-456B-B471-8958F253F15E}"/>
    <cellStyle name="Normal 6 2 2 4 3 2" xfId="20843" xr:uid="{404C1467-86C8-48AE-BFB6-5EFF97390992}"/>
    <cellStyle name="Normal 6 2 2 4 4" xfId="16926" xr:uid="{DAEAC6ED-7417-4D20-8722-B870EDEEE814}"/>
    <cellStyle name="Normal 6 2 2 5" xfId="3181" xr:uid="{FB3D5F9D-D6F2-4499-8E5A-8C25E7301A6C}"/>
    <cellStyle name="Normal 6 2 2 5 2" xfId="5142" xr:uid="{B9EFE929-F5EE-4C75-8C1F-F95748230BF3}"/>
    <cellStyle name="Normal 6 2 2 5 2 2" xfId="18341" xr:uid="{A1BEA19B-7E2D-4D33-9139-22A777EED6C4}"/>
    <cellStyle name="Normal 6 2 2 5 3" xfId="7102" xr:uid="{1B504A55-A56A-47A5-85B2-E3BD67E87972}"/>
    <cellStyle name="Normal 6 2 2 5 3 2" xfId="20301" xr:uid="{3B838C0B-76A9-4E0C-A2EF-5F23F00A97EA}"/>
    <cellStyle name="Normal 6 2 2 5 4" xfId="16384" xr:uid="{22A21C7D-59A2-4C52-B667-706571C1117F}"/>
    <cellStyle name="Normal 6 2 2 6" xfId="4266" xr:uid="{0EDEBB9A-0C5F-464E-8763-4B0D0A5A0908}"/>
    <cellStyle name="Normal 6 2 2 6 2" xfId="17469" xr:uid="{35025AD2-245A-4553-BA0F-300EF14E2146}"/>
    <cellStyle name="Normal 6 2 2 7" xfId="6226" xr:uid="{62E45E8F-C818-401C-B17B-DBFCD6868910}"/>
    <cellStyle name="Normal 6 2 2 7 2" xfId="19425" xr:uid="{FA12D964-0823-46E4-9FF2-ED8A4E72CCEB}"/>
    <cellStyle name="Normal 6 2 2 8" xfId="15507" xr:uid="{C3894F01-A472-417F-9483-25E15A80A3C0}"/>
    <cellStyle name="Normal 6 2 2 9" xfId="52919" xr:uid="{7856B031-B306-4774-88A1-CAFB81569312}"/>
    <cellStyle name="Normal 6 2 3" xfId="2588" xr:uid="{B9928F38-4CA6-4F39-B4BC-F721C47E21D5}"/>
    <cellStyle name="Normal 6 2 3 2" xfId="3993" xr:uid="{1813BC6D-5760-4761-B2B2-1E6B934140B0}"/>
    <cellStyle name="Normal 6 2 3 2 2" xfId="5954" xr:uid="{0A4AEBCF-252F-4848-8C78-06BF414E6ABE}"/>
    <cellStyle name="Normal 6 2 3 2 2 2" xfId="19153" xr:uid="{ADFA725E-52CE-4A01-9454-D1DBE6BBAA45}"/>
    <cellStyle name="Normal 6 2 3 2 3" xfId="7914" xr:uid="{A5E6A9EB-409C-4159-A498-0745132B33B4}"/>
    <cellStyle name="Normal 6 2 3 2 3 2" xfId="21113" xr:uid="{0DE8AC91-9156-466A-9239-0D41868BF487}"/>
    <cellStyle name="Normal 6 2 3 2 4" xfId="17196" xr:uid="{6DE105E3-F15D-4725-9EDF-A50298638B84}"/>
    <cellStyle name="Normal 6 2 3 3" xfId="3451" xr:uid="{961FBAAF-9D21-4324-B993-CE61E7FAEA99}"/>
    <cellStyle name="Normal 6 2 3 3 2" xfId="5412" xr:uid="{98BA7537-35BB-4CFB-8339-EF1AE541D27D}"/>
    <cellStyle name="Normal 6 2 3 3 2 2" xfId="18611" xr:uid="{7D594192-D549-4F6B-B5D2-8D142E6899F9}"/>
    <cellStyle name="Normal 6 2 3 3 3" xfId="7372" xr:uid="{3DE7B1A0-F987-4415-A858-AAF888D99D56}"/>
    <cellStyle name="Normal 6 2 3 3 3 2" xfId="20571" xr:uid="{88462075-25B6-4DC8-B01A-81BD0156BA84}"/>
    <cellStyle name="Normal 6 2 3 3 4" xfId="16654" xr:uid="{B4A59F6E-E27E-4F30-AA24-3E79DEB35845}"/>
    <cellStyle name="Normal 6 2 3 4" xfId="4558" xr:uid="{F4E4578B-2F5C-4D6C-99FA-3CBCED1A4933}"/>
    <cellStyle name="Normal 6 2 3 4 2" xfId="17761" xr:uid="{F4762C52-2EC0-49BA-802F-79B01F95FBDE}"/>
    <cellStyle name="Normal 6 2 3 5" xfId="6518" xr:uid="{C675C8A4-B600-49E9-8043-403B5356C041}"/>
    <cellStyle name="Normal 6 2 3 5 2" xfId="19717" xr:uid="{68E55E6A-705A-44A2-91B1-C76EDF94B66A}"/>
    <cellStyle name="Normal 6 2 3 6" xfId="15809" xr:uid="{895B78F9-9F32-4FEA-8512-9B8528DEC0C0}"/>
    <cellStyle name="Normal 6 2 4" xfId="3722" xr:uid="{AAE63966-5DE4-4AD5-8B5D-1375CDB6D534}"/>
    <cellStyle name="Normal 6 2 4 2" xfId="5683" xr:uid="{B141F1A2-D6D6-4FA7-A614-DC7240F887B2}"/>
    <cellStyle name="Normal 6 2 4 2 2" xfId="18882" xr:uid="{F548D28C-3EBC-43BB-81F8-B9CA82005E62}"/>
    <cellStyle name="Normal 6 2 4 3" xfId="7643" xr:uid="{09F478E2-FD0D-4188-8817-3EFFA704C0FC}"/>
    <cellStyle name="Normal 6 2 4 3 2" xfId="20842" xr:uid="{10003EDF-4EE5-4C9D-80F9-6BD75AEBB4F1}"/>
    <cellStyle name="Normal 6 2 4 4" xfId="16925" xr:uid="{54F3D48E-EE9C-40D0-83FE-84E18D20E134}"/>
    <cellStyle name="Normal 6 2 5" xfId="3180" xr:uid="{AC0BA733-DF47-4DAE-92C7-28E23804C823}"/>
    <cellStyle name="Normal 6 2 5 2" xfId="5141" xr:uid="{F79DC8B1-42C4-414F-8272-160822B721F5}"/>
    <cellStyle name="Normal 6 2 5 2 2" xfId="18340" xr:uid="{CE74797A-C08B-4736-979B-B6941BCF35F4}"/>
    <cellStyle name="Normal 6 2 5 3" xfId="7101" xr:uid="{780B8C6E-5DDA-4659-A90A-C98A6FE15407}"/>
    <cellStyle name="Normal 6 2 5 3 2" xfId="20300" xr:uid="{9E741708-9237-4B13-90B0-8EE3CA181BEF}"/>
    <cellStyle name="Normal 6 2 5 4" xfId="16383" xr:uid="{C4187AEE-0C5F-4832-8D9E-E8FA461EC880}"/>
    <cellStyle name="Normal 6 2 6" xfId="2285" xr:uid="{8918D3E2-1070-4295-BCA0-D54DD7CFEC25}"/>
    <cellStyle name="Normal 6 2 6 2" xfId="15506" xr:uid="{E5A80A6D-9AC6-4033-90D5-8B051242B423}"/>
    <cellStyle name="Normal 6 2 7" xfId="4265" xr:uid="{869AFC89-9272-44EE-BF05-6C2A95D84311}"/>
    <cellStyle name="Normal 6 2 7 2" xfId="17468" xr:uid="{4DEEEE40-3C56-4E57-81B3-997E2A85E44C}"/>
    <cellStyle name="Normal 6 2 8" xfId="6225" xr:uid="{8E3C29BB-7880-4A80-9702-A727405C2F42}"/>
    <cellStyle name="Normal 6 2 8 2" xfId="19424" xr:uid="{66F29E9F-E1B4-4C37-AFA1-8570A0418849}"/>
    <cellStyle name="Normal 6 3" xfId="319" xr:uid="{3DEF55B5-2A94-45C3-BEE5-F05D1AB6F8E2}"/>
    <cellStyle name="Normal 6 3 2" xfId="2591" xr:uid="{D970DBD6-C8D7-496A-BB80-85AE8534D718}"/>
    <cellStyle name="Normal 6 3 2 2" xfId="3996" xr:uid="{87151E7C-D694-4FC5-85E8-848557E2D628}"/>
    <cellStyle name="Normal 6 3 2 2 2" xfId="5957" xr:uid="{A3E02341-1125-4CAE-9197-C6BC56800090}"/>
    <cellStyle name="Normal 6 3 2 2 2 2" xfId="19156" xr:uid="{6748DAF7-243B-4EEE-897E-AED66F11B3F3}"/>
    <cellStyle name="Normal 6 3 2 2 3" xfId="7917" xr:uid="{C427F1E9-A748-47DA-95B4-8F4215AFED08}"/>
    <cellStyle name="Normal 6 3 2 2 3 2" xfId="21116" xr:uid="{C1EE601B-FA47-4B14-8CB1-667F686D087B}"/>
    <cellStyle name="Normal 6 3 2 2 4" xfId="17199" xr:uid="{3E03BAF2-5AEC-491D-ACAC-08849009EE12}"/>
    <cellStyle name="Normal 6 3 2 3" xfId="3454" xr:uid="{9B863225-D608-4920-B5D4-E0E6DD0DDC62}"/>
    <cellStyle name="Normal 6 3 2 3 2" xfId="5415" xr:uid="{1EDF7E55-69DD-4393-8CD2-5419286CE998}"/>
    <cellStyle name="Normal 6 3 2 3 2 2" xfId="18614" xr:uid="{884864BF-4C75-4518-BC0A-5DC268F18FDB}"/>
    <cellStyle name="Normal 6 3 2 3 3" xfId="7375" xr:uid="{3AA49B52-B700-4EA9-A77C-7A5CBA694023}"/>
    <cellStyle name="Normal 6 3 2 3 3 2" xfId="20574" xr:uid="{9B6FFC18-E33B-49B3-AE55-DB88A68D617E}"/>
    <cellStyle name="Normal 6 3 2 3 4" xfId="16657" xr:uid="{120CC61C-CD4A-4C02-955A-B84A791C53CA}"/>
    <cellStyle name="Normal 6 3 2 4" xfId="4561" xr:uid="{608020D1-24BE-410D-B4C9-DA58C9584767}"/>
    <cellStyle name="Normal 6 3 2 4 2" xfId="17764" xr:uid="{F539D779-E05B-45CF-991C-642F63B71E0E}"/>
    <cellStyle name="Normal 6 3 2 5" xfId="6521" xr:uid="{79BFFC62-51AD-4B24-ADDC-FFCBA3EB71DA}"/>
    <cellStyle name="Normal 6 3 2 5 2" xfId="19720" xr:uid="{3B1174A1-F716-49DF-9549-16331C14F9AE}"/>
    <cellStyle name="Normal 6 3 2 6" xfId="15812" xr:uid="{1CECE32F-EA1F-4FC9-97C6-E9203EEC5088}"/>
    <cellStyle name="Normal 6 3 2 7" xfId="52920" xr:uid="{13BEFB2B-0C31-447F-90FD-449018BA9302}"/>
    <cellStyle name="Normal 6 3 3" xfId="3725" xr:uid="{FA2156B5-96D0-4DCE-AE9A-5193BF595045}"/>
    <cellStyle name="Normal 6 3 3 2" xfId="5686" xr:uid="{D6215662-8E0D-436F-96C2-968BBF128B16}"/>
    <cellStyle name="Normal 6 3 3 2 2" xfId="18885" xr:uid="{034AA700-6FA2-43D9-8517-F6A29AD27AD3}"/>
    <cellStyle name="Normal 6 3 3 3" xfId="7646" xr:uid="{6140BE13-692C-42FF-B231-2CEE14EB4C9E}"/>
    <cellStyle name="Normal 6 3 3 3 2" xfId="20845" xr:uid="{853AD491-04EE-4860-A4D4-12C02EEAEBCB}"/>
    <cellStyle name="Normal 6 3 3 4" xfId="16928" xr:uid="{F4A711CB-001F-4AAC-9D21-286F8FE8C14D}"/>
    <cellStyle name="Normal 6 3 4" xfId="3183" xr:uid="{E3C64CB9-E414-49BE-9E96-747F5229D581}"/>
    <cellStyle name="Normal 6 3 4 2" xfId="5144" xr:uid="{1A29070E-52C7-4111-AE04-A6BB6D71162D}"/>
    <cellStyle name="Normal 6 3 4 2 2" xfId="18343" xr:uid="{ABA0AD24-5295-49C7-A732-4871333A7C8D}"/>
    <cellStyle name="Normal 6 3 4 3" xfId="7104" xr:uid="{45EE0A82-F73D-4F79-B21C-192B25C06EFA}"/>
    <cellStyle name="Normal 6 3 4 3 2" xfId="20303" xr:uid="{D12566BB-ED4B-4EA0-8AC0-A403D0B7E4A9}"/>
    <cellStyle name="Normal 6 3 4 4" xfId="16386" xr:uid="{916E9992-245F-4B0F-80B5-C759F755D284}"/>
    <cellStyle name="Normal 6 3 5" xfId="2288" xr:uid="{69FBD4CD-D5C4-4D61-B2B5-2C56F616E48A}"/>
    <cellStyle name="Normal 6 3 5 2" xfId="15509" xr:uid="{12470829-73A6-4BA6-A7FD-0E71552CE18C}"/>
    <cellStyle name="Normal 6 3 6" xfId="4268" xr:uid="{52D86205-79E5-4DAB-B534-B3CF0E07F373}"/>
    <cellStyle name="Normal 6 3 6 2" xfId="17471" xr:uid="{656E840F-0426-4368-81EF-CBEED80A5A3A}"/>
    <cellStyle name="Normal 6 3 7" xfId="6228" xr:uid="{0F78FC0B-536A-4C90-9146-2987F6E62680}"/>
    <cellStyle name="Normal 6 3 7 2" xfId="19427" xr:uid="{FD4E72F0-0366-4B5B-AB18-459F689F7F49}"/>
    <cellStyle name="Normal 6 4" xfId="320" xr:uid="{17735D87-A504-4B99-8152-A0CD4944738F}"/>
    <cellStyle name="Normal 6 4 2" xfId="2289" xr:uid="{F83D4070-1C69-4899-87F2-E36DEFA10714}"/>
    <cellStyle name="Normal 6 4 2 2" xfId="52921" xr:uid="{D36991D0-10E1-4E42-87F5-DFBA8E8038DB}"/>
    <cellStyle name="Normal 6 5" xfId="1031" xr:uid="{E0F3E54E-9CCA-462B-A1C7-2DE22320FA79}"/>
    <cellStyle name="Normal 6 5 10" xfId="52922" xr:uid="{48A09A0F-85BB-4792-82DF-79FA54C85A4B}"/>
    <cellStyle name="Normal 6 5 2" xfId="3992" xr:uid="{E3706538-C4A1-42A1-B17F-12745F2B14D8}"/>
    <cellStyle name="Normal 6 5 2 2" xfId="5953" xr:uid="{EA8ADF6E-A7FB-4CF6-B217-CA9C0478AC00}"/>
    <cellStyle name="Normal 6 5 2 2 2" xfId="19152" xr:uid="{F7970683-D9FB-442E-A8B2-CCCF56C40118}"/>
    <cellStyle name="Normal 6 5 2 2 3" xfId="11441" xr:uid="{3577B0E8-2100-4ADE-8922-124B7333B7D2}"/>
    <cellStyle name="Normal 6 5 2 3" xfId="7913" xr:uid="{A587D6FD-652E-42B9-91B8-D43CF0570EC8}"/>
    <cellStyle name="Normal 6 5 2 3 2" xfId="21112" xr:uid="{4CDFCDAB-53BF-403B-9AA8-8D8413550EE5}"/>
    <cellStyle name="Normal 6 5 2 3 3" xfId="11442" xr:uid="{5E0C9403-2742-474B-9E41-B6D6822A8029}"/>
    <cellStyle name="Normal 6 5 2 4" xfId="11443" xr:uid="{3DBE3449-998F-48EA-95D4-A4EAE9EEF2F1}"/>
    <cellStyle name="Normal 6 5 2 5" xfId="11444" xr:uid="{1C50C45D-D3C5-4BAC-AD3D-9A1A15498B83}"/>
    <cellStyle name="Normal 6 5 2 6" xfId="17195" xr:uid="{43B70AF7-17AC-43F5-8227-2FA7A38D8FAC}"/>
    <cellStyle name="Normal 6 5 2 7" xfId="11440" xr:uid="{0749BD66-6174-46C6-8DDA-139F3AE9AF81}"/>
    <cellStyle name="Normal 6 5 3" xfId="3450" xr:uid="{B99914FF-8A11-476C-9A33-47C5FA88DCB3}"/>
    <cellStyle name="Normal 6 5 3 2" xfId="5411" xr:uid="{8DF6CE7E-1A23-4B42-B555-F579B80E6F01}"/>
    <cellStyle name="Normal 6 5 3 2 2" xfId="18610" xr:uid="{479DB45C-899F-4F61-92AC-D885D2B1AD80}"/>
    <cellStyle name="Normal 6 5 3 3" xfId="7371" xr:uid="{6BDCD883-E013-4C1F-BB45-1B89BB154BBB}"/>
    <cellStyle name="Normal 6 5 3 3 2" xfId="20570" xr:uid="{ECE94173-FFDE-44D2-91E6-701DB1F6D3B5}"/>
    <cellStyle name="Normal 6 5 3 4" xfId="16653" xr:uid="{2741AF6B-CA0C-4179-86E1-42AF7E766111}"/>
    <cellStyle name="Normal 6 5 3 5" xfId="11445" xr:uid="{3513A9EC-CA54-4A6D-A17C-EFACF0081C79}"/>
    <cellStyle name="Normal 6 5 4" xfId="2587" xr:uid="{9A9D7D4C-E2B5-4273-96F1-245866DADA35}"/>
    <cellStyle name="Normal 6 5 4 2" xfId="15808" xr:uid="{4BF7DBB7-AF84-4039-8C14-B644350F2CDA}"/>
    <cellStyle name="Normal 6 5 4 3" xfId="11446" xr:uid="{3230C1F5-8DB0-4EB7-B1A9-67E2C905E130}"/>
    <cellStyle name="Normal 6 5 5" xfId="4557" xr:uid="{DE7F5112-0A62-4412-BDC3-DF378929B591}"/>
    <cellStyle name="Normal 6 5 5 2" xfId="17760" xr:uid="{DF8BACCC-4831-40DF-979E-22A9A65E18A8}"/>
    <cellStyle name="Normal 6 5 5 3" xfId="11447" xr:uid="{50897FEF-587D-4574-8D66-5F842AE145FB}"/>
    <cellStyle name="Normal 6 5 6" xfId="6517" xr:uid="{99666377-675D-4781-8483-72388B6AD4A9}"/>
    <cellStyle name="Normal 6 5 6 2" xfId="19716" xr:uid="{172DF679-0D07-4864-88A6-22BECC862E6A}"/>
    <cellStyle name="Normal 6 5 6 3" xfId="11448" xr:uid="{72C4E757-A1C0-46F5-9C8B-396652DAF193}"/>
    <cellStyle name="Normal 6 5 7" xfId="11449" xr:uid="{129FE5DE-D5C5-408D-9B6C-B643375527AA}"/>
    <cellStyle name="Normal 6 5 8" xfId="11439" xr:uid="{35FC495A-0790-4BC6-8790-E152F5D5E8CB}"/>
    <cellStyle name="Normal 6 5 9" xfId="8268" xr:uid="{C3600474-6B6B-4728-9F86-ED22BE622A31}"/>
    <cellStyle name="Normal 6 6" xfId="1672" xr:uid="{78B21C14-3D2F-423E-96C4-E51A2CB428CD}"/>
    <cellStyle name="Normal 6 6 2" xfId="3721" xr:uid="{CF00695C-C3FF-4E85-A64E-0FE245114F4D}"/>
    <cellStyle name="Normal 6 6 2 2" xfId="16924" xr:uid="{6349EDB6-4AEF-40AD-B30D-E6F98E34920C}"/>
    <cellStyle name="Normal 6 6 2 3" xfId="11451" xr:uid="{B6EDE842-C366-488A-8BC9-AF54314027D1}"/>
    <cellStyle name="Normal 6 6 3" xfId="5682" xr:uid="{CA052825-C78C-449C-9C49-993C7871845C}"/>
    <cellStyle name="Normal 6 6 3 2" xfId="18881" xr:uid="{4269185A-C366-4069-A2C2-72BD47BCE3C8}"/>
    <cellStyle name="Normal 6 6 3 3" xfId="11452" xr:uid="{FBEBE7E0-6D31-42BA-B7EE-DE0B12DB929F}"/>
    <cellStyle name="Normal 6 6 4" xfId="7642" xr:uid="{ACA0AC35-F109-4992-889E-FB882F99A9E9}"/>
    <cellStyle name="Normal 6 6 4 2" xfId="20841" xr:uid="{1AB1FD82-E86F-4469-B209-6762EED28C6D}"/>
    <cellStyle name="Normal 6 6 4 3" xfId="11453" xr:uid="{EF9A24FB-D18A-441D-9FE2-7A48D00BFEBE}"/>
    <cellStyle name="Normal 6 6 5" xfId="11454" xr:uid="{F9C59B37-A580-4B07-89FA-5981EFA660B2}"/>
    <cellStyle name="Normal 6 6 6" xfId="11455" xr:uid="{96CC7CAC-5A5D-48EB-88BA-64DF7A2AB714}"/>
    <cellStyle name="Normal 6 6 7" xfId="11450" xr:uid="{B2C9575A-B2C3-47E6-BA30-8841DB966213}"/>
    <cellStyle name="Normal 6 6 8" xfId="8269" xr:uid="{569AD062-4782-48CA-A46F-657D81E13028}"/>
    <cellStyle name="Normal 6 7" xfId="3179" xr:uid="{0BCC73BD-AF66-4077-8BF1-E36D7A739DEF}"/>
    <cellStyle name="Normal 6 7 2" xfId="5140" xr:uid="{1D5BA20D-762A-4CF8-89F6-CB17C513FA04}"/>
    <cellStyle name="Normal 6 7 2 2" xfId="18339" xr:uid="{93633DAA-1DAC-4DBD-90C6-6D4F129BB360}"/>
    <cellStyle name="Normal 6 7 3" xfId="7100" xr:uid="{341B56E8-544A-41B9-9F3F-26570DCBE7D2}"/>
    <cellStyle name="Normal 6 7 3 2" xfId="20299" xr:uid="{7E5A9F35-B6A8-404D-819A-8F4D5BE138A5}"/>
    <cellStyle name="Normal 6 7 4" xfId="16382" xr:uid="{C443D122-8953-4AC2-B08A-84CE20969DA4}"/>
    <cellStyle name="Normal 6 7 5" xfId="11456" xr:uid="{14246798-6B6B-49D2-941D-65351B9A1BA0}"/>
    <cellStyle name="Normal 6 8" xfId="2284" xr:uid="{3C690705-DC35-4D69-8BA8-4F2A44E902A8}"/>
    <cellStyle name="Normal 6 8 2" xfId="15505" xr:uid="{6EDB8181-41F1-4A85-A684-849A12A09FDA}"/>
    <cellStyle name="Normal 6 8 3" xfId="11457" xr:uid="{10F5A17A-4F44-4C78-8809-8FD980630B6C}"/>
    <cellStyle name="Normal 6 9" xfId="4264" xr:uid="{EA0E5280-966C-438A-9AFD-041872FF5D46}"/>
    <cellStyle name="Normal 6 9 2" xfId="17467" xr:uid="{0B035D32-7983-42FB-A6D6-BBDBB4A86D3A}"/>
    <cellStyle name="Normal 6 9 3" xfId="11458" xr:uid="{B436E0D9-9E3B-4B17-AF39-D3CF348B8CCB}"/>
    <cellStyle name="Normal 60" xfId="52923" xr:uid="{DDCF503E-59F3-42D5-8666-8CC85BFC14C6}"/>
    <cellStyle name="Normal 61" xfId="52924" xr:uid="{52C49DD4-3BE3-41A5-ABD3-13EAD66C8453}"/>
    <cellStyle name="Normal 62" xfId="52925" xr:uid="{F707B9BA-6960-4948-B7FE-D9099C6B702A}"/>
    <cellStyle name="Normal 63" xfId="321" xr:uid="{26C5C9DE-2CD9-4983-88D2-313754117FB1}"/>
    <cellStyle name="Normal 63 2" xfId="52926" xr:uid="{F27B9020-FF83-4FF1-B215-67136DCF2E51}"/>
    <cellStyle name="Normal 64" xfId="52927" xr:uid="{D193C496-F2C0-4335-997E-0C843C71B741}"/>
    <cellStyle name="Normal 65" xfId="52928" xr:uid="{542B8A79-C678-4944-BF0C-A21B55B3F14C}"/>
    <cellStyle name="Normal 66" xfId="52929" xr:uid="{C9D45A2A-4594-4758-9999-C6DFA93508B5}"/>
    <cellStyle name="Normal 67" xfId="52930" xr:uid="{D8514FB0-3187-47C6-84E1-C1E29010CAAA}"/>
    <cellStyle name="Normal 68" xfId="52931" xr:uid="{88467EF8-CB25-4F91-BDBF-7D861FC735F1}"/>
    <cellStyle name="Normal 69" xfId="52932" xr:uid="{C8D11B73-AF3D-43AD-824A-4A619F94954B}"/>
    <cellStyle name="Normal 7" xfId="190" xr:uid="{BEBFF98B-3831-46D2-8B55-8B751A296CC1}"/>
    <cellStyle name="Normal 7 10" xfId="14054" xr:uid="{5D98980D-D855-413D-AA4A-46F174A9D244}"/>
    <cellStyle name="Normal 7 11" xfId="12904" xr:uid="{86DF9FEC-03E8-4431-AEB2-D8C3BC627902}"/>
    <cellStyle name="Normal 7 12" xfId="8271" xr:uid="{0C9DCB7A-32C0-4301-9C8A-011FCAB78A91}"/>
    <cellStyle name="Normal 7 2" xfId="322" xr:uid="{4F4403A1-D27A-4CBA-9554-B06FC1329E25}"/>
    <cellStyle name="Normal 7 2 2" xfId="2291" xr:uid="{C889F652-DF52-4EDD-9DF4-68F5F00888EF}"/>
    <cellStyle name="Normal 7 2 2 2" xfId="2593" xr:uid="{00CA364F-E098-42F7-8F35-AB7BAA41E1C3}"/>
    <cellStyle name="Normal 7 2 2 2 2" xfId="3998" xr:uid="{09D45055-DB3A-4BBE-A39B-C1E8E3842DE6}"/>
    <cellStyle name="Normal 7 2 2 2 2 2" xfId="5959" xr:uid="{B61D4457-C94A-4795-8793-FAC79C3A5863}"/>
    <cellStyle name="Normal 7 2 2 2 2 2 2" xfId="19158" xr:uid="{F71F756A-F948-4A09-9BC3-0C1336D7FCA4}"/>
    <cellStyle name="Normal 7 2 2 2 2 3" xfId="7919" xr:uid="{A7757493-5FB7-4CDB-9946-F0346C52892A}"/>
    <cellStyle name="Normal 7 2 2 2 2 3 2" xfId="21118" xr:uid="{C9409436-6F61-47AB-BAEE-479B16BB9FDA}"/>
    <cellStyle name="Normal 7 2 2 2 2 4" xfId="17201" xr:uid="{F7FDEB1D-7A46-4A80-BB9D-F9A5BC768CD5}"/>
    <cellStyle name="Normal 7 2 2 2 3" xfId="3456" xr:uid="{E89F4B3D-6F2A-49E9-9400-5B6350F5C539}"/>
    <cellStyle name="Normal 7 2 2 2 3 2" xfId="5417" xr:uid="{324B31EE-6E8E-4A7A-A928-12082A82BB48}"/>
    <cellStyle name="Normal 7 2 2 2 3 2 2" xfId="18616" xr:uid="{F3993516-C82D-472D-886B-3E28C01EB815}"/>
    <cellStyle name="Normal 7 2 2 2 3 3" xfId="7377" xr:uid="{42ADD664-08F8-4074-92C5-335415B6F905}"/>
    <cellStyle name="Normal 7 2 2 2 3 3 2" xfId="20576" xr:uid="{89659405-6066-45DD-AC0D-B00483144E69}"/>
    <cellStyle name="Normal 7 2 2 2 3 4" xfId="16659" xr:uid="{642C0D3E-E141-473E-9E30-47AA766B30ED}"/>
    <cellStyle name="Normal 7 2 2 2 4" xfId="4563" xr:uid="{117D4E4D-F8E2-4CA1-874D-01B6074C4844}"/>
    <cellStyle name="Normal 7 2 2 2 4 2" xfId="17766" xr:uid="{09A9CA26-E4DA-4A16-B6F9-DED1EAEFE82F}"/>
    <cellStyle name="Normal 7 2 2 2 5" xfId="6523" xr:uid="{29159477-2A8F-4F34-ABEC-BA0E6C3E660A}"/>
    <cellStyle name="Normal 7 2 2 2 5 2" xfId="19722" xr:uid="{70658953-7DE9-4DE4-A9C6-DBEA84088A04}"/>
    <cellStyle name="Normal 7 2 2 2 6" xfId="15814" xr:uid="{AE8F2023-72C9-429F-AFA2-EF91D18EEDA4}"/>
    <cellStyle name="Normal 7 2 2 3" xfId="3727" xr:uid="{C240D598-830A-4B19-B67E-8DD3756660FA}"/>
    <cellStyle name="Normal 7 2 2 3 2" xfId="5688" xr:uid="{1A872209-142F-4F97-9E00-EF2CC7E5FE05}"/>
    <cellStyle name="Normal 7 2 2 3 2 2" xfId="18887" xr:uid="{F78F1A03-76D4-4F14-BBDB-E354A9CDCDB3}"/>
    <cellStyle name="Normal 7 2 2 3 3" xfId="7648" xr:uid="{9E90124C-4638-44DD-9F15-02D45F2839E4}"/>
    <cellStyle name="Normal 7 2 2 3 3 2" xfId="20847" xr:uid="{7C9CC9FA-2911-434D-80D0-4644A7E056EF}"/>
    <cellStyle name="Normal 7 2 2 3 4" xfId="16930" xr:uid="{57D48F70-4A5F-4E11-B48E-E5AB3BFD03C6}"/>
    <cellStyle name="Normal 7 2 2 4" xfId="3185" xr:uid="{2A8EB810-348E-49A4-A3DB-3F47F0C6D3D0}"/>
    <cellStyle name="Normal 7 2 2 4 2" xfId="5146" xr:uid="{76539CA3-8994-49F6-86DA-1F26DAEB8BDE}"/>
    <cellStyle name="Normal 7 2 2 4 2 2" xfId="18345" xr:uid="{980746DB-F5A0-437A-9367-195F75E5BB64}"/>
    <cellStyle name="Normal 7 2 2 4 3" xfId="7106" xr:uid="{D1A89499-44C2-46D9-8093-FDC0B7DFA2B2}"/>
    <cellStyle name="Normal 7 2 2 4 3 2" xfId="20305" xr:uid="{43A546A9-627F-496E-AFC3-9A4F8B5BF0C4}"/>
    <cellStyle name="Normal 7 2 2 4 4" xfId="16388" xr:uid="{4D9BB878-E6C5-408D-8A5C-E2B2527760AE}"/>
    <cellStyle name="Normal 7 2 2 5" xfId="4270" xr:uid="{BFC428BE-6BA5-4191-A9D7-26411A803C2F}"/>
    <cellStyle name="Normal 7 2 2 5 2" xfId="17473" xr:uid="{EE916557-4D79-40E0-B397-C49749D4C740}"/>
    <cellStyle name="Normal 7 2 2 6" xfId="6230" xr:uid="{5248D53F-305D-4506-8EF4-08F554F341A2}"/>
    <cellStyle name="Normal 7 2 2 6 2" xfId="19429" xr:uid="{F98AAA4E-FF02-4F43-BD8B-0695B7284B97}"/>
    <cellStyle name="Normal 7 2 2 7" xfId="15512" xr:uid="{89CFFD51-2D4C-4664-8661-C5EA9766F9A0}"/>
    <cellStyle name="Normal 7 2 2 8" xfId="52933" xr:uid="{378469BE-2816-47BD-970C-14CD8FD85A3F}"/>
    <cellStyle name="Normal 7 3" xfId="323" xr:uid="{A35127B0-DCEA-4737-947F-5EDFF2734B94}"/>
    <cellStyle name="Normal 7 3 2" xfId="2594" xr:uid="{9DB1A008-A7F9-4666-8B1D-DE465F12ADA7}"/>
    <cellStyle name="Normal 7 3 2 2" xfId="3999" xr:uid="{2029AD16-8E13-46FA-91AB-C031E08578C5}"/>
    <cellStyle name="Normal 7 3 2 2 2" xfId="5960" xr:uid="{20EA9757-D3A3-4A27-AD1B-F447752A3FF3}"/>
    <cellStyle name="Normal 7 3 2 2 2 2" xfId="19159" xr:uid="{F9082C78-0771-4402-BCF5-EF2D9B27BD5B}"/>
    <cellStyle name="Normal 7 3 2 2 3" xfId="7920" xr:uid="{6FE032A4-B197-40DA-A9BF-EEEB8440D43F}"/>
    <cellStyle name="Normal 7 3 2 2 3 2" xfId="21119" xr:uid="{FDB6A41C-A406-48DD-B2AC-CFC3EECE4917}"/>
    <cellStyle name="Normal 7 3 2 2 4" xfId="17202" xr:uid="{C6E68E1A-687C-4925-8617-86151A5C364A}"/>
    <cellStyle name="Normal 7 3 2 3" xfId="3457" xr:uid="{66C047F1-AC51-4520-A297-516DBEC1D0F4}"/>
    <cellStyle name="Normal 7 3 2 3 2" xfId="5418" xr:uid="{E20371DE-79A8-4DA4-B522-377DD8FC722A}"/>
    <cellStyle name="Normal 7 3 2 3 2 2" xfId="18617" xr:uid="{C43C109B-C56D-4728-8329-A4BA281CC35E}"/>
    <cellStyle name="Normal 7 3 2 3 3" xfId="7378" xr:uid="{C00FD641-14C6-492A-BD90-7C272E36E5DD}"/>
    <cellStyle name="Normal 7 3 2 3 3 2" xfId="20577" xr:uid="{CAB95627-B885-43FE-B91C-E3FC9A283C67}"/>
    <cellStyle name="Normal 7 3 2 3 4" xfId="16660" xr:uid="{FA80F80D-2186-45AD-A3FD-D304945D26E5}"/>
    <cellStyle name="Normal 7 3 2 4" xfId="4564" xr:uid="{84CCC83A-5FA8-4E17-BCDE-802B68E09AB9}"/>
    <cellStyle name="Normal 7 3 2 4 2" xfId="17767" xr:uid="{7C2C6B29-A381-4198-A90F-C20F528E7A4C}"/>
    <cellStyle name="Normal 7 3 2 5" xfId="6524" xr:uid="{232E1E68-2460-4654-B627-1DC7392CE4AF}"/>
    <cellStyle name="Normal 7 3 2 5 2" xfId="19723" xr:uid="{DF253FC0-D3F1-4994-AAEA-30A8270DC834}"/>
    <cellStyle name="Normal 7 3 2 6" xfId="15815" xr:uid="{D9010FBB-FFA9-41F6-81B6-C79836F69AA5}"/>
    <cellStyle name="Normal 7 3 2 7" xfId="52934" xr:uid="{765E589B-A9D6-44B6-AA54-B538BDB71013}"/>
    <cellStyle name="Normal 7 3 3" xfId="3728" xr:uid="{431A2372-F180-4DF2-BB66-640C0F892FE5}"/>
    <cellStyle name="Normal 7 3 3 2" xfId="5689" xr:uid="{AC5AD96A-A075-46C0-8AEA-8395FA22E27B}"/>
    <cellStyle name="Normal 7 3 3 2 2" xfId="18888" xr:uid="{CC0F0922-7EEA-4568-9B7D-FB86FE2178F5}"/>
    <cellStyle name="Normal 7 3 3 3" xfId="7649" xr:uid="{B1566F46-349D-4A46-BF42-9BEA232D9C7A}"/>
    <cellStyle name="Normal 7 3 3 3 2" xfId="20848" xr:uid="{44214DC3-E230-4065-AE9F-3CFE64924B93}"/>
    <cellStyle name="Normal 7 3 3 4" xfId="16931" xr:uid="{C39E1228-C098-4B76-AEE5-E8A23763C6BD}"/>
    <cellStyle name="Normal 7 3 4" xfId="3186" xr:uid="{43BC423D-32D7-41A6-906F-4E6DC617240C}"/>
    <cellStyle name="Normal 7 3 4 2" xfId="5147" xr:uid="{ECFBBAFB-D010-48EF-B441-A214B908C9B3}"/>
    <cellStyle name="Normal 7 3 4 2 2" xfId="18346" xr:uid="{149655DF-31ED-410C-9A6A-FF38A5DDCEF6}"/>
    <cellStyle name="Normal 7 3 4 3" xfId="7107" xr:uid="{9463C227-CF64-4C31-A728-D9F54877A0A0}"/>
    <cellStyle name="Normal 7 3 4 3 2" xfId="20306" xr:uid="{94DABCEC-D531-4ED3-8E31-927B36472C7C}"/>
    <cellStyle name="Normal 7 3 4 4" xfId="16389" xr:uid="{93C69A3A-BDB8-4C2D-9C66-DD20BE7E921A}"/>
    <cellStyle name="Normal 7 3 5" xfId="2292" xr:uid="{FB7A07C7-06C8-4AF5-9ACB-4E366784E13A}"/>
    <cellStyle name="Normal 7 3 5 2" xfId="15513" xr:uid="{0D272331-9075-4552-AEE0-81A6C7D528E7}"/>
    <cellStyle name="Normal 7 3 6" xfId="4271" xr:uid="{D88990F0-925F-4656-BE1E-A4E0130C7385}"/>
    <cellStyle name="Normal 7 3 6 2" xfId="17474" xr:uid="{10F65FBC-C91D-467B-B88D-A69DA3CB82C9}"/>
    <cellStyle name="Normal 7 3 7" xfId="6231" xr:uid="{7C0351DA-A6E7-4CDD-9EE5-FC10AFF69153}"/>
    <cellStyle name="Normal 7 3 7 2" xfId="19430" xr:uid="{A4CE549C-357B-48B7-85AA-E5798C16A758}"/>
    <cellStyle name="Normal 7 4" xfId="1032" xr:uid="{41716E4A-430D-4990-9975-D02798FBC326}"/>
    <cellStyle name="Normal 7 4 10" xfId="52935" xr:uid="{79571320-4988-479C-AA41-73C82B8F895D}"/>
    <cellStyle name="Normal 7 4 2" xfId="3997" xr:uid="{B2C75B5E-1258-4B30-887B-F0D53E8C0A9D}"/>
    <cellStyle name="Normal 7 4 2 2" xfId="5958" xr:uid="{92DCD603-6C6D-4C0B-8AD4-4612C6769497}"/>
    <cellStyle name="Normal 7 4 2 2 2" xfId="19157" xr:uid="{D5DE9F67-CB9D-441F-A6D4-10D02A9FE218}"/>
    <cellStyle name="Normal 7 4 2 3" xfId="7918" xr:uid="{205232E3-358B-4E50-9DE6-492A75CC1E68}"/>
    <cellStyle name="Normal 7 4 2 3 2" xfId="21117" xr:uid="{8F74ED6D-DD90-4541-9665-066B099D036E}"/>
    <cellStyle name="Normal 7 4 2 4" xfId="17200" xr:uid="{80D66097-2106-4A16-A90A-CBC586BE4D8F}"/>
    <cellStyle name="Normal 7 4 2 5" xfId="11459" xr:uid="{E9DFEA02-908E-4B37-8B78-79F6EC652ED6}"/>
    <cellStyle name="Normal 7 4 3" xfId="3455" xr:uid="{108CF49B-FB15-4857-8DA8-4961DEE764DE}"/>
    <cellStyle name="Normal 7 4 3 2" xfId="5416" xr:uid="{5FF4EC10-06E2-4C01-A8AC-1ED1BF2CEE4C}"/>
    <cellStyle name="Normal 7 4 3 2 2" xfId="18615" xr:uid="{749AB1A9-165F-47BD-8245-653895FE8D72}"/>
    <cellStyle name="Normal 7 4 3 3" xfId="7376" xr:uid="{DC400C68-E248-4239-917F-28A2A40F9409}"/>
    <cellStyle name="Normal 7 4 3 3 2" xfId="20575" xr:uid="{D2B4A880-3CF0-4D24-929B-3502A697F9AD}"/>
    <cellStyle name="Normal 7 4 3 4" xfId="16658" xr:uid="{5B69CA4C-BC63-4646-AD13-C1E33B4F8071}"/>
    <cellStyle name="Normal 7 4 4" xfId="2592" xr:uid="{ADA09938-9193-4DB1-8499-6B48D927C4EB}"/>
    <cellStyle name="Normal 7 4 4 2" xfId="15813" xr:uid="{7E884B85-C0CD-4A99-9460-13BD63F2F23C}"/>
    <cellStyle name="Normal 7 4 5" xfId="4562" xr:uid="{7BE7033A-4F56-43D6-AA3C-850988C340EA}"/>
    <cellStyle name="Normal 7 4 5 2" xfId="17765" xr:uid="{E4629EF0-FE02-42C7-9A4F-168E6D9D3A07}"/>
    <cellStyle name="Normal 7 4 6" xfId="6522" xr:uid="{9EC75A1B-7D4F-406D-A54B-F3EB5F9FD271}"/>
    <cellStyle name="Normal 7 4 6 2" xfId="19721" xr:uid="{63482291-3976-4BBA-907C-EEB175795B5F}"/>
    <cellStyle name="Normal 7 4 7" xfId="14414" xr:uid="{59CF3CA3-86C2-4D53-9924-91CE4ED4977B}"/>
    <cellStyle name="Normal 7 4 8" xfId="12905" xr:uid="{C1258BB9-A1D8-4148-90E3-B704D4F581DE}"/>
    <cellStyle name="Normal 7 4 9" xfId="8273" xr:uid="{810C66C8-D57C-4412-80A9-D430E255EF0D}"/>
    <cellStyle name="Normal 7 5" xfId="1673" xr:uid="{DA81C899-7C7D-4B21-95C2-D1B57912E9B6}"/>
    <cellStyle name="Normal 7 5 2" xfId="3726" xr:uid="{EE85DE81-15B3-40C6-9745-52449FB8EC98}"/>
    <cellStyle name="Normal 7 5 2 2" xfId="16929" xr:uid="{C01E7A93-5287-4BDF-8B2C-6A82B20AD373}"/>
    <cellStyle name="Normal 7 5 2 3" xfId="11460" xr:uid="{BB1B4604-C5B8-4AAA-8228-A96AFA37DBCB}"/>
    <cellStyle name="Normal 7 5 3" xfId="5687" xr:uid="{1DF07AE1-3C4D-416A-BC75-2289615B9E8C}"/>
    <cellStyle name="Normal 7 5 3 2" xfId="18886" xr:uid="{5E443FE0-EAA4-4E93-87B8-B016502FCD7F}"/>
    <cellStyle name="Normal 7 5 4" xfId="7647" xr:uid="{DE52CAE2-D795-4FEA-BC65-489E92C527C4}"/>
    <cellStyle name="Normal 7 5 4 2" xfId="20846" xr:uid="{68CD2B61-31F7-4925-AB8B-549682740FDE}"/>
    <cellStyle name="Normal 7 5 5" xfId="14942" xr:uid="{7FA2402D-CFF9-43A7-AB9F-29F55666623D}"/>
    <cellStyle name="Normal 7 5 6" xfId="12906" xr:uid="{7D867F0C-1133-4344-84EE-EBC0A36B3220}"/>
    <cellStyle name="Normal 7 5 7" xfId="8274" xr:uid="{3F3C53B0-8C75-46AC-AF0A-5E7A94B90D3E}"/>
    <cellStyle name="Normal 7 6" xfId="3184" xr:uid="{F23623B1-C012-4D4A-BF09-7DD746B50AA1}"/>
    <cellStyle name="Normal 7 6 2" xfId="5145" xr:uid="{D80ED156-DBE7-415A-BE2B-F234FAE6C30A}"/>
    <cellStyle name="Normal 7 6 2 2" xfId="18344" xr:uid="{DCE976B1-AC27-44B1-A86A-05F62E62E9BB}"/>
    <cellStyle name="Normal 7 6 3" xfId="7105" xr:uid="{4A8D7FFF-94AF-45DF-817E-3C72F659942F}"/>
    <cellStyle name="Normal 7 6 3 2" xfId="20304" xr:uid="{AFFB33B6-5840-4F2C-A6D5-69BE5F2D2689}"/>
    <cellStyle name="Normal 7 6 4" xfId="16387" xr:uid="{8E80154D-9D5B-4E4C-AC96-839C3D5AF2FF}"/>
    <cellStyle name="Normal 7 6 5" xfId="11461" xr:uid="{93E36014-805E-4998-8648-6DB35A02CD58}"/>
    <cellStyle name="Normal 7 7" xfId="2290" xr:uid="{2C289975-7D09-486C-B694-8362793CE644}"/>
    <cellStyle name="Normal 7 7 2" xfId="15511" xr:uid="{F2CA653E-FDF1-4861-9872-14F323E53E8B}"/>
    <cellStyle name="Normal 7 8" xfId="4269" xr:uid="{80DAD358-52E5-49F6-8E1E-694B02C9455F}"/>
    <cellStyle name="Normal 7 8 2" xfId="17472" xr:uid="{DA594E3E-594A-414C-A74F-C527BE87D2D5}"/>
    <cellStyle name="Normal 7 9" xfId="6229" xr:uid="{42D97DA8-AA2A-4792-8B30-57303705AEEF}"/>
    <cellStyle name="Normal 7 9 2" xfId="19428" xr:uid="{352697A8-9714-425D-8F1F-6FCC24B6567C}"/>
    <cellStyle name="Normal 70" xfId="52936" xr:uid="{140509A2-C966-4FB4-8D6C-713E8F3BE3A0}"/>
    <cellStyle name="Normal 71" xfId="52937" xr:uid="{A5FA309C-2775-4D06-B163-5D21A58B87F3}"/>
    <cellStyle name="Normal 72" xfId="52938" xr:uid="{7C3DD77E-1F79-484C-9491-72884FAC9EF8}"/>
    <cellStyle name="Normal 73" xfId="52939" xr:uid="{1DA8E590-49D4-4BF2-B43B-E957D1AD5CCF}"/>
    <cellStyle name="Normal 74" xfId="52940" xr:uid="{D86BB046-3463-488F-A370-80C885F927AB}"/>
    <cellStyle name="Normal 75" xfId="52941" xr:uid="{4E5D8B1B-0DF8-4FAB-A36F-81C69D84BD71}"/>
    <cellStyle name="Normal 76" xfId="52942" xr:uid="{1AEC916F-56D8-412C-8451-5EB785340FF8}"/>
    <cellStyle name="Normal 77" xfId="52943" xr:uid="{B998304A-283E-41AF-9D95-E0F1222991CF}"/>
    <cellStyle name="Normal 78" xfId="52944" xr:uid="{37BA88D9-7F19-436D-92C6-46D74EEA0EA2}"/>
    <cellStyle name="Normal 79" xfId="52945" xr:uid="{8D9D38C1-02A8-4CD2-BC63-7B96575372FD}"/>
    <cellStyle name="Normal 8" xfId="223" xr:uid="{3DA61A72-9EC5-4FF0-BB29-F023D32A6572}"/>
    <cellStyle name="Normal 8 2" xfId="324" xr:uid="{C360C976-3FF3-4985-A2A2-263A4E8C653A}"/>
    <cellStyle name="Normal 8 2 2" xfId="52947" xr:uid="{58189C76-F6AE-4030-B6F3-D7C9FF149E48}"/>
    <cellStyle name="Normal 8 3" xfId="1033" xr:uid="{E492339E-980A-4DDD-9150-22B7814FDB22}"/>
    <cellStyle name="Normal 8 3 2" xfId="8277" xr:uid="{716BE21C-B650-4434-A645-E89F34F916BB}"/>
    <cellStyle name="Normal 8 4" xfId="1674" xr:uid="{7D38CCB0-9758-4089-8E0B-17C836209C35}"/>
    <cellStyle name="Normal 8 4 2" xfId="8278" xr:uid="{00C76C64-C5F2-404C-85B0-6CB4440B40BB}"/>
    <cellStyle name="Normal 8 5" xfId="11462" xr:uid="{3484AD23-ADD7-4834-BA9D-DDDCF5309AE8}"/>
    <cellStyle name="Normal 8 6" xfId="8275" xr:uid="{F17D6AE1-EF68-499A-A7BD-D66BEDBF62C9}"/>
    <cellStyle name="Normal 8 7" xfId="52946" xr:uid="{47692CAD-BD77-4510-8E58-86696326A722}"/>
    <cellStyle name="Normal 80" xfId="52948" xr:uid="{9684D7AE-EFD9-4033-B496-4ABED7CB7BC3}"/>
    <cellStyle name="Normal 81" xfId="52949" xr:uid="{C89A978E-BFAA-4E4A-A268-60EEA66C450E}"/>
    <cellStyle name="Normal 82" xfId="52950" xr:uid="{42F5666F-C583-45C5-BE43-A44F1656C01E}"/>
    <cellStyle name="Normal 83" xfId="52951" xr:uid="{479E073A-A4E3-4F63-A50A-D5F1A5F9CF29}"/>
    <cellStyle name="Normal 84" xfId="52952" xr:uid="{17E295CC-724B-41CB-A8DA-BF4581E97BA5}"/>
    <cellStyle name="Normal 84 2" xfId="52953" xr:uid="{9CF77B1A-F908-44CB-900C-7A5209AD9EDC}"/>
    <cellStyle name="Normal 85" xfId="52954" xr:uid="{6D1554AF-50F4-48CC-8F6F-90597F65A8F8}"/>
    <cellStyle name="Normal 85 2" xfId="52955" xr:uid="{383A6170-6EC0-49E9-8B7F-1ED6AD071F32}"/>
    <cellStyle name="Normal 86" xfId="52956" xr:uid="{735A0911-F89E-47BF-B5F5-AB389F2E9BE4}"/>
    <cellStyle name="Normal 86 2" xfId="52957" xr:uid="{2EB9519C-D1B6-44A7-A17F-089C2204DD51}"/>
    <cellStyle name="Normal 86 3" xfId="52958" xr:uid="{B7206BFA-98AD-4F08-A8E1-6A6B6341C476}"/>
    <cellStyle name="Normal 87" xfId="52959" xr:uid="{CFD8A852-6208-443D-AC10-CAD12E325F0C}"/>
    <cellStyle name="Normal 87 2" xfId="52960" xr:uid="{C07D2E30-05E6-4D50-810F-F97148765D47}"/>
    <cellStyle name="Normal 88" xfId="52961" xr:uid="{E4FB9654-858C-4C5D-908E-1D8F2B1CB6C0}"/>
    <cellStyle name="Normal 89" xfId="52996" xr:uid="{A6141776-A324-477C-96A8-E394E429BF5F}"/>
    <cellStyle name="Normal 9" xfId="229" xr:uid="{8618BEC3-3D05-40AC-8F58-B548E940726D}"/>
    <cellStyle name="Normal 9 10" xfId="8279" xr:uid="{34EBF170-36E3-4824-A003-C6E8F675272B}"/>
    <cellStyle name="Normal 9 11" xfId="52962" xr:uid="{D63E6776-6173-4C7D-B8A7-78A993FFFCEF}"/>
    <cellStyle name="Normal 9 2" xfId="1034" xr:uid="{896D402A-1981-40E6-ADA4-A54297629A73}"/>
    <cellStyle name="Normal 9 2 2" xfId="2596" xr:uid="{102435FE-AE95-4C4B-A5B1-74D5586AB684}"/>
    <cellStyle name="Normal 9 2 2 2" xfId="4001" xr:uid="{0E57D0F0-8C6E-4CD3-B475-0475A3A7BF52}"/>
    <cellStyle name="Normal 9 2 2 2 2" xfId="5962" xr:uid="{DB40CE71-C202-4091-B3CC-C0E53DE14F4C}"/>
    <cellStyle name="Normal 9 2 2 2 2 2" xfId="19161" xr:uid="{7291DB11-51D6-4681-9C9F-BD6A53A35BEA}"/>
    <cellStyle name="Normal 9 2 2 2 3" xfId="7922" xr:uid="{1A0A90FF-B1F7-491C-9148-B658599174DE}"/>
    <cellStyle name="Normal 9 2 2 2 3 2" xfId="21121" xr:uid="{FF455528-7613-4616-8D3A-D9ADCCBF1D3C}"/>
    <cellStyle name="Normal 9 2 2 2 4" xfId="17204" xr:uid="{3C47D796-38D3-4631-9B0A-05D977DE2533}"/>
    <cellStyle name="Normal 9 2 2 3" xfId="3459" xr:uid="{6AC4123B-4169-4329-9F87-62AC191099F5}"/>
    <cellStyle name="Normal 9 2 2 3 2" xfId="5420" xr:uid="{283C6E58-A6DD-45D0-BA32-2E2980DFFC38}"/>
    <cellStyle name="Normal 9 2 2 3 2 2" xfId="18619" xr:uid="{C569B95C-1AA7-42CC-94F5-9BB0A8D4F7BB}"/>
    <cellStyle name="Normal 9 2 2 3 3" xfId="7380" xr:uid="{166CEBF1-B48D-4EE4-A6F7-84DA1906B804}"/>
    <cellStyle name="Normal 9 2 2 3 3 2" xfId="20579" xr:uid="{2B0B5907-EC15-408D-A62E-9ABCB7D1D6AF}"/>
    <cellStyle name="Normal 9 2 2 3 4" xfId="16662" xr:uid="{6914089C-CD04-45EB-B02C-69FBA1BA7E78}"/>
    <cellStyle name="Normal 9 2 2 4" xfId="4566" xr:uid="{FC098DDF-9361-4B5F-BF4C-545DA4267BC6}"/>
    <cellStyle name="Normal 9 2 2 4 2" xfId="17769" xr:uid="{9E544DEF-F431-4635-B089-FFED8267CE96}"/>
    <cellStyle name="Normal 9 2 2 5" xfId="6526" xr:uid="{0A56910D-3200-4CB0-93CC-AA9B17E2AEE1}"/>
    <cellStyle name="Normal 9 2 2 5 2" xfId="19725" xr:uid="{3A506703-14E9-4A2B-96E3-D48F61385313}"/>
    <cellStyle name="Normal 9 2 2 6" xfId="15817" xr:uid="{F8C8420C-3DDA-465D-B69C-708C35BF9F72}"/>
    <cellStyle name="Normal 9 2 3" xfId="3730" xr:uid="{C1FFF2BE-0614-4143-BA8B-196A975A71BF}"/>
    <cellStyle name="Normal 9 2 3 2" xfId="5691" xr:uid="{36D3E405-4F85-4D85-9287-377AA9645872}"/>
    <cellStyle name="Normal 9 2 3 2 2" xfId="18890" xr:uid="{030113B8-7612-4D75-B3AB-209C84062B6A}"/>
    <cellStyle name="Normal 9 2 3 3" xfId="7651" xr:uid="{B214961A-016E-4604-8B37-DB541E9EF169}"/>
    <cellStyle name="Normal 9 2 3 3 2" xfId="20850" xr:uid="{4C8639A4-1ADF-4C83-8889-BC21E2264A2B}"/>
    <cellStyle name="Normal 9 2 3 4" xfId="16933" xr:uid="{1150E759-9479-4012-866A-9631F6D2C7A5}"/>
    <cellStyle name="Normal 9 2 4" xfId="3188" xr:uid="{3EA32324-22AD-491B-B110-C02D661920BB}"/>
    <cellStyle name="Normal 9 2 4 2" xfId="5149" xr:uid="{E338BB76-6514-40F9-A4CF-0CBD0F29E3A6}"/>
    <cellStyle name="Normal 9 2 4 2 2" xfId="18348" xr:uid="{F2EA7865-62DB-4690-9F0E-212626AB6B7A}"/>
    <cellStyle name="Normal 9 2 4 3" xfId="7109" xr:uid="{3C20ED48-E04C-472F-A061-7BEC74059451}"/>
    <cellStyle name="Normal 9 2 4 3 2" xfId="20308" xr:uid="{C867E89C-4828-4E4B-B377-8C31AF077E8B}"/>
    <cellStyle name="Normal 9 2 4 4" xfId="16391" xr:uid="{648DF675-528A-49F9-B9D8-CEC631468CB0}"/>
    <cellStyle name="Normal 9 2 5" xfId="2294" xr:uid="{7D2EFAED-96A2-456C-9A6E-A680B643BA56}"/>
    <cellStyle name="Normal 9 2 5 2" xfId="15515" xr:uid="{8A3C9A15-6EC5-4147-BDFB-3EBC85BFA295}"/>
    <cellStyle name="Normal 9 2 6" xfId="4273" xr:uid="{C996BE14-2138-4A21-8969-3DBFF5F2C46A}"/>
    <cellStyle name="Normal 9 2 6 2" xfId="17476" xr:uid="{FDF526BC-155A-4183-B207-D32FD07859D5}"/>
    <cellStyle name="Normal 9 2 7" xfId="6233" xr:uid="{1E16AFE1-6E64-4FEE-9FA1-D6AEF63BC171}"/>
    <cellStyle name="Normal 9 2 7 2" xfId="19432" xr:uid="{8BFB6093-EA01-4E2B-9738-789AB149374B}"/>
    <cellStyle name="Normal 9 2 8" xfId="8280" xr:uid="{92309681-9C7E-4008-9864-F2062D995F1A}"/>
    <cellStyle name="Normal 9 3" xfId="1675" xr:uid="{4B5F42A0-6F3B-483F-A5CC-8D5A15736B02}"/>
    <cellStyle name="Normal 9 3 2" xfId="2597" xr:uid="{9591A2A0-3ADD-4C4F-BA56-A5F2239229A5}"/>
    <cellStyle name="Normal 9 3 2 2" xfId="4002" xr:uid="{667CEDCF-C230-4650-81FD-814E615D52D4}"/>
    <cellStyle name="Normal 9 3 2 2 2" xfId="5963" xr:uid="{C42B672E-C6FF-45A7-861C-FAFCE0A5CBCB}"/>
    <cellStyle name="Normal 9 3 2 2 2 2" xfId="19162" xr:uid="{B23F5352-0EB0-4CF4-B043-512AEDD85579}"/>
    <cellStyle name="Normal 9 3 2 2 3" xfId="7923" xr:uid="{2EC89005-FB47-48C8-AE9E-9FD49D0DD8D3}"/>
    <cellStyle name="Normal 9 3 2 2 3 2" xfId="21122" xr:uid="{96203875-1610-4160-ABC3-69DB1031C78F}"/>
    <cellStyle name="Normal 9 3 2 2 4" xfId="17205" xr:uid="{5B0F3754-475B-4D5C-8EFB-37F3E051DC59}"/>
    <cellStyle name="Normal 9 3 2 3" xfId="3460" xr:uid="{1146D858-56FE-43B7-B480-EB2AC3971277}"/>
    <cellStyle name="Normal 9 3 2 3 2" xfId="5421" xr:uid="{ED0A854C-7318-4E6C-9500-10BACCA44D86}"/>
    <cellStyle name="Normal 9 3 2 3 2 2" xfId="18620" xr:uid="{C397B8E9-DC3F-4C89-8C01-4D7205BC8534}"/>
    <cellStyle name="Normal 9 3 2 3 3" xfId="7381" xr:uid="{517FBC6B-462A-4883-9AE6-E92C05D4CB94}"/>
    <cellStyle name="Normal 9 3 2 3 3 2" xfId="20580" xr:uid="{53B1D7CC-7869-4D40-9A60-0DCE5B1B4CA2}"/>
    <cellStyle name="Normal 9 3 2 3 4" xfId="16663" xr:uid="{037DBD2E-688E-4A10-9C55-B67387CCC2EF}"/>
    <cellStyle name="Normal 9 3 2 4" xfId="4567" xr:uid="{DD83874C-F7D9-4F99-AD3B-DC774CC36688}"/>
    <cellStyle name="Normal 9 3 2 4 2" xfId="17770" xr:uid="{DB5BFD05-D7BB-427F-850C-A645E920FDB9}"/>
    <cellStyle name="Normal 9 3 2 5" xfId="6527" xr:uid="{613BCF98-61C7-46E5-B364-9D7448337BC1}"/>
    <cellStyle name="Normal 9 3 2 5 2" xfId="19726" xr:uid="{8BC5A06E-8123-493B-B6EE-2737FC62D066}"/>
    <cellStyle name="Normal 9 3 2 6" xfId="15818" xr:uid="{B7F0C10E-D8EF-4F95-ADDA-1B32DD4BECC4}"/>
    <cellStyle name="Normal 9 3 3" xfId="3731" xr:uid="{30C90A04-520E-42F0-BFA6-C31CC8401691}"/>
    <cellStyle name="Normal 9 3 3 2" xfId="5692" xr:uid="{C7FCF5C2-594F-488A-B86B-60D180B67ED7}"/>
    <cellStyle name="Normal 9 3 3 2 2" xfId="18891" xr:uid="{C668F41D-7E61-4027-813D-936E2C859852}"/>
    <cellStyle name="Normal 9 3 3 3" xfId="7652" xr:uid="{37F25716-E401-4921-A207-FEBFFE2C1726}"/>
    <cellStyle name="Normal 9 3 3 3 2" xfId="20851" xr:uid="{1358178D-99B9-442D-AB01-56AF40B0D360}"/>
    <cellStyle name="Normal 9 3 3 4" xfId="16934" xr:uid="{5C0238E6-E11A-4E89-9746-C5CB1AF377B2}"/>
    <cellStyle name="Normal 9 3 4" xfId="3189" xr:uid="{38877D81-3D7C-40B9-A46F-3BF64CBF59A4}"/>
    <cellStyle name="Normal 9 3 4 2" xfId="5150" xr:uid="{B281EB51-5224-432A-A047-2C3F0C830F26}"/>
    <cellStyle name="Normal 9 3 4 2 2" xfId="18349" xr:uid="{713ADC3A-6858-4292-8625-C28C11C0DA58}"/>
    <cellStyle name="Normal 9 3 4 3" xfId="7110" xr:uid="{2D62A41C-0323-47B8-8CD8-FE129E4DE053}"/>
    <cellStyle name="Normal 9 3 4 3 2" xfId="20309" xr:uid="{04051FBB-C41F-4FB0-ABA1-E342E9F17F69}"/>
    <cellStyle name="Normal 9 3 4 4" xfId="16392" xr:uid="{9C67C380-C6BD-4F7E-8400-C63969829AF3}"/>
    <cellStyle name="Normal 9 3 5" xfId="2295" xr:uid="{E40831FC-13C7-42DE-B6FE-A9F91BB31B05}"/>
    <cellStyle name="Normal 9 3 5 2" xfId="15516" xr:uid="{3038A57B-D575-44F7-B6E0-F70FB63F5DD8}"/>
    <cellStyle name="Normal 9 3 6" xfId="4274" xr:uid="{6FDE325A-396E-4ECF-829B-1F914583BEDB}"/>
    <cellStyle name="Normal 9 3 6 2" xfId="17477" xr:uid="{F627C8DC-F1E3-4965-9FE1-4BA97C27C1C2}"/>
    <cellStyle name="Normal 9 3 7" xfId="6234" xr:uid="{36DE87F0-C255-45B9-B14C-BD53B3DCE52C}"/>
    <cellStyle name="Normal 9 3 7 2" xfId="19433" xr:uid="{CD1A1068-DCFD-4792-94F8-CB0591E84D46}"/>
    <cellStyle name="Normal 9 3 8" xfId="8281" xr:uid="{6CA188AE-FF2B-4C6B-8A82-D4CAEF28682F}"/>
    <cellStyle name="Normal 9 4" xfId="2595" xr:uid="{FE917FFA-5A15-45B8-8B26-7FD696257789}"/>
    <cellStyle name="Normal 9 4 2" xfId="4000" xr:uid="{59EC404B-9E4C-4BE7-B9D4-74A774B68FF1}"/>
    <cellStyle name="Normal 9 4 2 2" xfId="5961" xr:uid="{04CB4116-6ADA-465B-A838-BC3ED9738C77}"/>
    <cellStyle name="Normal 9 4 2 2 2" xfId="19160" xr:uid="{3268EA55-2655-4DB5-BE00-CAC8732AD9AA}"/>
    <cellStyle name="Normal 9 4 2 3" xfId="7921" xr:uid="{C6502511-3688-4A7B-A642-88BF7589EFF1}"/>
    <cellStyle name="Normal 9 4 2 3 2" xfId="21120" xr:uid="{5AA852CF-A9D5-4F75-A42F-5BAAC18748F8}"/>
    <cellStyle name="Normal 9 4 2 4" xfId="17203" xr:uid="{DDC15200-1CC5-4670-B322-E917171081A4}"/>
    <cellStyle name="Normal 9 4 3" xfId="3458" xr:uid="{D718F554-FFDB-43F5-923D-FEA7D9245AF0}"/>
    <cellStyle name="Normal 9 4 3 2" xfId="5419" xr:uid="{A6A8338A-DA5D-4730-BB43-1C368979D936}"/>
    <cellStyle name="Normal 9 4 3 2 2" xfId="18618" xr:uid="{C505C07E-9DE8-41D9-991F-993F8498AEBE}"/>
    <cellStyle name="Normal 9 4 3 3" xfId="7379" xr:uid="{C7008530-781D-434F-BE0C-DF3C76E69FF6}"/>
    <cellStyle name="Normal 9 4 3 3 2" xfId="20578" xr:uid="{4CDC7707-5C04-4B65-98F0-200F736CA98B}"/>
    <cellStyle name="Normal 9 4 3 4" xfId="16661" xr:uid="{0BD12EFE-01F0-4C70-BCB2-927FFF404015}"/>
    <cellStyle name="Normal 9 4 4" xfId="4565" xr:uid="{D79EF5B8-2F10-4CCA-828D-B98B3654AE86}"/>
    <cellStyle name="Normal 9 4 4 2" xfId="17768" xr:uid="{1C10CBAC-E18F-4F57-B822-D7BBDA3A06FC}"/>
    <cellStyle name="Normal 9 4 5" xfId="6525" xr:uid="{B669B190-4D7F-43DD-A8A8-72382479FAC1}"/>
    <cellStyle name="Normal 9 4 5 2" xfId="19724" xr:uid="{2E11B0E9-768B-40A0-975A-9A1450DCA62B}"/>
    <cellStyle name="Normal 9 4 6" xfId="15816" xr:uid="{90F554AF-A6A5-458C-B570-7197ECC1F576}"/>
    <cellStyle name="Normal 9 4 7" xfId="11464" xr:uid="{A56B8E45-73A7-4216-8665-64F2C321113D}"/>
    <cellStyle name="Normal 9 5" xfId="3729" xr:uid="{85463A0B-0714-4502-9579-0813BF9EE0B3}"/>
    <cellStyle name="Normal 9 5 2" xfId="5690" xr:uid="{1B9379BC-7F6B-47CD-8E79-8AF1A3CB65E0}"/>
    <cellStyle name="Normal 9 5 2 2" xfId="18889" xr:uid="{3F09EE6C-25D6-4E0F-AFC0-4BE2A927DA4C}"/>
    <cellStyle name="Normal 9 5 3" xfId="7650" xr:uid="{9F4F91AB-97A9-4E5D-9D9C-9467D605CD92}"/>
    <cellStyle name="Normal 9 5 3 2" xfId="20849" xr:uid="{24D4789F-CBC2-4A3C-9F3F-B2CB65FD3C03}"/>
    <cellStyle name="Normal 9 5 4" xfId="16932" xr:uid="{23D6BDBF-FDB9-471E-B894-DBF84A3AE19E}"/>
    <cellStyle name="Normal 9 5 5" xfId="11463" xr:uid="{30067B06-8AF9-4B36-9234-B72837EDD4AC}"/>
    <cellStyle name="Normal 9 6" xfId="3187" xr:uid="{035905E7-47CD-46A3-9EDD-D2778D0DEC9D}"/>
    <cellStyle name="Normal 9 6 2" xfId="5148" xr:uid="{0249FAEA-D823-46B4-8E4B-2667AD697A96}"/>
    <cellStyle name="Normal 9 6 2 2" xfId="18347" xr:uid="{649EB503-2E60-46CC-A56B-DE1D5AE21741}"/>
    <cellStyle name="Normal 9 6 3" xfId="7108" xr:uid="{37BE69EB-4AA4-4AAA-816F-ED163159E602}"/>
    <cellStyle name="Normal 9 6 3 2" xfId="20307" xr:uid="{11D9B36F-00FB-41CE-AC5F-3BD61B881FDF}"/>
    <cellStyle name="Normal 9 6 4" xfId="16390" xr:uid="{5E128186-2A3D-492C-8D0D-CE32B6482A4C}"/>
    <cellStyle name="Normal 9 7" xfId="2293" xr:uid="{67675964-75C5-4EF1-BE2D-D12248242FA8}"/>
    <cellStyle name="Normal 9 7 2" xfId="15514" xr:uid="{32A52972-3DD2-45AB-AFA6-6FA93ABE9ABF}"/>
    <cellStyle name="Normal 9 8" xfId="4272" xr:uid="{B4188532-6204-408D-824D-1D49E2AEAA0C}"/>
    <cellStyle name="Normal 9 8 2" xfId="17475" xr:uid="{B0F2F3DD-6E5E-49A8-B810-537487FE3F8C}"/>
    <cellStyle name="Normal 9 9" xfId="6232" xr:uid="{E451E4EB-7C4C-47C3-8CDD-E5A143F92078}"/>
    <cellStyle name="Normal 9 9 2" xfId="19431" xr:uid="{8B78F32E-51D5-451D-A087-5458699B7A11}"/>
    <cellStyle name="Normal 90" xfId="52700" xr:uid="{AE6AAE97-6221-4C3F-8BFD-E725A986E62C}"/>
    <cellStyle name="Normal 91" xfId="52998" xr:uid="{F9509377-B2D3-41CE-8CAA-644361860CA6}"/>
    <cellStyle name="Normal 92" xfId="53032" xr:uid="{1D03E423-65CD-48A2-B9E3-8D056D78502A}"/>
    <cellStyle name="Normal 93" xfId="53033" xr:uid="{42606E93-C637-4978-A494-F248825446DA}"/>
    <cellStyle name="Normal 94" xfId="53034" xr:uid="{1D93609F-9ECB-4054-BF5F-A12E59DE65F9}"/>
    <cellStyle name="Normal 95" xfId="53035" xr:uid="{C0095391-07AC-4B8C-9C17-1A68CC1646FA}"/>
    <cellStyle name="Normal 96" xfId="53038" xr:uid="{532D3FAD-C48F-4339-A2F3-7880C8681CFD}"/>
    <cellStyle name="Normal 97" xfId="53039" xr:uid="{B2A929F2-CDB5-499F-8FFA-A4E30B9CD3F4}"/>
    <cellStyle name="Normal 98" xfId="53040" xr:uid="{A96D0566-5F32-4FA5-986D-601E70BEC998}"/>
    <cellStyle name="Normal 99" xfId="53041" xr:uid="{6312DD27-FAB7-40A0-A291-F24F1387BC03}"/>
    <cellStyle name="Normal Tit" xfId="52963" xr:uid="{C780CE87-D2D9-4A94-9F58-825777B7402A}"/>
    <cellStyle name="Nota 2" xfId="11465" xr:uid="{1B5476C2-7DF1-4C51-886D-7322E0B680A6}"/>
    <cellStyle name="Nota 2 2" xfId="11466" xr:uid="{26D277EB-07BF-4CFB-9D58-93CC4A4636C7}"/>
    <cellStyle name="Nota 2 2 2" xfId="11467" xr:uid="{14098F3C-D9C3-41FB-A7F9-54E071FAE101}"/>
    <cellStyle name="Nota 2 2 2 2" xfId="11468" xr:uid="{D40C2AA7-DB93-42E0-9A05-3EE257B8428A}"/>
    <cellStyle name="Nota 2 2 2 3" xfId="11469" xr:uid="{B9FA060F-6402-4411-8A12-F297276A53DF}"/>
    <cellStyle name="Nota 2 2 2 4" xfId="11470" xr:uid="{D40CCB41-6E72-455B-9C08-17D88F9208D3}"/>
    <cellStyle name="Nota 2 2 2 5" xfId="11471" xr:uid="{B452D8B9-5300-40AC-956B-2B9CB06CDD78}"/>
    <cellStyle name="Nota 2 2 3" xfId="11472" xr:uid="{3F075403-B33F-48C9-9B6C-930C44D99D50}"/>
    <cellStyle name="Nota 2 2 4" xfId="11473" xr:uid="{409EF2FE-557C-467C-B0C8-4AFFE1CDBCF9}"/>
    <cellStyle name="Nota 2 2 5" xfId="11474" xr:uid="{7638662D-8611-4537-92F5-3B7DA004B1D9}"/>
    <cellStyle name="Nota 2 2 6" xfId="11475" xr:uid="{574B704D-E4B0-4232-9D11-789DA1FD3296}"/>
    <cellStyle name="Nota 2 3" xfId="11476" xr:uid="{54AC425E-D6F7-4AE7-9B04-5BCDD5CD98B1}"/>
    <cellStyle name="Nota 2 3 2" xfId="11477" xr:uid="{862F286F-EE4F-45DF-9592-2A279C8A5564}"/>
    <cellStyle name="Nota 2 3 3" xfId="11478" xr:uid="{24BC8319-D101-464E-A739-154C08E0C843}"/>
    <cellStyle name="Nota 2 3 4" xfId="11479" xr:uid="{0DABA5FC-F4E9-476E-B9F7-CA8BA0039D10}"/>
    <cellStyle name="Nota 2 3 5" xfId="11480" xr:uid="{11A364DE-5DF4-4BEF-89B4-323E0D59FA3C}"/>
    <cellStyle name="Nota 2 4" xfId="11481" xr:uid="{009369C8-52CE-4094-B782-60AF2D50CBD6}"/>
    <cellStyle name="Nota 2 5" xfId="11482" xr:uid="{1F8174D7-E821-4ECA-B430-43B419E80DE2}"/>
    <cellStyle name="Nota 2 6" xfId="11483" xr:uid="{D0B3E31F-1C56-4C3B-B6D3-88CF3306DBE0}"/>
    <cellStyle name="Nota 2 7" xfId="11484" xr:uid="{D7593705-7DFD-4971-9408-438A43259299}"/>
    <cellStyle name="Nota 2 8" xfId="52964" xr:uid="{EE8B7678-5FBD-4250-B4B4-6A27A3E2641C}"/>
    <cellStyle name="Nota 3" xfId="11485" xr:uid="{9E3D0912-B6E3-4B48-BCA6-B6B74951A7F1}"/>
    <cellStyle name="Notas" xfId="72" xr:uid="{F6AEE3EB-D747-4EEB-85DF-247A4DB5E285}"/>
    <cellStyle name="Notas 10" xfId="40473" xr:uid="{D6A754BD-876A-4DA6-8128-F0FC4E64AEEB}"/>
    <cellStyle name="Notas 2" xfId="1035" xr:uid="{95E7AB31-5229-4FE2-8001-3EE9FD0689C5}"/>
    <cellStyle name="Notas 2 2" xfId="11486" xr:uid="{B004AC5D-B0B4-4CB4-B86F-78B0AEB84563}"/>
    <cellStyle name="Notas 2 2 2" xfId="11487" xr:uid="{E9DA3C13-3AC3-4FD7-829D-8DFA6DB17115}"/>
    <cellStyle name="Notas 2 2 2 2" xfId="25898" xr:uid="{3CD4DBAF-20D5-412C-9DE3-BB93D65D68CD}"/>
    <cellStyle name="Notas 2 2 2 3" xfId="25579" xr:uid="{CC6A36AB-0B54-48BF-8D91-C57BA98B39BD}"/>
    <cellStyle name="Notas 2 2 2 4" xfId="48780" xr:uid="{C973CF8A-7AA8-4EED-BF8C-810BA284C54B}"/>
    <cellStyle name="Notas 2 2 2 5" xfId="41173" xr:uid="{79D23929-EA97-465D-BD4F-42266E67257B}"/>
    <cellStyle name="Notas 2 2 3" xfId="21402" xr:uid="{A0BFDDFB-5A10-4341-998C-92466D3AEC29}"/>
    <cellStyle name="Notas 2 2 3 2" xfId="35268" xr:uid="{10DAFF6A-E701-424E-AFA0-AEA703237F5A}"/>
    <cellStyle name="Notas 2 2 3 3" xfId="41804" xr:uid="{D9420F87-6E03-44B6-BDDB-FFE1C0AC5FD3}"/>
    <cellStyle name="Notas 2 2 3 4" xfId="45940" xr:uid="{B60C538A-65E2-4FC1-A804-E711549A4FD5}"/>
    <cellStyle name="Notas 2 2 3 5" xfId="50819" xr:uid="{841EF35B-0AC7-4082-9F52-08FE7954A892}"/>
    <cellStyle name="Notas 2 2 4" xfId="25897" xr:uid="{9220E1B6-F22D-4599-B9E2-6B6391CF12D1}"/>
    <cellStyle name="Notas 2 2 5" xfId="33175" xr:uid="{02602709-33B9-48B6-A4C4-9FAD20F7998F}"/>
    <cellStyle name="Notas 2 2 6" xfId="41325" xr:uid="{F41117F8-CFE1-4808-802B-2DFD7A7068F0}"/>
    <cellStyle name="Notas 2 2 7" xfId="26767" xr:uid="{D6A1EC9D-62E7-48F5-9536-21C23D686EC6}"/>
    <cellStyle name="Notas 2 2 8" xfId="52966" xr:uid="{9BF76FB4-0A74-49F7-B925-D2C18DC7654A}"/>
    <cellStyle name="Notas 2 3" xfId="12908" xr:uid="{C0C84675-8740-49E9-9BAF-4F326F2CF28A}"/>
    <cellStyle name="Notas 2 3 2" xfId="27280" xr:uid="{B12122E3-D354-435F-B9A4-C196C3CEC14B}"/>
    <cellStyle name="Notas 2 3 3" xfId="40358" xr:uid="{C0BFB113-BD09-483F-8439-635E92042405}"/>
    <cellStyle name="Notas 2 3 4" xfId="45211" xr:uid="{A82751D0-89C3-4421-9E27-CFCC9795DED1}"/>
    <cellStyle name="Notas 2 3 5" xfId="47161" xr:uid="{CEDB295C-D511-4DFF-B0B4-96ED427A4621}"/>
    <cellStyle name="Notas 2 4" xfId="8283" xr:uid="{2A99F0F3-13C2-4EC4-BA7F-63BF008EA3D9}"/>
    <cellStyle name="Notas 2 5" xfId="9005" xr:uid="{7137278C-8443-41D3-8C5A-7383826DE1FB}"/>
    <cellStyle name="Notas 2 6" xfId="26782" xr:uid="{5FD073F1-04B6-4B21-BD38-6648A5C391BC}"/>
    <cellStyle name="Notas 2 7" xfId="42075" xr:uid="{194F48DE-043D-44C2-9E21-3E4F66EC5EE2}"/>
    <cellStyle name="Notas 2 8" xfId="48737" xr:uid="{B2E71D37-9D4B-4D18-87F8-AA87AA077694}"/>
    <cellStyle name="Notas 2 9" xfId="52965" xr:uid="{F419FCDD-D8A8-419E-A083-2FC30E1E5955}"/>
    <cellStyle name="Notas 3" xfId="1241" xr:uid="{AA0D96D2-2A73-4B63-A8A6-7D0F3AD73FCA}"/>
    <cellStyle name="Notas 3 2" xfId="14590" xr:uid="{04A44D73-CC21-43BB-A4C8-E0D83BB99ACC}"/>
    <cellStyle name="Notas 3 2 2" xfId="21591" xr:uid="{ACB623A4-A2FC-47C5-AA21-5036D104122C}"/>
    <cellStyle name="Notas 3 2 2 2" xfId="35457" xr:uid="{3A787F73-5353-4436-BDE8-00A826DEA2A6}"/>
    <cellStyle name="Notas 3 2 2 3" xfId="38089" xr:uid="{EDC85550-DD68-44B5-9B8A-882F9870EE33}"/>
    <cellStyle name="Notas 3 2 2 4" xfId="47687" xr:uid="{0441F4F9-0C38-4A25-9347-2480B794DB62}"/>
    <cellStyle name="Notas 3 2 2 5" xfId="51008" xr:uid="{857B7DBA-C504-4678-84F1-4E836D359775}"/>
    <cellStyle name="Notas 3 2 3" xfId="28957" xr:uid="{7EAC39F0-46F6-4021-96E7-44C41AA843B4}"/>
    <cellStyle name="Notas 3 2 4" xfId="31010" xr:uid="{00C95D4C-69AE-42F7-9A4E-33ABE274C389}"/>
    <cellStyle name="Notas 3 2 5" xfId="43900" xr:uid="{59E258A8-55FF-4EEE-82BC-42EE6929619B}"/>
    <cellStyle name="Notas 3 2 6" xfId="44935" xr:uid="{49BE04AA-9E3F-4744-B0A8-B1E065DF7020}"/>
    <cellStyle name="Notas 3 3" xfId="12909" xr:uid="{F1A27D8C-53A2-49AE-AA0E-05DE059DC431}"/>
    <cellStyle name="Notas 3 3 2" xfId="27281" xr:uid="{1261FF45-B505-4854-B8B3-C302AF4CBA88}"/>
    <cellStyle name="Notas 3 3 3" xfId="39074" xr:uid="{AD8C491E-FE61-4AF9-829C-0A9FCBA10551}"/>
    <cellStyle name="Notas 3 3 4" xfId="34557" xr:uid="{E0563ECD-CE36-4A3E-B197-E6FE89C7FBB3}"/>
    <cellStyle name="Notas 3 3 5" xfId="24352" xr:uid="{B83CBD78-AF3C-43E9-881D-03802BF4396E}"/>
    <cellStyle name="Notas 3 4" xfId="8284" xr:uid="{32BA881C-D1F7-4797-8E67-897176AA7B4D}"/>
    <cellStyle name="Notas 3 5" xfId="9004" xr:uid="{A9252A5C-4D5E-47B1-90AF-C10F1AFD20EC}"/>
    <cellStyle name="Notas 3 6" xfId="26781" xr:uid="{9487DD07-67B8-4606-9C87-69AD0AB15412}"/>
    <cellStyle name="Notas 3 7" xfId="31095" xr:uid="{84F9A739-256E-4058-914D-56A4781C3C80}"/>
    <cellStyle name="Notas 3 8" xfId="41220" xr:uid="{12B5F6B6-4115-49C0-962D-20F270B3910F}"/>
    <cellStyle name="Notas 4" xfId="1676" xr:uid="{1FE8D77E-5706-42DB-ADE2-B5080F57A836}"/>
    <cellStyle name="Notas 4 2" xfId="14943" xr:uid="{B010B5F4-C65A-4096-8B2C-5C3FAB717972}"/>
    <cellStyle name="Notas 4 2 2" xfId="21968" xr:uid="{73414AF8-4FF5-4916-BA33-DB26AFC1AE54}"/>
    <cellStyle name="Notas 4 2 2 2" xfId="35834" xr:uid="{C62E9FD0-00BE-4151-9E35-BE7A947E028C}"/>
    <cellStyle name="Notas 4 2 2 3" xfId="30898" xr:uid="{6599F8F8-7399-4B49-86E9-14399F8CF20E}"/>
    <cellStyle name="Notas 4 2 2 4" xfId="46328" xr:uid="{57AA543E-A108-48FB-9077-4E8ACC336C55}"/>
    <cellStyle name="Notas 4 2 2 5" xfId="51385" xr:uid="{47DC851F-95B9-43FB-9FF4-E61524EC10FA}"/>
    <cellStyle name="Notas 4 2 3" xfId="29308" xr:uid="{6A284640-D2E7-4FAF-B498-CF2E34EE9D57}"/>
    <cellStyle name="Notas 4 2 4" xfId="25108" xr:uid="{EE5C061B-90F9-449F-B651-C0F70A93E31D}"/>
    <cellStyle name="Notas 4 2 5" xfId="25469" xr:uid="{A99B319E-F599-4931-B259-059F739B3051}"/>
    <cellStyle name="Notas 4 2 6" xfId="29723" xr:uid="{BE8FF10D-BB59-4458-AA4D-97319A5FC86F}"/>
    <cellStyle name="Notas 4 3" xfId="12910" xr:uid="{4160C95C-0BA4-427B-95DB-FDC64397905E}"/>
    <cellStyle name="Notas 4 3 2" xfId="27282" xr:uid="{A19369C2-DA3A-41D6-9B3A-9921913B9185}"/>
    <cellStyle name="Notas 4 3 3" xfId="40881" xr:uid="{1DD839BC-01E8-4DDE-9D7D-271BE0EAB5DA}"/>
    <cellStyle name="Notas 4 3 4" xfId="32452" xr:uid="{6A34216B-A2A6-42B2-92E5-07FFD3D6DD61}"/>
    <cellStyle name="Notas 4 3 5" xfId="31715" xr:uid="{86F86299-2F49-47B4-A1DE-E601B7414730}"/>
    <cellStyle name="Notas 4 4" xfId="8285" xr:uid="{AF0FFA03-8EA2-4BD1-BC89-7B7857E683DC}"/>
    <cellStyle name="Notas 4 5" xfId="9003" xr:uid="{30714656-3D8A-484B-99F1-8FA4F8E7BFD3}"/>
    <cellStyle name="Notas 4 6" xfId="26780" xr:uid="{23F31041-027F-4112-96E6-4CA8ECA5AE3E}"/>
    <cellStyle name="Notas 4 7" xfId="25285" xr:uid="{BAF15389-D5FF-4005-8582-B8BE6A0DB288}"/>
    <cellStyle name="Notas 4 8" xfId="38100" xr:uid="{E723CA0F-4C39-4AE5-B3F7-5586A852D015}"/>
    <cellStyle name="Notas 5" xfId="12907" xr:uid="{68A1029E-FDBE-4C4A-845E-410916D6CC8B}"/>
    <cellStyle name="Notas 5 2" xfId="27279" xr:uid="{551887A3-642A-4DCD-89F6-BCF7ED03CA01}"/>
    <cellStyle name="Notas 5 3" xfId="9973" xr:uid="{34A5DA0C-4A62-4CFA-85C4-D1A5582F3DAF}"/>
    <cellStyle name="Notas 5 4" xfId="49142" xr:uid="{64DE1068-3476-43AE-85F7-7B7A332CCC01}"/>
    <cellStyle name="Notas 5 5" xfId="41858" xr:uid="{195BEA90-0183-43C3-8848-0DDC12373803}"/>
    <cellStyle name="Notas 6" xfId="8282" xr:uid="{33D1808C-D9AE-4DAD-B163-94B1ECFD4C77}"/>
    <cellStyle name="Notas 7" xfId="9006" xr:uid="{06586E3B-29BD-49B6-A2D5-F6020881AF12}"/>
    <cellStyle name="Notas 8" xfId="26783" xr:uid="{D2BF98FA-5A05-47B3-BCF0-8422FC774F4B}"/>
    <cellStyle name="Notas 9" xfId="34652" xr:uid="{36A3B09A-2E59-48EF-B982-77A7F07555D1}"/>
    <cellStyle name="Note" xfId="73" xr:uid="{A5DF9B1D-BA04-4396-8B8E-287AE210BE5C}"/>
    <cellStyle name="Note 10" xfId="39578" xr:uid="{E765D5F1-E599-48E4-A9F3-3E586928C485}"/>
    <cellStyle name="Note 11" xfId="39403" xr:uid="{A06640BF-4EEB-40BF-86E6-E903D9AC378B}"/>
    <cellStyle name="Note 12" xfId="52967" xr:uid="{407A83B9-5CBB-43F7-B522-256F67F4F834}"/>
    <cellStyle name="Note 2" xfId="242" xr:uid="{B3964DA7-F5B8-4DCB-B48B-25FECBE1BD41}"/>
    <cellStyle name="Note 2 10" xfId="38931" xr:uid="{E0601832-1A32-4243-AB5C-06FE14069F7C}"/>
    <cellStyle name="Note 2 11" xfId="37715" xr:uid="{64DC93B8-823F-4740-A3FE-3213BDE56041}"/>
    <cellStyle name="Note 2 12" xfId="52968" xr:uid="{D6F4266B-B594-470A-BD02-0B5B2A29753B}"/>
    <cellStyle name="Note 2 2" xfId="1037" xr:uid="{F15CB881-1DC1-4107-893E-C6F5E251C24B}"/>
    <cellStyle name="Note 2 2 2" xfId="11488" xr:uid="{FDA2C913-A96F-49DB-9D52-CD9E432DEEF0}"/>
    <cellStyle name="Note 2 2 2 2" xfId="11489" xr:uid="{00D74A68-12AC-4844-92F6-0EB2282ABE97}"/>
    <cellStyle name="Note 2 2 2 2 2" xfId="25900" xr:uid="{223409B8-C908-4852-9E41-58A2F460B67C}"/>
    <cellStyle name="Note 2 2 2 2 3" xfId="9274" xr:uid="{8F851697-5AC7-4D1E-BAF5-100BD7AD5F35}"/>
    <cellStyle name="Note 2 2 2 2 4" xfId="10000" xr:uid="{B3EF2E2D-8941-45A8-9B58-188AA314CBC6}"/>
    <cellStyle name="Note 2 2 2 2 5" xfId="38202" xr:uid="{39F6D4FD-EEE8-4B3D-AFF5-13C02F214472}"/>
    <cellStyle name="Note 2 2 2 3" xfId="21404" xr:uid="{1B11865F-90D6-42D9-ACC2-6B8629C20E6C}"/>
    <cellStyle name="Note 2 2 2 3 2" xfId="35270" xr:uid="{684B1B9B-D15C-4809-9A36-4FBCCC35E955}"/>
    <cellStyle name="Note 2 2 2 3 3" xfId="25811" xr:uid="{2B6EBCE8-8049-4D6B-8EE9-08EE61AEF995}"/>
    <cellStyle name="Note 2 2 2 3 4" xfId="47917" xr:uid="{C6548AD5-A272-406D-B820-2999D41BDC7C}"/>
    <cellStyle name="Note 2 2 2 3 5" xfId="50821" xr:uid="{68DD447B-ECC4-4CCE-A790-439584B2E1BB}"/>
    <cellStyle name="Note 2 2 2 4" xfId="25899" xr:uid="{4539560E-ECBD-439C-929D-87B896831B2D}"/>
    <cellStyle name="Note 2 2 2 5" xfId="25578" xr:uid="{FFA89E3B-359E-4E2F-9E82-2C889129BA1D}"/>
    <cellStyle name="Note 2 2 2 6" xfId="9515" xr:uid="{45FDD322-2B03-4EC0-8AEF-EE7F399B89DD}"/>
    <cellStyle name="Note 2 2 2 7" xfId="38500" xr:uid="{7CCD9C5C-E4F3-4EBE-AC74-F0017D7F0FD9}"/>
    <cellStyle name="Note 2 2 3" xfId="12913" xr:uid="{B83536D8-8ABB-435F-9292-6216A6667A0A}"/>
    <cellStyle name="Note 2 2 3 2" xfId="27285" xr:uid="{13BA9B0B-A7C8-42FF-B528-22015974179A}"/>
    <cellStyle name="Note 2 2 3 3" xfId="33198" xr:uid="{A5EEBB4F-A1B0-4119-9F69-FCDE7E75D8F0}"/>
    <cellStyle name="Note 2 2 3 4" xfId="49209" xr:uid="{C6616F60-9376-4404-9562-9F68BE0473AD}"/>
    <cellStyle name="Note 2 2 3 5" xfId="48058" xr:uid="{F4F0D1F6-D7FB-4991-84F7-552CCE981FE1}"/>
    <cellStyle name="Note 2 2 4" xfId="8288" xr:uid="{D0407E63-410D-41DC-81EF-CA1F3B2DAFE6}"/>
    <cellStyle name="Note 2 2 5" xfId="9000" xr:uid="{66BB4E77-BC8D-43C1-9D5C-8574484ADA49}"/>
    <cellStyle name="Note 2 2 6" xfId="26777" xr:uid="{ACD421BC-7533-4DAB-98E0-0C2427A9D943}"/>
    <cellStyle name="Note 2 2 7" xfId="38399" xr:uid="{37F489AD-3A22-4D3D-94B3-BB93D5A7EA44}"/>
    <cellStyle name="Note 2 2 8" xfId="24838" xr:uid="{FDA669AA-81A0-444B-94C7-99B253E6E63A}"/>
    <cellStyle name="Note 2 3" xfId="1239" xr:uid="{7F8C2502-8224-4759-9310-2153942EB99E}"/>
    <cellStyle name="Note 2 3 2" xfId="14588" xr:uid="{23DA2215-3328-4413-B5E7-05BAC2AC4597}"/>
    <cellStyle name="Note 2 3 2 2" xfId="21589" xr:uid="{76E03EFC-8299-43D0-928D-C00C7B835C8A}"/>
    <cellStyle name="Note 2 3 2 2 2" xfId="35455" xr:uid="{1C573F39-FFCF-4BB6-8CA3-8240B21CEF50}"/>
    <cellStyle name="Note 2 3 2 2 3" xfId="41180" xr:uid="{04589DE3-6238-4F9A-BF45-69AA195AB9AD}"/>
    <cellStyle name="Note 2 3 2 2 4" xfId="44171" xr:uid="{10F2DB65-A819-40E0-8E44-957E9745DD01}"/>
    <cellStyle name="Note 2 3 2 2 5" xfId="51006" xr:uid="{7A6F9D16-4C53-4611-9436-240E70536590}"/>
    <cellStyle name="Note 2 3 2 3" xfId="28955" xr:uid="{D1AB91A9-4751-43F8-83CF-A1A0E86DAED4}"/>
    <cellStyle name="Note 2 3 2 4" xfId="34598" xr:uid="{262B2053-C5EB-416B-8AD1-807369D292A1}"/>
    <cellStyle name="Note 2 3 2 5" xfId="45454" xr:uid="{39105318-DCE7-4EC3-B02E-D4EA4368DE5D}"/>
    <cellStyle name="Note 2 3 2 6" xfId="46501" xr:uid="{A94672FE-4276-4914-958A-9EBFDF72D79F}"/>
    <cellStyle name="Note 2 3 3" xfId="12914" xr:uid="{EB5F5C62-F3C1-407E-A52B-452BE4829815}"/>
    <cellStyle name="Note 2 3 3 2" xfId="27286" xr:uid="{372D5901-75BF-4251-BAFA-AAE67F829564}"/>
    <cellStyle name="Note 2 3 3 3" xfId="39875" xr:uid="{45D0AEEE-541B-47D3-8C9E-BDFBBAC1979F}"/>
    <cellStyle name="Note 2 3 3 4" xfId="45491" xr:uid="{279FAA09-2C42-4FC7-9F7F-980CCC224548}"/>
    <cellStyle name="Note 2 3 3 5" xfId="47293" xr:uid="{57BA232E-32C1-4B92-BD52-A44C46FDB3F1}"/>
    <cellStyle name="Note 2 3 4" xfId="8289" xr:uid="{484CF6A7-74DC-4727-BE0B-84CAC1BFA4F2}"/>
    <cellStyle name="Note 2 3 5" xfId="8999" xr:uid="{A842FA0E-1D70-43F9-8746-3C4D9BF84193}"/>
    <cellStyle name="Note 2 3 6" xfId="26776" xr:uid="{1AECFF91-D03A-41EE-A369-D8F89C0F2A59}"/>
    <cellStyle name="Note 2 3 7" xfId="31346" xr:uid="{0997F242-5698-4C92-97FE-81B4346462BC}"/>
    <cellStyle name="Note 2 3 8" xfId="30053" xr:uid="{DDF2A49C-58EC-4E07-95AD-FCB3D64C2ABA}"/>
    <cellStyle name="Note 2 4" xfId="1678" xr:uid="{32250CF4-EB0D-44E4-8C2B-81601DD86A0D}"/>
    <cellStyle name="Note 2 4 2" xfId="14945" xr:uid="{A3EC7DCD-3655-4DEE-88BE-35ECAC59AA12}"/>
    <cellStyle name="Note 2 4 2 2" xfId="21970" xr:uid="{CCD6B107-B3EC-4371-88FB-1FEEE178A870}"/>
    <cellStyle name="Note 2 4 2 2 2" xfId="35836" xr:uid="{9A788889-AA50-4D23-8523-A9FD1C806832}"/>
    <cellStyle name="Note 2 4 2 2 3" xfId="43227" xr:uid="{6BA8A848-2089-4770-9761-AA62704E5E5D}"/>
    <cellStyle name="Note 2 4 2 2 4" xfId="39816" xr:uid="{09BBBC0E-9FED-45F4-AA1F-101888AEC8EC}"/>
    <cellStyle name="Note 2 4 2 2 5" xfId="51387" xr:uid="{0298E4CE-EF83-4D24-8D64-FAA8F5D9D550}"/>
    <cellStyle name="Note 2 4 2 3" xfId="29310" xr:uid="{C7416CA4-DB24-403F-9CB9-0EC34C6B4BDD}"/>
    <cellStyle name="Note 2 4 2 4" xfId="9888" xr:uid="{E899D2F5-59A0-4B6F-8BA5-DE91E7234028}"/>
    <cellStyle name="Note 2 4 2 5" xfId="25961" xr:uid="{14A5CCA0-FC71-4C86-8883-B4A844056994}"/>
    <cellStyle name="Note 2 4 2 6" xfId="48111" xr:uid="{02AB3A94-9705-4E3C-8D23-3DB6EC48181A}"/>
    <cellStyle name="Note 2 4 3" xfId="12915" xr:uid="{0021D4D7-0DF0-4DCF-8EC1-D14168C3D23F}"/>
    <cellStyle name="Note 2 4 3 2" xfId="27287" xr:uid="{FF3F08FA-E56F-49F0-BEBB-22F17D377FA5}"/>
    <cellStyle name="Note 2 4 3 3" xfId="25859" xr:uid="{6D2697D6-1A9E-4B53-B52E-7ED4D34C8B03}"/>
    <cellStyle name="Note 2 4 3 4" xfId="48937" xr:uid="{F1CF8A07-F49C-4429-9B49-908B4F2B9CFE}"/>
    <cellStyle name="Note 2 4 3 5" xfId="38239" xr:uid="{771FB989-3EFB-488B-B5AA-82D2DCCC95EA}"/>
    <cellStyle name="Note 2 4 4" xfId="8290" xr:uid="{F78AE952-EA78-45D0-BB9D-4F0241C04C00}"/>
    <cellStyle name="Note 2 4 5" xfId="8998" xr:uid="{A1BB6241-9B2B-49BD-97EF-1230F0E17814}"/>
    <cellStyle name="Note 2 4 6" xfId="26775" xr:uid="{9B023E97-BD58-448F-9DFB-3EC8241FBA2D}"/>
    <cellStyle name="Note 2 4 7" xfId="38615" xr:uid="{0E3D7C39-B79F-4737-997B-30F9F616EA33}"/>
    <cellStyle name="Note 2 4 8" xfId="40276" xr:uid="{0C4EFB01-EA65-46B5-88BB-F14B87B03FC7}"/>
    <cellStyle name="Note 2 5" xfId="14071" xr:uid="{5A372AFC-47B5-4FCF-B22A-BCA9187862D4}"/>
    <cellStyle name="Note 2 5 2" xfId="12788" xr:uid="{CDCEBC51-BFD0-4674-B42A-C39E06BA384F}"/>
    <cellStyle name="Note 2 5 2 2" xfId="27162" xr:uid="{1558DF48-4C26-42E2-9466-AAEFF5A3AD3E}"/>
    <cellStyle name="Note 2 5 2 3" xfId="42183" xr:uid="{322D2E0B-3243-4D94-B3CB-62A0E5CB4CEC}"/>
    <cellStyle name="Note 2 5 2 4" xfId="34566" xr:uid="{3B237EC6-5861-4AD9-B43C-2ACB859BB528}"/>
    <cellStyle name="Note 2 5 2 5" xfId="38466" xr:uid="{72C6F49A-2783-4741-9E50-4DE419A2106E}"/>
    <cellStyle name="Note 2 5 3" xfId="28439" xr:uid="{E0866188-9046-4093-BB4F-8FB2F47EBF73}"/>
    <cellStyle name="Note 2 5 4" xfId="33069" xr:uid="{347003D6-426E-44C0-B13E-D7115C642E93}"/>
    <cellStyle name="Note 2 5 5" xfId="25687" xr:uid="{0F00F7BB-017F-4AC2-A450-F793541358CB}"/>
    <cellStyle name="Note 2 5 6" xfId="24980" xr:uid="{A683D900-4BAB-4E1E-B40D-3B3387386816}"/>
    <cellStyle name="Note 2 6" xfId="12912" xr:uid="{6C8FD1B6-865E-4B6D-8847-4580AA45D146}"/>
    <cellStyle name="Note 2 6 2" xfId="27284" xr:uid="{A10A4E0F-9F82-499C-AB9F-88CC7E5BFCC9}"/>
    <cellStyle name="Note 2 6 3" xfId="39572" xr:uid="{8D28AA3D-C9A3-49DB-B913-EB9D61931316}"/>
    <cellStyle name="Note 2 6 4" xfId="47027" xr:uid="{95E6D381-F944-4373-9A52-DE068CB738A4}"/>
    <cellStyle name="Note 2 6 5" xfId="40927" xr:uid="{9FFF8286-2AAF-4F00-9D05-7DA41AFD84C7}"/>
    <cellStyle name="Note 2 7" xfId="8287" xr:uid="{7CDEC679-78D2-40B0-B3DF-5D909A7968E0}"/>
    <cellStyle name="Note 2 8" xfId="9001" xr:uid="{76194802-2E08-48B5-8002-0FFD5D21E64C}"/>
    <cellStyle name="Note 2 9" xfId="26778" xr:uid="{7D6E1DAB-C841-404F-825A-8AE9760A7C4D}"/>
    <cellStyle name="Note 3" xfId="1036" xr:uid="{A14AFDFD-C531-44E8-ABB8-F3802CBBBD2B}"/>
    <cellStyle name="Note 3 2" xfId="11490" xr:uid="{C26A4016-F3C8-46F0-8384-3AD2807A87A6}"/>
    <cellStyle name="Note 3 2 2" xfId="11491" xr:uid="{BC7914E7-AEA7-45A0-8C18-8F8853B35249}"/>
    <cellStyle name="Note 3 2 2 2" xfId="25902" xr:uid="{F38F4AB5-D9DA-45B1-B8D7-2944244478D6}"/>
    <cellStyle name="Note 3 2 2 3" xfId="27234" xr:uid="{016D494B-5E70-428D-997C-84F9EAE953EE}"/>
    <cellStyle name="Note 3 2 2 4" xfId="48550" xr:uid="{66E929A1-6A57-4391-854A-5C6CB67D4328}"/>
    <cellStyle name="Note 3 2 2 5" xfId="24794" xr:uid="{2CCC378A-ABC5-4D8A-8086-F9B9BC4BD0CA}"/>
    <cellStyle name="Note 3 2 3" xfId="21403" xr:uid="{CF483772-D55D-4797-9F77-95C90919AA7E}"/>
    <cellStyle name="Note 3 2 3 2" xfId="35269" xr:uid="{4C34A7B4-3501-4B6F-987E-79E9D4ECC187}"/>
    <cellStyle name="Note 3 2 3 3" xfId="41640" xr:uid="{6C43D421-656D-4DAA-A36F-181189D5BCFE}"/>
    <cellStyle name="Note 3 2 3 4" xfId="44394" xr:uid="{0FE88190-16F4-4288-A7B7-ADE9B8275AAB}"/>
    <cellStyle name="Note 3 2 3 5" xfId="50820" xr:uid="{89B7423F-908A-4CB1-9A4D-718E890C393C}"/>
    <cellStyle name="Note 3 2 4" xfId="25901" xr:uid="{64A300BA-6943-4594-B63C-7391A54C0387}"/>
    <cellStyle name="Note 3 2 5" xfId="9275" xr:uid="{E34337E5-4917-4E25-8070-9BA5E49C559A}"/>
    <cellStyle name="Note 3 2 6" xfId="37839" xr:uid="{DC2A72A1-3675-4504-A0E5-EA6149DEAEF4}"/>
    <cellStyle name="Note 3 2 7" xfId="38566" xr:uid="{539FF6DB-192F-4CFD-9BA6-787BCDDFA3A1}"/>
    <cellStyle name="Note 3 3" xfId="12916" xr:uid="{29FC75CF-2D00-470F-8DF6-B594226A27CE}"/>
    <cellStyle name="Note 3 3 2" xfId="27288" xr:uid="{0B733BD9-B643-4AC6-846A-BE8BB95F1EAA}"/>
    <cellStyle name="Note 3 3 3" xfId="24564" xr:uid="{4577686D-74C0-47D5-BB23-8A2F16A4372A}"/>
    <cellStyle name="Note 3 3 4" xfId="43937" xr:uid="{2D8864D3-48B4-4DC9-9363-71ECDABB1B70}"/>
    <cellStyle name="Note 3 3 5" xfId="46694" xr:uid="{A4C7446C-86D7-4FBC-A9B1-01F70181CB0C}"/>
    <cellStyle name="Note 3 4" xfId="8291" xr:uid="{8408A8FA-6EC1-43BD-8F6C-BE2CFD42C592}"/>
    <cellStyle name="Note 3 5" xfId="8997" xr:uid="{D504A0F5-7FB1-492E-BA41-EB5F1694C727}"/>
    <cellStyle name="Note 3 6" xfId="26774" xr:uid="{03ACED1E-8B15-4588-A8DA-D6A2D9AFB2CC}"/>
    <cellStyle name="Note 3 7" xfId="37753" xr:uid="{E6C78314-1FBB-4DAF-91B5-64128BBE29CC}"/>
    <cellStyle name="Note 3 8" xfId="25610" xr:uid="{D38D4E87-3D49-41AD-A4CE-B8BCE0032743}"/>
    <cellStyle name="Note 4" xfId="1240" xr:uid="{339EEB10-47ED-4EDD-8C83-85A48393DDBF}"/>
    <cellStyle name="Note 4 2" xfId="14589" xr:uid="{7A4F4D95-F2A0-499A-B164-0A1C41E49D4D}"/>
    <cellStyle name="Note 4 2 2" xfId="21590" xr:uid="{A06C0C70-31C1-41F7-AD9B-47C98C99EA8D}"/>
    <cellStyle name="Note 4 2 2 2" xfId="35456" xr:uid="{354C0F0A-54B9-44F9-B46F-1C1716C68D29}"/>
    <cellStyle name="Note 4 2 2 3" xfId="25432" xr:uid="{DA1FE395-0360-4A95-9882-E01F004E6321}"/>
    <cellStyle name="Note 4 2 2 4" xfId="32316" xr:uid="{85F584F0-F732-4127-88CD-5345C5090478}"/>
    <cellStyle name="Note 4 2 2 5" xfId="51007" xr:uid="{FF01B1BC-3493-4FB2-BEC5-B2B5210DB21F}"/>
    <cellStyle name="Note 4 2 3" xfId="28956" xr:uid="{025F932F-A5AA-4E47-B603-6091B60C13C0}"/>
    <cellStyle name="Note 4 2 4" xfId="32795" xr:uid="{91177E16-2B69-445A-8901-450D3AA16C5A}"/>
    <cellStyle name="Note 4 2 5" xfId="48902" xr:uid="{F97A498C-6B9D-4A7C-B768-10790DC3DF1F}"/>
    <cellStyle name="Note 4 2 6" xfId="45998" xr:uid="{03B06B1B-F990-4606-90C3-F744F3622486}"/>
    <cellStyle name="Note 4 3" xfId="12917" xr:uid="{35A87783-1FC3-46AE-A910-0F687A34C725}"/>
    <cellStyle name="Note 4 3 2" xfId="27289" xr:uid="{1522C432-148E-4959-99B6-08D93B036AB0}"/>
    <cellStyle name="Note 4 3 3" xfId="42182" xr:uid="{AB7E444D-D1EE-440C-931D-CFD30212FD5D}"/>
    <cellStyle name="Note 4 3 4" xfId="43145" xr:uid="{FF31BBF8-1145-41E6-84E9-5808B793A49B}"/>
    <cellStyle name="Note 4 3 5" xfId="43148" xr:uid="{37F0105F-F230-4483-B663-7EC2C9704B74}"/>
    <cellStyle name="Note 4 4" xfId="8292" xr:uid="{94A5FA21-910E-4343-AF92-EB8B6C847C84}"/>
    <cellStyle name="Note 4 5" xfId="8793" xr:uid="{094B459C-F7BC-4773-B341-37ACF1E6D81C}"/>
    <cellStyle name="Note 4 6" xfId="26773" xr:uid="{9E32FB22-DD42-4271-A879-20288F641812}"/>
    <cellStyle name="Note 4 7" xfId="42963" xr:uid="{54F50500-D440-4A4A-9A08-E6A1FB83E4FA}"/>
    <cellStyle name="Note 4 8" xfId="48395" xr:uid="{280B57E5-C391-4CBE-BA05-68C0E98F9114}"/>
    <cellStyle name="Note 5" xfId="1677" xr:uid="{77A4FEFF-D13C-44D6-A16C-431C00F255C1}"/>
    <cellStyle name="Note 5 2" xfId="14944" xr:uid="{5AECFC13-6708-4822-985C-A4AEE10C5C9D}"/>
    <cellStyle name="Note 5 2 2" xfId="21969" xr:uid="{08C6F080-1073-43B6-A47A-9AC42E5285BA}"/>
    <cellStyle name="Note 5 2 2 2" xfId="35835" xr:uid="{76EAC164-7B21-4A17-A81D-CECDC9FC3E71}"/>
    <cellStyle name="Note 5 2 2 3" xfId="39432" xr:uid="{6AE6F4D1-5805-4054-8EC5-947D6A7A88BB}"/>
    <cellStyle name="Note 5 2 2 4" xfId="44790" xr:uid="{1C09DA38-A5CF-4688-AC0B-CE8444430568}"/>
    <cellStyle name="Note 5 2 2 5" xfId="51386" xr:uid="{1C8E2F66-9F94-4A8A-8505-E5B8F7218B30}"/>
    <cellStyle name="Note 5 2 3" xfId="29309" xr:uid="{FA9F2235-5541-476E-B6AA-38A543E79F30}"/>
    <cellStyle name="Note 5 2 4" xfId="25109" xr:uid="{5E1BB3A6-A588-4DFE-AF7F-365D2E189ED4}"/>
    <cellStyle name="Note 5 2 5" xfId="48652" xr:uid="{6F183A8F-BFF7-4556-A9E7-77FD3194F39D}"/>
    <cellStyle name="Note 5 2 6" xfId="37552" xr:uid="{244E7450-DFA4-4A2A-BBCA-C29D4BEE229A}"/>
    <cellStyle name="Note 5 3" xfId="12918" xr:uid="{80E99621-048A-4ACE-8CFF-F7F65C425FD4}"/>
    <cellStyle name="Note 5 3 2" xfId="27290" xr:uid="{5764DCD7-DB6B-4E32-92E9-0F3F0D7048E3}"/>
    <cellStyle name="Note 5 3 3" xfId="39484" xr:uid="{A17581C9-034C-4D2A-A606-39FAEFB1C2A3}"/>
    <cellStyle name="Note 5 3 4" xfId="48725" xr:uid="{C4BDBC04-1E64-4D6D-A29F-6C0DBAD83477}"/>
    <cellStyle name="Note 5 3 5" xfId="37883" xr:uid="{0716A254-4B87-4A35-ACF2-C1CDC4DFFCA4}"/>
    <cellStyle name="Note 5 4" xfId="8293" xr:uid="{6BDE10D2-A2B2-480B-8DB5-0A437D8F0D80}"/>
    <cellStyle name="Note 5 5" xfId="8792" xr:uid="{C636BA76-6F2A-4914-8F54-F2910CE9C402}"/>
    <cellStyle name="Note 5 6" xfId="26772" xr:uid="{934507FA-6AA6-4D9D-8BE1-09BA7F6C6D46}"/>
    <cellStyle name="Note 5 7" xfId="41809" xr:uid="{B75E18B7-05B0-4BFB-B9F1-55A4C17417D0}"/>
    <cellStyle name="Note 5 8" xfId="32760" xr:uid="{CB6BC3CA-B788-4953-9598-B7A617CF62F7}"/>
    <cellStyle name="Note 6" xfId="12911" xr:uid="{34ACC2A2-682F-4C30-85AF-B26B84CB5471}"/>
    <cellStyle name="Note 6 2" xfId="27283" xr:uid="{829FA4EB-1DE8-4C53-A1D0-E2B98BC5A88D}"/>
    <cellStyle name="Note 6 3" xfId="32468" xr:uid="{B3BDA75E-05D6-43C5-B85D-F1265AFB7C03}"/>
    <cellStyle name="Note 6 4" xfId="49480" xr:uid="{96E297FD-0B8D-4B09-B0A4-A93F588E840A}"/>
    <cellStyle name="Note 6 5" xfId="46393" xr:uid="{8299FCB2-B482-41FE-B4CD-2B4990A8F5DA}"/>
    <cellStyle name="Note 7" xfId="8286" xr:uid="{777C289A-0FB2-46CA-9D52-01B90DAE4D3C}"/>
    <cellStyle name="Note 8" xfId="9002" xr:uid="{2BE8AF25-8974-4030-B390-0356B039C71F}"/>
    <cellStyle name="Note 9" xfId="26779" xr:uid="{3ED34651-F096-46FC-B2A7-4426C7E08405}"/>
    <cellStyle name="Output" xfId="74" xr:uid="{06F492CF-E698-4AFE-813A-52EE80B96137}"/>
    <cellStyle name="Output 10" xfId="33657" xr:uid="{7C3C3A12-4DD6-4BAD-9991-432CE2E94134}"/>
    <cellStyle name="Output 11" xfId="40356" xr:uid="{CA6919CB-3074-41F8-8EF5-2311CA3245AC}"/>
    <cellStyle name="Output 12" xfId="29900" xr:uid="{1727BCC1-27F3-443C-9BCA-EAAF31DFF6CE}"/>
    <cellStyle name="Output 13" xfId="52969" xr:uid="{AB82F558-695B-47D6-90D4-2DA60422E64B}"/>
    <cellStyle name="Output 2" xfId="243" xr:uid="{769B413E-DDD3-4BFE-AC5B-C664A1DDBFCB}"/>
    <cellStyle name="Output 2 10" xfId="31892" xr:uid="{280375C0-7BFD-4639-85CF-E31B47963149}"/>
    <cellStyle name="Output 2 11" xfId="34104" xr:uid="{0A1F3BF6-ED8D-46BF-AFAB-714CE6B3E267}"/>
    <cellStyle name="Output 2 12" xfId="52970" xr:uid="{5DD42777-F457-4B20-84B6-A5BFAEE792AD}"/>
    <cellStyle name="Output 2 2" xfId="1039" xr:uid="{BAAA6F73-27C3-4AB6-B16F-92AA8C695D27}"/>
    <cellStyle name="Output 2 2 2" xfId="11492" xr:uid="{DDFADD93-4409-46CA-9309-883727685440}"/>
    <cellStyle name="Output 2 2 2 2" xfId="11493" xr:uid="{78B14C96-09CB-4F16-9CEA-A78097508913}"/>
    <cellStyle name="Output 2 2 2 2 2" xfId="25904" xr:uid="{8F9F7B6C-22B6-4C90-8B24-9C5602B7F575}"/>
    <cellStyle name="Output 2 2 2 2 3" xfId="33727" xr:uid="{96E844BF-C52F-4219-9119-8FD9C5854A54}"/>
    <cellStyle name="Output 2 2 2 2 4" xfId="24529" xr:uid="{67B0A15F-184D-4C1E-B8A0-B3550C997B5D}"/>
    <cellStyle name="Output 2 2 2 2 5" xfId="39692" xr:uid="{26B2ECD3-1BE1-414E-B1E9-58EF15A198B9}"/>
    <cellStyle name="Output 2 2 2 3" xfId="21406" xr:uid="{D93B54D1-BC09-4D3C-BBF8-279C3DAA544B}"/>
    <cellStyle name="Output 2 2 2 3 2" xfId="35272" xr:uid="{5D4B8025-ABB7-471F-8A28-9946508166DA}"/>
    <cellStyle name="Output 2 2 2 3 3" xfId="9938" xr:uid="{42FE9624-6463-4534-819C-5BB9A2842EE3}"/>
    <cellStyle name="Output 2 2 2 3 4" xfId="44824" xr:uid="{8B707375-D999-4121-89EC-D7C80F191647}"/>
    <cellStyle name="Output 2 2 2 3 5" xfId="50823" xr:uid="{C3A7AE7A-C41C-4FBD-903F-67951D226465}"/>
    <cellStyle name="Output 2 2 2 4" xfId="25903" xr:uid="{13F9D9F3-0FF8-41BC-A552-8A49AF0916F9}"/>
    <cellStyle name="Output 2 2 2 5" xfId="42979" xr:uid="{685E6C51-E205-4B10-BCC6-440192B8186C}"/>
    <cellStyle name="Output 2 2 2 6" xfId="42071" xr:uid="{C699D0CC-54C0-442C-A928-32C158DCF8AF}"/>
    <cellStyle name="Output 2 2 2 7" xfId="43204" xr:uid="{2130F315-C3D6-4CA3-8E2A-E72C2C2833F9}"/>
    <cellStyle name="Output 2 2 3" xfId="13988" xr:uid="{4A149FAC-6E70-4D7F-B7D9-FC3D1531318D}"/>
    <cellStyle name="Output 2 2 3 2" xfId="28359" xr:uid="{859434DB-4210-4B62-B97D-029B63F87871}"/>
    <cellStyle name="Output 2 2 3 3" xfId="32947" xr:uid="{6A3B984D-BE65-4CF7-8ADF-A52DF1B6B5E7}"/>
    <cellStyle name="Output 2 2 3 4" xfId="49278" xr:uid="{E1ED6657-92FF-47B4-8C94-DA6DC7B6701A}"/>
    <cellStyle name="Output 2 2 3 5" xfId="47940" xr:uid="{283A8383-3FE8-4545-9DC9-B6382C5D2036}"/>
    <cellStyle name="Output 2 2 4" xfId="8296" xr:uid="{FBEC3D91-2F08-4992-A293-704EE88FA316}"/>
    <cellStyle name="Output 2 2 5" xfId="8789" xr:uid="{162F3509-6FB6-4B3F-B66B-F256C6C29AC0}"/>
    <cellStyle name="Output 2 2 6" xfId="33333" xr:uid="{C3A4BC72-5034-4D2C-BF6A-DCBE26A51762}"/>
    <cellStyle name="Output 2 2 7" xfId="40739" xr:uid="{3E47CE34-11F5-499B-A2F6-B63729283CB2}"/>
    <cellStyle name="Output 2 2 8" xfId="48511" xr:uid="{82EA326A-2D77-45E7-93FE-F7527310C8CB}"/>
    <cellStyle name="Output 2 3" xfId="1236" xr:uid="{C5A1AAAD-B5D4-4696-B182-12B3EC129990}"/>
    <cellStyle name="Output 2 3 2" xfId="14586" xr:uid="{74BFBA07-6340-44EC-AB26-206C48AA6CAF}"/>
    <cellStyle name="Output 2 3 2 2" xfId="21587" xr:uid="{CD280327-145A-420E-8CCA-84399262A37B}"/>
    <cellStyle name="Output 2 3 2 2 2" xfId="35453" xr:uid="{61E91FBE-2035-4B1B-A4C8-FBA561F3FFFB}"/>
    <cellStyle name="Output 2 3 2 2 3" xfId="39946" xr:uid="{BE6C44B8-336A-47DB-A506-3EA82B4E65A6}"/>
    <cellStyle name="Output 2 3 2 2 4" xfId="47268" xr:uid="{B3D76475-9AE2-413E-BB66-9F21B9B3B9E6}"/>
    <cellStyle name="Output 2 3 2 2 5" xfId="51004" xr:uid="{2F947187-124E-4198-8EE7-7699738AD20B}"/>
    <cellStyle name="Output 2 3 2 3" xfId="28953" xr:uid="{E02374E4-9D9A-4BFF-819E-E96008A93D82}"/>
    <cellStyle name="Output 2 3 2 4" xfId="25711" xr:uid="{19303866-A563-4CB1-B36B-F89F09548575}"/>
    <cellStyle name="Output 2 3 2 5" xfId="46990" xr:uid="{882754ED-3EC2-4A65-B3CA-E35EDDFCC1E1}"/>
    <cellStyle name="Output 2 3 2 6" xfId="47721" xr:uid="{08C6D88B-77B3-4572-86C6-992EF9550EFF}"/>
    <cellStyle name="Output 2 3 3" xfId="13987" xr:uid="{4B7E19D8-1C58-4B8B-BA21-4CE5B63D9FAF}"/>
    <cellStyle name="Output 2 3 3 2" xfId="28358" xr:uid="{7FA366AF-FAF6-4A0D-978D-4FD7D76CA97D}"/>
    <cellStyle name="Output 2 3 3 3" xfId="25752" xr:uid="{DC6DD77C-311B-4231-8C1C-F5230BCDC107}"/>
    <cellStyle name="Output 2 3 3 4" xfId="47094" xr:uid="{DB501873-BA6C-4517-9D24-316BA48FD8E0}"/>
    <cellStyle name="Output 2 3 3 5" xfId="46964" xr:uid="{85B7387D-AC4E-4D1E-AB8C-0C7982495C3B}"/>
    <cellStyle name="Output 2 3 4" xfId="8297" xr:uid="{DF0E3447-24FE-47BD-843C-41B03BF58593}"/>
    <cellStyle name="Output 2 3 5" xfId="8788" xr:uid="{3290A2E5-EBB1-4445-8455-3BD5F48EFB57}"/>
    <cellStyle name="Output 2 3 6" xfId="34815" xr:uid="{7D579847-A2CD-49D8-800E-067EA6C3F592}"/>
    <cellStyle name="Output 2 3 7" xfId="24809" xr:uid="{EA10CC15-F662-4C93-A7A5-ECAAD89AFF36}"/>
    <cellStyle name="Output 2 3 8" xfId="30975" xr:uid="{4EF910D9-F1D0-44C2-8879-29DA3A5B2DC5}"/>
    <cellStyle name="Output 2 4" xfId="1680" xr:uid="{A1D08F56-BE0A-4464-85EA-F3E088974F50}"/>
    <cellStyle name="Output 2 4 2" xfId="14947" xr:uid="{14B38FD3-D5AF-4B57-8FCE-32CA453B08AA}"/>
    <cellStyle name="Output 2 4 2 2" xfId="21972" xr:uid="{EF117A34-EC87-4A8D-8E7B-2E2F5C535B51}"/>
    <cellStyle name="Output 2 4 2 2 2" xfId="35838" xr:uid="{16504927-54D7-4541-8289-505DFA584E73}"/>
    <cellStyle name="Output 2 4 2 2 3" xfId="39898" xr:uid="{F0317B46-B53B-4427-93E6-5700D5990E75}"/>
    <cellStyle name="Output 2 4 2 2 4" xfId="45006" xr:uid="{5DCA2A4F-9975-4D6E-91E0-3C0282A02100}"/>
    <cellStyle name="Output 2 4 2 2 5" xfId="51389" xr:uid="{60E0D34B-D432-42AA-84EF-A52572C5647E}"/>
    <cellStyle name="Output 2 4 2 3" xfId="29312" xr:uid="{311AA571-4239-48FB-B4DE-D2501D431F36}"/>
    <cellStyle name="Output 2 4 2 4" xfId="37639" xr:uid="{AAC07809-19DA-4D7D-98BA-B9E2771387DE}"/>
    <cellStyle name="Output 2 4 2 5" xfId="47144" xr:uid="{273DE3DB-E2C9-4792-B8F7-1105687D9230}"/>
    <cellStyle name="Output 2 4 2 6" xfId="42088" xr:uid="{C3C4867B-2068-4BDC-B1BA-5B8C00CA71E2}"/>
    <cellStyle name="Output 2 4 3" xfId="13986" xr:uid="{54B0169B-F27B-4373-90A7-F8B69B162DCA}"/>
    <cellStyle name="Output 2 4 3 2" xfId="28357" xr:uid="{BDA4E06E-446F-476A-860A-3EF4C1A69EA6}"/>
    <cellStyle name="Output 2 4 3 3" xfId="31419" xr:uid="{D3C3CD57-732B-4D4B-B6CC-74A035294CA0}"/>
    <cellStyle name="Output 2 4 3 4" xfId="49547" xr:uid="{9D1D7EB3-9D18-4C9A-A5EA-BE6EAD57F1E7}"/>
    <cellStyle name="Output 2 4 3 5" xfId="40817" xr:uid="{20BD30EA-862D-4A58-928F-4D8499A84EDE}"/>
    <cellStyle name="Output 2 4 4" xfId="8298" xr:uid="{EBA44E9A-8EEA-4490-92FF-B95A54F22F9E}"/>
    <cellStyle name="Output 2 4 5" xfId="8787" xr:uid="{6D810955-E1B7-4FA8-BDAD-476E11ED6494}"/>
    <cellStyle name="Output 2 4 6" xfId="29655" xr:uid="{DE865B33-A5E6-4844-B6F9-C2B5A9A444F0}"/>
    <cellStyle name="Output 2 4 7" xfId="37243" xr:uid="{1B5A27AC-23F4-4682-9FAB-5D5CDCE67763}"/>
    <cellStyle name="Output 2 4 8" xfId="30078" xr:uid="{8B5CFB86-CB6D-40DD-919F-8583530C6B07}"/>
    <cellStyle name="Output 2 5" xfId="14072" xr:uid="{DE573551-FE49-4672-A27D-11D67A3D6D5E}"/>
    <cellStyle name="Output 2 5 2" xfId="12787" xr:uid="{7DC194EC-3551-4B3E-BDBA-5BFD221BF67E}"/>
    <cellStyle name="Output 2 5 2 2" xfId="27161" xr:uid="{CCE89A81-6963-4C96-A933-34502A88FC20}"/>
    <cellStyle name="Output 2 5 2 3" xfId="35021" xr:uid="{B4B9F971-3F3E-40AA-A7E9-CF4E509A891B}"/>
    <cellStyle name="Output 2 5 2 4" xfId="41913" xr:uid="{35CDC712-4C88-4218-A4AC-47CD3C8B6DD8}"/>
    <cellStyle name="Output 2 5 2 5" xfId="44057" xr:uid="{7C81AA3C-E33E-47E0-B0D2-D5EBD8EBC1FF}"/>
    <cellStyle name="Output 2 5 3" xfId="28440" xr:uid="{EE65EC7F-6EBF-40F5-A339-1CC44CB3F049}"/>
    <cellStyle name="Output 2 5 4" xfId="34288" xr:uid="{5C4FCC02-EF0F-4EDB-82CB-4F9252A6437D}"/>
    <cellStyle name="Output 2 5 5" xfId="40441" xr:uid="{BAD0D977-E7C6-4BFB-8779-019B5D22AC2B}"/>
    <cellStyle name="Output 2 5 6" xfId="45430" xr:uid="{FD3F098D-6BD7-4336-8B78-7F40A4E870C9}"/>
    <cellStyle name="Output 2 6" xfId="13989" xr:uid="{AF083FE2-DD39-42DB-B245-496F401AC25F}"/>
    <cellStyle name="Output 2 6 2" xfId="28360" xr:uid="{E91A63C8-9146-460A-98D9-96233BC7BB0F}"/>
    <cellStyle name="Output 2 6 3" xfId="38639" xr:uid="{BC204710-C514-4AF3-B892-5D6957CD3851}"/>
    <cellStyle name="Output 2 6 4" xfId="45559" xr:uid="{9557D187-B2E4-44D1-925B-28041BF02563}"/>
    <cellStyle name="Output 2 6 5" xfId="39908" xr:uid="{3EC7A4FA-94B8-44C6-BBEF-3DC9E82A3D25}"/>
    <cellStyle name="Output 2 7" xfId="8295" xr:uid="{56910767-2AB7-4E5A-8DB5-009CF4728D99}"/>
    <cellStyle name="Output 2 8" xfId="8790" xr:uid="{2DED192F-1F4D-480B-A47B-0401ADF052A7}"/>
    <cellStyle name="Output 2 9" xfId="42248" xr:uid="{21E82020-D086-4929-A0D5-CF4E707D6324}"/>
    <cellStyle name="Output 3" xfId="1038" xr:uid="{1F8C63EA-3EB4-435C-A97F-46C3A669284D}"/>
    <cellStyle name="Output 3 2" xfId="11494" xr:uid="{4C7A178C-98ED-4946-B213-6B8A729687E7}"/>
    <cellStyle name="Output 3 2 2" xfId="11495" xr:uid="{565C60D3-5BE9-4023-BA00-23D3B4399A12}"/>
    <cellStyle name="Output 3 2 2 2" xfId="25906" xr:uid="{D60F1BC1-3F2D-4DC3-937B-37616B138823}"/>
    <cellStyle name="Output 3 2 2 3" xfId="24692" xr:uid="{6B72FE3A-674C-464B-9451-3FCD39334708}"/>
    <cellStyle name="Output 3 2 2 4" xfId="48436" xr:uid="{7474E9AC-B142-47B0-988B-43B4D1F95D6C}"/>
    <cellStyle name="Output 3 2 2 5" xfId="31538" xr:uid="{8FC4FFF9-27E7-41BC-BF27-6A4A3B788892}"/>
    <cellStyle name="Output 3 2 3" xfId="21405" xr:uid="{8E825590-CEA7-4530-9EB4-F3294664AB38}"/>
    <cellStyle name="Output 3 2 3 2" xfId="35271" xr:uid="{59D9FAAD-9019-4B5E-A064-A1D0EFEA944D}"/>
    <cellStyle name="Output 3 2 3 3" xfId="38619" xr:uid="{D814F6AE-8526-4E0D-B1B9-3ECF484F5E31}"/>
    <cellStyle name="Output 3 2 3 4" xfId="46362" xr:uid="{4D7CC631-0790-451F-B403-CE2FE35038E0}"/>
    <cellStyle name="Output 3 2 3 5" xfId="50822" xr:uid="{F6AA446E-A5B1-4BB4-85E4-39578E459092}"/>
    <cellStyle name="Output 3 2 4" xfId="25905" xr:uid="{FD89106D-4950-4658-8687-326F9EE174FD}"/>
    <cellStyle name="Output 3 2 5" xfId="42194" xr:uid="{A6BB3503-DFC7-4DC8-B3B8-E95779CD82BA}"/>
    <cellStyle name="Output 3 2 6" xfId="42862" xr:uid="{4AC4C6DF-A6F9-4933-9D23-5C92B4131F32}"/>
    <cellStyle name="Output 3 2 7" xfId="39081" xr:uid="{2526AB02-F3FA-4697-BE53-4A7BDFEA863E}"/>
    <cellStyle name="Output 3 3" xfId="13985" xr:uid="{ADDFEA5C-1C8F-4B9F-B720-815F71A97FD7}"/>
    <cellStyle name="Output 3 3 2" xfId="28356" xr:uid="{5C712C0B-5318-460D-945C-891CBB954C0F}"/>
    <cellStyle name="Output 3 3 3" xfId="30530" xr:uid="{7C8984FB-350E-4C47-BF0E-7FA68B1FA4EF}"/>
    <cellStyle name="Output 3 3 4" xfId="9045" xr:uid="{A325A48C-914E-4892-805D-504C2F780717}"/>
    <cellStyle name="Output 3 3 5" xfId="42645" xr:uid="{14943BC3-6197-4653-8E9A-2A3456C8FC3F}"/>
    <cellStyle name="Output 3 4" xfId="8299" xr:uid="{4FA4B9D8-A0C9-4C56-B77C-E37F7081DD2E}"/>
    <cellStyle name="Output 3 5" xfId="8786" xr:uid="{14CDFC5F-E8BE-4EF7-9D34-53C031F082FA}"/>
    <cellStyle name="Output 3 6" xfId="42421" xr:uid="{18735216-9713-40A6-8D0F-4253CA4D1C62}"/>
    <cellStyle name="Output 3 7" xfId="37357" xr:uid="{F70D6729-8E1E-4E44-9FD4-DB7256F4A58D}"/>
    <cellStyle name="Output 3 8" xfId="25021" xr:uid="{158E19F3-7E63-4AB7-86F3-EF99F11120F4}"/>
    <cellStyle name="Output 4" xfId="1237" xr:uid="{643E3073-1042-422E-B75D-B6025A12E846}"/>
    <cellStyle name="Output 4 2" xfId="14587" xr:uid="{3C237648-B0A2-4A0F-8A3F-18578798F5B5}"/>
    <cellStyle name="Output 4 2 2" xfId="21588" xr:uid="{AEC6BF68-A577-4BD1-B22D-579C176B83C5}"/>
    <cellStyle name="Output 4 2 2 2" xfId="35454" xr:uid="{8B53FB4F-37B8-4ED7-B7E4-1AD49FA1CD8B}"/>
    <cellStyle name="Output 4 2 2 3" xfId="37778" xr:uid="{5C40252C-1630-4EBE-A561-8522923549D6}"/>
    <cellStyle name="Output 4 2 2 4" xfId="45725" xr:uid="{A43041F8-2DA2-4DF7-B936-1B0D8B99AE72}"/>
    <cellStyle name="Output 4 2 2 5" xfId="51005" xr:uid="{34F4A712-2645-4828-85C5-A14FFB8BCD38}"/>
    <cellStyle name="Output 4 2 3" xfId="28954" xr:uid="{12AB496D-613B-4121-BB7D-82FA23B3B737}"/>
    <cellStyle name="Output 4 2 4" xfId="38489" xr:uid="{F4389681-6069-417B-875A-0E884C6701D9}"/>
    <cellStyle name="Output 4 2 5" xfId="49174" xr:uid="{7C39FEA1-213D-4E1F-924E-9C75F294553C}"/>
    <cellStyle name="Output 4 2 6" xfId="33005" xr:uid="{5F2B2341-1ABF-49E9-8DF7-7406698852BB}"/>
    <cellStyle name="Output 4 3" xfId="13984" xr:uid="{39F0D8F7-2475-4A87-A940-B569229EFA4C}"/>
    <cellStyle name="Output 4 3 2" xfId="28355" xr:uid="{70F8A628-A5BC-4A2D-8D56-80247E185B0C}"/>
    <cellStyle name="Output 4 3 3" xfId="24958" xr:uid="{0A020BF6-43FD-4277-90C4-9E7FBE512A98}"/>
    <cellStyle name="Output 4 3 4" xfId="48283" xr:uid="{9B5DD8DB-3D5D-4250-8944-F7381F8FEE67}"/>
    <cellStyle name="Output 4 3 5" xfId="45842" xr:uid="{B28393D9-3815-403C-80E9-0A1787FD8F9B}"/>
    <cellStyle name="Output 4 4" xfId="8300" xr:uid="{36DEC029-6D17-460E-A1BF-F51D3553C54D}"/>
    <cellStyle name="Output 4 5" xfId="8782" xr:uid="{C823CDA9-76DE-4519-ADB0-FCAE1FE414DD}"/>
    <cellStyle name="Output 4 6" xfId="9745" xr:uid="{15947876-15DA-4FED-A6DB-A9178740165F}"/>
    <cellStyle name="Output 4 7" xfId="42868" xr:uid="{C6297BCD-CABC-453D-88B8-B2FAAA818EF8}"/>
    <cellStyle name="Output 4 8" xfId="48738" xr:uid="{4E88C46E-9397-4871-A52A-D346FFA33DE4}"/>
    <cellStyle name="Output 5" xfId="1679" xr:uid="{4C5BD3C2-1BEB-4B0B-BD03-8E464B123243}"/>
    <cellStyle name="Output 5 2" xfId="14946" xr:uid="{27F75ACF-7C94-4110-993E-7974BD076A05}"/>
    <cellStyle name="Output 5 2 2" xfId="21971" xr:uid="{0C07D62C-6645-40ED-9225-5907F1E171DC}"/>
    <cellStyle name="Output 5 2 2 2" xfId="35837" xr:uid="{0100796A-7DD0-4BCD-874E-17FBF15A3B78}"/>
    <cellStyle name="Output 5 2 2 3" xfId="40566" xr:uid="{058BFD8F-B371-4FC2-8E51-283CAB158898}"/>
    <cellStyle name="Output 5 2 2 4" xfId="46538" xr:uid="{CBAFF0E9-F0FE-47C9-B75F-81DB9C88A8BB}"/>
    <cellStyle name="Output 5 2 2 5" xfId="51388" xr:uid="{DF6A2755-75E8-425E-896B-F5BB64E6EC15}"/>
    <cellStyle name="Output 5 2 3" xfId="29311" xr:uid="{E85CA77F-5C79-4D64-AFEC-2CC4B9E2440E}"/>
    <cellStyle name="Output 5 2 4" xfId="31183" xr:uid="{46ADBB09-716B-47BA-A9FD-F2E6699B5476}"/>
    <cellStyle name="Output 5 2 5" xfId="49597" xr:uid="{A9B10560-474E-4694-965B-908FB97C8E6A}"/>
    <cellStyle name="Output 5 2 6" xfId="32576" xr:uid="{06F86C49-7123-46BD-93BF-123B93CCC576}"/>
    <cellStyle name="Output 5 3" xfId="13983" xr:uid="{C94FDC73-F2BF-4421-A1CA-8CBF63BAF639}"/>
    <cellStyle name="Output 5 3 2" xfId="28354" xr:uid="{69AAA1C1-18F9-4C25-B6F5-4571BB629068}"/>
    <cellStyle name="Output 5 3 3" xfId="8067" xr:uid="{AF869C44-4DF8-4EE3-963A-D8D92248325D}"/>
    <cellStyle name="Output 5 3 4" xfId="41990" xr:uid="{E2729475-A545-427C-9DA4-F2329A007882}"/>
    <cellStyle name="Output 5 3 5" xfId="32326" xr:uid="{B83D93D8-A126-4DD2-A9A0-C088FD381DA2}"/>
    <cellStyle name="Output 5 4" xfId="8301" xr:uid="{E9E36A0E-EC71-4338-B20F-DAC1A106A5B8}"/>
    <cellStyle name="Output 5 5" xfId="8781" xr:uid="{631F2E27-8D46-4FFF-9B33-6C8397A5EF4F}"/>
    <cellStyle name="Output 5 6" xfId="33013" xr:uid="{1520084A-EB21-4287-907F-D20C5FB85FCD}"/>
    <cellStyle name="Output 5 7" xfId="34380" xr:uid="{CB5DF54A-1242-4239-A11A-F89A144EF186}"/>
    <cellStyle name="Output 5 8" xfId="39055" xr:uid="{A5DED66C-E8BA-4EAE-B391-917795B52F68}"/>
    <cellStyle name="Output 6" xfId="13997" xr:uid="{792DC7CF-F249-4FDC-AC7A-28DD52DECDCA}"/>
    <cellStyle name="Output 6 2" xfId="12900" xr:uid="{9E689F17-667D-4879-AF4F-6F083DE83438}"/>
    <cellStyle name="Output 6 2 2" xfId="27272" xr:uid="{E77EB322-41CD-426D-A712-E3B9B9CAD099}"/>
    <cellStyle name="Output 6 2 3" xfId="29729" xr:uid="{31FB0AAE-F3A8-4C69-AE0E-4644A491A8B4}"/>
    <cellStyle name="Output 6 2 4" xfId="43791" xr:uid="{263309DD-80E9-4F50-B635-758C1470357D}"/>
    <cellStyle name="Output 6 2 5" xfId="45880" xr:uid="{7AF85CCD-79FF-4204-A738-F5C8EFC73E84}"/>
    <cellStyle name="Output 6 3" xfId="28368" xr:uid="{B3E23E30-0138-420B-AC3D-4E3007109C8F}"/>
    <cellStyle name="Output 6 4" xfId="23593" xr:uid="{EC2EE704-EB9A-4005-9CDF-E27BAB316FDE}"/>
    <cellStyle name="Output 6 5" xfId="24860" xr:uid="{579B47E4-7AAF-4B6A-B05A-F97DC22CFD10}"/>
    <cellStyle name="Output 6 6" xfId="44680" xr:uid="{F2DC12B8-00CF-478F-8A25-6D5F40319534}"/>
    <cellStyle name="Output 7" xfId="13990" xr:uid="{20C302F1-7334-4BE6-80CB-DD2AF365A809}"/>
    <cellStyle name="Output 7 2" xfId="28361" xr:uid="{EE3DF4C6-B3BF-4BA6-A840-C38F745C41EC}"/>
    <cellStyle name="Output 7 3" xfId="26965" xr:uid="{91012A8A-B419-4A0D-B116-0F6D8452A7D5}"/>
    <cellStyle name="Output 7 4" xfId="49005" xr:uid="{038D42EA-F59B-48B5-962F-159EDA64B91C}"/>
    <cellStyle name="Output 7 5" xfId="44746" xr:uid="{12188792-3C17-424B-B263-018D0DDC5233}"/>
    <cellStyle name="Output 8" xfId="8294" xr:uid="{98164AEC-0617-4E8A-B7DE-7AC6D29142A5}"/>
    <cellStyle name="Output 9" xfId="8791" xr:uid="{7B892505-6FAA-41F8-BB03-E64558320811}"/>
    <cellStyle name="Percent 2" xfId="52971" xr:uid="{99A45CB8-31B9-473A-9A32-ED142558F58E}"/>
    <cellStyle name="Percent 2 2" xfId="52972" xr:uid="{AB619A6A-86E7-447A-A404-7AFA607D700C}"/>
    <cellStyle name="Percent 3" xfId="52973" xr:uid="{0FD532F9-F684-4F75-9FEA-5469CCE3BC0B}"/>
    <cellStyle name="Percent 3 2" xfId="52974" xr:uid="{CF8BB752-2E44-4F03-8DFC-EEA4D9416906}"/>
    <cellStyle name="Percent 3 2 2" xfId="52975" xr:uid="{A8E7328F-260A-49C8-AF5D-1B7AF08E2FA3}"/>
    <cellStyle name="Percent 3 3" xfId="52976" xr:uid="{380791CD-4334-4678-B5EF-3291D1BD050E}"/>
    <cellStyle name="Percent 4" xfId="52977" xr:uid="{BBBBFDD1-6563-4DB6-BBE2-265FED6F1F8D}"/>
    <cellStyle name="Percent 4 2" xfId="52978" xr:uid="{727384BD-6A41-49AD-837A-821CBEF7AB0B}"/>
    <cellStyle name="Percent_Economía" xfId="52979" xr:uid="{CBE736E1-45D4-4A70-BD11-FA1C2A366F13}"/>
    <cellStyle name="Percentatge" xfId="1" builtinId="5"/>
    <cellStyle name="Percentatge 10" xfId="2985" xr:uid="{F3906FF9-4B37-4560-A68D-7CA283FCEE23}"/>
    <cellStyle name="Percentatge 11" xfId="52999" xr:uid="{8DE64953-33B0-41AD-AF2D-C3572C4694F8}"/>
    <cellStyle name="Percentatge 12" xfId="53037" xr:uid="{520F2469-8719-46E8-A6E5-1CBD4AEB2E56}"/>
    <cellStyle name="Percentatge 2" xfId="6" xr:uid="{ED086E78-39D0-4A16-A452-0CA4B47BAE5D}"/>
    <cellStyle name="Percentatge 2 2" xfId="1630" xr:uid="{4448D330-4DC6-4E02-A5BE-763EF6119816}"/>
    <cellStyle name="Percentatge 2 2 2" xfId="3003" xr:uid="{92D30FBF-E9A6-4F9F-9E50-6DD7CE71F5B4}"/>
    <cellStyle name="Percentatge 2 2 2 2" xfId="16206" xr:uid="{05F2B790-662E-4E05-93F4-D5B880FE0C21}"/>
    <cellStyle name="Percentatge 2 2 2 3" xfId="11497" xr:uid="{8B18DA94-FC04-47BD-9265-DB5C93458511}"/>
    <cellStyle name="Percentatge 2 2 3" xfId="14908" xr:uid="{5B26A289-8B76-49D4-91E0-87CB43C9F2A2}"/>
    <cellStyle name="Percentatge 2 2 4" xfId="12920" xr:uid="{36B4C811-910D-4B24-9EE1-527A019092BC}"/>
    <cellStyle name="Percentatge 2 2 5" xfId="8303" xr:uid="{D21BC1F7-00FC-4C0E-82FE-33A0815EBD99}"/>
    <cellStyle name="Percentatge 2 3" xfId="2018" xr:uid="{4148120E-A79C-478C-9FC5-968FB4173CA8}"/>
    <cellStyle name="Percentatge 2 3 2" xfId="2990" xr:uid="{6F0D87C8-B7D6-4D18-9D32-E9C6FE2FEE78}"/>
    <cellStyle name="Percentatge 2 4" xfId="11496" xr:uid="{84953ACB-5D0F-4E4A-8304-51A7AA09A70D}"/>
    <cellStyle name="Percentatge 2 4 2" xfId="14337" xr:uid="{818F7821-8587-4AF9-AD8B-96F10BED4EF8}"/>
    <cellStyle name="Percentatge 2 5" xfId="12919" xr:uid="{4F8B66B0-77F5-4393-BAF2-2FA810292537}"/>
    <cellStyle name="Percentatge 2 6" xfId="8302" xr:uid="{96AF8EF2-27E3-49DF-BB28-815F18D473A0}"/>
    <cellStyle name="Percentatge 2 7" xfId="945" xr:uid="{5905EDC7-57C1-473E-9F7A-A1FA7F01337D}"/>
    <cellStyle name="Percentatge 3" xfId="1628" xr:uid="{B3A2C49F-5633-4F57-86D4-63C3BE4AD3FC}"/>
    <cellStyle name="Percentatge 3 2" xfId="2019" xr:uid="{771E791F-89C2-41B6-8546-376890DFAAD9}"/>
    <cellStyle name="Percentatge 3 2 2" xfId="4003" xr:uid="{4806E30E-F533-4755-A20E-0F703FAAB966}"/>
    <cellStyle name="Percentatge 3 2 2 2" xfId="5964" xr:uid="{675DD87A-0BBB-44D5-A269-9D744B7A8F6D}"/>
    <cellStyle name="Percentatge 3 2 2 2 2" xfId="19163" xr:uid="{1D2F8021-F931-44E1-8295-889A8BE65BC9}"/>
    <cellStyle name="Percentatge 3 2 2 3" xfId="7924" xr:uid="{D0971F8D-9A90-47F0-A678-82BB6A8B9C4C}"/>
    <cellStyle name="Percentatge 3 2 2 3 2" xfId="21123" xr:uid="{B66A54D9-38CD-43C0-9B45-9DE5F9A0183A}"/>
    <cellStyle name="Percentatge 3 2 2 4" xfId="17206" xr:uid="{B923DF09-6D8F-4EF2-8105-06ADE2857051}"/>
    <cellStyle name="Percentatge 3 2 3" xfId="3461" xr:uid="{6926B4E2-5D65-49CC-8378-0BED364919C5}"/>
    <cellStyle name="Percentatge 3 2 3 2" xfId="5422" xr:uid="{ACD57BCD-BD1C-4F08-BDD1-5C7E06786D20}"/>
    <cellStyle name="Percentatge 3 2 3 2 2" xfId="18621" xr:uid="{9F686FAB-57B5-456C-80E3-7F73303E1D35}"/>
    <cellStyle name="Percentatge 3 2 3 3" xfId="7382" xr:uid="{C6F713EA-DF60-4FD2-9759-13B1D5F980B5}"/>
    <cellStyle name="Percentatge 3 2 3 3 2" xfId="20581" xr:uid="{D6B8A3E9-6401-4668-9859-EA9089A9112C}"/>
    <cellStyle name="Percentatge 3 2 3 4" xfId="16664" xr:uid="{7F02C984-3C4A-471E-82A1-857965D45AB7}"/>
    <cellStyle name="Percentatge 3 2 4" xfId="2598" xr:uid="{F3E827FE-4F26-4AC6-A4BA-4843E2212E7D}"/>
    <cellStyle name="Percentatge 3 2 4 2" xfId="15819" xr:uid="{D1B743AA-DBBF-4DE9-ACA2-4326CC94F0CE}"/>
    <cellStyle name="Percentatge 3 2 5" xfId="4568" xr:uid="{AD6A524A-21FD-44E6-B848-600A2E5C18B1}"/>
    <cellStyle name="Percentatge 3 2 5 2" xfId="17771" xr:uid="{AAE97A9A-7DCC-4ECC-841A-D17B59E95230}"/>
    <cellStyle name="Percentatge 3 2 6" xfId="6528" xr:uid="{B5F1C45E-34B3-484B-B00C-F103B95E5DA1}"/>
    <cellStyle name="Percentatge 3 2 6 2" xfId="19727" xr:uid="{F44DDCDD-90A7-41C8-B19F-126F4B4695BE}"/>
    <cellStyle name="Percentatge 3 3" xfId="3732" xr:uid="{5CBC2823-9F36-4FBF-BA7C-BC241B734768}"/>
    <cellStyle name="Percentatge 3 3 2" xfId="5693" xr:uid="{1FE19437-25C2-424C-911E-B3C7CFC61637}"/>
    <cellStyle name="Percentatge 3 3 2 2" xfId="18892" xr:uid="{FD3A104C-5C8A-46FD-9D9C-1EDB0D8463B3}"/>
    <cellStyle name="Percentatge 3 3 3" xfId="7653" xr:uid="{2C191572-A1C1-43F7-AE88-82A9F3D8B1A5}"/>
    <cellStyle name="Percentatge 3 3 3 2" xfId="20852" xr:uid="{F65CDEB6-A002-40B1-AB4D-B6553F0D9DFC}"/>
    <cellStyle name="Percentatge 3 3 4" xfId="16935" xr:uid="{1465A112-09E4-4F23-B2F5-0662503A1D0B}"/>
    <cellStyle name="Percentatge 3 4" xfId="3190" xr:uid="{82A737DE-A583-44B8-A2B2-CA8ACBD1C8C6}"/>
    <cellStyle name="Percentatge 3 4 2" xfId="5151" xr:uid="{D21F2ABF-9599-448A-98F6-28BA0BFBB729}"/>
    <cellStyle name="Percentatge 3 4 2 2" xfId="18350" xr:uid="{28A18038-0FF0-4AB6-9CF5-D1EA8D2D737C}"/>
    <cellStyle name="Percentatge 3 4 3" xfId="7111" xr:uid="{753012E3-886D-4C09-9248-FC8DA392A399}"/>
    <cellStyle name="Percentatge 3 4 3 2" xfId="20310" xr:uid="{401342C2-5DFB-43BD-947F-D1A5320D3E64}"/>
    <cellStyle name="Percentatge 3 4 4" xfId="16393" xr:uid="{70502D23-3890-4695-8D3B-22F45A600E06}"/>
    <cellStyle name="Percentatge 3 5" xfId="2296" xr:uid="{42C120B3-DFC5-44E2-B481-4E32EF3E7CE5}"/>
    <cellStyle name="Percentatge 3 5 2" xfId="15517" xr:uid="{4912AE6B-C0DF-486F-A3B9-2AFAABCEA0EE}"/>
    <cellStyle name="Percentatge 3 6" xfId="4275" xr:uid="{ADBD6284-196A-46CB-95B3-0C489E0D960C}"/>
    <cellStyle name="Percentatge 3 6 2" xfId="17478" xr:uid="{2C68D620-104D-4D34-BD19-6FFDA51C18A7}"/>
    <cellStyle name="Percentatge 3 7" xfId="6235" xr:uid="{341E67E6-487D-42BE-9D07-92CDF3759943}"/>
    <cellStyle name="Percentatge 3 7 2" xfId="19434" xr:uid="{9B2B6D4B-FF88-41C3-AC5D-43F6075E9EF0}"/>
    <cellStyle name="Percentatge 3 8" xfId="8305" xr:uid="{F0A52ED6-77AF-4006-B52E-1C22148D8CD4}"/>
    <cellStyle name="Percentatge 4" xfId="2005" xr:uid="{1434BCE3-6044-46B7-8C41-40409153AE43}"/>
    <cellStyle name="Percentatge 4 2" xfId="2599" xr:uid="{BE7B587C-4521-464B-B4A4-4AA2FD208CC3}"/>
    <cellStyle name="Percentatge 4 2 2" xfId="4004" xr:uid="{AE98906C-0EA2-4744-A6E4-CE6CA2B0FDCE}"/>
    <cellStyle name="Percentatge 4 2 2 2" xfId="5965" xr:uid="{A60E3E4D-455D-4FDE-AEB2-80F0B7D1158F}"/>
    <cellStyle name="Percentatge 4 2 2 2 2" xfId="19164" xr:uid="{F9B5145C-E3CC-4025-85C5-E2A24E4DC1C1}"/>
    <cellStyle name="Percentatge 4 2 2 3" xfId="7925" xr:uid="{173181A1-D90A-4345-BE8F-CC7C0AE75310}"/>
    <cellStyle name="Percentatge 4 2 2 3 2" xfId="21124" xr:uid="{2CBE3A45-DBB9-4699-8497-A2CE0EE356B2}"/>
    <cellStyle name="Percentatge 4 2 2 4" xfId="17207" xr:uid="{DF2A7A81-780F-4E1B-B20F-ABD8AB52F6E2}"/>
    <cellStyle name="Percentatge 4 2 3" xfId="3462" xr:uid="{2FBD2A5A-14FF-4128-A0DA-94E4080DA770}"/>
    <cellStyle name="Percentatge 4 2 3 2" xfId="5423" xr:uid="{530946D9-F8ED-4DB9-B0B5-D4F5C5D64A2D}"/>
    <cellStyle name="Percentatge 4 2 3 2 2" xfId="18622" xr:uid="{ED391623-81B1-409D-ACDF-88604A1DF4D6}"/>
    <cellStyle name="Percentatge 4 2 3 3" xfId="7383" xr:uid="{327AFF0E-105F-488E-87B7-0E74533195E6}"/>
    <cellStyle name="Percentatge 4 2 3 3 2" xfId="20582" xr:uid="{7C50A3A4-82CE-462A-A865-3ABE10F96E15}"/>
    <cellStyle name="Percentatge 4 2 3 4" xfId="16665" xr:uid="{31FE0BFD-ABB8-4DC3-82D2-8A0C66BB3962}"/>
    <cellStyle name="Percentatge 4 2 4" xfId="4569" xr:uid="{8618FF70-88FF-4937-870F-7CBA053EC90F}"/>
    <cellStyle name="Percentatge 4 2 4 2" xfId="17772" xr:uid="{7EAF543A-9C8D-4886-9CFA-F951E9BC5338}"/>
    <cellStyle name="Percentatge 4 2 5" xfId="6529" xr:uid="{2E0884D8-3330-48BD-B28F-9E2D5C53D79F}"/>
    <cellStyle name="Percentatge 4 2 5 2" xfId="19728" xr:uid="{07AC750F-5A1B-41E9-B894-0E172EF3FCB5}"/>
    <cellStyle name="Percentatge 4 2 6" xfId="15820" xr:uid="{D9B4929D-0AF6-4353-B8D2-E9407753EAAD}"/>
    <cellStyle name="Percentatge 4 3" xfId="3733" xr:uid="{EEA59B04-17F6-499C-A859-CA8285BD4933}"/>
    <cellStyle name="Percentatge 4 3 2" xfId="5694" xr:uid="{D85AC872-9792-4276-AC67-F2DEFB2AF50B}"/>
    <cellStyle name="Percentatge 4 3 2 2" xfId="18893" xr:uid="{0410FFC1-95EB-40FE-A18D-F22ACBDE7317}"/>
    <cellStyle name="Percentatge 4 3 3" xfId="7654" xr:uid="{BBC08EDE-1F46-458E-AA40-13CFA8E5D0DA}"/>
    <cellStyle name="Percentatge 4 3 3 2" xfId="20853" xr:uid="{826BF607-919E-4E52-AB32-1941CEEF03AD}"/>
    <cellStyle name="Percentatge 4 3 4" xfId="16936" xr:uid="{99F838CB-02CA-4D90-9BD7-9C84ECE82BC6}"/>
    <cellStyle name="Percentatge 4 4" xfId="3191" xr:uid="{3962339A-440A-4D44-BE9F-4FC6F419E8E7}"/>
    <cellStyle name="Percentatge 4 4 2" xfId="5152" xr:uid="{FA15A90C-528E-4172-B1FA-910AED363CD9}"/>
    <cellStyle name="Percentatge 4 4 2 2" xfId="18351" xr:uid="{0BFBE9CE-DD77-496F-9E71-6B01A5709B27}"/>
    <cellStyle name="Percentatge 4 4 3" xfId="7112" xr:uid="{F4A2EA9B-21EE-4DBB-B9BF-FF0754EDD2CC}"/>
    <cellStyle name="Percentatge 4 4 3 2" xfId="20311" xr:uid="{AD6F3463-03AF-4228-9A72-6D6B354F71DE}"/>
    <cellStyle name="Percentatge 4 4 4" xfId="16394" xr:uid="{03BC4281-A418-417E-913B-4AECBD20A2AA}"/>
    <cellStyle name="Percentatge 4 5" xfId="2297" xr:uid="{DE845DDD-90DD-42CF-9F62-B1FBF8EFDF16}"/>
    <cellStyle name="Percentatge 4 5 2" xfId="15518" xr:uid="{181CCC5C-7F95-4C8C-895F-ECAE542AF014}"/>
    <cellStyle name="Percentatge 4 6" xfId="4276" xr:uid="{3E0D2F77-AC43-42F2-BEAF-613927949886}"/>
    <cellStyle name="Percentatge 4 6 2" xfId="17479" xr:uid="{27307CC8-FDBB-4F30-B750-479564F934BC}"/>
    <cellStyle name="Percentatge 4 7" xfId="6236" xr:uid="{6E7C88AB-B9A7-456B-BCB2-A001AC3BB74A}"/>
    <cellStyle name="Percentatge 4 7 2" xfId="19435" xr:uid="{32F05D62-33D5-419A-89C9-D74624F086DC}"/>
    <cellStyle name="Percentatge 4 8" xfId="8307" xr:uid="{04179D97-77AF-42A4-A34D-919C07FA1CB5}"/>
    <cellStyle name="Percentatge 5" xfId="2014" xr:uid="{39F2A9F8-D99C-473A-8F10-B0A43205C435}"/>
    <cellStyle name="Percentatge 5 2" xfId="2600" xr:uid="{1F5FE036-B38F-4EF7-AED6-054EB1FFD30C}"/>
    <cellStyle name="Percentatge 5 2 2" xfId="4005" xr:uid="{761B398A-FC1C-4438-9533-4B36D249679A}"/>
    <cellStyle name="Percentatge 5 2 2 2" xfId="5966" xr:uid="{9C3A22C2-B9C2-44D9-B8F1-9E3035B229A9}"/>
    <cellStyle name="Percentatge 5 2 2 2 2" xfId="19165" xr:uid="{039DA1B2-B5CC-44C2-8CEA-5FCC21B71A77}"/>
    <cellStyle name="Percentatge 5 2 2 3" xfId="7926" xr:uid="{E546BB40-44D9-4A4D-8E4B-CA1019F07C4C}"/>
    <cellStyle name="Percentatge 5 2 2 3 2" xfId="21125" xr:uid="{499C68FE-97DD-483C-A890-C25D2B349078}"/>
    <cellStyle name="Percentatge 5 2 2 4" xfId="17208" xr:uid="{13023C78-1944-4EC6-B7DB-C277CFED9F1F}"/>
    <cellStyle name="Percentatge 5 2 3" xfId="3463" xr:uid="{5C25FA69-EE0C-41B3-907F-1457B8485EC7}"/>
    <cellStyle name="Percentatge 5 2 3 2" xfId="5424" xr:uid="{E8CDA3BA-8AEF-4E4E-B4CA-C523F1C547A8}"/>
    <cellStyle name="Percentatge 5 2 3 2 2" xfId="18623" xr:uid="{D21A9A61-5EA9-46F0-8F42-4BF868A4EE9E}"/>
    <cellStyle name="Percentatge 5 2 3 3" xfId="7384" xr:uid="{A79FFEC3-C638-4326-9B8B-1AA6187E368E}"/>
    <cellStyle name="Percentatge 5 2 3 3 2" xfId="20583" xr:uid="{9B8C81E2-00D5-48A5-8CE6-48DE58B47431}"/>
    <cellStyle name="Percentatge 5 2 3 4" xfId="16666" xr:uid="{798A918A-817B-44D3-AC0D-DA897CFA45E6}"/>
    <cellStyle name="Percentatge 5 2 4" xfId="4570" xr:uid="{5C79C93A-C8F7-44EF-99E2-5CCCBB4C898B}"/>
    <cellStyle name="Percentatge 5 2 4 2" xfId="17773" xr:uid="{38B1ABBD-56E9-493E-B254-5AFA4849166E}"/>
    <cellStyle name="Percentatge 5 2 5" xfId="6530" xr:uid="{065999A6-34A4-43D5-A92D-D54F24FC8618}"/>
    <cellStyle name="Percentatge 5 2 5 2" xfId="19729" xr:uid="{B4378F93-931D-4F63-B81A-B6EDF89CCC09}"/>
    <cellStyle name="Percentatge 5 2 6" xfId="15821" xr:uid="{1CABAEB7-1067-4268-BA78-43E83A6A28DF}"/>
    <cellStyle name="Percentatge 5 3" xfId="3734" xr:uid="{06A6C1F1-4023-4B73-A881-8E31BA8974B6}"/>
    <cellStyle name="Percentatge 5 3 2" xfId="5695" xr:uid="{C0BECE3F-4C69-413A-90A0-49FBE2B4ABA4}"/>
    <cellStyle name="Percentatge 5 3 2 2" xfId="18894" xr:uid="{7ED6C901-A142-4FA7-BE92-B85129C3495C}"/>
    <cellStyle name="Percentatge 5 3 3" xfId="7655" xr:uid="{C9D304D9-A156-4CC2-ADE3-6765F4563492}"/>
    <cellStyle name="Percentatge 5 3 3 2" xfId="20854" xr:uid="{E019CFFD-C1E0-402E-8853-C0153A9A5303}"/>
    <cellStyle name="Percentatge 5 3 4" xfId="16937" xr:uid="{155E8224-4B5B-433C-BCC6-4D9D152FFBE2}"/>
    <cellStyle name="Percentatge 5 4" xfId="3192" xr:uid="{C3CE4C07-EC49-4AC0-8348-DC6FBA30F6AA}"/>
    <cellStyle name="Percentatge 5 4 2" xfId="5153" xr:uid="{3479AC6B-881A-4652-9C2C-1514836CDA07}"/>
    <cellStyle name="Percentatge 5 4 2 2" xfId="18352" xr:uid="{0316CC4D-2BFC-4962-B160-03BF4A94F37D}"/>
    <cellStyle name="Percentatge 5 4 3" xfId="7113" xr:uid="{97255B91-EA49-4160-A7A8-339BC12235B6}"/>
    <cellStyle name="Percentatge 5 4 3 2" xfId="20312" xr:uid="{CD82FA63-E793-42B4-A41C-456A84CDC895}"/>
    <cellStyle name="Percentatge 5 4 4" xfId="16395" xr:uid="{5BD8D943-157E-4440-9641-ED667CEA1C54}"/>
    <cellStyle name="Percentatge 5 5" xfId="2298" xr:uid="{C57A9C3C-7889-42EB-B03A-787DAF37BEC0}"/>
    <cellStyle name="Percentatge 5 5 2" xfId="15519" xr:uid="{A31BB390-2EA9-48B8-A1C7-71ADC21408A0}"/>
    <cellStyle name="Percentatge 5 6" xfId="4277" xr:uid="{ADEE23FC-8830-4E46-8004-7BADC05898E6}"/>
    <cellStyle name="Percentatge 5 6 2" xfId="17480" xr:uid="{3662BC77-D575-431B-9B0E-1A27112F26F6}"/>
    <cellStyle name="Percentatge 5 7" xfId="6237" xr:uid="{3E491A71-27E0-49A4-BC62-5916BF6CF48F}"/>
    <cellStyle name="Percentatge 5 7 2" xfId="19436" xr:uid="{19774CC6-D02E-43EB-AE67-D064A600865B}"/>
    <cellStyle name="Percentatge 6" xfId="2299" xr:uid="{7EBC8186-FC89-4EE3-8983-9402D68C19F0}"/>
    <cellStyle name="Percentatge 6 2" xfId="2601" xr:uid="{64B444EF-6304-4D38-99A1-BC2E9F7B8CF4}"/>
    <cellStyle name="Percentatge 6 2 2" xfId="4006" xr:uid="{F8D97F47-9716-4FEA-ACE2-942779D7A9FA}"/>
    <cellStyle name="Percentatge 6 2 2 2" xfId="5967" xr:uid="{9DA5C8BD-8179-4FCF-A66D-FA69091B38E7}"/>
    <cellStyle name="Percentatge 6 2 2 2 2" xfId="19166" xr:uid="{68A2E4E3-B3E7-4983-8529-4B9B946AA9C1}"/>
    <cellStyle name="Percentatge 6 2 2 3" xfId="7927" xr:uid="{78B57A55-47C6-4CED-8C51-5C1D3416008E}"/>
    <cellStyle name="Percentatge 6 2 2 3 2" xfId="21126" xr:uid="{799AAFD7-6D20-4701-A906-3BFED323867A}"/>
    <cellStyle name="Percentatge 6 2 2 4" xfId="17209" xr:uid="{DDB25FE2-88C9-4D56-A2DD-DE68FA7346A8}"/>
    <cellStyle name="Percentatge 6 2 3" xfId="3464" xr:uid="{321933D5-623F-43A3-A778-0E456299E2D7}"/>
    <cellStyle name="Percentatge 6 2 3 2" xfId="5425" xr:uid="{225594A9-1926-4A1D-A9E9-B14704A1687F}"/>
    <cellStyle name="Percentatge 6 2 3 2 2" xfId="18624" xr:uid="{9FD84A3B-AC55-4261-98E2-61DDA1DCB52A}"/>
    <cellStyle name="Percentatge 6 2 3 3" xfId="7385" xr:uid="{83A5FC59-64A1-4A89-9206-4EEA7C7EDB9B}"/>
    <cellStyle name="Percentatge 6 2 3 3 2" xfId="20584" xr:uid="{647CC83C-90EE-4FA9-8C1D-A022CFF1C328}"/>
    <cellStyle name="Percentatge 6 2 3 4" xfId="16667" xr:uid="{DD8BD736-66F2-44DA-8A91-CA13E1E205C5}"/>
    <cellStyle name="Percentatge 6 2 4" xfId="4571" xr:uid="{67FC900B-1D2C-4C5A-AC5A-D0A4E53F5371}"/>
    <cellStyle name="Percentatge 6 2 4 2" xfId="17774" xr:uid="{37CFC766-F8F1-4446-A029-90E52B7E3ED4}"/>
    <cellStyle name="Percentatge 6 2 5" xfId="6531" xr:uid="{1EAB6C1A-084E-4985-978E-3CE21C5DE668}"/>
    <cellStyle name="Percentatge 6 2 5 2" xfId="19730" xr:uid="{AC2B053B-30D7-4589-BDE2-0E3C371A6FD5}"/>
    <cellStyle name="Percentatge 6 2 6" xfId="15822" xr:uid="{F9A89EF5-CEDB-4FB0-ACE4-820DF82208A1}"/>
    <cellStyle name="Percentatge 6 2 7" xfId="11498" xr:uid="{44FACEEE-25B5-4002-9C95-61DEEF17D572}"/>
    <cellStyle name="Percentatge 6 3" xfId="3735" xr:uid="{EE7F3E38-3824-438B-8F4E-32E00DA8D883}"/>
    <cellStyle name="Percentatge 6 3 2" xfId="5696" xr:uid="{6A19F611-B169-424C-819B-400B3793A6E1}"/>
    <cellStyle name="Percentatge 6 3 2 2" xfId="18895" xr:uid="{A79AC65C-3E43-44E6-BBE3-7DAC495E13B5}"/>
    <cellStyle name="Percentatge 6 3 3" xfId="7656" xr:uid="{20514002-B340-4044-8EC6-EBEA7051EC74}"/>
    <cellStyle name="Percentatge 6 3 3 2" xfId="20855" xr:uid="{1F6D5AE5-B411-4C90-9855-89E90B2A8D18}"/>
    <cellStyle name="Percentatge 6 3 4" xfId="16938" xr:uid="{A3295D4C-29F6-4EFF-AA17-146ACB84FC6F}"/>
    <cellStyle name="Percentatge 6 4" xfId="3193" xr:uid="{64A94AF0-6997-4A95-A2D1-ABB95C6F1DD2}"/>
    <cellStyle name="Percentatge 6 4 2" xfId="5154" xr:uid="{D1550171-755A-43C5-A9E1-291B680FE043}"/>
    <cellStyle name="Percentatge 6 4 2 2" xfId="18353" xr:uid="{61184A07-1D14-4557-BB6E-75653F3216F5}"/>
    <cellStyle name="Percentatge 6 4 3" xfId="7114" xr:uid="{14174809-52F6-4A9D-8AB5-6AA345CEDDC4}"/>
    <cellStyle name="Percentatge 6 4 3 2" xfId="20313" xr:uid="{B8E64FB1-D7FC-4E57-8805-5295A6950D83}"/>
    <cellStyle name="Percentatge 6 4 4" xfId="16396" xr:uid="{B2C6C7F4-EFDB-4C50-9ACC-EEB9F351EB51}"/>
    <cellStyle name="Percentatge 6 5" xfId="4278" xr:uid="{FE0B2306-8E4B-464B-9141-5A3C0E335A46}"/>
    <cellStyle name="Percentatge 6 5 2" xfId="17481" xr:uid="{A0F5D3CC-0D12-4C05-99FB-700929010C46}"/>
    <cellStyle name="Percentatge 6 6" xfId="6238" xr:uid="{8CCF5109-2920-4F53-AFDA-5719FDC7A550}"/>
    <cellStyle name="Percentatge 6 6 2" xfId="19437" xr:uid="{AA6FE24C-C94A-480B-B7B5-C9F3B6E44DDD}"/>
    <cellStyle name="Percentatge 6 7" xfId="15520" xr:uid="{1B06D066-7E10-469E-92CE-1C6353B78024}"/>
    <cellStyle name="Percentatge 6 8" xfId="13993" xr:uid="{2AF47B5A-C5FB-41D2-9CDF-D18481F6AD09}"/>
    <cellStyle name="Percentatge 6 9" xfId="8309" xr:uid="{DE622440-F9D7-4339-8952-4F9A9E292746}"/>
    <cellStyle name="Percentatge 7" xfId="2300" xr:uid="{2AF1680A-192D-45B9-BAF3-D1D6D4008C7A}"/>
    <cellStyle name="Percentatge 7 2" xfId="2602" xr:uid="{D068BFED-2146-48D9-A8F7-7483580D07BD}"/>
    <cellStyle name="Percentatge 7 2 2" xfId="4007" xr:uid="{F754F8DA-8192-4BAA-B50E-7B20BBEC28AB}"/>
    <cellStyle name="Percentatge 7 2 2 2" xfId="5968" xr:uid="{C94BFBF7-5C33-4914-BB20-0D087F2910C1}"/>
    <cellStyle name="Percentatge 7 2 2 2 2" xfId="19167" xr:uid="{3DA9BA3B-3E6E-4B8A-BEB8-1FD6A6D6F7D5}"/>
    <cellStyle name="Percentatge 7 2 2 3" xfId="7928" xr:uid="{ADF23AFA-6584-495C-8121-10ABDF8F7B21}"/>
    <cellStyle name="Percentatge 7 2 2 3 2" xfId="21127" xr:uid="{C944E0EB-8E51-45F0-9B05-270F67F4C967}"/>
    <cellStyle name="Percentatge 7 2 2 4" xfId="17210" xr:uid="{726689C6-94DD-4D3B-ACB6-AA3A91604019}"/>
    <cellStyle name="Percentatge 7 2 3" xfId="3465" xr:uid="{5E9CFE19-683F-4CC7-A347-5695F7F2030F}"/>
    <cellStyle name="Percentatge 7 2 3 2" xfId="5426" xr:uid="{761B16B4-2FA0-43A9-87F0-49AD0D499ED6}"/>
    <cellStyle name="Percentatge 7 2 3 2 2" xfId="18625" xr:uid="{3CAA9EF9-32AC-466A-AFD6-36E28BA6D894}"/>
    <cellStyle name="Percentatge 7 2 3 3" xfId="7386" xr:uid="{7E24D0B3-7E29-4E70-96B4-194EC2851B37}"/>
    <cellStyle name="Percentatge 7 2 3 3 2" xfId="20585" xr:uid="{0FABC69D-D4B7-4D40-9248-A4A36FBDC818}"/>
    <cellStyle name="Percentatge 7 2 3 4" xfId="16668" xr:uid="{D3B02ACC-7A75-4BF8-BD88-C9E748668005}"/>
    <cellStyle name="Percentatge 7 2 4" xfId="4572" xr:uid="{E5118520-41F7-4FC4-A558-6DF4F5DA8546}"/>
    <cellStyle name="Percentatge 7 2 4 2" xfId="17775" xr:uid="{013542CA-0593-4B36-B3AC-59C3B955AEDB}"/>
    <cellStyle name="Percentatge 7 2 5" xfId="6532" xr:uid="{B8ADB37F-BDBC-409B-989D-9044B6810F10}"/>
    <cellStyle name="Percentatge 7 2 5 2" xfId="19731" xr:uid="{D110E13E-E053-4AD2-8190-C8B3C5E2C5CC}"/>
    <cellStyle name="Percentatge 7 2 6" xfId="15823" xr:uid="{AA77AA5D-7984-4F41-B1B8-909E68DDB8D3}"/>
    <cellStyle name="Percentatge 7 3" xfId="3736" xr:uid="{8CDDA49E-DC19-44B1-8B04-A630BD80D614}"/>
    <cellStyle name="Percentatge 7 3 2" xfId="5697" xr:uid="{30A415AD-8EA4-4D74-952A-C0F9857800BD}"/>
    <cellStyle name="Percentatge 7 3 2 2" xfId="18896" xr:uid="{0C6CEA39-C7D9-43FA-8096-4C24A497B970}"/>
    <cellStyle name="Percentatge 7 3 3" xfId="7657" xr:uid="{01C44B3F-84A3-4453-8AD1-F36655DC97A6}"/>
    <cellStyle name="Percentatge 7 3 3 2" xfId="20856" xr:uid="{D27612A2-DAA9-439F-9B2C-16F870EF99E2}"/>
    <cellStyle name="Percentatge 7 3 4" xfId="16939" xr:uid="{A92E6AAB-A876-4C89-87CF-FF8B4512D682}"/>
    <cellStyle name="Percentatge 7 4" xfId="3194" xr:uid="{7D551387-F37C-4ADD-80CA-715E1705F51E}"/>
    <cellStyle name="Percentatge 7 4 2" xfId="5155" xr:uid="{75F0E9B2-4941-4E9C-8E68-E1BFC352E961}"/>
    <cellStyle name="Percentatge 7 4 2 2" xfId="18354" xr:uid="{66E27617-6031-46F6-BF5E-05293DF8FCD1}"/>
    <cellStyle name="Percentatge 7 4 3" xfId="7115" xr:uid="{490A4AA6-EFD4-427C-B94B-CF566068B6ED}"/>
    <cellStyle name="Percentatge 7 4 3 2" xfId="20314" xr:uid="{AD38594E-4A67-4DB1-9804-4F7D1CDE7C22}"/>
    <cellStyle name="Percentatge 7 4 4" xfId="16397" xr:uid="{3DA9199E-89BF-40B9-A08A-D0F7B575749C}"/>
    <cellStyle name="Percentatge 7 5" xfId="4279" xr:uid="{79A4D3FB-8429-499B-918D-5E0E5FAD786E}"/>
    <cellStyle name="Percentatge 7 5 2" xfId="17482" xr:uid="{20E14730-259D-4B79-B805-621BADBA6BD2}"/>
    <cellStyle name="Percentatge 7 6" xfId="6239" xr:uid="{BC297712-706C-46DF-A3E0-52D0479E9CDF}"/>
    <cellStyle name="Percentatge 7 6 2" xfId="19438" xr:uid="{5C3699E0-5A42-454C-953F-5ED467F393FD}"/>
    <cellStyle name="Percentatge 7 7" xfId="15521" xr:uid="{0BF10F35-919D-43F2-9F61-77354356085D}"/>
    <cellStyle name="Percentatge 8" xfId="2301" xr:uid="{2265BB05-73C3-48E1-A01A-5807C181ECDF}"/>
    <cellStyle name="Percentatge 8 2" xfId="2603" xr:uid="{6303B1F6-2192-4FD1-BDEC-C703E8B20B03}"/>
    <cellStyle name="Percentatge 8 2 2" xfId="4008" xr:uid="{1D2E49DE-53A4-430C-89EC-864255165729}"/>
    <cellStyle name="Percentatge 8 2 2 2" xfId="5969" xr:uid="{8D795746-647C-4B07-A842-778FB8F798D2}"/>
    <cellStyle name="Percentatge 8 2 2 2 2" xfId="19168" xr:uid="{3842D228-7C68-4DA5-9A69-1768A68F3BEA}"/>
    <cellStyle name="Percentatge 8 2 2 3" xfId="7929" xr:uid="{DCC6377C-AC9C-4000-B616-FA37EE521E47}"/>
    <cellStyle name="Percentatge 8 2 2 3 2" xfId="21128" xr:uid="{BADD8CFE-A1E1-45D1-A067-4A2D6957E1F0}"/>
    <cellStyle name="Percentatge 8 2 2 4" xfId="17211" xr:uid="{8B9B305A-B131-4D7B-B6B3-2181F9B737FB}"/>
    <cellStyle name="Percentatge 8 2 3" xfId="3466" xr:uid="{EF4B1880-6A73-4D2E-B65C-8B5E92AC9A2D}"/>
    <cellStyle name="Percentatge 8 2 3 2" xfId="5427" xr:uid="{1ADF672A-D2D3-4A2D-8E92-71DE4884B0BD}"/>
    <cellStyle name="Percentatge 8 2 3 2 2" xfId="18626" xr:uid="{7F6B9B5B-73CF-4ADF-A6AD-05FEC60B7AE8}"/>
    <cellStyle name="Percentatge 8 2 3 3" xfId="7387" xr:uid="{552BAF6E-3C4B-4840-BADF-BFCA17B5659E}"/>
    <cellStyle name="Percentatge 8 2 3 3 2" xfId="20586" xr:uid="{33B9225C-7022-45B8-9E7B-03C7C3AE0AFA}"/>
    <cellStyle name="Percentatge 8 2 3 4" xfId="16669" xr:uid="{248C2A41-354D-46C0-A45C-FDC6CB6E2C13}"/>
    <cellStyle name="Percentatge 8 2 4" xfId="4573" xr:uid="{0D5E2555-A2BA-4D91-BCFC-B0A1AEC739E5}"/>
    <cellStyle name="Percentatge 8 2 4 2" xfId="17776" xr:uid="{9E822622-BE44-4C4D-B4AB-CE499E616944}"/>
    <cellStyle name="Percentatge 8 2 5" xfId="6533" xr:uid="{053EBC58-A0A4-4604-83BC-86995F73A1F3}"/>
    <cellStyle name="Percentatge 8 2 5 2" xfId="19732" xr:uid="{286E898B-7E50-4349-B20F-07F9E1FCE752}"/>
    <cellStyle name="Percentatge 8 2 6" xfId="15824" xr:uid="{059AF644-1291-46C8-BBF8-D18376E0C917}"/>
    <cellStyle name="Percentatge 8 3" xfId="3737" xr:uid="{31D6FA34-5F57-422E-8A49-4F45A0F08653}"/>
    <cellStyle name="Percentatge 8 3 2" xfId="5698" xr:uid="{6B4881C7-9CEB-4099-8F09-F2FBE2446691}"/>
    <cellStyle name="Percentatge 8 3 2 2" xfId="18897" xr:uid="{6F8D0845-89DB-4152-9590-F3A3BD566220}"/>
    <cellStyle name="Percentatge 8 3 3" xfId="7658" xr:uid="{36CAE4F5-8AB9-4DF2-BBFB-9C428248530A}"/>
    <cellStyle name="Percentatge 8 3 3 2" xfId="20857" xr:uid="{C135D35E-3043-4984-800C-F27A7BF7D5BE}"/>
    <cellStyle name="Percentatge 8 3 4" xfId="16940" xr:uid="{7EA9CB30-9722-40EC-83FC-E2FCAF949C30}"/>
    <cellStyle name="Percentatge 8 4" xfId="3195" xr:uid="{EE8C9535-844C-4686-93AE-EDABB01185FA}"/>
    <cellStyle name="Percentatge 8 4 2" xfId="5156" xr:uid="{503294D3-31A7-454B-B9A6-9057B56374A0}"/>
    <cellStyle name="Percentatge 8 4 2 2" xfId="18355" xr:uid="{9FCB05E4-B83C-4D18-A48D-3702CD376676}"/>
    <cellStyle name="Percentatge 8 4 3" xfId="7116" xr:uid="{04D35772-3E14-477B-8C7B-FE468FF70391}"/>
    <cellStyle name="Percentatge 8 4 3 2" xfId="20315" xr:uid="{A2E9BFA7-546A-4086-83CA-1FF07AB85F2D}"/>
    <cellStyle name="Percentatge 8 4 4" xfId="16398" xr:uid="{BBFB592B-DF25-4B46-AB1F-C0A2E4B7F5D1}"/>
    <cellStyle name="Percentatge 8 5" xfId="4280" xr:uid="{5A242ACC-511C-4520-866D-1BEC8BA410B3}"/>
    <cellStyle name="Percentatge 8 5 2" xfId="17483" xr:uid="{7617AFC3-F31D-4C32-9079-2043B64A788A}"/>
    <cellStyle name="Percentatge 8 6" xfId="6240" xr:uid="{A4F0BE07-2F21-44C1-9495-8C821A3D24C6}"/>
    <cellStyle name="Percentatge 8 6 2" xfId="19439" xr:uid="{59AB1D11-5B8B-4281-B875-D03D7862FAF0}"/>
    <cellStyle name="Percentatge 8 7" xfId="15522" xr:uid="{7FE79737-14DC-4EC0-BB28-07261982CD37}"/>
    <cellStyle name="Percentatge 9" xfId="2085" xr:uid="{B40FE72F-62BF-4119-AD9E-2E164C1CECEC}"/>
    <cellStyle name="Percentual 10" xfId="2302" xr:uid="{FE5F0B62-B72F-4321-B5DA-E66AB06E6A6E}"/>
    <cellStyle name="Percentual 10 2" xfId="2303" xr:uid="{60314240-4683-4951-8A4B-187EF0DC2EA5}"/>
    <cellStyle name="Percentual 10 2 2" xfId="2605" xr:uid="{CD8D141C-EA6F-4994-A1E5-C521AFD33C10}"/>
    <cellStyle name="Percentual 10 2 2 2" xfId="4010" xr:uid="{915E229A-4552-457B-9BF0-734966456AFE}"/>
    <cellStyle name="Percentual 10 2 2 2 2" xfId="5971" xr:uid="{7739E230-0065-47FC-94C9-1EF87AEE6A6D}"/>
    <cellStyle name="Percentual 10 2 2 2 2 2" xfId="19170" xr:uid="{1F1955DC-C972-4520-8CC6-BC63E031CD25}"/>
    <cellStyle name="Percentual 10 2 2 2 3" xfId="7931" xr:uid="{07B1FCC3-C895-44A5-A0D0-6D1EE74B1194}"/>
    <cellStyle name="Percentual 10 2 2 2 3 2" xfId="21130" xr:uid="{7720B92F-1B3F-4B64-95C9-5BABB38121CD}"/>
    <cellStyle name="Percentual 10 2 2 2 4" xfId="17213" xr:uid="{90C6A445-0300-4412-AFAF-09A63A84A2E2}"/>
    <cellStyle name="Percentual 10 2 2 3" xfId="3468" xr:uid="{B20D1D46-998F-4717-AFA9-FB959A1EDD91}"/>
    <cellStyle name="Percentual 10 2 2 3 2" xfId="5429" xr:uid="{1A4E1B48-0058-4917-BA93-57145CB0D623}"/>
    <cellStyle name="Percentual 10 2 2 3 2 2" xfId="18628" xr:uid="{42D1B4DA-1D5C-4620-89ED-BE885A757FC1}"/>
    <cellStyle name="Percentual 10 2 2 3 3" xfId="7389" xr:uid="{1DA282D0-2814-4145-A8E7-0E32FD4F9664}"/>
    <cellStyle name="Percentual 10 2 2 3 3 2" xfId="20588" xr:uid="{1D447783-7EEA-4D62-A253-77E895568D29}"/>
    <cellStyle name="Percentual 10 2 2 3 4" xfId="16671" xr:uid="{EF591572-2A6C-4A8C-9C5F-6DAEF51AB2D4}"/>
    <cellStyle name="Percentual 10 2 2 4" xfId="4575" xr:uid="{079D30E3-6EC5-425B-8A35-FB50004E41D5}"/>
    <cellStyle name="Percentual 10 2 2 4 2" xfId="17778" xr:uid="{BEB8FA52-AFFB-4B2D-987B-3E2F263E4097}"/>
    <cellStyle name="Percentual 10 2 2 5" xfId="6535" xr:uid="{84A5784D-8F45-4C47-98DF-AD18F0076CD5}"/>
    <cellStyle name="Percentual 10 2 2 5 2" xfId="19734" xr:uid="{3874E97E-CD96-4E2D-A386-8168DC091DE4}"/>
    <cellStyle name="Percentual 10 2 2 6" xfId="15826" xr:uid="{76B09F1F-93C0-4F1C-A621-B055AAC853DB}"/>
    <cellStyle name="Percentual 10 2 3" xfId="3739" xr:uid="{3D4DFAA3-F17E-4098-9BCC-AA05CB9F5D56}"/>
    <cellStyle name="Percentual 10 2 3 2" xfId="5700" xr:uid="{A321CFF6-60FA-4E9D-9EF4-95E4B5A3B0FB}"/>
    <cellStyle name="Percentual 10 2 3 2 2" xfId="18899" xr:uid="{BA34702D-C797-4796-B449-AF2212F49C44}"/>
    <cellStyle name="Percentual 10 2 3 3" xfId="7660" xr:uid="{C47BE841-5187-457E-9803-D5F915FE2009}"/>
    <cellStyle name="Percentual 10 2 3 3 2" xfId="20859" xr:uid="{71403F8A-798D-48F7-9105-D929A26E9C69}"/>
    <cellStyle name="Percentual 10 2 3 4" xfId="16942" xr:uid="{866B6F75-BE80-4D6E-AAA9-2E8BEC49AFD4}"/>
    <cellStyle name="Percentual 10 2 4" xfId="3197" xr:uid="{1BCEFFA2-0303-4B08-90D9-B7C016B2828A}"/>
    <cellStyle name="Percentual 10 2 4 2" xfId="5158" xr:uid="{6A93F432-6068-4B99-B964-704788DACA4A}"/>
    <cellStyle name="Percentual 10 2 4 2 2" xfId="18357" xr:uid="{20B23C4C-6BCF-47EE-8F37-2C828BFC811C}"/>
    <cellStyle name="Percentual 10 2 4 3" xfId="7118" xr:uid="{6606DA68-F5EE-4223-8CC1-0C7DC0D26F1E}"/>
    <cellStyle name="Percentual 10 2 4 3 2" xfId="20317" xr:uid="{5B71E1E6-B8A0-46F1-AFEB-9C78323D7F9A}"/>
    <cellStyle name="Percentual 10 2 4 4" xfId="16400" xr:uid="{61181CB8-9C07-442B-836C-DDDFE1B894F5}"/>
    <cellStyle name="Percentual 10 2 5" xfId="4282" xr:uid="{4895938C-663B-4DF3-85EF-33CD6C709FFA}"/>
    <cellStyle name="Percentual 10 2 5 2" xfId="17485" xr:uid="{2064791F-729D-409B-841B-2564B5098AF7}"/>
    <cellStyle name="Percentual 10 2 6" xfId="6242" xr:uid="{F4AF173D-1D2E-4B8E-A996-06A058AD7061}"/>
    <cellStyle name="Percentual 10 2 6 2" xfId="19441" xr:uid="{B05FCD90-FE57-4222-82CE-E67342A4B5B2}"/>
    <cellStyle name="Percentual 10 2 7" xfId="15524" xr:uid="{6DAB2338-DF64-4B2B-85BE-00CA8BC75104}"/>
    <cellStyle name="Percentual 10 3" xfId="2304" xr:uid="{66FC7390-BE2A-4EDD-A8F4-9BE4091C485A}"/>
    <cellStyle name="Percentual 10 3 2" xfId="2606" xr:uid="{C8A1DC87-F3BB-47D7-9172-2B59567B8E01}"/>
    <cellStyle name="Percentual 10 3 2 2" xfId="4011" xr:uid="{C43904CD-E58A-4E05-936D-A700549F42B4}"/>
    <cellStyle name="Percentual 10 3 2 2 2" xfId="5972" xr:uid="{D05DC3B0-02DB-4027-8AD7-BAF71B3D39DC}"/>
    <cellStyle name="Percentual 10 3 2 2 2 2" xfId="19171" xr:uid="{96BDD0A6-819E-4DC0-A404-4DAC4DFC9E58}"/>
    <cellStyle name="Percentual 10 3 2 2 3" xfId="7932" xr:uid="{2E3AC59C-D97A-4506-B59C-5E836D95D1BB}"/>
    <cellStyle name="Percentual 10 3 2 2 3 2" xfId="21131" xr:uid="{3C7B8787-8A81-4A2A-B356-D82E59B49237}"/>
    <cellStyle name="Percentual 10 3 2 2 4" xfId="17214" xr:uid="{4E2CBE29-7DD6-4A6D-8502-F1CE97E58E34}"/>
    <cellStyle name="Percentual 10 3 2 3" xfId="3469" xr:uid="{CE1D65AD-02FB-4C68-BD72-038476E30E96}"/>
    <cellStyle name="Percentual 10 3 2 3 2" xfId="5430" xr:uid="{4632552C-20DE-4269-8304-A92D33DC17E7}"/>
    <cellStyle name="Percentual 10 3 2 3 2 2" xfId="18629" xr:uid="{7A462322-2339-4C61-A3CF-A46C31511F1D}"/>
    <cellStyle name="Percentual 10 3 2 3 3" xfId="7390" xr:uid="{A0A787F8-98DD-4A35-B583-82E987A92F68}"/>
    <cellStyle name="Percentual 10 3 2 3 3 2" xfId="20589" xr:uid="{CA5948F1-29FF-4E61-AD51-85C40D60D100}"/>
    <cellStyle name="Percentual 10 3 2 3 4" xfId="16672" xr:uid="{EE0A281E-92AC-485F-A244-6ADC270DA919}"/>
    <cellStyle name="Percentual 10 3 2 4" xfId="4576" xr:uid="{1AE5822C-9F2F-4B74-A5FC-FDDB6B64E3C3}"/>
    <cellStyle name="Percentual 10 3 2 4 2" xfId="17779" xr:uid="{5C2F49F4-DBBF-4A40-BA39-F6AFA8178199}"/>
    <cellStyle name="Percentual 10 3 2 5" xfId="6536" xr:uid="{F59CA774-3E08-4F14-BCAB-53E69D4FE82E}"/>
    <cellStyle name="Percentual 10 3 2 5 2" xfId="19735" xr:uid="{F0CA3D10-591C-4676-B49D-6E63320E71EB}"/>
    <cellStyle name="Percentual 10 3 2 6" xfId="15827" xr:uid="{44397092-6B60-40B8-937C-A4CD95F9FF97}"/>
    <cellStyle name="Percentual 10 3 3" xfId="3740" xr:uid="{B5C12C6E-A574-47D3-A681-E4BAEC427AB0}"/>
    <cellStyle name="Percentual 10 3 3 2" xfId="5701" xr:uid="{A5444F1B-40B6-448C-9F31-02DD28211262}"/>
    <cellStyle name="Percentual 10 3 3 2 2" xfId="18900" xr:uid="{ED4D3BCB-F07A-4FF4-96C2-A92DC3A92989}"/>
    <cellStyle name="Percentual 10 3 3 3" xfId="7661" xr:uid="{EA6F9248-80C6-45C7-B120-DA2C58921718}"/>
    <cellStyle name="Percentual 10 3 3 3 2" xfId="20860" xr:uid="{6EABF66E-8416-438E-9263-DD2805A17C95}"/>
    <cellStyle name="Percentual 10 3 3 4" xfId="16943" xr:uid="{F3F017CA-FCD1-4B01-9D45-B549AD51B944}"/>
    <cellStyle name="Percentual 10 3 4" xfId="3198" xr:uid="{9F33BA01-EBF3-434A-B0A7-7AE91FB1E1BF}"/>
    <cellStyle name="Percentual 10 3 4 2" xfId="5159" xr:uid="{18AF9876-18A2-453B-873D-A76ABBF4993C}"/>
    <cellStyle name="Percentual 10 3 4 2 2" xfId="18358" xr:uid="{AF9B3266-9DB0-43E8-9311-69219D01137E}"/>
    <cellStyle name="Percentual 10 3 4 3" xfId="7119" xr:uid="{511D1F8F-805F-436E-9251-9CBCC7BE4A8E}"/>
    <cellStyle name="Percentual 10 3 4 3 2" xfId="20318" xr:uid="{CD48D98F-FC06-4943-BB62-3AF127384388}"/>
    <cellStyle name="Percentual 10 3 4 4" xfId="16401" xr:uid="{E4C24788-47F0-483A-B874-1C31876A6283}"/>
    <cellStyle name="Percentual 10 3 5" xfId="4283" xr:uid="{167B2F80-07EF-4DD3-B4C2-08ADB40333FF}"/>
    <cellStyle name="Percentual 10 3 5 2" xfId="17486" xr:uid="{6F247FC6-C2AA-4FBD-83CB-30A05EF9BEE4}"/>
    <cellStyle name="Percentual 10 3 6" xfId="6243" xr:uid="{A246881B-218A-49E5-9CB7-A82A08190D15}"/>
    <cellStyle name="Percentual 10 3 6 2" xfId="19442" xr:uid="{1C084013-F4E3-498A-B697-ECE738A34695}"/>
    <cellStyle name="Percentual 10 3 7" xfId="15525" xr:uid="{55DB99F6-1191-4D92-82FD-BDDFF3F72AAD}"/>
    <cellStyle name="Percentual 10 4" xfId="2604" xr:uid="{3975F7E4-412B-4D61-A4D3-A849EDD7BDF7}"/>
    <cellStyle name="Percentual 10 4 2" xfId="4009" xr:uid="{0D755409-AF10-4D73-A292-4194D9FAF92C}"/>
    <cellStyle name="Percentual 10 4 2 2" xfId="5970" xr:uid="{1DF267A5-8589-4EC8-8677-4BE09B6B84DA}"/>
    <cellStyle name="Percentual 10 4 2 2 2" xfId="19169" xr:uid="{9BEA21D5-289E-4C1E-B85C-71D1ED58DEF0}"/>
    <cellStyle name="Percentual 10 4 2 3" xfId="7930" xr:uid="{E46D43D2-F882-467B-9F59-2E503C674C72}"/>
    <cellStyle name="Percentual 10 4 2 3 2" xfId="21129" xr:uid="{62B53EE8-47A8-4EA6-83B9-341E2B346895}"/>
    <cellStyle name="Percentual 10 4 2 4" xfId="17212" xr:uid="{4A9ACFE6-D26E-4BAA-9665-DDE0B2BEE0E0}"/>
    <cellStyle name="Percentual 10 4 3" xfId="3467" xr:uid="{B14DE320-C5F2-48C0-9841-F185F206E5F2}"/>
    <cellStyle name="Percentual 10 4 3 2" xfId="5428" xr:uid="{6A913712-1E52-4AC7-A86D-BB0D5588478D}"/>
    <cellStyle name="Percentual 10 4 3 2 2" xfId="18627" xr:uid="{988AF45B-34B4-4281-9F17-1163FF04FE64}"/>
    <cellStyle name="Percentual 10 4 3 3" xfId="7388" xr:uid="{E5A91722-AD15-43DE-8FDA-90AB8A4464A7}"/>
    <cellStyle name="Percentual 10 4 3 3 2" xfId="20587" xr:uid="{FAB0D9CD-369F-4110-9831-6CA82765114F}"/>
    <cellStyle name="Percentual 10 4 3 4" xfId="16670" xr:uid="{1A00E723-9183-4F2B-A0AC-8856CBC61BA5}"/>
    <cellStyle name="Percentual 10 4 4" xfId="4574" xr:uid="{DA7B1705-0B40-4F3F-83F9-D7ED749374BB}"/>
    <cellStyle name="Percentual 10 4 4 2" xfId="17777" xr:uid="{C41DBD54-8C1E-4FC4-80CD-8B14E82247F3}"/>
    <cellStyle name="Percentual 10 4 5" xfId="6534" xr:uid="{A8FBA367-6D09-492E-941F-9ADA4C135499}"/>
    <cellStyle name="Percentual 10 4 5 2" xfId="19733" xr:uid="{1A71A152-40C4-4C7B-9AF9-3C5F5ED2D50F}"/>
    <cellStyle name="Percentual 10 4 6" xfId="15825" xr:uid="{58EB1886-660E-499A-AD73-FC734D28DAB2}"/>
    <cellStyle name="Percentual 10 5" xfId="3738" xr:uid="{3393FEE8-08D8-47AD-B732-E2FED54504B8}"/>
    <cellStyle name="Percentual 10 5 2" xfId="5699" xr:uid="{F1FA22D7-7041-4E53-B69A-BB3ACE28A79F}"/>
    <cellStyle name="Percentual 10 5 2 2" xfId="18898" xr:uid="{C58089FA-A93F-4793-BD7C-1BD1E3BD5BE9}"/>
    <cellStyle name="Percentual 10 5 3" xfId="7659" xr:uid="{078052B8-62DF-490C-981E-3D0B30F8C50D}"/>
    <cellStyle name="Percentual 10 5 3 2" xfId="20858" xr:uid="{6A323242-F602-4A59-971E-BC7FBB1B6D51}"/>
    <cellStyle name="Percentual 10 5 4" xfId="16941" xr:uid="{5402B9A5-EB41-4DD4-B21B-1A26E44AF22C}"/>
    <cellStyle name="Percentual 10 6" xfId="3196" xr:uid="{24505B35-C83B-408C-B804-6D22D66B135E}"/>
    <cellStyle name="Percentual 10 6 2" xfId="5157" xr:uid="{81882226-6E34-4137-A09D-D6B47B5E8E80}"/>
    <cellStyle name="Percentual 10 6 2 2" xfId="18356" xr:uid="{2D2C14F1-8859-4DEC-85B5-19F1C18D0EF6}"/>
    <cellStyle name="Percentual 10 6 3" xfId="7117" xr:uid="{5052DB3B-40CC-4627-BD7A-15DC53577CB7}"/>
    <cellStyle name="Percentual 10 6 3 2" xfId="20316" xr:uid="{5687CD3C-D6FF-40CC-8126-0CF72CB4745D}"/>
    <cellStyle name="Percentual 10 6 4" xfId="16399" xr:uid="{FC091BB6-0EB9-4833-8F24-17126BEC9E25}"/>
    <cellStyle name="Percentual 10 7" xfId="4281" xr:uid="{A0FB99B1-7F92-4D2C-BDF5-74385FC17898}"/>
    <cellStyle name="Percentual 10 7 2" xfId="17484" xr:uid="{598286C6-431F-4CCD-9D38-522A6A362A86}"/>
    <cellStyle name="Percentual 10 8" xfId="6241" xr:uid="{C6A050F8-1B0D-42EE-98A1-9FCB34120AB9}"/>
    <cellStyle name="Percentual 10 8 2" xfId="19440" xr:uid="{18C5730B-C2AF-4BA2-B0B6-DCC9BC2EDEC1}"/>
    <cellStyle name="Percentual 10 9" xfId="15523" xr:uid="{3AF04430-E917-4A24-84CF-E43EB11B3FCF}"/>
    <cellStyle name="Percentual 11" xfId="2305" xr:uid="{141499E6-0CFD-48E5-A209-C67ED67E1824}"/>
    <cellStyle name="Percentual 11 2" xfId="2306" xr:uid="{78B86A5F-1A87-44CB-B4CB-3BD60788FD17}"/>
    <cellStyle name="Percentual 11 2 2" xfId="2608" xr:uid="{9B7933F2-55CD-40C5-A30B-C18219ECA1F1}"/>
    <cellStyle name="Percentual 11 2 2 2" xfId="4013" xr:uid="{87E1B344-31BE-44FE-AE21-D12C719B9EA5}"/>
    <cellStyle name="Percentual 11 2 2 2 2" xfId="5974" xr:uid="{EB9B0448-1343-4D40-8C2B-A60D4F0B4DFB}"/>
    <cellStyle name="Percentual 11 2 2 2 2 2" xfId="19173" xr:uid="{10E738C3-DE9E-429B-BAC1-C0CF9A83A997}"/>
    <cellStyle name="Percentual 11 2 2 2 3" xfId="7934" xr:uid="{F54A1DCF-C1DA-4809-989D-6AACE7F5BA28}"/>
    <cellStyle name="Percentual 11 2 2 2 3 2" xfId="21133" xr:uid="{B94316C9-E8EF-4E62-86A3-B2B4655C8A9F}"/>
    <cellStyle name="Percentual 11 2 2 2 4" xfId="17216" xr:uid="{F169135B-6F0B-41B4-9D5D-D3D4088E9B56}"/>
    <cellStyle name="Percentual 11 2 2 3" xfId="3471" xr:uid="{CE362639-FF86-43F1-9806-47AD609B5BAC}"/>
    <cellStyle name="Percentual 11 2 2 3 2" xfId="5432" xr:uid="{E36626FB-06F7-4E71-8970-B8BAF9AFB878}"/>
    <cellStyle name="Percentual 11 2 2 3 2 2" xfId="18631" xr:uid="{B7EF9B88-7C48-4266-862C-95C3125387F6}"/>
    <cellStyle name="Percentual 11 2 2 3 3" xfId="7392" xr:uid="{A58D6D97-9878-4C86-9388-80039A4C5866}"/>
    <cellStyle name="Percentual 11 2 2 3 3 2" xfId="20591" xr:uid="{4FE9E532-22A2-48A4-B780-1D9055A29E29}"/>
    <cellStyle name="Percentual 11 2 2 3 4" xfId="16674" xr:uid="{4B6037CE-2F2C-457B-AA33-2C5B7690B612}"/>
    <cellStyle name="Percentual 11 2 2 4" xfId="4578" xr:uid="{2BF6CE96-C3E5-4D50-B842-AED362B4E812}"/>
    <cellStyle name="Percentual 11 2 2 4 2" xfId="17781" xr:uid="{93DE915F-23BF-4F73-A123-25F8BBE0EEEE}"/>
    <cellStyle name="Percentual 11 2 2 5" xfId="6538" xr:uid="{8F14C380-96D8-47EE-A58D-DFADC0918A7C}"/>
    <cellStyle name="Percentual 11 2 2 5 2" xfId="19737" xr:uid="{C3A54E46-27A6-41AA-B40B-5DA5C1CF269B}"/>
    <cellStyle name="Percentual 11 2 2 6" xfId="15829" xr:uid="{55C8E8FC-F1A8-4869-AE20-F370B3CC8348}"/>
    <cellStyle name="Percentual 11 2 3" xfId="3742" xr:uid="{0F6B739E-FC63-4151-AAA0-53EC8A367EDA}"/>
    <cellStyle name="Percentual 11 2 3 2" xfId="5703" xr:uid="{B91E963C-1617-4B21-A96E-B1CC3AEEF0A7}"/>
    <cellStyle name="Percentual 11 2 3 2 2" xfId="18902" xr:uid="{D314C872-C4A9-436D-81FD-02C11F5C635A}"/>
    <cellStyle name="Percentual 11 2 3 3" xfId="7663" xr:uid="{C593C471-F669-4D28-BDAB-D0C780479AEC}"/>
    <cellStyle name="Percentual 11 2 3 3 2" xfId="20862" xr:uid="{0D6FFFD6-273E-4AC8-90F6-F0462BD2952C}"/>
    <cellStyle name="Percentual 11 2 3 4" xfId="16945" xr:uid="{287061DD-FD27-4FE8-BED2-1132BF58CCF0}"/>
    <cellStyle name="Percentual 11 2 4" xfId="3200" xr:uid="{6781799B-EB3C-4946-BD22-435BC2B246F9}"/>
    <cellStyle name="Percentual 11 2 4 2" xfId="5161" xr:uid="{ABF73129-B6F9-4B2C-9FB0-5923326DF73D}"/>
    <cellStyle name="Percentual 11 2 4 2 2" xfId="18360" xr:uid="{894D6E6A-43FE-404A-AA5D-503C5DDE86C3}"/>
    <cellStyle name="Percentual 11 2 4 3" xfId="7121" xr:uid="{9B924C9D-8927-480B-8D7D-6DE37BA38687}"/>
    <cellStyle name="Percentual 11 2 4 3 2" xfId="20320" xr:uid="{7B3EFD2C-9D1D-4FFA-9F5C-F15C21E67E43}"/>
    <cellStyle name="Percentual 11 2 4 4" xfId="16403" xr:uid="{5179409D-E5D6-4AB8-BDF9-DCDEE6BCB3E9}"/>
    <cellStyle name="Percentual 11 2 5" xfId="4285" xr:uid="{57A8F146-C93C-441B-BD35-207CD79E4193}"/>
    <cellStyle name="Percentual 11 2 5 2" xfId="17488" xr:uid="{9672FC42-0198-4A1A-B32F-493BB4F9709E}"/>
    <cellStyle name="Percentual 11 2 6" xfId="6245" xr:uid="{31618076-F2E9-4C3F-ADA0-B565FCABD38C}"/>
    <cellStyle name="Percentual 11 2 6 2" xfId="19444" xr:uid="{ABBBFEBF-3C0F-427B-AA59-CE45F6DCD299}"/>
    <cellStyle name="Percentual 11 2 7" xfId="15527" xr:uid="{E061A2DF-699C-42BF-8DDD-4C0A93597567}"/>
    <cellStyle name="Percentual 11 3" xfId="2307" xr:uid="{ACF4DF31-F59F-4335-A199-AB5917B39477}"/>
    <cellStyle name="Percentual 11 3 2" xfId="2609" xr:uid="{457F234C-47DC-4F14-8E3E-CDA7B81EA421}"/>
    <cellStyle name="Percentual 11 3 2 2" xfId="4014" xr:uid="{6FDEE0D4-5DFF-4A7E-8FCC-6093CAA50B6F}"/>
    <cellStyle name="Percentual 11 3 2 2 2" xfId="5975" xr:uid="{D5F28EBF-FDF1-4213-86D8-FC2B21563A22}"/>
    <cellStyle name="Percentual 11 3 2 2 2 2" xfId="19174" xr:uid="{E0CA6675-80AB-40AE-984F-06C391F97BC7}"/>
    <cellStyle name="Percentual 11 3 2 2 3" xfId="7935" xr:uid="{AE0F6E1A-214E-41FA-A1A5-9B9D81B45BE6}"/>
    <cellStyle name="Percentual 11 3 2 2 3 2" xfId="21134" xr:uid="{235848EB-80A5-4F82-8F36-BE09500FABD7}"/>
    <cellStyle name="Percentual 11 3 2 2 4" xfId="17217" xr:uid="{F7974939-EE3F-4EC9-8FF9-FDBC4B794627}"/>
    <cellStyle name="Percentual 11 3 2 3" xfId="3472" xr:uid="{5C2543A9-D090-49F7-BCB6-1C6534ADB63D}"/>
    <cellStyle name="Percentual 11 3 2 3 2" xfId="5433" xr:uid="{91462D2E-8BBA-4A95-B0F9-245B5548BE77}"/>
    <cellStyle name="Percentual 11 3 2 3 2 2" xfId="18632" xr:uid="{D548C9B5-7233-4CC6-A51D-FF5CD50ADC38}"/>
    <cellStyle name="Percentual 11 3 2 3 3" xfId="7393" xr:uid="{5F18E099-DD53-4F33-8409-58E48B93A14D}"/>
    <cellStyle name="Percentual 11 3 2 3 3 2" xfId="20592" xr:uid="{A5A6462C-F10E-4BFD-BA2A-8CB5D3B87C03}"/>
    <cellStyle name="Percentual 11 3 2 3 4" xfId="16675" xr:uid="{BECE931C-4AB1-416B-B5F6-F05ABE14657F}"/>
    <cellStyle name="Percentual 11 3 2 4" xfId="4579" xr:uid="{88E9050E-D14A-4376-BFC7-6B67EE168282}"/>
    <cellStyle name="Percentual 11 3 2 4 2" xfId="17782" xr:uid="{69720ABE-FCDA-4E02-AA77-40A29764C97C}"/>
    <cellStyle name="Percentual 11 3 2 5" xfId="6539" xr:uid="{90F7AF0D-6E8B-466A-8714-E434AC1BADE3}"/>
    <cellStyle name="Percentual 11 3 2 5 2" xfId="19738" xr:uid="{753F7D76-3C23-4A80-928C-6DC346355262}"/>
    <cellStyle name="Percentual 11 3 2 6" xfId="15830" xr:uid="{8F88471D-7B94-477F-AF42-0B4D50590638}"/>
    <cellStyle name="Percentual 11 3 3" xfId="3743" xr:uid="{9266507A-3F1C-4944-B2F5-75948AA2A0DE}"/>
    <cellStyle name="Percentual 11 3 3 2" xfId="5704" xr:uid="{AB7DAC21-66A9-4C60-9710-AA8F764940DB}"/>
    <cellStyle name="Percentual 11 3 3 2 2" xfId="18903" xr:uid="{46D45BC6-6491-4546-BD06-3877F9FCEFDE}"/>
    <cellStyle name="Percentual 11 3 3 3" xfId="7664" xr:uid="{06A9CAEA-C2F3-4203-A3DF-3644F9FDCFEE}"/>
    <cellStyle name="Percentual 11 3 3 3 2" xfId="20863" xr:uid="{24DC4227-83F1-4762-A858-19FBE86E23F9}"/>
    <cellStyle name="Percentual 11 3 3 4" xfId="16946" xr:uid="{EB40F263-F2E2-4429-8EF0-FBA0BBBBE27C}"/>
    <cellStyle name="Percentual 11 3 4" xfId="3201" xr:uid="{6DEE1DBB-CA87-4427-8A19-59B5BA396F45}"/>
    <cellStyle name="Percentual 11 3 4 2" xfId="5162" xr:uid="{83BFBD9F-11C9-4392-A0C1-D84971B333DF}"/>
    <cellStyle name="Percentual 11 3 4 2 2" xfId="18361" xr:uid="{1B33A0CB-0767-4DC4-BBA3-B86E0FCCE8C6}"/>
    <cellStyle name="Percentual 11 3 4 3" xfId="7122" xr:uid="{255397DF-2726-4F95-8C94-963AE6497F2A}"/>
    <cellStyle name="Percentual 11 3 4 3 2" xfId="20321" xr:uid="{C58D13AD-8F28-443C-9A68-DDFC6756426E}"/>
    <cellStyle name="Percentual 11 3 4 4" xfId="16404" xr:uid="{2DCA72CA-5C52-4BA2-9411-A9C2BD1F5EC4}"/>
    <cellStyle name="Percentual 11 3 5" xfId="4286" xr:uid="{F19F8F13-D650-4DA2-9C69-2D2B351ADE63}"/>
    <cellStyle name="Percentual 11 3 5 2" xfId="17489" xr:uid="{1C15B1B0-475A-4CE7-8D4F-E1B1C6DCDA2A}"/>
    <cellStyle name="Percentual 11 3 6" xfId="6246" xr:uid="{F8EE54A4-80B8-453F-BD48-942520E5B8AC}"/>
    <cellStyle name="Percentual 11 3 6 2" xfId="19445" xr:uid="{B0FD9DBE-ECCC-46DF-B4ED-86E9FD8B5199}"/>
    <cellStyle name="Percentual 11 3 7" xfId="15528" xr:uid="{CB4EC709-8DCB-4C0D-9DB5-18F9D7A4DF69}"/>
    <cellStyle name="Percentual 11 4" xfId="2607" xr:uid="{96A4806C-5A01-4C8A-A4C3-E02FF2301D92}"/>
    <cellStyle name="Percentual 11 4 2" xfId="4012" xr:uid="{FD0AC674-693F-4EB2-B907-08774A33C29D}"/>
    <cellStyle name="Percentual 11 4 2 2" xfId="5973" xr:uid="{4942289F-4FD5-4D1C-8746-3FA4090E6B51}"/>
    <cellStyle name="Percentual 11 4 2 2 2" xfId="19172" xr:uid="{9C46ABB0-0437-462A-A970-D45CE55BC3DF}"/>
    <cellStyle name="Percentual 11 4 2 3" xfId="7933" xr:uid="{AE84E0FF-3BAC-4226-98C3-B3C895A4A0F7}"/>
    <cellStyle name="Percentual 11 4 2 3 2" xfId="21132" xr:uid="{7F3EE431-042B-415C-87E4-865A75852889}"/>
    <cellStyle name="Percentual 11 4 2 4" xfId="17215" xr:uid="{DCB4227E-F052-4FDA-8C20-D6F39D1FD3F9}"/>
    <cellStyle name="Percentual 11 4 3" xfId="3470" xr:uid="{33AD451C-2066-4EBF-9401-4FC4A2046F12}"/>
    <cellStyle name="Percentual 11 4 3 2" xfId="5431" xr:uid="{F34B95C1-BAE0-4F7D-8EEA-DECFB368C6C3}"/>
    <cellStyle name="Percentual 11 4 3 2 2" xfId="18630" xr:uid="{50B520AD-81FA-4191-B2F2-B7E59CBB0AB5}"/>
    <cellStyle name="Percentual 11 4 3 3" xfId="7391" xr:uid="{F3CA66A5-CAAD-4B30-8283-5F10C20FA8AB}"/>
    <cellStyle name="Percentual 11 4 3 3 2" xfId="20590" xr:uid="{43256567-15F0-4095-BFCD-2493C2B20336}"/>
    <cellStyle name="Percentual 11 4 3 4" xfId="16673" xr:uid="{181A7603-9787-4837-806A-F8265E792B7E}"/>
    <cellStyle name="Percentual 11 4 4" xfId="4577" xr:uid="{56D40029-EB52-472D-85BF-083AEB7B5955}"/>
    <cellStyle name="Percentual 11 4 4 2" xfId="17780" xr:uid="{46258E31-3A7E-4703-ABD3-3853F9A22A7F}"/>
    <cellStyle name="Percentual 11 4 5" xfId="6537" xr:uid="{26C67DF9-DE2D-47EE-B460-3D39604D4DE4}"/>
    <cellStyle name="Percentual 11 4 5 2" xfId="19736" xr:uid="{35D6F53A-94DA-4A38-A54E-4CDDAFD384C1}"/>
    <cellStyle name="Percentual 11 4 6" xfId="15828" xr:uid="{965B0C98-6E51-4578-8F92-AA9F02F23039}"/>
    <cellStyle name="Percentual 11 5" xfId="3741" xr:uid="{2E54ED61-1E4C-4506-AE37-7FB7F00C37E0}"/>
    <cellStyle name="Percentual 11 5 2" xfId="5702" xr:uid="{FFBC01A5-9D40-4279-9041-5CF152F0BCAA}"/>
    <cellStyle name="Percentual 11 5 2 2" xfId="18901" xr:uid="{378521B2-8ABD-40A9-AB3E-4F69F97B5B81}"/>
    <cellStyle name="Percentual 11 5 3" xfId="7662" xr:uid="{C1C4DBDA-0345-43D1-BA9C-AE8943B7A761}"/>
    <cellStyle name="Percentual 11 5 3 2" xfId="20861" xr:uid="{D7C6191E-C569-43F9-8BC7-FC7DABF6A5D8}"/>
    <cellStyle name="Percentual 11 5 4" xfId="16944" xr:uid="{9D8D947E-DEF9-4456-94F4-ADA859A23EB8}"/>
    <cellStyle name="Percentual 11 6" xfId="3199" xr:uid="{D95183D5-BC70-44E8-A058-9FF79FDFD10C}"/>
    <cellStyle name="Percentual 11 6 2" xfId="5160" xr:uid="{C80F3D5C-8A99-4C17-8C72-E82C586FFC5E}"/>
    <cellStyle name="Percentual 11 6 2 2" xfId="18359" xr:uid="{2BD37D07-212C-4D1B-A29C-F5917799A27A}"/>
    <cellStyle name="Percentual 11 6 3" xfId="7120" xr:uid="{364EB75F-0A84-4D91-953F-D50A93F52FC2}"/>
    <cellStyle name="Percentual 11 6 3 2" xfId="20319" xr:uid="{EA8BAD6F-1539-4FF7-8F9A-72896CD0F460}"/>
    <cellStyle name="Percentual 11 6 4" xfId="16402" xr:uid="{AAD1CE02-D72E-464A-B464-97683ED98E83}"/>
    <cellStyle name="Percentual 11 7" xfId="4284" xr:uid="{A1FFC6DB-C328-453B-986E-07094835A168}"/>
    <cellStyle name="Percentual 11 7 2" xfId="17487" xr:uid="{4167F9DE-A729-41BF-88D3-A7DB6142B220}"/>
    <cellStyle name="Percentual 11 8" xfId="6244" xr:uid="{7C6627FE-51EB-4E1F-B436-0C500CB31163}"/>
    <cellStyle name="Percentual 11 8 2" xfId="19443" xr:uid="{E11F065E-066C-4FDB-A5A4-C86DB7189D92}"/>
    <cellStyle name="Percentual 11 9" xfId="15526" xr:uid="{A34A9929-A5A2-40A4-8FAA-47ACB1C758DE}"/>
    <cellStyle name="Percentual 12" xfId="2308" xr:uid="{F8008FFD-F043-441A-8A37-078A2893DD2D}"/>
    <cellStyle name="Percentual 12 2" xfId="2309" xr:uid="{7630ED71-3CAC-4CC7-819D-BAC3A166D94C}"/>
    <cellStyle name="Percentual 12 2 2" xfId="2611" xr:uid="{ED5FEA00-DCF4-47D0-9FD7-401E5B9AE89D}"/>
    <cellStyle name="Percentual 12 2 2 2" xfId="4016" xr:uid="{46F6ECFE-E4B5-448D-852C-B46C03B0E388}"/>
    <cellStyle name="Percentual 12 2 2 2 2" xfId="5977" xr:uid="{195B9FCC-F1E1-4DCD-865A-E7DC55334658}"/>
    <cellStyle name="Percentual 12 2 2 2 2 2" xfId="19176" xr:uid="{DA0E73D3-2442-478B-91C2-3D23DB30FB1E}"/>
    <cellStyle name="Percentual 12 2 2 2 3" xfId="7937" xr:uid="{DECBAEC2-5791-495A-9215-BF89E20D4AD1}"/>
    <cellStyle name="Percentual 12 2 2 2 3 2" xfId="21136" xr:uid="{FED88ED8-5DA2-4F84-A933-B25757F9CDB9}"/>
    <cellStyle name="Percentual 12 2 2 2 4" xfId="17219" xr:uid="{E24F6B59-C612-4BA5-A708-521BD9984A87}"/>
    <cellStyle name="Percentual 12 2 2 3" xfId="3474" xr:uid="{0FBABB50-814A-4788-B223-49C9BF319482}"/>
    <cellStyle name="Percentual 12 2 2 3 2" xfId="5435" xr:uid="{FC796540-FC57-485E-85F0-1104C0221F6A}"/>
    <cellStyle name="Percentual 12 2 2 3 2 2" xfId="18634" xr:uid="{064EB034-1FEF-4A47-81DA-36D6CA40FDFB}"/>
    <cellStyle name="Percentual 12 2 2 3 3" xfId="7395" xr:uid="{C2D20EE0-67B4-4C6C-8DE6-69D89527F292}"/>
    <cellStyle name="Percentual 12 2 2 3 3 2" xfId="20594" xr:uid="{344ECD31-5DB7-4E40-9135-A3124CC9A9A4}"/>
    <cellStyle name="Percentual 12 2 2 3 4" xfId="16677" xr:uid="{DCF26202-2F79-4B6A-8AD2-D48BDC124B77}"/>
    <cellStyle name="Percentual 12 2 2 4" xfId="4581" xr:uid="{54565A2F-C6BA-4E85-A114-891669256AAC}"/>
    <cellStyle name="Percentual 12 2 2 4 2" xfId="17784" xr:uid="{12682D34-A52B-4917-A460-8036DCFF1268}"/>
    <cellStyle name="Percentual 12 2 2 5" xfId="6541" xr:uid="{949504B8-A02C-4D09-B626-5DBBEDA5BBA0}"/>
    <cellStyle name="Percentual 12 2 2 5 2" xfId="19740" xr:uid="{DBECDD46-4961-4715-AD98-90117BA9EFE2}"/>
    <cellStyle name="Percentual 12 2 2 6" xfId="15832" xr:uid="{0C79B362-A37B-4444-8EA4-D80849BF6C11}"/>
    <cellStyle name="Percentual 12 2 3" xfId="3745" xr:uid="{E827142E-4796-41F0-9992-8CB3A999BED8}"/>
    <cellStyle name="Percentual 12 2 3 2" xfId="5706" xr:uid="{C6BD331E-32B0-44B9-BEF5-45EEF853ED59}"/>
    <cellStyle name="Percentual 12 2 3 2 2" xfId="18905" xr:uid="{29AEC505-CF99-4D85-86C7-F17011001FC1}"/>
    <cellStyle name="Percentual 12 2 3 3" xfId="7666" xr:uid="{0832C2DB-A60E-4AA7-AF22-EC881CC74462}"/>
    <cellStyle name="Percentual 12 2 3 3 2" xfId="20865" xr:uid="{D759D863-5C70-4C59-B6F8-BB5C5678F1F2}"/>
    <cellStyle name="Percentual 12 2 3 4" xfId="16948" xr:uid="{44474F9B-E371-4B37-B389-D833A21173C2}"/>
    <cellStyle name="Percentual 12 2 4" xfId="3203" xr:uid="{B6CE613E-E618-41F4-B917-A17CC834A21F}"/>
    <cellStyle name="Percentual 12 2 4 2" xfId="5164" xr:uid="{6DDE622A-2736-4763-B787-0CE89695A349}"/>
    <cellStyle name="Percentual 12 2 4 2 2" xfId="18363" xr:uid="{7AF6BF93-FF96-4A55-9FE3-8E818ED3AF64}"/>
    <cellStyle name="Percentual 12 2 4 3" xfId="7124" xr:uid="{DBCE6D46-554A-454C-95BB-EE7A2A357494}"/>
    <cellStyle name="Percentual 12 2 4 3 2" xfId="20323" xr:uid="{85691AF1-4E5D-4874-B1E2-6A7BB1FDB287}"/>
    <cellStyle name="Percentual 12 2 4 4" xfId="16406" xr:uid="{895CB64B-BCF7-4C6E-86AE-5F13F3309851}"/>
    <cellStyle name="Percentual 12 2 5" xfId="4288" xr:uid="{0F708069-840A-451F-9B57-A451D9A52734}"/>
    <cellStyle name="Percentual 12 2 5 2" xfId="17491" xr:uid="{79E26115-8513-4E61-983E-9516E15C1BBF}"/>
    <cellStyle name="Percentual 12 2 6" xfId="6248" xr:uid="{1EB4F959-DB26-44AA-83CE-7765E794A2CD}"/>
    <cellStyle name="Percentual 12 2 6 2" xfId="19447" xr:uid="{B986DB8E-3856-467F-9488-A19B0ACA734C}"/>
    <cellStyle name="Percentual 12 2 7" xfId="15530" xr:uid="{BFD74F41-8108-43E9-AE35-003D1DC8890E}"/>
    <cellStyle name="Percentual 12 3" xfId="2310" xr:uid="{4B94F641-AC07-4CF1-9633-85C31F3243CC}"/>
    <cellStyle name="Percentual 12 3 2" xfId="2612" xr:uid="{EE87B4B4-51D5-435A-8C4A-D8D9D1AEC403}"/>
    <cellStyle name="Percentual 12 3 2 2" xfId="4017" xr:uid="{5A8A9E6B-B988-4AFC-B5B5-18E2A954FB99}"/>
    <cellStyle name="Percentual 12 3 2 2 2" xfId="5978" xr:uid="{3D031770-9135-4687-8CFE-89540BF45A1D}"/>
    <cellStyle name="Percentual 12 3 2 2 2 2" xfId="19177" xr:uid="{EF0D4443-1818-4026-9EA3-8082BA6EA29A}"/>
    <cellStyle name="Percentual 12 3 2 2 3" xfId="7938" xr:uid="{3684BED3-E036-4296-B79E-5161AB73BDF9}"/>
    <cellStyle name="Percentual 12 3 2 2 3 2" xfId="21137" xr:uid="{BCC26CC0-CFE6-435C-B7BD-33347A41C4D0}"/>
    <cellStyle name="Percentual 12 3 2 2 4" xfId="17220" xr:uid="{86C868A9-DCE1-47F3-91D6-A0234F2C57CA}"/>
    <cellStyle name="Percentual 12 3 2 3" xfId="3475" xr:uid="{B56530E6-5503-44F3-AFA8-2AE4042F4C87}"/>
    <cellStyle name="Percentual 12 3 2 3 2" xfId="5436" xr:uid="{46FCB02A-7E57-43BF-8CD3-E1A8AEB4C7D7}"/>
    <cellStyle name="Percentual 12 3 2 3 2 2" xfId="18635" xr:uid="{A8AF869F-D6CA-4D10-8CF2-9C18D3B43C9F}"/>
    <cellStyle name="Percentual 12 3 2 3 3" xfId="7396" xr:uid="{F7D89A2C-4B63-403E-B12F-3D347864FEE5}"/>
    <cellStyle name="Percentual 12 3 2 3 3 2" xfId="20595" xr:uid="{A53DC698-C726-42F4-A2D4-3DA9F20D7535}"/>
    <cellStyle name="Percentual 12 3 2 3 4" xfId="16678" xr:uid="{117B27FE-7C9B-4B3C-A83E-E61BCEE108E0}"/>
    <cellStyle name="Percentual 12 3 2 4" xfId="4582" xr:uid="{8521A2AE-DEB5-486B-A16E-5E5101546BC6}"/>
    <cellStyle name="Percentual 12 3 2 4 2" xfId="17785" xr:uid="{80A9AE10-EFFF-4DF0-A0EA-75BB3E145882}"/>
    <cellStyle name="Percentual 12 3 2 5" xfId="6542" xr:uid="{D42ECC9D-1AAA-430D-94E8-D08848488B74}"/>
    <cellStyle name="Percentual 12 3 2 5 2" xfId="19741" xr:uid="{7D6AD708-BED8-4083-A08E-1AEEBA8F2C48}"/>
    <cellStyle name="Percentual 12 3 2 6" xfId="15833" xr:uid="{1F3FA847-D276-4D56-BF84-6428F7428593}"/>
    <cellStyle name="Percentual 12 3 3" xfId="3746" xr:uid="{E1A4ECE5-3D86-4A63-92E9-DDF6C48FA056}"/>
    <cellStyle name="Percentual 12 3 3 2" xfId="5707" xr:uid="{DF882326-76D2-447B-B265-1A56790186E5}"/>
    <cellStyle name="Percentual 12 3 3 2 2" xfId="18906" xr:uid="{C4BB7D80-EB53-4E7E-976E-00ADD2CA22C9}"/>
    <cellStyle name="Percentual 12 3 3 3" xfId="7667" xr:uid="{23D9AAFC-F198-41D7-B007-2F211D507790}"/>
    <cellStyle name="Percentual 12 3 3 3 2" xfId="20866" xr:uid="{6240AAD9-CDD7-42B4-83CD-3206F07CB0A5}"/>
    <cellStyle name="Percentual 12 3 3 4" xfId="16949" xr:uid="{9D20746D-89D3-4A36-8FA5-523265162E48}"/>
    <cellStyle name="Percentual 12 3 4" xfId="3204" xr:uid="{943908C0-FF59-45C2-ABD1-CFBAD769DCF0}"/>
    <cellStyle name="Percentual 12 3 4 2" xfId="5165" xr:uid="{9F67E2FA-4DFA-4E5A-815F-6E216A397600}"/>
    <cellStyle name="Percentual 12 3 4 2 2" xfId="18364" xr:uid="{FCA1EC0C-4E04-4298-A240-3B89C8965753}"/>
    <cellStyle name="Percentual 12 3 4 3" xfId="7125" xr:uid="{D990F903-0A05-4484-A499-49188217E722}"/>
    <cellStyle name="Percentual 12 3 4 3 2" xfId="20324" xr:uid="{3ECD49E4-CB59-407A-91CE-33B1923E0C3C}"/>
    <cellStyle name="Percentual 12 3 4 4" xfId="16407" xr:uid="{2719EAE0-D032-4D85-9A12-A24E577E377F}"/>
    <cellStyle name="Percentual 12 3 5" xfId="4289" xr:uid="{6C6AFA4B-36F2-49CA-8A95-216474ECB737}"/>
    <cellStyle name="Percentual 12 3 5 2" xfId="17492" xr:uid="{594FB8B1-971A-446F-A97B-9F8D96D83004}"/>
    <cellStyle name="Percentual 12 3 6" xfId="6249" xr:uid="{FF466CE5-C554-423A-836C-86800E0C5F5B}"/>
    <cellStyle name="Percentual 12 3 6 2" xfId="19448" xr:uid="{8CA5B3B6-684C-4E7B-BFD8-8D2F44E19C15}"/>
    <cellStyle name="Percentual 12 3 7" xfId="15531" xr:uid="{25F11C16-D74C-4365-B6CF-8395398AD1BE}"/>
    <cellStyle name="Percentual 12 4" xfId="2610" xr:uid="{3865395B-4A5B-4863-ACA1-11504F4BD665}"/>
    <cellStyle name="Percentual 12 4 2" xfId="4015" xr:uid="{0E247B5B-8838-4C37-B1C6-740115CDC3E6}"/>
    <cellStyle name="Percentual 12 4 2 2" xfId="5976" xr:uid="{3DB08A94-427F-4F58-819E-59C4A77D8F10}"/>
    <cellStyle name="Percentual 12 4 2 2 2" xfId="19175" xr:uid="{1CC1C6B2-FE1A-4032-8165-1B9CF88F9278}"/>
    <cellStyle name="Percentual 12 4 2 3" xfId="7936" xr:uid="{D9796AF5-1987-4411-9300-6987FB38EAA9}"/>
    <cellStyle name="Percentual 12 4 2 3 2" xfId="21135" xr:uid="{B5D185A2-8C63-440C-BA1A-FD8FD1370430}"/>
    <cellStyle name="Percentual 12 4 2 4" xfId="17218" xr:uid="{71882D28-D8F5-44EE-8D3A-4617EC3A289C}"/>
    <cellStyle name="Percentual 12 4 3" xfId="3473" xr:uid="{7402EC8D-B6DB-4B1A-84A0-286A6BE8A56E}"/>
    <cellStyle name="Percentual 12 4 3 2" xfId="5434" xr:uid="{963F4174-A56C-420D-8E88-A66814DBD30E}"/>
    <cellStyle name="Percentual 12 4 3 2 2" xfId="18633" xr:uid="{D0B98770-FAA5-4A2A-B9B2-624E186AF14A}"/>
    <cellStyle name="Percentual 12 4 3 3" xfId="7394" xr:uid="{7E917CE9-7815-4FF4-9368-9BA47C4C8980}"/>
    <cellStyle name="Percentual 12 4 3 3 2" xfId="20593" xr:uid="{CECD5F6B-9710-4D6B-B559-D014A09CDED5}"/>
    <cellStyle name="Percentual 12 4 3 4" xfId="16676" xr:uid="{94B74ECF-4448-4C97-9E4B-E0B910956100}"/>
    <cellStyle name="Percentual 12 4 4" xfId="4580" xr:uid="{BF874A85-F9DD-4360-A72E-408284283FD7}"/>
    <cellStyle name="Percentual 12 4 4 2" xfId="17783" xr:uid="{F1489D6A-AE33-403A-8D42-B527F09A3FE0}"/>
    <cellStyle name="Percentual 12 4 5" xfId="6540" xr:uid="{37911990-141F-4951-BAE0-C62FB382C9F1}"/>
    <cellStyle name="Percentual 12 4 5 2" xfId="19739" xr:uid="{45FA21E5-3B07-4BB1-8ADA-C76B98E1ADDE}"/>
    <cellStyle name="Percentual 12 4 6" xfId="15831" xr:uid="{864B1235-CF32-4D6C-87E8-593459564FF8}"/>
    <cellStyle name="Percentual 12 5" xfId="3744" xr:uid="{5385CC37-28E2-4D7C-BA3F-0E5DDB0F66B7}"/>
    <cellStyle name="Percentual 12 5 2" xfId="5705" xr:uid="{FEB865CB-DAE6-4A73-AC9E-71D04702B264}"/>
    <cellStyle name="Percentual 12 5 2 2" xfId="18904" xr:uid="{C53CD8E5-4685-441B-955D-059B6A61F28B}"/>
    <cellStyle name="Percentual 12 5 3" xfId="7665" xr:uid="{DF34DCE4-E76E-4EDF-B851-B2D5719B0CB8}"/>
    <cellStyle name="Percentual 12 5 3 2" xfId="20864" xr:uid="{DA2C7452-DC79-4B63-B643-599F0FDD407E}"/>
    <cellStyle name="Percentual 12 5 4" xfId="16947" xr:uid="{E09B920E-E455-44BE-88F2-37CB3DEFA5E5}"/>
    <cellStyle name="Percentual 12 6" xfId="3202" xr:uid="{82EE329C-1B3E-41C4-A57B-78BB87D43A28}"/>
    <cellStyle name="Percentual 12 6 2" xfId="5163" xr:uid="{C31D908D-C4BC-4FE3-8265-4619FC2BA1C9}"/>
    <cellStyle name="Percentual 12 6 2 2" xfId="18362" xr:uid="{B95D7699-75FC-4F5E-9C6A-AB8D1616E531}"/>
    <cellStyle name="Percentual 12 6 3" xfId="7123" xr:uid="{7D17BB5D-8268-4243-9099-3475CFE70828}"/>
    <cellStyle name="Percentual 12 6 3 2" xfId="20322" xr:uid="{5801124C-121A-4896-87F6-3F55C0334621}"/>
    <cellStyle name="Percentual 12 6 4" xfId="16405" xr:uid="{3404FE5E-15C2-4103-9C53-377C819E663F}"/>
    <cellStyle name="Percentual 12 7" xfId="4287" xr:uid="{8737CA47-DE23-4C99-AB88-15AC39670A7B}"/>
    <cellStyle name="Percentual 12 7 2" xfId="17490" xr:uid="{BC337966-4AB3-461B-8A09-5C5B866473AA}"/>
    <cellStyle name="Percentual 12 8" xfId="6247" xr:uid="{617104E1-BB31-4911-9BEF-E30C07978FC6}"/>
    <cellStyle name="Percentual 12 8 2" xfId="19446" xr:uid="{0373826B-DC80-448D-822F-36B23E8AF83A}"/>
    <cellStyle name="Percentual 12 9" xfId="15529" xr:uid="{6A5E66E9-9713-4820-A648-86F57CB7B66E}"/>
    <cellStyle name="Percentual 13" xfId="2311" xr:uid="{18E97B1C-C3BF-4047-8EDB-A905E0FC74B0}"/>
    <cellStyle name="Percentual 13 2" xfId="2312" xr:uid="{8DBB6E68-C901-42AD-85A0-4855A8F6D1A4}"/>
    <cellStyle name="Percentual 13 2 2" xfId="2614" xr:uid="{2FA805AD-19F5-4FC0-973D-0E2AF97A8D05}"/>
    <cellStyle name="Percentual 13 2 2 2" xfId="4019" xr:uid="{FC1CF7A8-290D-4C08-9E0E-79CFCFACA017}"/>
    <cellStyle name="Percentual 13 2 2 2 2" xfId="5980" xr:uid="{7D389832-EFC3-411B-8701-2AE3752CDFF5}"/>
    <cellStyle name="Percentual 13 2 2 2 2 2" xfId="19179" xr:uid="{776B6CAA-DB7C-4F76-A2C4-155E0FBC7096}"/>
    <cellStyle name="Percentual 13 2 2 2 3" xfId="7940" xr:uid="{845E9D7B-52B7-448D-BA97-2705521B4CD4}"/>
    <cellStyle name="Percentual 13 2 2 2 3 2" xfId="21139" xr:uid="{EECA7445-92BD-487C-B9C9-60E33E6C65CF}"/>
    <cellStyle name="Percentual 13 2 2 2 4" xfId="17222" xr:uid="{4D341F65-F157-478D-8FB0-C5C500200A3A}"/>
    <cellStyle name="Percentual 13 2 2 3" xfId="3477" xr:uid="{6A415146-6C95-4E6E-B74F-E03C40121FC7}"/>
    <cellStyle name="Percentual 13 2 2 3 2" xfId="5438" xr:uid="{BFE3D4DE-A836-4258-BC9D-60EFA3C42F12}"/>
    <cellStyle name="Percentual 13 2 2 3 2 2" xfId="18637" xr:uid="{4DA575CB-5AB2-441D-8E88-986709E746D7}"/>
    <cellStyle name="Percentual 13 2 2 3 3" xfId="7398" xr:uid="{43F79831-9967-44E7-A194-CCDD3A2ACB9D}"/>
    <cellStyle name="Percentual 13 2 2 3 3 2" xfId="20597" xr:uid="{309050C7-147C-41CC-BD71-761B37AC27F8}"/>
    <cellStyle name="Percentual 13 2 2 3 4" xfId="16680" xr:uid="{80C05563-6F32-45B8-9062-BC1A7B6E15F5}"/>
    <cellStyle name="Percentual 13 2 2 4" xfId="4584" xr:uid="{C3FBC417-93A5-49D0-8EF7-190AA1EB6CEA}"/>
    <cellStyle name="Percentual 13 2 2 4 2" xfId="17787" xr:uid="{C3E09D23-6D97-4C57-B6F1-73795EB189E3}"/>
    <cellStyle name="Percentual 13 2 2 5" xfId="6544" xr:uid="{A2DAC6DF-175D-49A5-BC3D-F86EE4D18460}"/>
    <cellStyle name="Percentual 13 2 2 5 2" xfId="19743" xr:uid="{494654ED-19DD-448C-B041-A5AADEA53CBB}"/>
    <cellStyle name="Percentual 13 2 2 6" xfId="15835" xr:uid="{15A04FC5-A810-4417-B029-18D380BDC778}"/>
    <cellStyle name="Percentual 13 2 3" xfId="3748" xr:uid="{A979ED2E-98DE-46C6-8B88-7AA1E116FE0A}"/>
    <cellStyle name="Percentual 13 2 3 2" xfId="5709" xr:uid="{6768684D-016F-4909-B1AB-076F69AC07CC}"/>
    <cellStyle name="Percentual 13 2 3 2 2" xfId="18908" xr:uid="{E5D7499B-C6E6-4793-BA97-BE0E77FE7393}"/>
    <cellStyle name="Percentual 13 2 3 3" xfId="7669" xr:uid="{B48BDA14-39C9-4DD9-B728-C0FC475DF29F}"/>
    <cellStyle name="Percentual 13 2 3 3 2" xfId="20868" xr:uid="{B00F1417-BE80-45A6-BD4F-5B2FB94CF194}"/>
    <cellStyle name="Percentual 13 2 3 4" xfId="16951" xr:uid="{1875CC50-EDE0-452A-8F8A-04CEECF4A68B}"/>
    <cellStyle name="Percentual 13 2 4" xfId="3206" xr:uid="{E3C5EF24-FA91-446F-9A06-E6175C458AC1}"/>
    <cellStyle name="Percentual 13 2 4 2" xfId="5167" xr:uid="{BF837734-8B12-4E85-9718-E971E12E9BDA}"/>
    <cellStyle name="Percentual 13 2 4 2 2" xfId="18366" xr:uid="{2906A734-51FF-4B27-AE3C-D0D915D55906}"/>
    <cellStyle name="Percentual 13 2 4 3" xfId="7127" xr:uid="{7BE22899-7C1D-4D83-8A03-3F4BF22EB436}"/>
    <cellStyle name="Percentual 13 2 4 3 2" xfId="20326" xr:uid="{9BCC038B-96AE-44CB-8B98-A8215728DD2A}"/>
    <cellStyle name="Percentual 13 2 4 4" xfId="16409" xr:uid="{D9F50B73-43D6-4729-84C6-873F52591F64}"/>
    <cellStyle name="Percentual 13 2 5" xfId="4291" xr:uid="{9346E11C-C95E-418D-B4E7-7FAB1B8D86B8}"/>
    <cellStyle name="Percentual 13 2 5 2" xfId="17494" xr:uid="{616FE56E-AD02-4018-A361-D7B57AD711AA}"/>
    <cellStyle name="Percentual 13 2 6" xfId="6251" xr:uid="{5585C44A-39B6-4D3A-8A6C-E91593F3477D}"/>
    <cellStyle name="Percentual 13 2 6 2" xfId="19450" xr:uid="{1CC3843E-D2E8-4A54-A061-FB812B904FBE}"/>
    <cellStyle name="Percentual 13 2 7" xfId="15533" xr:uid="{CEEE41E7-F9AD-4801-89B1-D0054C761DC0}"/>
    <cellStyle name="Percentual 13 3" xfId="2313" xr:uid="{8DD08027-536D-4E77-889E-95746CFBF168}"/>
    <cellStyle name="Percentual 13 3 2" xfId="2615" xr:uid="{1F03E0E0-A554-4D29-9EF0-01D579DFEFA7}"/>
    <cellStyle name="Percentual 13 3 2 2" xfId="4020" xr:uid="{DFC26C25-873F-4AAD-8B46-7907571D2299}"/>
    <cellStyle name="Percentual 13 3 2 2 2" xfId="5981" xr:uid="{A9933119-2B7F-4DD4-A9F6-6EA24139106C}"/>
    <cellStyle name="Percentual 13 3 2 2 2 2" xfId="19180" xr:uid="{19B06A97-0E61-4447-A0A6-723CC6EE1905}"/>
    <cellStyle name="Percentual 13 3 2 2 3" xfId="7941" xr:uid="{950DDEE4-2565-4421-8D30-042E0481657F}"/>
    <cellStyle name="Percentual 13 3 2 2 3 2" xfId="21140" xr:uid="{E080E6BC-55C4-4E56-9907-AB5CC2BE52FF}"/>
    <cellStyle name="Percentual 13 3 2 2 4" xfId="17223" xr:uid="{742B5069-D776-4839-959E-A4634D4A9487}"/>
    <cellStyle name="Percentual 13 3 2 3" xfId="3478" xr:uid="{A74BA6C7-A325-4AA1-B01F-6AF61C94CA5F}"/>
    <cellStyle name="Percentual 13 3 2 3 2" xfId="5439" xr:uid="{9B22DAE7-4169-47C8-A12A-E6A1BF7F13D8}"/>
    <cellStyle name="Percentual 13 3 2 3 2 2" xfId="18638" xr:uid="{E5D92C44-262F-42A9-951F-E622599E6446}"/>
    <cellStyle name="Percentual 13 3 2 3 3" xfId="7399" xr:uid="{1DD65F9C-ADA1-44F9-8081-370067550FF4}"/>
    <cellStyle name="Percentual 13 3 2 3 3 2" xfId="20598" xr:uid="{78C9C2AE-092F-477D-B4EC-3E088DDC97F1}"/>
    <cellStyle name="Percentual 13 3 2 3 4" xfId="16681" xr:uid="{329D8D97-2E5E-48D9-B6C2-7C722C75D034}"/>
    <cellStyle name="Percentual 13 3 2 4" xfId="4585" xr:uid="{882BEA06-F61C-4845-80D8-2E794C657093}"/>
    <cellStyle name="Percentual 13 3 2 4 2" xfId="17788" xr:uid="{96B132AB-2889-46F4-A255-2B5A05613BF1}"/>
    <cellStyle name="Percentual 13 3 2 5" xfId="6545" xr:uid="{B945EF1B-755C-4EE1-BA5E-401F00F03D76}"/>
    <cellStyle name="Percentual 13 3 2 5 2" xfId="19744" xr:uid="{2C3FEE7E-6DAE-4BAA-8AC6-8D3B2E73AAF6}"/>
    <cellStyle name="Percentual 13 3 2 6" xfId="15836" xr:uid="{B9D26050-94F8-41D8-ABF9-3C62D944A668}"/>
    <cellStyle name="Percentual 13 3 3" xfId="3749" xr:uid="{0F72CD49-A17B-47DB-9CD8-014A7B98BEA7}"/>
    <cellStyle name="Percentual 13 3 3 2" xfId="5710" xr:uid="{13ED994F-0113-4FE9-B9CD-1EF9E13D913B}"/>
    <cellStyle name="Percentual 13 3 3 2 2" xfId="18909" xr:uid="{C6ACC57D-5172-429A-BB1A-7274C36AAB06}"/>
    <cellStyle name="Percentual 13 3 3 3" xfId="7670" xr:uid="{853D71EF-DAF4-4FA9-8BAF-584D094A9478}"/>
    <cellStyle name="Percentual 13 3 3 3 2" xfId="20869" xr:uid="{09C21EA0-CE84-4C8E-B835-316EAEF7722B}"/>
    <cellStyle name="Percentual 13 3 3 4" xfId="16952" xr:uid="{608AE605-152B-42C6-8E5E-D3562BE01236}"/>
    <cellStyle name="Percentual 13 3 4" xfId="3207" xr:uid="{5E836A40-D6E1-49A6-978C-8CE839F7D435}"/>
    <cellStyle name="Percentual 13 3 4 2" xfId="5168" xr:uid="{0BE8E858-3201-4295-AD5E-322E4EB99B40}"/>
    <cellStyle name="Percentual 13 3 4 2 2" xfId="18367" xr:uid="{BBB4CE8C-8FD0-4DB7-BA2F-EAC39DB5D71D}"/>
    <cellStyle name="Percentual 13 3 4 3" xfId="7128" xr:uid="{2E0E5A1E-F429-497A-830E-7A1241CAE1C2}"/>
    <cellStyle name="Percentual 13 3 4 3 2" xfId="20327" xr:uid="{F34B3309-EEEF-42BE-B697-130B4EE447E7}"/>
    <cellStyle name="Percentual 13 3 4 4" xfId="16410" xr:uid="{8DBA7BA0-CFD2-4CA6-A107-D28ED41461E9}"/>
    <cellStyle name="Percentual 13 3 5" xfId="4292" xr:uid="{F5353524-19BE-453F-AA9F-FDDA9F0A9649}"/>
    <cellStyle name="Percentual 13 3 5 2" xfId="17495" xr:uid="{DABFE82A-676C-4464-A6E3-7E334CCEFC5F}"/>
    <cellStyle name="Percentual 13 3 6" xfId="6252" xr:uid="{C1425EFF-24C0-498A-A71E-04F1CF508110}"/>
    <cellStyle name="Percentual 13 3 6 2" xfId="19451" xr:uid="{643EDC81-B906-4D4D-87DA-A9B52011F213}"/>
    <cellStyle name="Percentual 13 3 7" xfId="15534" xr:uid="{31854729-E599-4747-8A1F-3C110BC85EBA}"/>
    <cellStyle name="Percentual 13 4" xfId="2613" xr:uid="{BF55A534-AB34-4873-91B0-3EA1AC35ED55}"/>
    <cellStyle name="Percentual 13 4 2" xfId="4018" xr:uid="{164DEA9B-6196-4595-B2E2-D6C6BDF1F401}"/>
    <cellStyle name="Percentual 13 4 2 2" xfId="5979" xr:uid="{0AFBD6D4-A2E2-4F53-8A73-3E41C8185844}"/>
    <cellStyle name="Percentual 13 4 2 2 2" xfId="19178" xr:uid="{43376181-B68B-468A-8AC6-9BCAB018B974}"/>
    <cellStyle name="Percentual 13 4 2 3" xfId="7939" xr:uid="{FF66C212-0A10-449F-AA83-E0AC3FDCE91B}"/>
    <cellStyle name="Percentual 13 4 2 3 2" xfId="21138" xr:uid="{9A8E5C89-1918-4101-B84B-CCC455286549}"/>
    <cellStyle name="Percentual 13 4 2 4" xfId="17221" xr:uid="{ACC1600B-6C12-4A63-AFD2-2F2306DF13BC}"/>
    <cellStyle name="Percentual 13 4 3" xfId="3476" xr:uid="{7D393D64-AAB3-4441-9F9A-8359482F3462}"/>
    <cellStyle name="Percentual 13 4 3 2" xfId="5437" xr:uid="{6F96EA6C-275C-4740-B58B-98C799018D69}"/>
    <cellStyle name="Percentual 13 4 3 2 2" xfId="18636" xr:uid="{9E41D78A-988C-4AFA-816C-7561938721C6}"/>
    <cellStyle name="Percentual 13 4 3 3" xfId="7397" xr:uid="{9DEBFC6E-4DDA-4B44-BBD0-4753E35310AE}"/>
    <cellStyle name="Percentual 13 4 3 3 2" xfId="20596" xr:uid="{39F08359-7B15-4425-B085-FDE8BF6275C3}"/>
    <cellStyle name="Percentual 13 4 3 4" xfId="16679" xr:uid="{65351DBF-5BDF-4332-93C9-A884B6BAB144}"/>
    <cellStyle name="Percentual 13 4 4" xfId="4583" xr:uid="{9255A4D0-0672-422B-8478-8F8B9E7CEFDF}"/>
    <cellStyle name="Percentual 13 4 4 2" xfId="17786" xr:uid="{3F5704E4-CA40-4E96-BA86-52AEC7797791}"/>
    <cellStyle name="Percentual 13 4 5" xfId="6543" xr:uid="{F58A3043-D197-467F-AE10-9D025F67845C}"/>
    <cellStyle name="Percentual 13 4 5 2" xfId="19742" xr:uid="{0C607FC5-1921-4401-8097-E5E6B7ED95E0}"/>
    <cellStyle name="Percentual 13 4 6" xfId="15834" xr:uid="{78B0FF84-25F8-4E11-B15E-7E80D9F98A7A}"/>
    <cellStyle name="Percentual 13 5" xfId="3747" xr:uid="{C253E863-85CF-404E-B5B2-BF352B34C83A}"/>
    <cellStyle name="Percentual 13 5 2" xfId="5708" xr:uid="{DDADD76C-3204-4B54-B80E-775BE95B3D36}"/>
    <cellStyle name="Percentual 13 5 2 2" xfId="18907" xr:uid="{FF5D4EA9-BFAF-4612-B824-C883E6208B4E}"/>
    <cellStyle name="Percentual 13 5 3" xfId="7668" xr:uid="{D6A92D12-70B9-465C-ABEE-4C5D3FED5F58}"/>
    <cellStyle name="Percentual 13 5 3 2" xfId="20867" xr:uid="{423D1DF7-7DB1-4EE2-8F59-C23AFEF35B2B}"/>
    <cellStyle name="Percentual 13 5 4" xfId="16950" xr:uid="{E59300F3-6887-4E07-A16F-E14FF1897D11}"/>
    <cellStyle name="Percentual 13 6" xfId="3205" xr:uid="{9CD85929-104E-4FE8-ADCD-6FA1D567C832}"/>
    <cellStyle name="Percentual 13 6 2" xfId="5166" xr:uid="{7880704D-3C83-47F7-AED9-72104DF2AD54}"/>
    <cellStyle name="Percentual 13 6 2 2" xfId="18365" xr:uid="{57E8E00B-9800-46F6-B921-1D4F081C5EA9}"/>
    <cellStyle name="Percentual 13 6 3" xfId="7126" xr:uid="{93935CE9-D103-460A-9965-9B30251E96D1}"/>
    <cellStyle name="Percentual 13 6 3 2" xfId="20325" xr:uid="{CDAF2263-423B-47EB-B3C0-2ABA73D51F97}"/>
    <cellStyle name="Percentual 13 6 4" xfId="16408" xr:uid="{BA91F3B7-B692-47B4-A98A-1DFBD6589865}"/>
    <cellStyle name="Percentual 13 7" xfId="4290" xr:uid="{0598499A-8F26-4A86-BA94-C0D5C4E9263A}"/>
    <cellStyle name="Percentual 13 7 2" xfId="17493" xr:uid="{C97A581A-A04F-4FC4-809E-878F10ECD6DC}"/>
    <cellStyle name="Percentual 13 8" xfId="6250" xr:uid="{6FC6BA64-74EC-45C6-BFEC-5ED54AB79505}"/>
    <cellStyle name="Percentual 13 8 2" xfId="19449" xr:uid="{1D24BC75-55E6-47CB-A6D2-BD6FA912A053}"/>
    <cellStyle name="Percentual 13 9" xfId="15532" xr:uid="{55777227-1CFB-4810-8269-374A6FB4BB9E}"/>
    <cellStyle name="Percentual 14" xfId="2314" xr:uid="{ECAE5FCF-CAFE-4063-AA9D-9BCB93932570}"/>
    <cellStyle name="Percentual 14 2" xfId="2315" xr:uid="{015EFD12-CF65-4C4A-9DB5-094752F19C18}"/>
    <cellStyle name="Percentual 14 2 2" xfId="2617" xr:uid="{2A2FD4C3-B0B6-4971-8533-5282DA0F1B32}"/>
    <cellStyle name="Percentual 14 2 2 2" xfId="4022" xr:uid="{F0D474D3-AB81-4AD6-A5F2-F8330E131D2F}"/>
    <cellStyle name="Percentual 14 2 2 2 2" xfId="5983" xr:uid="{383B9D11-99B6-497F-AA28-4874A111F575}"/>
    <cellStyle name="Percentual 14 2 2 2 2 2" xfId="19182" xr:uid="{A56378E3-944B-4E07-BDF3-687D273D9BBB}"/>
    <cellStyle name="Percentual 14 2 2 2 3" xfId="7943" xr:uid="{B19B51FB-0B2B-40D7-8A17-A8C7F8A1047F}"/>
    <cellStyle name="Percentual 14 2 2 2 3 2" xfId="21142" xr:uid="{BC59B168-965E-43AE-93F4-A17ABE60CBA0}"/>
    <cellStyle name="Percentual 14 2 2 2 4" xfId="17225" xr:uid="{DC90B127-90E9-4443-822A-B3E3885498F9}"/>
    <cellStyle name="Percentual 14 2 2 3" xfId="3480" xr:uid="{9297DEF8-77A9-48D0-B186-EEF0F8E93485}"/>
    <cellStyle name="Percentual 14 2 2 3 2" xfId="5441" xr:uid="{845759BB-9EA0-4445-8D3E-E049776653A6}"/>
    <cellStyle name="Percentual 14 2 2 3 2 2" xfId="18640" xr:uid="{C859B631-45E1-4450-B863-AABE172D152F}"/>
    <cellStyle name="Percentual 14 2 2 3 3" xfId="7401" xr:uid="{7FB12F05-C17A-4DAA-9C0F-21678E173E81}"/>
    <cellStyle name="Percentual 14 2 2 3 3 2" xfId="20600" xr:uid="{BA434F5F-1234-40A3-A9A0-305ED2258B96}"/>
    <cellStyle name="Percentual 14 2 2 3 4" xfId="16683" xr:uid="{B18252CD-A1E5-4116-8F78-24CF69F50978}"/>
    <cellStyle name="Percentual 14 2 2 4" xfId="4587" xr:uid="{12F19C54-77B7-4318-BD2E-299A9C444F29}"/>
    <cellStyle name="Percentual 14 2 2 4 2" xfId="17790" xr:uid="{923C8F88-DD22-4C4A-A710-31426D426C50}"/>
    <cellStyle name="Percentual 14 2 2 5" xfId="6547" xr:uid="{D3CC6819-62C0-4A39-BDB1-4DA486078CC4}"/>
    <cellStyle name="Percentual 14 2 2 5 2" xfId="19746" xr:uid="{265FA141-FE26-4947-9685-887BD8594ECE}"/>
    <cellStyle name="Percentual 14 2 2 6" xfId="15838" xr:uid="{5E0EB3E0-8D90-4CD0-8145-F726BDC78B09}"/>
    <cellStyle name="Percentual 14 2 3" xfId="3751" xr:uid="{642E2037-5313-489C-937C-742845312EF3}"/>
    <cellStyle name="Percentual 14 2 3 2" xfId="5712" xr:uid="{742A57AA-EB6A-439C-9124-FE8537F3DA2C}"/>
    <cellStyle name="Percentual 14 2 3 2 2" xfId="18911" xr:uid="{1EC4A828-A701-4B46-BE66-5FF7AB190717}"/>
    <cellStyle name="Percentual 14 2 3 3" xfId="7672" xr:uid="{AF94C5A2-B2D7-47EE-9590-F9AB905BA5DB}"/>
    <cellStyle name="Percentual 14 2 3 3 2" xfId="20871" xr:uid="{22805469-15D9-408D-A00B-533065845F94}"/>
    <cellStyle name="Percentual 14 2 3 4" xfId="16954" xr:uid="{1868D8EF-ACEA-40B7-85F4-C38CD1E4CAE0}"/>
    <cellStyle name="Percentual 14 2 4" xfId="3209" xr:uid="{94185E15-C689-42D1-95B9-22742B72B96A}"/>
    <cellStyle name="Percentual 14 2 4 2" xfId="5170" xr:uid="{26BDC6E3-5D4A-4FFF-A1FC-152CDAFB115D}"/>
    <cellStyle name="Percentual 14 2 4 2 2" xfId="18369" xr:uid="{DCE1EC5D-61FF-49A5-905E-027CC91061A8}"/>
    <cellStyle name="Percentual 14 2 4 3" xfId="7130" xr:uid="{44FAC760-CC77-4842-96F3-D24B025D6FC8}"/>
    <cellStyle name="Percentual 14 2 4 3 2" xfId="20329" xr:uid="{80D31EB2-0195-4CDF-910A-F4710A46A34C}"/>
    <cellStyle name="Percentual 14 2 4 4" xfId="16412" xr:uid="{E8728C7A-D439-4B42-A37B-D7738C00D1F8}"/>
    <cellStyle name="Percentual 14 2 5" xfId="4294" xr:uid="{FC774011-4328-42B8-83D3-9B32FA20713B}"/>
    <cellStyle name="Percentual 14 2 5 2" xfId="17497" xr:uid="{F7BC35D6-132E-4229-BD07-2F0400110075}"/>
    <cellStyle name="Percentual 14 2 6" xfId="6254" xr:uid="{0A1A23CD-C881-46D1-97E3-539FEDBA4084}"/>
    <cellStyle name="Percentual 14 2 6 2" xfId="19453" xr:uid="{6E3AE793-A326-4313-8AD2-ED621C130F30}"/>
    <cellStyle name="Percentual 14 2 7" xfId="15536" xr:uid="{B187138A-A258-497D-B552-F4F4FB68E5D4}"/>
    <cellStyle name="Percentual 14 3" xfId="2316" xr:uid="{F49B6716-1937-4A7F-9CFB-CAFCDE70F362}"/>
    <cellStyle name="Percentual 14 3 2" xfId="2618" xr:uid="{F70BCA3D-50B3-418C-94E3-028BC4496AA4}"/>
    <cellStyle name="Percentual 14 3 2 2" xfId="4023" xr:uid="{7B920E9B-0553-4DA8-AB24-C884B1D522DE}"/>
    <cellStyle name="Percentual 14 3 2 2 2" xfId="5984" xr:uid="{F8F9C754-FAF8-42A5-932E-D45B1C2323F9}"/>
    <cellStyle name="Percentual 14 3 2 2 2 2" xfId="19183" xr:uid="{39869CE1-EC81-4BC6-8865-25AEB3510D80}"/>
    <cellStyle name="Percentual 14 3 2 2 3" xfId="7944" xr:uid="{C0BFC695-D8AC-47DB-973E-93E43DAF212D}"/>
    <cellStyle name="Percentual 14 3 2 2 3 2" xfId="21143" xr:uid="{2E8033E5-3058-4183-A08A-6AE69F99B5A1}"/>
    <cellStyle name="Percentual 14 3 2 2 4" xfId="17226" xr:uid="{EADAE4F0-163E-43FF-AE9F-0F79C112A5CD}"/>
    <cellStyle name="Percentual 14 3 2 3" xfId="3481" xr:uid="{81589031-E557-4116-B0E6-37BDE790420B}"/>
    <cellStyle name="Percentual 14 3 2 3 2" xfId="5442" xr:uid="{9228AFEB-6F6D-4A91-9DA5-B36752A561FC}"/>
    <cellStyle name="Percentual 14 3 2 3 2 2" xfId="18641" xr:uid="{C441B690-97C7-482C-BCF4-F0929653C17A}"/>
    <cellStyle name="Percentual 14 3 2 3 3" xfId="7402" xr:uid="{8B98A00F-22C3-4E11-A462-1CE87D67D04A}"/>
    <cellStyle name="Percentual 14 3 2 3 3 2" xfId="20601" xr:uid="{DCEE9096-AE18-43FB-B325-D15D2B932BAE}"/>
    <cellStyle name="Percentual 14 3 2 3 4" xfId="16684" xr:uid="{60D89C0B-0462-407B-BDB1-3506EBC72325}"/>
    <cellStyle name="Percentual 14 3 2 4" xfId="4588" xr:uid="{F377B113-1D21-4D6F-BCEB-68E6138A1470}"/>
    <cellStyle name="Percentual 14 3 2 4 2" xfId="17791" xr:uid="{D0095B4A-4CFF-4AFB-A850-648EB001C498}"/>
    <cellStyle name="Percentual 14 3 2 5" xfId="6548" xr:uid="{6292968F-613C-4B10-AAA1-F1B0ED4A88D4}"/>
    <cellStyle name="Percentual 14 3 2 5 2" xfId="19747" xr:uid="{71832C59-EF69-41E5-BFE8-3006D40DE967}"/>
    <cellStyle name="Percentual 14 3 2 6" xfId="15839" xr:uid="{C5EFDBEC-20FB-4E0F-871E-EF2CBEE0061D}"/>
    <cellStyle name="Percentual 14 3 3" xfId="3752" xr:uid="{4158E943-D168-49D3-938E-1B8ED9B7D35A}"/>
    <cellStyle name="Percentual 14 3 3 2" xfId="5713" xr:uid="{8C542424-69C5-4A51-9E78-1679E04BB78B}"/>
    <cellStyle name="Percentual 14 3 3 2 2" xfId="18912" xr:uid="{DE180F25-204A-485D-A42F-6F17FA2237C9}"/>
    <cellStyle name="Percentual 14 3 3 3" xfId="7673" xr:uid="{3DD443D5-7FEA-4172-BADF-EA0FBDBBBE64}"/>
    <cellStyle name="Percentual 14 3 3 3 2" xfId="20872" xr:uid="{B33415C8-84A8-4325-8DAF-3EDB16ADA03C}"/>
    <cellStyle name="Percentual 14 3 3 4" xfId="16955" xr:uid="{6BF2EBD9-1E7E-4055-9E12-6C50CDFD32B3}"/>
    <cellStyle name="Percentual 14 3 4" xfId="3210" xr:uid="{89095CD8-3AB6-46F0-BD70-9821B26804AC}"/>
    <cellStyle name="Percentual 14 3 4 2" xfId="5171" xr:uid="{760B7B76-964D-4109-98C8-D46A6C6D1D06}"/>
    <cellStyle name="Percentual 14 3 4 2 2" xfId="18370" xr:uid="{4EBECC8E-3DF3-4D0E-9862-99A9D945AC34}"/>
    <cellStyle name="Percentual 14 3 4 3" xfId="7131" xr:uid="{A9271434-8FDD-41AC-8712-B49ABD143AA1}"/>
    <cellStyle name="Percentual 14 3 4 3 2" xfId="20330" xr:uid="{88AA1241-7E81-4AE3-B61E-006E8B7584EA}"/>
    <cellStyle name="Percentual 14 3 4 4" xfId="16413" xr:uid="{81CD6864-2218-438A-8AB2-4146CAE319D7}"/>
    <cellStyle name="Percentual 14 3 5" xfId="4295" xr:uid="{094197EC-76DD-4BF4-AEA8-C6E610046303}"/>
    <cellStyle name="Percentual 14 3 5 2" xfId="17498" xr:uid="{45FFFFEE-663A-4BA9-8C0B-CE965C65B66D}"/>
    <cellStyle name="Percentual 14 3 6" xfId="6255" xr:uid="{297FD29E-A6DA-4D7E-9D67-5BF93327BDE8}"/>
    <cellStyle name="Percentual 14 3 6 2" xfId="19454" xr:uid="{4F1E2B1D-6F46-42E9-8283-F7EB2C74F3FC}"/>
    <cellStyle name="Percentual 14 3 7" xfId="15537" xr:uid="{EE6B9FBA-C69B-4F3A-B8F0-EB8F026E4E05}"/>
    <cellStyle name="Percentual 14 4" xfId="2616" xr:uid="{13D4F22D-6018-42D1-BBC8-8BA4A15C52B8}"/>
    <cellStyle name="Percentual 14 4 2" xfId="4021" xr:uid="{3E140434-F839-4D58-890D-159C5B38FCF5}"/>
    <cellStyle name="Percentual 14 4 2 2" xfId="5982" xr:uid="{61896625-A595-4284-A7F0-BF0377243274}"/>
    <cellStyle name="Percentual 14 4 2 2 2" xfId="19181" xr:uid="{9B9381DC-45A1-4877-AFFA-BF58E4D13FC8}"/>
    <cellStyle name="Percentual 14 4 2 3" xfId="7942" xr:uid="{14373D7C-0890-4F8C-967C-5D34DC0A5D0C}"/>
    <cellStyle name="Percentual 14 4 2 3 2" xfId="21141" xr:uid="{DD0375FA-0E06-466F-A345-A8A362ACC761}"/>
    <cellStyle name="Percentual 14 4 2 4" xfId="17224" xr:uid="{4D3F9B40-97AD-477A-A8CE-93032DA7DC41}"/>
    <cellStyle name="Percentual 14 4 3" xfId="3479" xr:uid="{D1134D27-9103-49FD-8957-C0A730A87496}"/>
    <cellStyle name="Percentual 14 4 3 2" xfId="5440" xr:uid="{AED1311D-95C1-4E8F-8ACF-669E2E013C8B}"/>
    <cellStyle name="Percentual 14 4 3 2 2" xfId="18639" xr:uid="{EE536439-DF7D-4919-8FED-07BAD5553A66}"/>
    <cellStyle name="Percentual 14 4 3 3" xfId="7400" xr:uid="{D0352065-D447-4C21-9815-A75D76C901B8}"/>
    <cellStyle name="Percentual 14 4 3 3 2" xfId="20599" xr:uid="{AA260B5A-2BFB-47FC-9717-5D1289E2EB7E}"/>
    <cellStyle name="Percentual 14 4 3 4" xfId="16682" xr:uid="{25AF5E33-AF93-4D73-AE4A-5575B64E6127}"/>
    <cellStyle name="Percentual 14 4 4" xfId="4586" xr:uid="{A0CDB894-0303-46F6-AF69-5706AF7397D3}"/>
    <cellStyle name="Percentual 14 4 4 2" xfId="17789" xr:uid="{BDAE8109-B28D-48C7-A64B-33E4D31E23B1}"/>
    <cellStyle name="Percentual 14 4 5" xfId="6546" xr:uid="{88C83B2F-5C41-4DFF-B6AE-60D2963C1939}"/>
    <cellStyle name="Percentual 14 4 5 2" xfId="19745" xr:uid="{8B36D43B-8703-483B-BB2B-612C144F31B3}"/>
    <cellStyle name="Percentual 14 4 6" xfId="15837" xr:uid="{5AB537D7-7BD3-4ADD-BD56-6CF99F26DAAD}"/>
    <cellStyle name="Percentual 14 5" xfId="3750" xr:uid="{8315993E-04F1-42FC-846B-18A771946F10}"/>
    <cellStyle name="Percentual 14 5 2" xfId="5711" xr:uid="{1465D1F8-C3C7-4776-B378-7968473ABF29}"/>
    <cellStyle name="Percentual 14 5 2 2" xfId="18910" xr:uid="{A14A1A6C-C097-4B7B-8BA0-4F11A0C102DB}"/>
    <cellStyle name="Percentual 14 5 3" xfId="7671" xr:uid="{DB77C57C-4A1D-4DFD-842B-C0731964E35C}"/>
    <cellStyle name="Percentual 14 5 3 2" xfId="20870" xr:uid="{5D8283DA-5422-4DDE-B96B-031D5D3911E4}"/>
    <cellStyle name="Percentual 14 5 4" xfId="16953" xr:uid="{9381772E-4F09-4EF5-8255-1BF28780BB95}"/>
    <cellStyle name="Percentual 14 6" xfId="3208" xr:uid="{99C4C66B-044E-4BDB-A3E7-D4E0D36B65DC}"/>
    <cellStyle name="Percentual 14 6 2" xfId="5169" xr:uid="{3AED7DCF-09D0-40CF-A66A-1C60B1218C45}"/>
    <cellStyle name="Percentual 14 6 2 2" xfId="18368" xr:uid="{6E9ADABE-72DB-4832-966C-6006DB315D70}"/>
    <cellStyle name="Percentual 14 6 3" xfId="7129" xr:uid="{99D7B5F4-11B0-4DD7-BD91-D81CF3AE5B5D}"/>
    <cellStyle name="Percentual 14 6 3 2" xfId="20328" xr:uid="{57940601-02D7-4A1F-A4E7-D64F9634CAA3}"/>
    <cellStyle name="Percentual 14 6 4" xfId="16411" xr:uid="{89FCE9C2-4ACE-4F34-BF06-FB9C205AF60C}"/>
    <cellStyle name="Percentual 14 7" xfId="4293" xr:uid="{959467D5-347B-4D25-BFB7-6C3C36B3CDBC}"/>
    <cellStyle name="Percentual 14 7 2" xfId="17496" xr:uid="{0959CE6E-C6BB-40F0-A963-3E3F6E761A11}"/>
    <cellStyle name="Percentual 14 8" xfId="6253" xr:uid="{68C1A62C-0A92-4888-896C-D991F37DB900}"/>
    <cellStyle name="Percentual 14 8 2" xfId="19452" xr:uid="{2D1FE7ED-2E04-48DF-8F79-5A3D897486B3}"/>
    <cellStyle name="Percentual 14 9" xfId="15535" xr:uid="{D6985E2F-29F2-4145-8BDD-5CFC9A446350}"/>
    <cellStyle name="Percentual 15" xfId="2317" xr:uid="{76F61299-1771-45C8-9505-5E623C1D4872}"/>
    <cellStyle name="Percentual 15 2" xfId="2318" xr:uid="{8D875414-B946-4541-88BC-7B5C960822B6}"/>
    <cellStyle name="Percentual 15 2 2" xfId="2620" xr:uid="{F898B127-C84B-4F36-B4A5-FB24C91D8FEF}"/>
    <cellStyle name="Percentual 15 2 2 2" xfId="4025" xr:uid="{B1F5AC7F-5BA9-4760-B535-5C4E3BB1C868}"/>
    <cellStyle name="Percentual 15 2 2 2 2" xfId="5986" xr:uid="{014E5EC4-40D5-4D3A-B62D-DAF9A7AB1DC3}"/>
    <cellStyle name="Percentual 15 2 2 2 2 2" xfId="19185" xr:uid="{0B97E2B2-9D5D-4654-B8FE-A77B2DA1E241}"/>
    <cellStyle name="Percentual 15 2 2 2 3" xfId="7946" xr:uid="{D106C5FB-14E8-4FAF-B624-46C610211846}"/>
    <cellStyle name="Percentual 15 2 2 2 3 2" xfId="21145" xr:uid="{ABD44D2B-6050-4130-8A35-E47930B2829C}"/>
    <cellStyle name="Percentual 15 2 2 2 4" xfId="17228" xr:uid="{BFD782A4-6B07-45E3-AEDA-164A42E9CBC8}"/>
    <cellStyle name="Percentual 15 2 2 3" xfId="3483" xr:uid="{475EC18D-7F32-4641-9061-B8C9231E21FA}"/>
    <cellStyle name="Percentual 15 2 2 3 2" xfId="5444" xr:uid="{24736319-7036-4E03-8FDB-B28A4AB9E538}"/>
    <cellStyle name="Percentual 15 2 2 3 2 2" xfId="18643" xr:uid="{0A2676E8-644D-40BE-A304-8E40CA2529DD}"/>
    <cellStyle name="Percentual 15 2 2 3 3" xfId="7404" xr:uid="{70F86D27-6D0E-42E9-8A8B-179F10125945}"/>
    <cellStyle name="Percentual 15 2 2 3 3 2" xfId="20603" xr:uid="{F6A15289-54E2-4419-9A3D-F5409DBFB988}"/>
    <cellStyle name="Percentual 15 2 2 3 4" xfId="16686" xr:uid="{6E0CFD93-8F2B-443F-946A-16E73281F3B3}"/>
    <cellStyle name="Percentual 15 2 2 4" xfId="4590" xr:uid="{E1DE46C6-9D68-4633-8F73-D778AB8397C7}"/>
    <cellStyle name="Percentual 15 2 2 4 2" xfId="17793" xr:uid="{DD1DDA25-779D-48CA-A0D6-DECC1CF36FCF}"/>
    <cellStyle name="Percentual 15 2 2 5" xfId="6550" xr:uid="{529CFA63-83E3-493E-893B-27AA1F85C482}"/>
    <cellStyle name="Percentual 15 2 2 5 2" xfId="19749" xr:uid="{B0D27932-A427-4AF8-A563-35314F697CCD}"/>
    <cellStyle name="Percentual 15 2 2 6" xfId="15841" xr:uid="{30B32B62-502A-4195-8753-D5D2A7085FF9}"/>
    <cellStyle name="Percentual 15 2 3" xfId="3754" xr:uid="{0DD1EA47-D50D-4490-80E6-3D369AA012B8}"/>
    <cellStyle name="Percentual 15 2 3 2" xfId="5715" xr:uid="{7B57DC05-0E3E-4B2D-960E-2F4FC0AD2C2E}"/>
    <cellStyle name="Percentual 15 2 3 2 2" xfId="18914" xr:uid="{AAE8CBFF-24BB-429C-BF44-E4FFAA2EDE5A}"/>
    <cellStyle name="Percentual 15 2 3 3" xfId="7675" xr:uid="{B743771A-3898-477B-8DD2-FB75339E8D6D}"/>
    <cellStyle name="Percentual 15 2 3 3 2" xfId="20874" xr:uid="{A6C541C9-9939-4449-BE48-C39D8FD72323}"/>
    <cellStyle name="Percentual 15 2 3 4" xfId="16957" xr:uid="{F63B7F11-30FF-4370-9E52-B6378E9A1F85}"/>
    <cellStyle name="Percentual 15 2 4" xfId="3212" xr:uid="{FD6788F9-AB99-4E6D-8C73-555E7286D086}"/>
    <cellStyle name="Percentual 15 2 4 2" xfId="5173" xr:uid="{951AA676-F0B3-4DA3-9636-DE972C500368}"/>
    <cellStyle name="Percentual 15 2 4 2 2" xfId="18372" xr:uid="{8F593388-04A2-418E-9546-557A1714EF12}"/>
    <cellStyle name="Percentual 15 2 4 3" xfId="7133" xr:uid="{33349AC3-6B5B-4C73-94BA-C588357DBF8C}"/>
    <cellStyle name="Percentual 15 2 4 3 2" xfId="20332" xr:uid="{38BB4F42-0DD5-4788-9727-505F5E0B194B}"/>
    <cellStyle name="Percentual 15 2 4 4" xfId="16415" xr:uid="{999A6E9F-AFED-4E7B-8991-E63D8DA88F6C}"/>
    <cellStyle name="Percentual 15 2 5" xfId="4297" xr:uid="{473DC25A-3FF1-4060-B3F2-5C9344AAE66A}"/>
    <cellStyle name="Percentual 15 2 5 2" xfId="17500" xr:uid="{682F1695-7FBA-44D0-B8F6-7D6E0F341792}"/>
    <cellStyle name="Percentual 15 2 6" xfId="6257" xr:uid="{0D764BD3-8C06-4224-A732-AA87FF59CFBA}"/>
    <cellStyle name="Percentual 15 2 6 2" xfId="19456" xr:uid="{694C0FB6-3272-4964-ACC0-648B682431A4}"/>
    <cellStyle name="Percentual 15 2 7" xfId="15539" xr:uid="{4C63907A-0269-490B-934D-71FE1D78EE11}"/>
    <cellStyle name="Percentual 15 3" xfId="2319" xr:uid="{5501B210-F25A-4220-9BC5-796CFECF0C24}"/>
    <cellStyle name="Percentual 15 3 2" xfId="2621" xr:uid="{71215915-1460-42E9-B174-CA24291D701B}"/>
    <cellStyle name="Percentual 15 3 2 2" xfId="4026" xr:uid="{E953B3E7-3B64-42FF-8FAB-80C5E20C570D}"/>
    <cellStyle name="Percentual 15 3 2 2 2" xfId="5987" xr:uid="{3B5D6C05-2D3E-4B43-8D9D-0121FCE903D0}"/>
    <cellStyle name="Percentual 15 3 2 2 2 2" xfId="19186" xr:uid="{AC91CB7A-C7F9-4F1D-B35D-75D3B90942E5}"/>
    <cellStyle name="Percentual 15 3 2 2 3" xfId="7947" xr:uid="{637E7DA7-85AD-40E1-B601-B7CA4079E87E}"/>
    <cellStyle name="Percentual 15 3 2 2 3 2" xfId="21146" xr:uid="{ABEA2BE2-CA36-464B-A79D-83A400742DB4}"/>
    <cellStyle name="Percentual 15 3 2 2 4" xfId="17229" xr:uid="{12E8DBF6-6DA1-4928-940D-1B0574539ADC}"/>
    <cellStyle name="Percentual 15 3 2 3" xfId="3484" xr:uid="{F12F63CF-A8AB-4F7F-A4CC-A457D4AD33C6}"/>
    <cellStyle name="Percentual 15 3 2 3 2" xfId="5445" xr:uid="{ECD10CB9-1C46-4EC8-A376-AD3895CF643D}"/>
    <cellStyle name="Percentual 15 3 2 3 2 2" xfId="18644" xr:uid="{3CD5BD4D-FB99-46AB-A381-2E1363BDA627}"/>
    <cellStyle name="Percentual 15 3 2 3 3" xfId="7405" xr:uid="{6BDACBC5-4E8D-41BF-A260-4A8F6B89BB33}"/>
    <cellStyle name="Percentual 15 3 2 3 3 2" xfId="20604" xr:uid="{22F01821-20B1-4A8D-BCA4-737D9877206B}"/>
    <cellStyle name="Percentual 15 3 2 3 4" xfId="16687" xr:uid="{56041FD9-C9D2-4992-8E4E-6F498F9D3AC9}"/>
    <cellStyle name="Percentual 15 3 2 4" xfId="4591" xr:uid="{4C3F3CC5-6F4A-4B3C-A277-199008D38878}"/>
    <cellStyle name="Percentual 15 3 2 4 2" xfId="17794" xr:uid="{2B6B572C-CF48-4475-A09E-87DF1B56F80E}"/>
    <cellStyle name="Percentual 15 3 2 5" xfId="6551" xr:uid="{6C500382-2A57-4CC8-A064-250AE7CBA116}"/>
    <cellStyle name="Percentual 15 3 2 5 2" xfId="19750" xr:uid="{D45BE02D-71E2-4F7C-811A-97E7737226E0}"/>
    <cellStyle name="Percentual 15 3 2 6" xfId="15842" xr:uid="{B5FE000D-0C3D-4ABA-9BB1-0C0EEAD89FCB}"/>
    <cellStyle name="Percentual 15 3 3" xfId="3755" xr:uid="{D182AFCC-3E54-4B7E-B181-6C03C55D68DA}"/>
    <cellStyle name="Percentual 15 3 3 2" xfId="5716" xr:uid="{064E1A40-65F1-4937-9E3F-500A2A1B45AA}"/>
    <cellStyle name="Percentual 15 3 3 2 2" xfId="18915" xr:uid="{C6FF6605-8EE3-4A87-8749-462CA5F11BC3}"/>
    <cellStyle name="Percentual 15 3 3 3" xfId="7676" xr:uid="{DCC8EA33-B63C-4FFD-8944-379FB6D271A5}"/>
    <cellStyle name="Percentual 15 3 3 3 2" xfId="20875" xr:uid="{472D0DC0-5FDB-41C1-B0C7-3141EC8DD7C0}"/>
    <cellStyle name="Percentual 15 3 3 4" xfId="16958" xr:uid="{98A9659C-10C6-4C66-AC30-2611FDC03DF4}"/>
    <cellStyle name="Percentual 15 3 4" xfId="3213" xr:uid="{38B1672F-4D9B-470C-B49C-E04EC80DA56C}"/>
    <cellStyle name="Percentual 15 3 4 2" xfId="5174" xr:uid="{9A3C4710-6D23-4572-99DF-55A238B6A017}"/>
    <cellStyle name="Percentual 15 3 4 2 2" xfId="18373" xr:uid="{4F54209A-3420-4277-BCFC-156A2455CEE4}"/>
    <cellStyle name="Percentual 15 3 4 3" xfId="7134" xr:uid="{C7D1B5AC-7A46-4ED4-AD5E-05FA6A94FC77}"/>
    <cellStyle name="Percentual 15 3 4 3 2" xfId="20333" xr:uid="{E9A298AB-6E81-455C-B75A-5C5342F42C67}"/>
    <cellStyle name="Percentual 15 3 4 4" xfId="16416" xr:uid="{2D3BE7D1-4865-494C-A8BB-DAD09BD05BAF}"/>
    <cellStyle name="Percentual 15 3 5" xfId="4298" xr:uid="{A07F37B7-A3A4-46AF-AD97-0D149791866C}"/>
    <cellStyle name="Percentual 15 3 5 2" xfId="17501" xr:uid="{F59BF110-1C56-4143-AFE1-C58AFF39011C}"/>
    <cellStyle name="Percentual 15 3 6" xfId="6258" xr:uid="{BA55FB21-18E4-4CE5-94A7-1488E48019A5}"/>
    <cellStyle name="Percentual 15 3 6 2" xfId="19457" xr:uid="{0FED0CB2-BFFF-4A33-B050-22FD2671A07A}"/>
    <cellStyle name="Percentual 15 3 7" xfId="15540" xr:uid="{3EFF0C09-1464-4093-9530-7EEAEEA9DEDF}"/>
    <cellStyle name="Percentual 15 4" xfId="2619" xr:uid="{296D9B58-7A96-4270-AC52-9EA3EB84C534}"/>
    <cellStyle name="Percentual 15 4 2" xfId="4024" xr:uid="{82DE82BE-F7C3-4E5E-B1E1-5C930ED9E43A}"/>
    <cellStyle name="Percentual 15 4 2 2" xfId="5985" xr:uid="{35019C23-13E3-4D57-BDAD-BFB3BEA98081}"/>
    <cellStyle name="Percentual 15 4 2 2 2" xfId="19184" xr:uid="{5D56A7B4-2F16-4BEC-BB3D-3786A511CF04}"/>
    <cellStyle name="Percentual 15 4 2 3" xfId="7945" xr:uid="{9B7260D8-8894-48D2-BC35-4F3E187175B0}"/>
    <cellStyle name="Percentual 15 4 2 3 2" xfId="21144" xr:uid="{AE762E65-27A5-4D5F-A4A7-CE48694D4ECA}"/>
    <cellStyle name="Percentual 15 4 2 4" xfId="17227" xr:uid="{92FC474E-4AB8-4784-A39A-609335A64E57}"/>
    <cellStyle name="Percentual 15 4 3" xfId="3482" xr:uid="{40D1A008-257F-487A-90C7-BF05B777CAB1}"/>
    <cellStyle name="Percentual 15 4 3 2" xfId="5443" xr:uid="{B16E3B04-11CD-41A5-8DF9-431CC9D773F2}"/>
    <cellStyle name="Percentual 15 4 3 2 2" xfId="18642" xr:uid="{B297C567-0840-43C3-B2B9-CC13B7910E26}"/>
    <cellStyle name="Percentual 15 4 3 3" xfId="7403" xr:uid="{D1EE0725-DF77-4564-A158-D03E3076B9E6}"/>
    <cellStyle name="Percentual 15 4 3 3 2" xfId="20602" xr:uid="{7326D7E9-A4EE-4B2A-93CF-AC4FDDFD319C}"/>
    <cellStyle name="Percentual 15 4 3 4" xfId="16685" xr:uid="{4B6DBBBA-0AAD-4361-A7E7-055AB34DFE28}"/>
    <cellStyle name="Percentual 15 4 4" xfId="4589" xr:uid="{9A96D659-7C3A-42FF-9305-1CD32916FFD6}"/>
    <cellStyle name="Percentual 15 4 4 2" xfId="17792" xr:uid="{6AA25327-ED79-41D4-85EC-DC21DA650158}"/>
    <cellStyle name="Percentual 15 4 5" xfId="6549" xr:uid="{4F2D0B9D-C8B9-4DD0-91F5-107499F94460}"/>
    <cellStyle name="Percentual 15 4 5 2" xfId="19748" xr:uid="{B652E08C-F95E-40C1-A4B6-5875531B762C}"/>
    <cellStyle name="Percentual 15 4 6" xfId="15840" xr:uid="{83931187-5E57-4AD5-88FC-7A504B9D1381}"/>
    <cellStyle name="Percentual 15 5" xfId="3753" xr:uid="{049DC65E-876A-4F65-8D17-66649541CB21}"/>
    <cellStyle name="Percentual 15 5 2" xfId="5714" xr:uid="{922EFAC9-583B-490B-A020-654BF9BDD65E}"/>
    <cellStyle name="Percentual 15 5 2 2" xfId="18913" xr:uid="{DF6E4A06-5AFF-4AFE-9F43-87F3C11E16B3}"/>
    <cellStyle name="Percentual 15 5 3" xfId="7674" xr:uid="{8C648E70-E058-4121-AB6F-E32EE4F97589}"/>
    <cellStyle name="Percentual 15 5 3 2" xfId="20873" xr:uid="{3E0922B5-B8B4-4600-BA11-1F9B860B6FE2}"/>
    <cellStyle name="Percentual 15 5 4" xfId="16956" xr:uid="{EA7681D3-DFB4-4419-BE7A-3B8751C591B3}"/>
    <cellStyle name="Percentual 15 6" xfId="3211" xr:uid="{207FD2CA-83DD-4597-A8E4-0DE5F015205A}"/>
    <cellStyle name="Percentual 15 6 2" xfId="5172" xr:uid="{FF635E6B-70E9-41A8-AD75-B4275229A8E5}"/>
    <cellStyle name="Percentual 15 6 2 2" xfId="18371" xr:uid="{ACB889BA-0A72-4385-B0F1-E63EA60AACCA}"/>
    <cellStyle name="Percentual 15 6 3" xfId="7132" xr:uid="{C6C73934-2DF0-43BE-92D5-8926F01AA6CB}"/>
    <cellStyle name="Percentual 15 6 3 2" xfId="20331" xr:uid="{AC769F26-106A-4166-8669-FD03019C82FB}"/>
    <cellStyle name="Percentual 15 6 4" xfId="16414" xr:uid="{4A43D8B6-EB22-4B60-9532-7C2270EE0A50}"/>
    <cellStyle name="Percentual 15 7" xfId="4296" xr:uid="{2ECCFE77-924C-44DB-B7CA-42D3C33C33AA}"/>
    <cellStyle name="Percentual 15 7 2" xfId="17499" xr:uid="{E0F6A296-04CF-48C4-B529-FAD7BA4B783E}"/>
    <cellStyle name="Percentual 15 8" xfId="6256" xr:uid="{AB00A9FE-D900-4D37-AEA4-3DFD0538323B}"/>
    <cellStyle name="Percentual 15 8 2" xfId="19455" xr:uid="{9CFCBB58-3102-4D0D-AF1C-D5330795F0FE}"/>
    <cellStyle name="Percentual 15 9" xfId="15538" xr:uid="{76370D54-9C54-498D-BD09-0AAD161454B7}"/>
    <cellStyle name="Percentual 16" xfId="2320" xr:uid="{8DC947FC-07FD-4458-BF76-8CF5FCB1101A}"/>
    <cellStyle name="Percentual 16 2" xfId="2321" xr:uid="{EACFBA1C-CA5C-4D14-B17D-6A384B004D72}"/>
    <cellStyle name="Percentual 16 2 2" xfId="2623" xr:uid="{93CEA7CC-6B54-4E63-A9C4-E90BFB698F01}"/>
    <cellStyle name="Percentual 16 2 2 2" xfId="4028" xr:uid="{B748D98D-B245-4FD6-8EDC-6A97D2A6861B}"/>
    <cellStyle name="Percentual 16 2 2 2 2" xfId="5989" xr:uid="{FDCC0BA5-9126-4E55-8615-5FF7CBEE1F17}"/>
    <cellStyle name="Percentual 16 2 2 2 2 2" xfId="19188" xr:uid="{5B49505C-EDC9-4342-8D8B-781FC03BEAC7}"/>
    <cellStyle name="Percentual 16 2 2 2 3" xfId="7949" xr:uid="{7222DFF3-FD84-4E82-A473-5FB287B1755A}"/>
    <cellStyle name="Percentual 16 2 2 2 3 2" xfId="21148" xr:uid="{6278F162-0A17-4CC5-9E7A-743E74E27AB8}"/>
    <cellStyle name="Percentual 16 2 2 2 4" xfId="17231" xr:uid="{DD4F79C4-0322-4DA8-A61E-ADFAE815E8E4}"/>
    <cellStyle name="Percentual 16 2 2 3" xfId="3486" xr:uid="{002DCA93-9746-4A7F-9970-68394A16DB05}"/>
    <cellStyle name="Percentual 16 2 2 3 2" xfId="5447" xr:uid="{0506DF0C-296A-4678-B223-D62BA2E194A8}"/>
    <cellStyle name="Percentual 16 2 2 3 2 2" xfId="18646" xr:uid="{2ECCEE10-5C6D-4F7B-A7A2-AD6D8414E756}"/>
    <cellStyle name="Percentual 16 2 2 3 3" xfId="7407" xr:uid="{049DF105-4913-4A15-A68D-85745365EF81}"/>
    <cellStyle name="Percentual 16 2 2 3 3 2" xfId="20606" xr:uid="{AC15D57F-1298-4079-B1BF-A59B8CBBDA94}"/>
    <cellStyle name="Percentual 16 2 2 3 4" xfId="16689" xr:uid="{6FBAECD6-0972-4438-BC6B-3C2A9478677E}"/>
    <cellStyle name="Percentual 16 2 2 4" xfId="4593" xr:uid="{0B1CE5FD-3C8C-4345-870F-82F00B440569}"/>
    <cellStyle name="Percentual 16 2 2 4 2" xfId="17796" xr:uid="{AACD29D9-898B-4F31-95C9-B147ABDFBA73}"/>
    <cellStyle name="Percentual 16 2 2 5" xfId="6553" xr:uid="{3589946D-75C3-4DB6-B7B7-6042897842D0}"/>
    <cellStyle name="Percentual 16 2 2 5 2" xfId="19752" xr:uid="{A52E0826-3A08-47D0-84C1-4A348EDA14F9}"/>
    <cellStyle name="Percentual 16 2 2 6" xfId="15844" xr:uid="{F424760D-ECD4-4AB0-B962-CFE3E0D10267}"/>
    <cellStyle name="Percentual 16 2 3" xfId="3757" xr:uid="{795E9A7F-7185-4538-AC3B-C14890D6777C}"/>
    <cellStyle name="Percentual 16 2 3 2" xfId="5718" xr:uid="{74C6DD13-8698-4F74-B333-8F27814642A4}"/>
    <cellStyle name="Percentual 16 2 3 2 2" xfId="18917" xr:uid="{4E9EE721-D266-4129-89C8-EABEF79D7E11}"/>
    <cellStyle name="Percentual 16 2 3 3" xfId="7678" xr:uid="{39BEEED0-A362-4A36-9418-289481100129}"/>
    <cellStyle name="Percentual 16 2 3 3 2" xfId="20877" xr:uid="{AD96034E-AAC8-448B-94F7-ECB5FC88E614}"/>
    <cellStyle name="Percentual 16 2 3 4" xfId="16960" xr:uid="{05AF6133-716C-487B-8BF7-90ECF8EE788A}"/>
    <cellStyle name="Percentual 16 2 4" xfId="3215" xr:uid="{EE36CD6F-BB40-4B1E-80A0-2B1030B396A6}"/>
    <cellStyle name="Percentual 16 2 4 2" xfId="5176" xr:uid="{D986D316-EB58-44FB-9563-B37595320D1E}"/>
    <cellStyle name="Percentual 16 2 4 2 2" xfId="18375" xr:uid="{8F436812-D27B-436C-A1A7-A6AC525A1648}"/>
    <cellStyle name="Percentual 16 2 4 3" xfId="7136" xr:uid="{C428D145-510D-406D-83F8-5EAE5B7D654A}"/>
    <cellStyle name="Percentual 16 2 4 3 2" xfId="20335" xr:uid="{86F4B08A-8916-40F0-81C4-CE2CC83A868A}"/>
    <cellStyle name="Percentual 16 2 4 4" xfId="16418" xr:uid="{03A2F585-6B64-433A-82BA-E5ACBED98BE0}"/>
    <cellStyle name="Percentual 16 2 5" xfId="4300" xr:uid="{C2FBEA5B-81FB-46B2-BCA6-F41065BB22DC}"/>
    <cellStyle name="Percentual 16 2 5 2" xfId="17503" xr:uid="{05A11971-022B-4528-8F87-20A470D4EAF0}"/>
    <cellStyle name="Percentual 16 2 6" xfId="6260" xr:uid="{86E7F954-963B-46F9-BF5D-5E7F7EF3C152}"/>
    <cellStyle name="Percentual 16 2 6 2" xfId="19459" xr:uid="{E3C419BB-0F49-4BE3-AA91-2F192B4022C9}"/>
    <cellStyle name="Percentual 16 2 7" xfId="15542" xr:uid="{4640B65D-3CBA-4881-870D-E3F3810E8EB2}"/>
    <cellStyle name="Percentual 16 3" xfId="2322" xr:uid="{2472C3F3-07E5-4C10-9B74-1FB1482DF52D}"/>
    <cellStyle name="Percentual 16 3 2" xfId="2624" xr:uid="{257A2895-A85F-4206-9A74-0DCBACC479B3}"/>
    <cellStyle name="Percentual 16 3 2 2" xfId="4029" xr:uid="{0CE44761-C603-4194-8785-B5F0C0F91607}"/>
    <cellStyle name="Percentual 16 3 2 2 2" xfId="5990" xr:uid="{E471A1B4-62FA-412E-8122-BC49C3710885}"/>
    <cellStyle name="Percentual 16 3 2 2 2 2" xfId="19189" xr:uid="{8AB5612C-C4C2-4C5B-AD76-04F700132728}"/>
    <cellStyle name="Percentual 16 3 2 2 3" xfId="7950" xr:uid="{24A33354-4DC8-4C08-B9F9-1302BA65E6A4}"/>
    <cellStyle name="Percentual 16 3 2 2 3 2" xfId="21149" xr:uid="{2E1E18F5-3DEF-4DF4-B5ED-5966761ABBCD}"/>
    <cellStyle name="Percentual 16 3 2 2 4" xfId="17232" xr:uid="{A37DAD91-FEFC-4A1B-BCE4-5855CAE25D05}"/>
    <cellStyle name="Percentual 16 3 2 3" xfId="3487" xr:uid="{FC1D5EE1-AA61-4E40-9B67-966234430B79}"/>
    <cellStyle name="Percentual 16 3 2 3 2" xfId="5448" xr:uid="{ABFF3ADC-8422-4C38-AF3C-4C842B8A56ED}"/>
    <cellStyle name="Percentual 16 3 2 3 2 2" xfId="18647" xr:uid="{86659F3F-542E-450B-AF14-8CC011EF6FC9}"/>
    <cellStyle name="Percentual 16 3 2 3 3" xfId="7408" xr:uid="{D9F69218-299F-498B-9DC4-BAA0A9AF49EF}"/>
    <cellStyle name="Percentual 16 3 2 3 3 2" xfId="20607" xr:uid="{5ACFB89E-A7E7-40BB-A135-244EDF9A8620}"/>
    <cellStyle name="Percentual 16 3 2 3 4" xfId="16690" xr:uid="{07ECD242-C69D-4C61-B788-A8EF9F5D098C}"/>
    <cellStyle name="Percentual 16 3 2 4" xfId="4594" xr:uid="{46F7F57E-32F0-4DCE-9629-7091DA4DC2F1}"/>
    <cellStyle name="Percentual 16 3 2 4 2" xfId="17797" xr:uid="{E6D16B0F-0639-49AE-BC3D-BC553F7CB5B5}"/>
    <cellStyle name="Percentual 16 3 2 5" xfId="6554" xr:uid="{D59A0A91-211A-4973-8C7C-088951E23E80}"/>
    <cellStyle name="Percentual 16 3 2 5 2" xfId="19753" xr:uid="{66135D91-02B9-442C-9B8D-F9F314A88F02}"/>
    <cellStyle name="Percentual 16 3 2 6" xfId="15845" xr:uid="{1A7C127F-6F7A-411A-97E5-3F824B5CB8E3}"/>
    <cellStyle name="Percentual 16 3 3" xfId="3758" xr:uid="{51C1C09C-E79B-4E2B-889E-A23719B4B988}"/>
    <cellStyle name="Percentual 16 3 3 2" xfId="5719" xr:uid="{666422F8-5163-4C47-A51E-550A9E4D2A49}"/>
    <cellStyle name="Percentual 16 3 3 2 2" xfId="18918" xr:uid="{862FD075-E8FB-4D52-A142-54A6FB8CA95D}"/>
    <cellStyle name="Percentual 16 3 3 3" xfId="7679" xr:uid="{2A87C37F-5BAF-46BB-ADE2-861432192E7A}"/>
    <cellStyle name="Percentual 16 3 3 3 2" xfId="20878" xr:uid="{400F35CC-BC74-4D11-8A6E-97D369D11826}"/>
    <cellStyle name="Percentual 16 3 3 4" xfId="16961" xr:uid="{4CC8CFAD-F40D-4CED-80B5-594361E9448C}"/>
    <cellStyle name="Percentual 16 3 4" xfId="3216" xr:uid="{FCFC88F7-5181-4783-96B3-44AF3D59AB1C}"/>
    <cellStyle name="Percentual 16 3 4 2" xfId="5177" xr:uid="{82FBA9B7-778E-42F0-B51F-1369BF9BC358}"/>
    <cellStyle name="Percentual 16 3 4 2 2" xfId="18376" xr:uid="{1F6E51F8-627F-4082-ACE3-5F93F4FC0E05}"/>
    <cellStyle name="Percentual 16 3 4 3" xfId="7137" xr:uid="{32663D33-5AA9-4256-A3DF-CC810EDD5833}"/>
    <cellStyle name="Percentual 16 3 4 3 2" xfId="20336" xr:uid="{09A58773-CB70-477B-862C-7754F05FDC88}"/>
    <cellStyle name="Percentual 16 3 4 4" xfId="16419" xr:uid="{491A017B-AEB8-4434-B855-16A84A4B32DE}"/>
    <cellStyle name="Percentual 16 3 5" xfId="4301" xr:uid="{330EA319-0C1F-42D8-926B-05C96A45B82C}"/>
    <cellStyle name="Percentual 16 3 5 2" xfId="17504" xr:uid="{1CDE2237-D767-4145-B3F9-97C17940D814}"/>
    <cellStyle name="Percentual 16 3 6" xfId="6261" xr:uid="{967836F5-B350-4425-A522-AADB2E256E2D}"/>
    <cellStyle name="Percentual 16 3 6 2" xfId="19460" xr:uid="{D460E7A1-3EC9-48DD-B6DE-DAE1AC7B71D9}"/>
    <cellStyle name="Percentual 16 3 7" xfId="15543" xr:uid="{35C1F5C9-FF4B-4B59-8B18-4B14D50A3A2B}"/>
    <cellStyle name="Percentual 16 4" xfId="2622" xr:uid="{2AED5C6F-955B-49AD-B0A4-EAE67FDA5217}"/>
    <cellStyle name="Percentual 16 4 2" xfId="4027" xr:uid="{3B9F71D3-8939-47E8-B97D-54C97DD8F345}"/>
    <cellStyle name="Percentual 16 4 2 2" xfId="5988" xr:uid="{514AE531-C293-4CA0-84CF-13A36A53D550}"/>
    <cellStyle name="Percentual 16 4 2 2 2" xfId="19187" xr:uid="{A361E9B2-20D9-4BB0-93D6-EF8501A77688}"/>
    <cellStyle name="Percentual 16 4 2 3" xfId="7948" xr:uid="{0DDC2555-7B47-4C42-AB2F-6868787B6C96}"/>
    <cellStyle name="Percentual 16 4 2 3 2" xfId="21147" xr:uid="{28920926-132B-4ED0-AE47-87282DB9F796}"/>
    <cellStyle name="Percentual 16 4 2 4" xfId="17230" xr:uid="{82387590-1B17-4313-B49D-5052DB926EBB}"/>
    <cellStyle name="Percentual 16 4 3" xfId="3485" xr:uid="{E4487655-0821-4427-B54A-EC5C2F113280}"/>
    <cellStyle name="Percentual 16 4 3 2" xfId="5446" xr:uid="{58EDD1CE-B41D-4D1F-A09A-C57C3D8E5752}"/>
    <cellStyle name="Percentual 16 4 3 2 2" xfId="18645" xr:uid="{C83F3130-8064-4F11-B562-F8FA11406734}"/>
    <cellStyle name="Percentual 16 4 3 3" xfId="7406" xr:uid="{D8085036-DC02-4F52-BEAC-EDDE40F35850}"/>
    <cellStyle name="Percentual 16 4 3 3 2" xfId="20605" xr:uid="{3EDBDF97-4050-4381-A1C6-722180670A4D}"/>
    <cellStyle name="Percentual 16 4 3 4" xfId="16688" xr:uid="{7FB0698B-839D-4923-964F-B01E75089BB3}"/>
    <cellStyle name="Percentual 16 4 4" xfId="4592" xr:uid="{B6B07731-0032-4772-8FB6-46E6A2C510C9}"/>
    <cellStyle name="Percentual 16 4 4 2" xfId="17795" xr:uid="{33439775-0A65-4CAA-80E7-E3725C9B0D2D}"/>
    <cellStyle name="Percentual 16 4 5" xfId="6552" xr:uid="{0A513F64-D5DA-4D59-A0AD-F11ED844CA17}"/>
    <cellStyle name="Percentual 16 4 5 2" xfId="19751" xr:uid="{BD624E08-E655-41C5-9894-61337D6DC8D5}"/>
    <cellStyle name="Percentual 16 4 6" xfId="15843" xr:uid="{58E890AF-8224-4D8C-8861-84F32D769B95}"/>
    <cellStyle name="Percentual 16 5" xfId="3756" xr:uid="{0EDDE694-17DA-4C1E-9233-EB65292E6218}"/>
    <cellStyle name="Percentual 16 5 2" xfId="5717" xr:uid="{0E8C189F-36E4-4C86-BBBD-E8874C33C237}"/>
    <cellStyle name="Percentual 16 5 2 2" xfId="18916" xr:uid="{E7A16420-796C-4DCC-81F7-35240D9E58DA}"/>
    <cellStyle name="Percentual 16 5 3" xfId="7677" xr:uid="{2419F909-98F9-49A5-9187-FB68B6CA5BCB}"/>
    <cellStyle name="Percentual 16 5 3 2" xfId="20876" xr:uid="{E687B144-FBB0-4C50-82F8-2FE549EDF458}"/>
    <cellStyle name="Percentual 16 5 4" xfId="16959" xr:uid="{CFE8E604-3DCA-4F25-820E-8C884E4E682F}"/>
    <cellStyle name="Percentual 16 6" xfId="3214" xr:uid="{7591BEA8-92A5-414C-9D67-5F1938D5166F}"/>
    <cellStyle name="Percentual 16 6 2" xfId="5175" xr:uid="{2487533A-ED8E-40C6-A7C3-CC629E10F4E8}"/>
    <cellStyle name="Percentual 16 6 2 2" xfId="18374" xr:uid="{46F67E84-A58C-4BD2-A9C7-012AF9CA9DBC}"/>
    <cellStyle name="Percentual 16 6 3" xfId="7135" xr:uid="{3DB16489-3FDD-467C-ABBB-EFC152F198B3}"/>
    <cellStyle name="Percentual 16 6 3 2" xfId="20334" xr:uid="{FC225A00-9050-4EFB-83EE-86D47359249D}"/>
    <cellStyle name="Percentual 16 6 4" xfId="16417" xr:uid="{C107D7E7-5917-425A-A427-692CF6D9F269}"/>
    <cellStyle name="Percentual 16 7" xfId="4299" xr:uid="{4A2B62D1-4567-4674-9D64-A649D38F378A}"/>
    <cellStyle name="Percentual 16 7 2" xfId="17502" xr:uid="{479A2C9B-C4AD-44A5-B4D5-A88B72A78106}"/>
    <cellStyle name="Percentual 16 8" xfId="6259" xr:uid="{32B83545-4454-405E-9815-22E24EB6FF62}"/>
    <cellStyle name="Percentual 16 8 2" xfId="19458" xr:uid="{3399FD43-B0E2-4F2A-9AE8-0C45967A6F55}"/>
    <cellStyle name="Percentual 16 9" xfId="15541" xr:uid="{15B76DB2-D61E-4248-BDBA-1FB71DC07DB8}"/>
    <cellStyle name="Percentual 17" xfId="2323" xr:uid="{509DBA30-74EF-420C-B06B-C696599B0734}"/>
    <cellStyle name="Percentual 17 2" xfId="2324" xr:uid="{7D0E3968-DC11-4A5B-AF2A-9ED394ABA0A5}"/>
    <cellStyle name="Percentual 17 2 2" xfId="2626" xr:uid="{5CE99321-1B1F-4E12-8022-1E9015DD5FBB}"/>
    <cellStyle name="Percentual 17 2 2 2" xfId="4031" xr:uid="{A1C5D101-6AFC-45A8-A604-6C3A90271D51}"/>
    <cellStyle name="Percentual 17 2 2 2 2" xfId="5992" xr:uid="{627C2397-0F74-4182-8A86-BB0825488B8F}"/>
    <cellStyle name="Percentual 17 2 2 2 2 2" xfId="19191" xr:uid="{8F491AAF-4B6C-4D3C-85A9-E806E23F6748}"/>
    <cellStyle name="Percentual 17 2 2 2 3" xfId="7952" xr:uid="{27387EEA-BBF0-470E-A9E1-DCB91781F60F}"/>
    <cellStyle name="Percentual 17 2 2 2 3 2" xfId="21151" xr:uid="{8AE0B390-A832-4CAD-BAE9-BCAA27AD30FB}"/>
    <cellStyle name="Percentual 17 2 2 2 4" xfId="17234" xr:uid="{5D1F2D6F-CA6B-4E9F-AB08-CFA997ECBDB2}"/>
    <cellStyle name="Percentual 17 2 2 3" xfId="3489" xr:uid="{E8DF4EBC-172D-4542-B898-CB38A899A730}"/>
    <cellStyle name="Percentual 17 2 2 3 2" xfId="5450" xr:uid="{0FF6B47B-A9A2-4690-8E81-6F9627C913DF}"/>
    <cellStyle name="Percentual 17 2 2 3 2 2" xfId="18649" xr:uid="{B2F01427-EECD-48D2-BCF9-D01F50998E14}"/>
    <cellStyle name="Percentual 17 2 2 3 3" xfId="7410" xr:uid="{ECF5B5C4-A915-49EE-B4C9-58DFF34D6F5F}"/>
    <cellStyle name="Percentual 17 2 2 3 3 2" xfId="20609" xr:uid="{EF69C2B9-ADF6-4C6C-8EF6-05B216FBD20F}"/>
    <cellStyle name="Percentual 17 2 2 3 4" xfId="16692" xr:uid="{257C024D-D602-41C3-B410-1923553A55AE}"/>
    <cellStyle name="Percentual 17 2 2 4" xfId="4596" xr:uid="{35F77723-116F-4528-97A1-3F34962971D3}"/>
    <cellStyle name="Percentual 17 2 2 4 2" xfId="17799" xr:uid="{F055FF59-72EC-4707-A2EE-B837DFE525EA}"/>
    <cellStyle name="Percentual 17 2 2 5" xfId="6556" xr:uid="{650E5C24-42CD-4D24-A01E-0C7938030BD2}"/>
    <cellStyle name="Percentual 17 2 2 5 2" xfId="19755" xr:uid="{9FF7446A-4448-4AB8-9004-10EEBE276674}"/>
    <cellStyle name="Percentual 17 2 2 6" xfId="15847" xr:uid="{CA96EAB3-C195-4200-BCBC-6EF45290B805}"/>
    <cellStyle name="Percentual 17 2 3" xfId="3760" xr:uid="{4D09685C-E0D2-462B-A571-85B8A26D2BDC}"/>
    <cellStyle name="Percentual 17 2 3 2" xfId="5721" xr:uid="{8750D5FF-EA85-4ED2-A481-081C3B02B6DC}"/>
    <cellStyle name="Percentual 17 2 3 2 2" xfId="18920" xr:uid="{64B8D588-2A44-4329-B4A4-C3ECADD9EF8A}"/>
    <cellStyle name="Percentual 17 2 3 3" xfId="7681" xr:uid="{65911E1D-B042-4312-9107-FEB72519A59E}"/>
    <cellStyle name="Percentual 17 2 3 3 2" xfId="20880" xr:uid="{E1B8FC51-7983-4B46-8702-5A88F32D42F3}"/>
    <cellStyle name="Percentual 17 2 3 4" xfId="16963" xr:uid="{A4FCAEA6-5CCA-453F-B1FF-8B214BC5FA5B}"/>
    <cellStyle name="Percentual 17 2 4" xfId="3218" xr:uid="{7DE1DCA8-70B7-47AE-A600-7AB7B39B52F3}"/>
    <cellStyle name="Percentual 17 2 4 2" xfId="5179" xr:uid="{3B8A63E2-AEBE-43DD-BDA8-F98A1BAB3A58}"/>
    <cellStyle name="Percentual 17 2 4 2 2" xfId="18378" xr:uid="{CEA0DF7C-DC00-4378-AB96-B0D5A1A6CCE8}"/>
    <cellStyle name="Percentual 17 2 4 3" xfId="7139" xr:uid="{88545BD7-4BAC-41B4-8277-20D5933247B6}"/>
    <cellStyle name="Percentual 17 2 4 3 2" xfId="20338" xr:uid="{4EA34F1E-7083-4604-9741-77B818669127}"/>
    <cellStyle name="Percentual 17 2 4 4" xfId="16421" xr:uid="{10A46338-27C1-4211-B6CC-5D06C5E0B11B}"/>
    <cellStyle name="Percentual 17 2 5" xfId="4303" xr:uid="{FC2177A1-5BC8-4AFA-9EBD-8A890BB2D015}"/>
    <cellStyle name="Percentual 17 2 5 2" xfId="17506" xr:uid="{BE86F55B-660D-4026-9D8C-1E5350275685}"/>
    <cellStyle name="Percentual 17 2 6" xfId="6263" xr:uid="{73EB1BFA-9FA3-4CC2-9761-D39DD81BB602}"/>
    <cellStyle name="Percentual 17 2 6 2" xfId="19462" xr:uid="{E8E3AFE2-E9D4-4780-8EF7-2179CA19F264}"/>
    <cellStyle name="Percentual 17 2 7" xfId="15545" xr:uid="{253863BE-C315-4BB9-BDBC-8B0FF8CE556A}"/>
    <cellStyle name="Percentual 17 3" xfId="2325" xr:uid="{95D04064-C526-4F50-B56E-85AB7D055019}"/>
    <cellStyle name="Percentual 17 3 2" xfId="2627" xr:uid="{7E6595FF-F750-4078-AB3F-94BD580C7E0B}"/>
    <cellStyle name="Percentual 17 3 2 2" xfId="4032" xr:uid="{E483C2CA-ED92-4DF0-AECA-9404DD811DCD}"/>
    <cellStyle name="Percentual 17 3 2 2 2" xfId="5993" xr:uid="{FC76D085-346A-4CEC-A4DD-288B07C973A8}"/>
    <cellStyle name="Percentual 17 3 2 2 2 2" xfId="19192" xr:uid="{A81075D8-973D-4CD3-A6F7-739BC0FFCE6D}"/>
    <cellStyle name="Percentual 17 3 2 2 3" xfId="7953" xr:uid="{CA502AE3-65AA-452B-A446-53869EE2F952}"/>
    <cellStyle name="Percentual 17 3 2 2 3 2" xfId="21152" xr:uid="{D5097951-BC9A-41C3-A17F-B3D5CF7ADC5A}"/>
    <cellStyle name="Percentual 17 3 2 2 4" xfId="17235" xr:uid="{41E2D127-C13F-4320-BB84-CAA97C21E34D}"/>
    <cellStyle name="Percentual 17 3 2 3" xfId="3490" xr:uid="{D9747E6D-915A-423D-9712-82EE141A7D02}"/>
    <cellStyle name="Percentual 17 3 2 3 2" xfId="5451" xr:uid="{DB165EF1-0E90-4B9F-BD4B-DA533AE60AFD}"/>
    <cellStyle name="Percentual 17 3 2 3 2 2" xfId="18650" xr:uid="{A5A067C1-B6E0-4EB9-AC93-8626504FD86B}"/>
    <cellStyle name="Percentual 17 3 2 3 3" xfId="7411" xr:uid="{E59272ED-2352-415A-AC30-263ED07F7C58}"/>
    <cellStyle name="Percentual 17 3 2 3 3 2" xfId="20610" xr:uid="{93E7F2F8-543C-4B7E-9254-309E940417F7}"/>
    <cellStyle name="Percentual 17 3 2 3 4" xfId="16693" xr:uid="{2F5B8595-7579-4434-85B3-860E34E3F3AF}"/>
    <cellStyle name="Percentual 17 3 2 4" xfId="4597" xr:uid="{FCCC0A65-D6F6-40FE-B9C0-A602664041A0}"/>
    <cellStyle name="Percentual 17 3 2 4 2" xfId="17800" xr:uid="{CE3068ED-B3EC-4F01-A5FB-C5479D3CB177}"/>
    <cellStyle name="Percentual 17 3 2 5" xfId="6557" xr:uid="{EAC9B511-1BCD-4848-AF93-36E51031E39E}"/>
    <cellStyle name="Percentual 17 3 2 5 2" xfId="19756" xr:uid="{03C36C53-F0F1-43E6-9A6C-2301BA3B4CA1}"/>
    <cellStyle name="Percentual 17 3 2 6" xfId="15848" xr:uid="{83418B97-5DAE-400B-A250-31DA0D0A06C7}"/>
    <cellStyle name="Percentual 17 3 3" xfId="3761" xr:uid="{4765F3EB-B041-462E-8D99-6E9D4BA3C026}"/>
    <cellStyle name="Percentual 17 3 3 2" xfId="5722" xr:uid="{05A55CE9-DE9D-4979-B70A-E93F7357DB5D}"/>
    <cellStyle name="Percentual 17 3 3 2 2" xfId="18921" xr:uid="{BEF26911-D300-45FA-A83B-FE6F55BB95B2}"/>
    <cellStyle name="Percentual 17 3 3 3" xfId="7682" xr:uid="{03ED1A07-49D7-48B3-896B-FBCE52C9C9DF}"/>
    <cellStyle name="Percentual 17 3 3 3 2" xfId="20881" xr:uid="{2E4E13FF-DC9B-4B91-8372-E0E7F56541EB}"/>
    <cellStyle name="Percentual 17 3 3 4" xfId="16964" xr:uid="{2F07D28F-29C4-4115-8950-FEDFF054C3D9}"/>
    <cellStyle name="Percentual 17 3 4" xfId="3219" xr:uid="{9CE8D742-4577-4275-BD4E-71357435D719}"/>
    <cellStyle name="Percentual 17 3 4 2" xfId="5180" xr:uid="{6877F5C7-CD11-42EE-87C0-52C8F4E7D7C4}"/>
    <cellStyle name="Percentual 17 3 4 2 2" xfId="18379" xr:uid="{AF0C1C51-1FE4-4E16-90D6-F39AE8C34210}"/>
    <cellStyle name="Percentual 17 3 4 3" xfId="7140" xr:uid="{B6605C0E-3A64-43C3-BE56-2350C848B967}"/>
    <cellStyle name="Percentual 17 3 4 3 2" xfId="20339" xr:uid="{E3813EE6-3448-4731-B52D-152AC8F0868D}"/>
    <cellStyle name="Percentual 17 3 4 4" xfId="16422" xr:uid="{48A3B17E-8F43-48C7-A7BA-49442CEF7341}"/>
    <cellStyle name="Percentual 17 3 5" xfId="4304" xr:uid="{F3B444FB-B64C-4C35-8C8E-195A235D33FC}"/>
    <cellStyle name="Percentual 17 3 5 2" xfId="17507" xr:uid="{DA183A3C-ED59-451A-A0CF-E5D093B80BF0}"/>
    <cellStyle name="Percentual 17 3 6" xfId="6264" xr:uid="{DCFBD33C-C763-4635-9C18-9EF33D0E3BEC}"/>
    <cellStyle name="Percentual 17 3 6 2" xfId="19463" xr:uid="{61A0D88B-4E91-4401-95FD-D78E2BFF41D1}"/>
    <cellStyle name="Percentual 17 3 7" xfId="15546" xr:uid="{62220B7C-6E42-47CB-B43C-63471B291FB6}"/>
    <cellStyle name="Percentual 17 4" xfId="2625" xr:uid="{0F58218F-3D67-42DB-83BB-034642B8B750}"/>
    <cellStyle name="Percentual 17 4 2" xfId="4030" xr:uid="{88E125B1-7191-4F0D-8878-F645DD97D1C7}"/>
    <cellStyle name="Percentual 17 4 2 2" xfId="5991" xr:uid="{EAD6A72A-FC0E-4689-943A-844A90E01180}"/>
    <cellStyle name="Percentual 17 4 2 2 2" xfId="19190" xr:uid="{3397FB4B-306F-4CE3-8DF1-A09DDCF101AC}"/>
    <cellStyle name="Percentual 17 4 2 3" xfId="7951" xr:uid="{48FBA320-5A3F-4DAD-9930-7E8C17A1053A}"/>
    <cellStyle name="Percentual 17 4 2 3 2" xfId="21150" xr:uid="{D9F64B2F-554A-41A7-8638-D60F20CB2872}"/>
    <cellStyle name="Percentual 17 4 2 4" xfId="17233" xr:uid="{3762EF4A-416E-4737-B44E-0251CDCCA2D2}"/>
    <cellStyle name="Percentual 17 4 3" xfId="3488" xr:uid="{02A92B31-5B6A-4AE7-8247-8D950E06DEFD}"/>
    <cellStyle name="Percentual 17 4 3 2" xfId="5449" xr:uid="{7D6C993E-52E6-42E3-B7F4-F40FEA3C7316}"/>
    <cellStyle name="Percentual 17 4 3 2 2" xfId="18648" xr:uid="{16066192-9BB7-4532-ACC7-5F06BF9E86FF}"/>
    <cellStyle name="Percentual 17 4 3 3" xfId="7409" xr:uid="{5F5926D6-1972-467D-8662-5F80F35184A3}"/>
    <cellStyle name="Percentual 17 4 3 3 2" xfId="20608" xr:uid="{57FA5261-0292-4A6C-80DB-7A91776DF869}"/>
    <cellStyle name="Percentual 17 4 3 4" xfId="16691" xr:uid="{7CCC3A46-2DE6-4EC3-AF5B-6ABF55A0ECD4}"/>
    <cellStyle name="Percentual 17 4 4" xfId="4595" xr:uid="{BBDCE59F-CD67-4018-BDFA-0FF028B685F1}"/>
    <cellStyle name="Percentual 17 4 4 2" xfId="17798" xr:uid="{E1456994-2C5D-4613-9191-C9F73C3B01E1}"/>
    <cellStyle name="Percentual 17 4 5" xfId="6555" xr:uid="{22928206-3E56-4A45-BB51-6AB47D19877C}"/>
    <cellStyle name="Percentual 17 4 5 2" xfId="19754" xr:uid="{82F7F28E-037B-4A98-8B05-111AEBFD8621}"/>
    <cellStyle name="Percentual 17 4 6" xfId="15846" xr:uid="{33F9776F-66F5-43ED-BE41-9DDCC96DDB6D}"/>
    <cellStyle name="Percentual 17 5" xfId="3759" xr:uid="{77060C8F-7BB4-4C48-BFAE-30A3E942B69C}"/>
    <cellStyle name="Percentual 17 5 2" xfId="5720" xr:uid="{A601AF71-9455-464A-82E3-07C3E490CF87}"/>
    <cellStyle name="Percentual 17 5 2 2" xfId="18919" xr:uid="{B52CB109-AA71-4D4F-8B25-D0B6021A6CB5}"/>
    <cellStyle name="Percentual 17 5 3" xfId="7680" xr:uid="{65A8E2F4-5925-4886-80E3-B8EDC09C2541}"/>
    <cellStyle name="Percentual 17 5 3 2" xfId="20879" xr:uid="{E63A2F7F-0D9D-4647-8A74-56653A65A874}"/>
    <cellStyle name="Percentual 17 5 4" xfId="16962" xr:uid="{257F2BF2-A119-4784-AF6A-035F0B9171A3}"/>
    <cellStyle name="Percentual 17 6" xfId="3217" xr:uid="{06CBF986-83FB-462B-AF02-0A8E361BC15F}"/>
    <cellStyle name="Percentual 17 6 2" xfId="5178" xr:uid="{CF1B855F-DE73-473F-BA28-8C75DC31A82F}"/>
    <cellStyle name="Percentual 17 6 2 2" xfId="18377" xr:uid="{90767031-12A0-45B7-83BF-CAF40328953A}"/>
    <cellStyle name="Percentual 17 6 3" xfId="7138" xr:uid="{53758830-F7B3-4E66-BBE8-2F0651B6F816}"/>
    <cellStyle name="Percentual 17 6 3 2" xfId="20337" xr:uid="{F4A96DB8-0B27-43B9-81A7-462D95C297EF}"/>
    <cellStyle name="Percentual 17 6 4" xfId="16420" xr:uid="{AD8DE63E-8F4F-4849-A0A6-EB1120E9169A}"/>
    <cellStyle name="Percentual 17 7" xfId="4302" xr:uid="{298499D8-4236-4E39-85C4-9F17BE8B53B6}"/>
    <cellStyle name="Percentual 17 7 2" xfId="17505" xr:uid="{CEB4EE24-35F4-4A8A-9F98-795DBF30E89D}"/>
    <cellStyle name="Percentual 17 8" xfId="6262" xr:uid="{9D4A324D-6F96-4A30-8F42-305F94B45218}"/>
    <cellStyle name="Percentual 17 8 2" xfId="19461" xr:uid="{38A5FECE-0E98-43C8-8F15-EA3F68FC05F9}"/>
    <cellStyle name="Percentual 17 9" xfId="15544" xr:uid="{A83170ED-091B-4DD1-8F2B-6CE5221945B3}"/>
    <cellStyle name="Percentual 18" xfId="2326" xr:uid="{824F184A-29E9-402E-95F4-5E89D88B13E1}"/>
    <cellStyle name="Percentual 18 2" xfId="2327" xr:uid="{3FA0DFCD-0776-465B-BDBC-6C5825A38E9A}"/>
    <cellStyle name="Percentual 18 2 2" xfId="2629" xr:uid="{C30FF865-8B74-4485-BF6F-18E46CBA3332}"/>
    <cellStyle name="Percentual 18 2 2 2" xfId="4034" xr:uid="{049152A7-CC46-460D-A000-B1373CEED41F}"/>
    <cellStyle name="Percentual 18 2 2 2 2" xfId="5995" xr:uid="{BF8AA83C-0CB2-4F9C-89F5-57046237198D}"/>
    <cellStyle name="Percentual 18 2 2 2 2 2" xfId="19194" xr:uid="{89C076B0-1C17-4B92-BE3E-6DEC83165F27}"/>
    <cellStyle name="Percentual 18 2 2 2 3" xfId="7955" xr:uid="{C705567C-E891-45E1-909D-012AE07842CB}"/>
    <cellStyle name="Percentual 18 2 2 2 3 2" xfId="21154" xr:uid="{050D2E14-D8C8-4659-92BE-BF0F35C9F546}"/>
    <cellStyle name="Percentual 18 2 2 2 4" xfId="17237" xr:uid="{94325187-8D78-46E0-9097-DF58735F1993}"/>
    <cellStyle name="Percentual 18 2 2 3" xfId="3492" xr:uid="{A28D67C3-FE2F-4A89-BD08-A23FC6AF9457}"/>
    <cellStyle name="Percentual 18 2 2 3 2" xfId="5453" xr:uid="{71EC4DA8-D740-4048-9D5D-97E6B9FD4B21}"/>
    <cellStyle name="Percentual 18 2 2 3 2 2" xfId="18652" xr:uid="{2B1CCAC6-1B8F-49F3-BF2C-39981D3495BF}"/>
    <cellStyle name="Percentual 18 2 2 3 3" xfId="7413" xr:uid="{93BEBC3C-2704-4E70-9049-73376AD4A35C}"/>
    <cellStyle name="Percentual 18 2 2 3 3 2" xfId="20612" xr:uid="{B991B7ED-AF03-40E3-8C18-C32D7B5530AE}"/>
    <cellStyle name="Percentual 18 2 2 3 4" xfId="16695" xr:uid="{158E1CCE-3A5C-4FB0-9BD2-3E75A37169A7}"/>
    <cellStyle name="Percentual 18 2 2 4" xfId="4599" xr:uid="{04338266-6E49-4563-B2CF-8822273A9515}"/>
    <cellStyle name="Percentual 18 2 2 4 2" xfId="17802" xr:uid="{5F4D8926-BB76-4D8E-86CC-F01392AD775E}"/>
    <cellStyle name="Percentual 18 2 2 5" xfId="6559" xr:uid="{BA8D848D-CE3D-405B-8520-FDD71111DCFF}"/>
    <cellStyle name="Percentual 18 2 2 5 2" xfId="19758" xr:uid="{B51B8ECE-9C7F-48A5-B24B-E3B68E31F4E7}"/>
    <cellStyle name="Percentual 18 2 2 6" xfId="15850" xr:uid="{67A036CF-C082-4B74-815B-61B84763D3A8}"/>
    <cellStyle name="Percentual 18 2 3" xfId="3763" xr:uid="{593A7DD9-F19F-4FC8-AAB8-2093868DEFC6}"/>
    <cellStyle name="Percentual 18 2 3 2" xfId="5724" xr:uid="{524D3218-D3F0-4ED3-8EC3-0205CCEB639C}"/>
    <cellStyle name="Percentual 18 2 3 2 2" xfId="18923" xr:uid="{A4DD769C-A1FE-41AE-86DA-E3B3FCD18A91}"/>
    <cellStyle name="Percentual 18 2 3 3" xfId="7684" xr:uid="{3233DF3D-9B72-4A8D-9A04-74DDBA213580}"/>
    <cellStyle name="Percentual 18 2 3 3 2" xfId="20883" xr:uid="{818E36E0-6143-495E-AD7A-211D1622B43B}"/>
    <cellStyle name="Percentual 18 2 3 4" xfId="16966" xr:uid="{ADA880D3-545E-44F2-AECC-B48374C045D5}"/>
    <cellStyle name="Percentual 18 2 4" xfId="3221" xr:uid="{C62DD7FD-C10B-4883-B740-4B1A23E0C2D9}"/>
    <cellStyle name="Percentual 18 2 4 2" xfId="5182" xr:uid="{A7E6BBEF-ED6B-48C0-A675-61C560CAEFB2}"/>
    <cellStyle name="Percentual 18 2 4 2 2" xfId="18381" xr:uid="{CEDA0770-F574-42AB-9C22-8CB68F441B09}"/>
    <cellStyle name="Percentual 18 2 4 3" xfId="7142" xr:uid="{8BF740B2-C860-4D82-BEF6-523E30C4EFEC}"/>
    <cellStyle name="Percentual 18 2 4 3 2" xfId="20341" xr:uid="{EE22F2F6-B26C-4C7B-A9EE-102422FE7D26}"/>
    <cellStyle name="Percentual 18 2 4 4" xfId="16424" xr:uid="{19440DDA-189F-473E-8806-C99BB96C8BDD}"/>
    <cellStyle name="Percentual 18 2 5" xfId="4306" xr:uid="{9195FD24-10E1-4900-8E37-7E31DB8C6E16}"/>
    <cellStyle name="Percentual 18 2 5 2" xfId="17509" xr:uid="{C090531C-88A3-4F2F-82DD-D61F39186F90}"/>
    <cellStyle name="Percentual 18 2 6" xfId="6266" xr:uid="{1E979876-1FBC-419F-8392-B0EA48B1E51D}"/>
    <cellStyle name="Percentual 18 2 6 2" xfId="19465" xr:uid="{15ECA055-7FC4-4FB9-B1D2-5A76213FFFC5}"/>
    <cellStyle name="Percentual 18 2 7" xfId="15548" xr:uid="{4FA92296-68B6-4E3D-8853-C7C9101E524C}"/>
    <cellStyle name="Percentual 18 3" xfId="2328" xr:uid="{2707AF47-9158-4026-BDAE-B47F0F1FA757}"/>
    <cellStyle name="Percentual 18 3 2" xfId="2630" xr:uid="{0353C571-1E69-4763-A547-FBA0197DE6A8}"/>
    <cellStyle name="Percentual 18 3 2 2" xfId="4035" xr:uid="{6312C000-F4EF-4D9F-9A83-18AF6BF62A5C}"/>
    <cellStyle name="Percentual 18 3 2 2 2" xfId="5996" xr:uid="{12E6985F-3A91-4093-909C-A2B957D88ACB}"/>
    <cellStyle name="Percentual 18 3 2 2 2 2" xfId="19195" xr:uid="{695C788C-CD13-4212-982E-91E704AD63EB}"/>
    <cellStyle name="Percentual 18 3 2 2 3" xfId="7956" xr:uid="{D7C0F5D1-7DFE-4261-B247-BD3CE41513C1}"/>
    <cellStyle name="Percentual 18 3 2 2 3 2" xfId="21155" xr:uid="{B9F60C9A-9A64-4BF4-8DCD-1F782E7FF5A0}"/>
    <cellStyle name="Percentual 18 3 2 2 4" xfId="17238" xr:uid="{1CB21DB7-EAD5-4722-BE01-4C2C8318AD63}"/>
    <cellStyle name="Percentual 18 3 2 3" xfId="3493" xr:uid="{C275B6ED-5C10-4760-8E98-0475BBE74B0C}"/>
    <cellStyle name="Percentual 18 3 2 3 2" xfId="5454" xr:uid="{081E5447-50D9-41B8-BC86-195A38A4FF03}"/>
    <cellStyle name="Percentual 18 3 2 3 2 2" xfId="18653" xr:uid="{A649930D-843F-4E05-9469-2103567EECAA}"/>
    <cellStyle name="Percentual 18 3 2 3 3" xfId="7414" xr:uid="{E0432DBC-5602-4428-83EA-6868533E0F34}"/>
    <cellStyle name="Percentual 18 3 2 3 3 2" xfId="20613" xr:uid="{696575FD-AAE2-4BE2-8E5B-60288B39E036}"/>
    <cellStyle name="Percentual 18 3 2 3 4" xfId="16696" xr:uid="{A7F4418B-8AB4-4577-9BFC-CAAF840A2251}"/>
    <cellStyle name="Percentual 18 3 2 4" xfId="4600" xr:uid="{56D409D8-E7F9-44C3-9D8C-0C6255C7E936}"/>
    <cellStyle name="Percentual 18 3 2 4 2" xfId="17803" xr:uid="{82E5D89C-349A-4A0C-893E-A345FBCCEAB2}"/>
    <cellStyle name="Percentual 18 3 2 5" xfId="6560" xr:uid="{93C34F84-5CA1-407D-A1A6-EAB94DC6602B}"/>
    <cellStyle name="Percentual 18 3 2 5 2" xfId="19759" xr:uid="{081118B3-DC56-41C7-A9FE-2326CD397DB4}"/>
    <cellStyle name="Percentual 18 3 2 6" xfId="15851" xr:uid="{F89389E7-2626-4AD3-9952-8DFCD0538037}"/>
    <cellStyle name="Percentual 18 3 3" xfId="3764" xr:uid="{1B3643D8-EEA2-45CF-B053-7057E4F7A7EC}"/>
    <cellStyle name="Percentual 18 3 3 2" xfId="5725" xr:uid="{EE4F3F11-3D11-43E3-99DA-8778AA7536B5}"/>
    <cellStyle name="Percentual 18 3 3 2 2" xfId="18924" xr:uid="{44A94626-FEE2-4954-8FFB-ACC2FEFF1F30}"/>
    <cellStyle name="Percentual 18 3 3 3" xfId="7685" xr:uid="{4D409F28-DD58-431B-8511-A6DA6C83AA7A}"/>
    <cellStyle name="Percentual 18 3 3 3 2" xfId="20884" xr:uid="{52E5355A-10F3-4659-8318-289392CCADFA}"/>
    <cellStyle name="Percentual 18 3 3 4" xfId="16967" xr:uid="{E28EAA6A-985E-4A19-A0A2-476C1DC5CF93}"/>
    <cellStyle name="Percentual 18 3 4" xfId="3222" xr:uid="{C33AF465-B604-4F48-A2B7-ED21E580765C}"/>
    <cellStyle name="Percentual 18 3 4 2" xfId="5183" xr:uid="{2276B4FA-6336-4EA8-9E21-9D15F3DC2A75}"/>
    <cellStyle name="Percentual 18 3 4 2 2" xfId="18382" xr:uid="{50357655-75A5-4CA4-8D39-402040A46BB6}"/>
    <cellStyle name="Percentual 18 3 4 3" xfId="7143" xr:uid="{1CCC0482-BC24-4C6E-B92B-92283E519D10}"/>
    <cellStyle name="Percentual 18 3 4 3 2" xfId="20342" xr:uid="{C69367C9-5D75-4AA6-8C69-BF538D4735D1}"/>
    <cellStyle name="Percentual 18 3 4 4" xfId="16425" xr:uid="{7266F498-C132-444F-B0B8-FC76281C2C0E}"/>
    <cellStyle name="Percentual 18 3 5" xfId="4307" xr:uid="{146C8129-CA7C-46D0-B821-DEFEE6372685}"/>
    <cellStyle name="Percentual 18 3 5 2" xfId="17510" xr:uid="{9C5175CE-1DC6-4F2D-A898-8B9EEE2819BC}"/>
    <cellStyle name="Percentual 18 3 6" xfId="6267" xr:uid="{1181B134-B26B-4D11-B2C6-0DA96270A9F9}"/>
    <cellStyle name="Percentual 18 3 6 2" xfId="19466" xr:uid="{2EB63C8C-C464-4AA4-ABCE-CE79638BDC0F}"/>
    <cellStyle name="Percentual 18 3 7" xfId="15549" xr:uid="{41A18418-787E-459A-9F07-7A043D48F255}"/>
    <cellStyle name="Percentual 18 4" xfId="2628" xr:uid="{1031B8C8-5A33-4B7D-BEC5-F6FE5000CBD3}"/>
    <cellStyle name="Percentual 18 4 2" xfId="4033" xr:uid="{FBE42EE6-A9F7-41A3-822F-20632EF3D906}"/>
    <cellStyle name="Percentual 18 4 2 2" xfId="5994" xr:uid="{C843ACD1-E6A4-4FB3-BAC8-9393BAFEDDC9}"/>
    <cellStyle name="Percentual 18 4 2 2 2" xfId="19193" xr:uid="{0C2B283E-7149-492D-8F83-988ED700A9AF}"/>
    <cellStyle name="Percentual 18 4 2 3" xfId="7954" xr:uid="{034032FD-EA8E-4666-8038-63F4A227D10D}"/>
    <cellStyle name="Percentual 18 4 2 3 2" xfId="21153" xr:uid="{AC3A4D0C-64F8-4030-BF8E-90E9FDB8FE9E}"/>
    <cellStyle name="Percentual 18 4 2 4" xfId="17236" xr:uid="{CDDBB0A5-6699-48F3-AD50-EC407736E5FA}"/>
    <cellStyle name="Percentual 18 4 3" xfId="3491" xr:uid="{B7470EB0-4F1E-4E09-815A-6C570CA99CD3}"/>
    <cellStyle name="Percentual 18 4 3 2" xfId="5452" xr:uid="{08DB81AE-8696-4A9A-8A6F-B0EA64FF083A}"/>
    <cellStyle name="Percentual 18 4 3 2 2" xfId="18651" xr:uid="{D91EC50A-D183-4FE5-A206-162D40A08A64}"/>
    <cellStyle name="Percentual 18 4 3 3" xfId="7412" xr:uid="{78F4B861-2B05-4833-A170-91E73CC24FE5}"/>
    <cellStyle name="Percentual 18 4 3 3 2" xfId="20611" xr:uid="{03F2CC4F-9FC6-422A-8B37-B36475CF48FB}"/>
    <cellStyle name="Percentual 18 4 3 4" xfId="16694" xr:uid="{F1EE9E8A-1E05-4415-ABF5-E0AF632E8961}"/>
    <cellStyle name="Percentual 18 4 4" xfId="4598" xr:uid="{D14E4AA7-7135-42E1-BA62-7CCB0C17D885}"/>
    <cellStyle name="Percentual 18 4 4 2" xfId="17801" xr:uid="{76527232-684B-4E09-93F1-1C875EAB1D94}"/>
    <cellStyle name="Percentual 18 4 5" xfId="6558" xr:uid="{7F2ACF3B-21B1-4CE2-9716-8A1AA0F9A355}"/>
    <cellStyle name="Percentual 18 4 5 2" xfId="19757" xr:uid="{0E464EC1-29EB-4A76-A863-52EBE4AA2FAA}"/>
    <cellStyle name="Percentual 18 4 6" xfId="15849" xr:uid="{24830888-5FEE-4312-881D-7BEF6F42F0F7}"/>
    <cellStyle name="Percentual 18 5" xfId="3762" xr:uid="{43A2740E-253C-4FC2-A9EE-B36EA3E82081}"/>
    <cellStyle name="Percentual 18 5 2" xfId="5723" xr:uid="{E87EF30C-742E-4808-9C09-37ABDF4259A6}"/>
    <cellStyle name="Percentual 18 5 2 2" xfId="18922" xr:uid="{0C5BCBF4-AD3F-4670-8B52-C5809430F786}"/>
    <cellStyle name="Percentual 18 5 3" xfId="7683" xr:uid="{E0E5C0AC-9ED4-4341-BF84-C2B6274CD904}"/>
    <cellStyle name="Percentual 18 5 3 2" xfId="20882" xr:uid="{0FAB789B-36D1-40E0-8F10-67A783F0E474}"/>
    <cellStyle name="Percentual 18 5 4" xfId="16965" xr:uid="{1E876517-4AEC-4A30-8F13-05AB3A897CCC}"/>
    <cellStyle name="Percentual 18 6" xfId="3220" xr:uid="{D66489AA-68A2-492F-A6A6-459D25CC2C0B}"/>
    <cellStyle name="Percentual 18 6 2" xfId="5181" xr:uid="{92479BE4-A6A5-4292-AC49-B7298D6164A1}"/>
    <cellStyle name="Percentual 18 6 2 2" xfId="18380" xr:uid="{53775154-1A14-4EA8-A2E9-306CE4E08551}"/>
    <cellStyle name="Percentual 18 6 3" xfId="7141" xr:uid="{86551044-6ECA-4294-BA6F-C0B548389C10}"/>
    <cellStyle name="Percentual 18 6 3 2" xfId="20340" xr:uid="{30995FDD-DE33-4258-B1F2-BD6A5DD6F37C}"/>
    <cellStyle name="Percentual 18 6 4" xfId="16423" xr:uid="{22A0E0F1-233B-48D8-8260-12B48786DA83}"/>
    <cellStyle name="Percentual 18 7" xfId="4305" xr:uid="{20CB9DC6-7DF5-45C1-9608-A9CE247E0EE7}"/>
    <cellStyle name="Percentual 18 7 2" xfId="17508" xr:uid="{0BA0BC8D-9BE0-4941-B313-5AFFC148DA89}"/>
    <cellStyle name="Percentual 18 8" xfId="6265" xr:uid="{DCF8BE0E-2171-4FCC-AA03-ED8F291D62F3}"/>
    <cellStyle name="Percentual 18 8 2" xfId="19464" xr:uid="{42A8542D-EB48-4CB5-B34C-F3D3133AA9AC}"/>
    <cellStyle name="Percentual 18 9" xfId="15547" xr:uid="{396D5B78-E3D5-48BE-B706-D3C2E48DE532}"/>
    <cellStyle name="Percentual 19" xfId="2329" xr:uid="{0A2F5930-D0CE-4DCF-BFF2-6AD33FEB4714}"/>
    <cellStyle name="Percentual 19 2" xfId="2330" xr:uid="{D03E4519-0D35-45DF-B0F4-73429F4135F6}"/>
    <cellStyle name="Percentual 19 2 2" xfId="2632" xr:uid="{9020F7E1-DFED-423A-AD34-97CBDFB15DF0}"/>
    <cellStyle name="Percentual 19 2 2 2" xfId="4037" xr:uid="{5C6269C0-0E07-49BB-AE0A-986FB16993EF}"/>
    <cellStyle name="Percentual 19 2 2 2 2" xfId="5998" xr:uid="{6809F7DE-72AC-404E-8759-1644CA017A0C}"/>
    <cellStyle name="Percentual 19 2 2 2 2 2" xfId="19197" xr:uid="{1D814E89-30A9-44DF-BD98-36FBA8204A73}"/>
    <cellStyle name="Percentual 19 2 2 2 3" xfId="7958" xr:uid="{17B54F05-D8A5-4279-86A1-41F0F23696AF}"/>
    <cellStyle name="Percentual 19 2 2 2 3 2" xfId="21157" xr:uid="{81CF6146-D512-43FB-BBFA-E86AEF41AD48}"/>
    <cellStyle name="Percentual 19 2 2 2 4" xfId="17240" xr:uid="{BBA64C1B-A89E-485C-A674-0C0CF02D5921}"/>
    <cellStyle name="Percentual 19 2 2 3" xfId="3495" xr:uid="{92FC93F6-8984-4CFF-A2B6-F0A2C375D03D}"/>
    <cellStyle name="Percentual 19 2 2 3 2" xfId="5456" xr:uid="{D49B8CB1-FD0E-4E74-9D61-25CA5FCC6843}"/>
    <cellStyle name="Percentual 19 2 2 3 2 2" xfId="18655" xr:uid="{C8B3074A-BEA5-418D-B2F1-6738AC6B1DFB}"/>
    <cellStyle name="Percentual 19 2 2 3 3" xfId="7416" xr:uid="{2465840C-2C1D-4B87-B839-71F4FC897C62}"/>
    <cellStyle name="Percentual 19 2 2 3 3 2" xfId="20615" xr:uid="{D58A1E4C-4B1C-4711-8FDD-67B15D87CF8D}"/>
    <cellStyle name="Percentual 19 2 2 3 4" xfId="16698" xr:uid="{C9493E80-D215-41A3-A5D9-3C08EDB27B25}"/>
    <cellStyle name="Percentual 19 2 2 4" xfId="4602" xr:uid="{2B38A84B-BA95-41FA-A40B-CD25FAECB80E}"/>
    <cellStyle name="Percentual 19 2 2 4 2" xfId="17805" xr:uid="{DFB27853-9E4E-4612-9653-874BDF994C51}"/>
    <cellStyle name="Percentual 19 2 2 5" xfId="6562" xr:uid="{66E3BE1C-A8F1-4072-A066-23E90BBA7E52}"/>
    <cellStyle name="Percentual 19 2 2 5 2" xfId="19761" xr:uid="{8E708F1F-9F16-4966-9B05-409C13F65597}"/>
    <cellStyle name="Percentual 19 2 2 6" xfId="15853" xr:uid="{882A56B8-74F7-4CAE-B327-9EFF16EAA501}"/>
    <cellStyle name="Percentual 19 2 3" xfId="3766" xr:uid="{0A169160-2604-48EC-A886-DB8CCECE48FC}"/>
    <cellStyle name="Percentual 19 2 3 2" xfId="5727" xr:uid="{AE06C5A9-3D4B-41EA-BA08-4E42AE98CC45}"/>
    <cellStyle name="Percentual 19 2 3 2 2" xfId="18926" xr:uid="{96A784E8-EEF6-4C27-BA43-50FDB84F8266}"/>
    <cellStyle name="Percentual 19 2 3 3" xfId="7687" xr:uid="{C8557B62-343A-41CC-BD6F-B76D097E5B79}"/>
    <cellStyle name="Percentual 19 2 3 3 2" xfId="20886" xr:uid="{E2434066-469F-43DD-B04F-B6A6517D038F}"/>
    <cellStyle name="Percentual 19 2 3 4" xfId="16969" xr:uid="{A549EF7F-179E-471F-B786-1A2AB3CC0B4E}"/>
    <cellStyle name="Percentual 19 2 4" xfId="3224" xr:uid="{73E862AE-F056-4F4C-9225-1302E3783AF2}"/>
    <cellStyle name="Percentual 19 2 4 2" xfId="5185" xr:uid="{16064148-8ADF-495F-85BB-802F09BC9CC4}"/>
    <cellStyle name="Percentual 19 2 4 2 2" xfId="18384" xr:uid="{C87E9710-7A6B-4B24-8169-17E4C60896EE}"/>
    <cellStyle name="Percentual 19 2 4 3" xfId="7145" xr:uid="{34BC984C-0DDD-4CF0-9F2A-13E21D71B6EC}"/>
    <cellStyle name="Percentual 19 2 4 3 2" xfId="20344" xr:uid="{2EA0982F-8D84-487C-963D-9BAA125BB833}"/>
    <cellStyle name="Percentual 19 2 4 4" xfId="16427" xr:uid="{CFE40311-D1C2-44DD-9ADC-F428BCCA10AC}"/>
    <cellStyle name="Percentual 19 2 5" xfId="4309" xr:uid="{A584B155-7A57-4E9B-B9CA-0C02CC25CCF6}"/>
    <cellStyle name="Percentual 19 2 5 2" xfId="17512" xr:uid="{6405705B-1DCE-4199-8596-4364AFB7F7CE}"/>
    <cellStyle name="Percentual 19 2 6" xfId="6269" xr:uid="{3A19DFBC-6E32-4A72-BD36-3AF2E912C1A0}"/>
    <cellStyle name="Percentual 19 2 6 2" xfId="19468" xr:uid="{33FBEC26-240A-4B7D-B663-19DDD8CA5EC0}"/>
    <cellStyle name="Percentual 19 2 7" xfId="15551" xr:uid="{10FBFCD2-3191-4B56-BDBE-4AFA7C7836E5}"/>
    <cellStyle name="Percentual 19 3" xfId="2631" xr:uid="{5CAC45EA-1511-4220-B9C0-A3C70528FA95}"/>
    <cellStyle name="Percentual 19 3 2" xfId="4036" xr:uid="{D8EF5CFB-5878-428D-8CC0-1FDF9AE69519}"/>
    <cellStyle name="Percentual 19 3 2 2" xfId="5997" xr:uid="{E2412C17-04D8-4CF2-82E6-68A8C5B04E24}"/>
    <cellStyle name="Percentual 19 3 2 2 2" xfId="19196" xr:uid="{E0216747-F2ED-4E8E-90E8-81101FA32958}"/>
    <cellStyle name="Percentual 19 3 2 3" xfId="7957" xr:uid="{587814D8-E97B-428D-91BD-7A5D672A8081}"/>
    <cellStyle name="Percentual 19 3 2 3 2" xfId="21156" xr:uid="{7EFAC355-2B7F-4C4C-BF55-1DD9E4E5B14C}"/>
    <cellStyle name="Percentual 19 3 2 4" xfId="17239" xr:uid="{220A66CB-3799-4971-8A7B-116E13920F57}"/>
    <cellStyle name="Percentual 19 3 3" xfId="3494" xr:uid="{C0F32C05-929C-47FF-B781-397D96EB5A63}"/>
    <cellStyle name="Percentual 19 3 3 2" xfId="5455" xr:uid="{4395C02B-165D-4DFB-8AF6-BFD9B3372FC1}"/>
    <cellStyle name="Percentual 19 3 3 2 2" xfId="18654" xr:uid="{7FB9D086-A52C-4B71-9FFC-3B8155D57AF5}"/>
    <cellStyle name="Percentual 19 3 3 3" xfId="7415" xr:uid="{E8F2B09D-B6A4-4E79-9B52-F70EE281D698}"/>
    <cellStyle name="Percentual 19 3 3 3 2" xfId="20614" xr:uid="{5E9861EB-C02A-430F-9642-05CDB88FBDC6}"/>
    <cellStyle name="Percentual 19 3 3 4" xfId="16697" xr:uid="{06A7EA5F-FC48-43DF-86C6-DDB90D010D19}"/>
    <cellStyle name="Percentual 19 3 4" xfId="4601" xr:uid="{645F0872-43F0-4862-B82E-9A14043B66F6}"/>
    <cellStyle name="Percentual 19 3 4 2" xfId="17804" xr:uid="{92AC5F4F-9208-481A-A63A-329E15CD238E}"/>
    <cellStyle name="Percentual 19 3 5" xfId="6561" xr:uid="{F45B7A79-FC2B-498B-BDD9-1257FFBFE11C}"/>
    <cellStyle name="Percentual 19 3 5 2" xfId="19760" xr:uid="{3A1863F0-3B2F-409F-9BCF-EBF29FC2B71D}"/>
    <cellStyle name="Percentual 19 3 6" xfId="15852" xr:uid="{EBB591A7-D790-4E66-8F3A-A8F96B8B2971}"/>
    <cellStyle name="Percentual 19 4" xfId="3765" xr:uid="{EFF1DCA4-AD20-439F-85E2-FD0BB665B02A}"/>
    <cellStyle name="Percentual 19 4 2" xfId="5726" xr:uid="{AE174A04-28B9-454E-8B0D-AD0A29781346}"/>
    <cellStyle name="Percentual 19 4 2 2" xfId="18925" xr:uid="{63C3BB0D-968D-4F12-A517-11E27F2F9F82}"/>
    <cellStyle name="Percentual 19 4 3" xfId="7686" xr:uid="{E27557AB-D349-4FB6-8188-0874477EB12C}"/>
    <cellStyle name="Percentual 19 4 3 2" xfId="20885" xr:uid="{17A32711-6791-49E0-9A3A-A378448C65F3}"/>
    <cellStyle name="Percentual 19 4 4" xfId="16968" xr:uid="{45998CCF-DF08-4AC5-9E0A-C8176535A7E2}"/>
    <cellStyle name="Percentual 19 5" xfId="3223" xr:uid="{B94B8F00-188D-46FF-9890-C0B0598FC0AE}"/>
    <cellStyle name="Percentual 19 5 2" xfId="5184" xr:uid="{185E1B0D-B98C-4AFE-BF1D-FC9574C4A18C}"/>
    <cellStyle name="Percentual 19 5 2 2" xfId="18383" xr:uid="{4EAEA451-8E2A-405E-A450-800971175094}"/>
    <cellStyle name="Percentual 19 5 3" xfId="7144" xr:uid="{E99FA185-957D-4C12-A5A9-30BF09BD2980}"/>
    <cellStyle name="Percentual 19 5 3 2" xfId="20343" xr:uid="{A0976F3C-5E76-4CE2-B7E6-79CA6E1A6890}"/>
    <cellStyle name="Percentual 19 5 4" xfId="16426" xr:uid="{36CEAF61-099E-4EBB-A92F-5201FA839E59}"/>
    <cellStyle name="Percentual 19 6" xfId="4308" xr:uid="{1D11B103-31AA-40B2-AB75-FE0C7FA3F0B1}"/>
    <cellStyle name="Percentual 19 6 2" xfId="17511" xr:uid="{719ACB70-E602-428F-A8CA-54EEB2BA24FF}"/>
    <cellStyle name="Percentual 19 7" xfId="6268" xr:uid="{AA25E364-3531-4BB2-9C00-F658AA4D32FD}"/>
    <cellStyle name="Percentual 19 7 2" xfId="19467" xr:uid="{CEBDC14A-E3B3-43BD-8CDE-50A820A295AF}"/>
    <cellStyle name="Percentual 19 8" xfId="15550" xr:uid="{120054BB-5E75-40A8-A946-5CB0A6539378}"/>
    <cellStyle name="Percentual 2" xfId="75" xr:uid="{E7C91B08-B0CD-450E-9F1A-8C1A11B89F5D}"/>
    <cellStyle name="Percentual 2 10" xfId="3225" xr:uid="{2BEA2D2C-115C-403B-B7DF-3EB37514A496}"/>
    <cellStyle name="Percentual 2 10 2" xfId="5186" xr:uid="{30AE9B6A-02B0-4153-B228-D7C014165C7B}"/>
    <cellStyle name="Percentual 2 10 2 2" xfId="18385" xr:uid="{BAE117D7-30C4-43DE-8FDB-490083E1D7C3}"/>
    <cellStyle name="Percentual 2 10 3" xfId="7146" xr:uid="{12F4C1C6-4BD3-4469-BDAB-81DC1119E995}"/>
    <cellStyle name="Percentual 2 10 3 2" xfId="20345" xr:uid="{AB458778-28F3-4EB0-B4CC-745F5EAAC442}"/>
    <cellStyle name="Percentual 2 10 4" xfId="16428" xr:uid="{EB348BF0-C1ED-4B0A-8A80-049BB4BAD719}"/>
    <cellStyle name="Percentual 2 11" xfId="2331" xr:uid="{347333B7-D3DC-4616-833F-1AC8E099D91E}"/>
    <cellStyle name="Percentual 2 11 2" xfId="15552" xr:uid="{028720CA-4A42-42E0-99E1-D6D73316A20B}"/>
    <cellStyle name="Percentual 2 12" xfId="4310" xr:uid="{8CF67C44-C238-48D7-9515-5851C118E919}"/>
    <cellStyle name="Percentual 2 12 2" xfId="17513" xr:uid="{D6D719C8-CCBE-4886-B63A-EBA43AFDAB38}"/>
    <cellStyle name="Percentual 2 13" xfId="6270" xr:uid="{481031CB-2B17-4FA8-A063-99890EA73F17}"/>
    <cellStyle name="Percentual 2 13 2" xfId="19469" xr:uid="{D67600C1-9710-407E-94AE-32E147F96337}"/>
    <cellStyle name="Percentual 2 2" xfId="2013" xr:uid="{568B2FBE-4556-4658-9B1A-31F61EA4327B}"/>
    <cellStyle name="Percentual 2 2 10" xfId="6271" xr:uid="{E52A9FE4-F784-44D6-8003-F20948CE7553}"/>
    <cellStyle name="Percentual 2 2 10 2" xfId="19470" xr:uid="{7C5D6112-6B84-4521-BA9D-171FD523D5F4}"/>
    <cellStyle name="Percentual 2 2 11" xfId="15272" xr:uid="{43377EBD-4DE9-431B-9394-A98BCC2003F4}"/>
    <cellStyle name="Percentual 2 2 12" xfId="12921" xr:uid="{2814E25F-E820-4F1B-9230-95EB54E9205A}"/>
    <cellStyle name="Percentual 2 2 13" xfId="8311" xr:uid="{1C6CEFD6-7C76-4EDC-A2AD-21EB56B8D303}"/>
    <cellStyle name="Percentual 2 2 2" xfId="2017" xr:uid="{92F77564-5482-4060-9EC1-BC1E5728DCD9}"/>
    <cellStyle name="Percentual 2 2 2 10" xfId="15275" xr:uid="{5FCEBDFA-877C-44A0-8E05-C5E2A2C4E5A0}"/>
    <cellStyle name="Percentual 2 2 2 11" xfId="12922" xr:uid="{BEF9F631-EA6E-40C2-9729-22F9FCD05F3C}"/>
    <cellStyle name="Percentual 2 2 2 12" xfId="8312" xr:uid="{3E86E555-D858-41B3-86D0-7E68337BC4D1}"/>
    <cellStyle name="Percentual 2 2 2 2" xfId="2334" xr:uid="{A2AD0829-8B2B-4804-BC7F-FD37DE0B003E}"/>
    <cellStyle name="Percentual 2 2 2 2 2" xfId="2335" xr:uid="{FF943972-C0CB-426A-884A-E48350DAFD29}"/>
    <cellStyle name="Percentual 2 2 2 2 2 2" xfId="2637" xr:uid="{2FF5B400-CB15-4954-BA9E-EBB8F6CD6288}"/>
    <cellStyle name="Percentual 2 2 2 2 2 2 2" xfId="4042" xr:uid="{1A3F432E-D1DC-4478-8B80-FE3494E9B210}"/>
    <cellStyle name="Percentual 2 2 2 2 2 2 2 2" xfId="6003" xr:uid="{0AF0FB14-386D-4DD5-A62B-239C67B163CD}"/>
    <cellStyle name="Percentual 2 2 2 2 2 2 2 2 2" xfId="19202" xr:uid="{1A24EF5B-EA5A-48C3-B793-C6F854657B1A}"/>
    <cellStyle name="Percentual 2 2 2 2 2 2 2 3" xfId="7963" xr:uid="{B58502D6-6CBD-4ACD-83A6-819896F937AE}"/>
    <cellStyle name="Percentual 2 2 2 2 2 2 2 3 2" xfId="21162" xr:uid="{D848FDF1-6991-48C2-AF70-BC3C1386B26B}"/>
    <cellStyle name="Percentual 2 2 2 2 2 2 2 4" xfId="17245" xr:uid="{6BD574E7-62FC-4808-A331-CDD6A979E3A3}"/>
    <cellStyle name="Percentual 2 2 2 2 2 2 3" xfId="3500" xr:uid="{70FC875D-0507-4219-A7F8-578F4B56D959}"/>
    <cellStyle name="Percentual 2 2 2 2 2 2 3 2" xfId="5461" xr:uid="{FFCC9EA6-9BDC-4FB7-861F-99BB26792972}"/>
    <cellStyle name="Percentual 2 2 2 2 2 2 3 2 2" xfId="18660" xr:uid="{CCA37BE6-E200-455B-9CBD-7F60499D5634}"/>
    <cellStyle name="Percentual 2 2 2 2 2 2 3 3" xfId="7421" xr:uid="{9190E695-8F31-4B7F-93C2-90335C20F3BB}"/>
    <cellStyle name="Percentual 2 2 2 2 2 2 3 3 2" xfId="20620" xr:uid="{9C527690-25B7-4AEE-80C2-79F2F54313AC}"/>
    <cellStyle name="Percentual 2 2 2 2 2 2 3 4" xfId="16703" xr:uid="{E03596BC-2928-4DD6-9050-3D08E7740B30}"/>
    <cellStyle name="Percentual 2 2 2 2 2 2 4" xfId="4607" xr:uid="{5FE2A71B-2D62-441C-AA3B-DEB504C8F604}"/>
    <cellStyle name="Percentual 2 2 2 2 2 2 4 2" xfId="17810" xr:uid="{6ECFEC25-479B-49E4-B720-D4AC1F3A98D4}"/>
    <cellStyle name="Percentual 2 2 2 2 2 2 5" xfId="6567" xr:uid="{2B76D7BD-2C7E-4797-BB5F-66996E249E44}"/>
    <cellStyle name="Percentual 2 2 2 2 2 2 5 2" xfId="19766" xr:uid="{CC498A92-3D3A-4F4F-B0FF-930044FADEFC}"/>
    <cellStyle name="Percentual 2 2 2 2 2 2 6" xfId="15858" xr:uid="{30D0258F-F049-494B-85AA-D9DA7B301BAB}"/>
    <cellStyle name="Percentual 2 2 2 2 2 3" xfId="3771" xr:uid="{80A3F250-0432-40DA-BA0A-7D8AF372C751}"/>
    <cellStyle name="Percentual 2 2 2 2 2 3 2" xfId="5732" xr:uid="{4CA4182A-2E29-448E-8D78-E835F5BED8FD}"/>
    <cellStyle name="Percentual 2 2 2 2 2 3 2 2" xfId="18931" xr:uid="{FD851031-812A-4A6D-9BAF-886ECA42323B}"/>
    <cellStyle name="Percentual 2 2 2 2 2 3 3" xfId="7692" xr:uid="{D529FE4C-9F38-4866-8E82-7C4610850F97}"/>
    <cellStyle name="Percentual 2 2 2 2 2 3 3 2" xfId="20891" xr:uid="{63276AAA-4E50-4E39-8F7A-59A9FE672709}"/>
    <cellStyle name="Percentual 2 2 2 2 2 3 4" xfId="16974" xr:uid="{64ABDC7E-81CE-49E4-9B7A-DD49701D4A42}"/>
    <cellStyle name="Percentual 2 2 2 2 2 4" xfId="3229" xr:uid="{293C0233-5299-4BB5-96A3-E3B2A6A2D942}"/>
    <cellStyle name="Percentual 2 2 2 2 2 4 2" xfId="5190" xr:uid="{9D196273-5ED1-4AB8-810E-79EBC13767A9}"/>
    <cellStyle name="Percentual 2 2 2 2 2 4 2 2" xfId="18389" xr:uid="{6954AEBD-C59B-462B-AA84-9127C069459E}"/>
    <cellStyle name="Percentual 2 2 2 2 2 4 3" xfId="7150" xr:uid="{60CE4690-FF9B-4C42-8A75-CB68745DB9A7}"/>
    <cellStyle name="Percentual 2 2 2 2 2 4 3 2" xfId="20349" xr:uid="{D65B2839-01FB-48E0-A1FE-4633424FDC42}"/>
    <cellStyle name="Percentual 2 2 2 2 2 4 4" xfId="16432" xr:uid="{BBB96EF3-8658-46DA-B48A-DCFC1EDEBF21}"/>
    <cellStyle name="Percentual 2 2 2 2 2 5" xfId="4314" xr:uid="{E6038287-CB92-4B4E-81C5-6BE27C194B65}"/>
    <cellStyle name="Percentual 2 2 2 2 2 5 2" xfId="17517" xr:uid="{C6F6FE58-257E-4E6D-958D-500DE459FD7A}"/>
    <cellStyle name="Percentual 2 2 2 2 2 6" xfId="6274" xr:uid="{866E06D9-C546-4565-B96A-87B6DDA65C17}"/>
    <cellStyle name="Percentual 2 2 2 2 2 6 2" xfId="19473" xr:uid="{9611C34E-8BBB-479B-AF9E-A9D0B517CE00}"/>
    <cellStyle name="Percentual 2 2 2 2 2 7" xfId="15556" xr:uid="{2143CC96-F845-45AE-AEC3-C12C22E85305}"/>
    <cellStyle name="Percentual 2 2 2 2 3" xfId="2636" xr:uid="{57F9CF62-E72A-4810-A601-59765E6EAB91}"/>
    <cellStyle name="Percentual 2 2 2 2 3 2" xfId="4041" xr:uid="{BCF3D36D-13F8-45AD-906C-B5863316ED4C}"/>
    <cellStyle name="Percentual 2 2 2 2 3 2 2" xfId="6002" xr:uid="{820866B4-782D-43D6-848B-DD4B37EACCB1}"/>
    <cellStyle name="Percentual 2 2 2 2 3 2 2 2" xfId="19201" xr:uid="{B37CFAAD-3EF7-4031-ABAF-F171E72F2D73}"/>
    <cellStyle name="Percentual 2 2 2 2 3 2 3" xfId="7962" xr:uid="{5A866626-0A44-4380-87A5-D12C96A59433}"/>
    <cellStyle name="Percentual 2 2 2 2 3 2 3 2" xfId="21161" xr:uid="{E6C5FD06-B2EE-437B-95EB-7320D54A1083}"/>
    <cellStyle name="Percentual 2 2 2 2 3 2 4" xfId="17244" xr:uid="{B875F5D2-C21F-4565-966B-A9CD499FA2FA}"/>
    <cellStyle name="Percentual 2 2 2 2 3 3" xfId="3499" xr:uid="{3C6055F9-4392-4893-A6F7-534704FD8B34}"/>
    <cellStyle name="Percentual 2 2 2 2 3 3 2" xfId="5460" xr:uid="{402BE79F-2793-4BA9-9DA2-49B79836A560}"/>
    <cellStyle name="Percentual 2 2 2 2 3 3 2 2" xfId="18659" xr:uid="{FBF3AB7A-E964-40BF-A47D-30474465065B}"/>
    <cellStyle name="Percentual 2 2 2 2 3 3 3" xfId="7420" xr:uid="{AB5F3EAA-E9FE-4386-A7EA-50B202DF6A20}"/>
    <cellStyle name="Percentual 2 2 2 2 3 3 3 2" xfId="20619" xr:uid="{049291C5-D852-4C0F-90F1-5A009A71AD76}"/>
    <cellStyle name="Percentual 2 2 2 2 3 3 4" xfId="16702" xr:uid="{E110A058-5B05-4A81-943F-818E0CDDCD32}"/>
    <cellStyle name="Percentual 2 2 2 2 3 4" xfId="4606" xr:uid="{97C99A22-3501-4B71-8D95-2D0327822BCE}"/>
    <cellStyle name="Percentual 2 2 2 2 3 4 2" xfId="17809" xr:uid="{8428FB91-911B-43AF-9479-B2DB209B1653}"/>
    <cellStyle name="Percentual 2 2 2 2 3 5" xfId="6566" xr:uid="{7171D7B8-3A50-4368-B02F-4F55C8014CFA}"/>
    <cellStyle name="Percentual 2 2 2 2 3 5 2" xfId="19765" xr:uid="{EF92E220-909D-4D2E-AC2E-16177D1A1BF0}"/>
    <cellStyle name="Percentual 2 2 2 2 3 6" xfId="15857" xr:uid="{9F83899C-3FFC-42B3-B2D5-135C2304F844}"/>
    <cellStyle name="Percentual 2 2 2 2 4" xfId="3770" xr:uid="{4C09175C-5073-4D48-BE21-DF9B63E469D2}"/>
    <cellStyle name="Percentual 2 2 2 2 4 2" xfId="5731" xr:uid="{425C0923-D9E1-47A7-B257-AFFABF535C37}"/>
    <cellStyle name="Percentual 2 2 2 2 4 2 2" xfId="18930" xr:uid="{387BB797-1E34-4B59-A4C3-D90C8F0C9D40}"/>
    <cellStyle name="Percentual 2 2 2 2 4 3" xfId="7691" xr:uid="{4DA33262-598E-429B-8646-20D7A5006F98}"/>
    <cellStyle name="Percentual 2 2 2 2 4 3 2" xfId="20890" xr:uid="{DD79E8DA-20DA-4C95-8692-C3A9AB6218D5}"/>
    <cellStyle name="Percentual 2 2 2 2 4 4" xfId="16973" xr:uid="{C9FE0FB3-EE9A-48BC-8807-CDCF4946D1E6}"/>
    <cellStyle name="Percentual 2 2 2 2 5" xfId="3228" xr:uid="{F3DDE108-841B-4EE1-B7B2-33F3ACD9C18C}"/>
    <cellStyle name="Percentual 2 2 2 2 5 2" xfId="5189" xr:uid="{D58087C0-7AE6-4B2D-8EA4-72B367132196}"/>
    <cellStyle name="Percentual 2 2 2 2 5 2 2" xfId="18388" xr:uid="{3FCDF6A3-6EAD-48F6-8FC9-E22F215BA116}"/>
    <cellStyle name="Percentual 2 2 2 2 5 3" xfId="7149" xr:uid="{A90294B7-5114-4824-942D-AEEE6D2A7E65}"/>
    <cellStyle name="Percentual 2 2 2 2 5 3 2" xfId="20348" xr:uid="{AAB8DB78-ED56-42CC-827A-5B7402ABE9E9}"/>
    <cellStyle name="Percentual 2 2 2 2 5 4" xfId="16431" xr:uid="{76F15BDD-E245-457F-A8E8-AB415D18B8E7}"/>
    <cellStyle name="Percentual 2 2 2 2 6" xfId="4313" xr:uid="{E025D85C-F780-4BE3-9DC9-71D9719B2442}"/>
    <cellStyle name="Percentual 2 2 2 2 6 2" xfId="17516" xr:uid="{8F750979-9E7D-4932-B951-681695B89B3F}"/>
    <cellStyle name="Percentual 2 2 2 2 7" xfId="6273" xr:uid="{4FA813F6-1BD9-4351-978E-38C917817D7A}"/>
    <cellStyle name="Percentual 2 2 2 2 7 2" xfId="19472" xr:uid="{554D68D5-1F26-4819-8FCC-9AE39F01C8B6}"/>
    <cellStyle name="Percentual 2 2 2 2 8" xfId="15555" xr:uid="{5BBFF6D6-C68A-42B9-A026-B21F3957D1FF}"/>
    <cellStyle name="Percentual 2 2 2 2 9" xfId="11500" xr:uid="{257CE0FA-B952-42F4-AE7D-1A03F7EAD166}"/>
    <cellStyle name="Percentual 2 2 2 3" xfId="2336" xr:uid="{20877BAD-2433-4BEB-A524-5D0CAAD83C0A}"/>
    <cellStyle name="Percentual 2 2 2 3 2" xfId="2638" xr:uid="{37214882-BF3C-4757-84DB-3698B2F3EB92}"/>
    <cellStyle name="Percentual 2 2 2 3 2 2" xfId="4043" xr:uid="{CF8DFC85-CB7D-4DA6-B1FC-6EE21D7C4596}"/>
    <cellStyle name="Percentual 2 2 2 3 2 2 2" xfId="6004" xr:uid="{5DB69CBE-76F6-4E8E-A03F-0B87B03ED63B}"/>
    <cellStyle name="Percentual 2 2 2 3 2 2 2 2" xfId="19203" xr:uid="{7B780D80-9FDA-44B2-A865-844F97B8AEC0}"/>
    <cellStyle name="Percentual 2 2 2 3 2 2 3" xfId="7964" xr:uid="{BDC1FA37-2606-4C17-A7EB-85D3A9A13A50}"/>
    <cellStyle name="Percentual 2 2 2 3 2 2 3 2" xfId="21163" xr:uid="{413B3AD9-D124-4C7B-8A22-046FA9787F60}"/>
    <cellStyle name="Percentual 2 2 2 3 2 2 4" xfId="17246" xr:uid="{9E305840-C285-4D65-BC15-7084B9D6F26B}"/>
    <cellStyle name="Percentual 2 2 2 3 2 3" xfId="3501" xr:uid="{4A3BC429-B0E3-40FA-AF6D-57616228EF51}"/>
    <cellStyle name="Percentual 2 2 2 3 2 3 2" xfId="5462" xr:uid="{18585277-9F12-46B0-8696-42AECECCFE71}"/>
    <cellStyle name="Percentual 2 2 2 3 2 3 2 2" xfId="18661" xr:uid="{851CE58D-3D48-47BA-AB8B-A6B1AB4AFAD0}"/>
    <cellStyle name="Percentual 2 2 2 3 2 3 3" xfId="7422" xr:uid="{1401D1BB-5807-4D04-B822-ADDEFA49997F}"/>
    <cellStyle name="Percentual 2 2 2 3 2 3 3 2" xfId="20621" xr:uid="{BC67FDF6-6A5B-4274-84AF-C5643E45E751}"/>
    <cellStyle name="Percentual 2 2 2 3 2 3 4" xfId="16704" xr:uid="{377CB1B7-6310-47D8-972B-643E65BF0892}"/>
    <cellStyle name="Percentual 2 2 2 3 2 4" xfId="4608" xr:uid="{8E7FA70F-02DD-40A5-B5F0-25280F7928C8}"/>
    <cellStyle name="Percentual 2 2 2 3 2 4 2" xfId="17811" xr:uid="{A0455AC0-4FBF-41FC-A125-8C7F0B49E18D}"/>
    <cellStyle name="Percentual 2 2 2 3 2 5" xfId="6568" xr:uid="{7C188B45-096C-47A8-A1A4-BA67604A92AA}"/>
    <cellStyle name="Percentual 2 2 2 3 2 5 2" xfId="19767" xr:uid="{CAB6FB31-D23F-4450-8775-CD3AF5B51735}"/>
    <cellStyle name="Percentual 2 2 2 3 2 6" xfId="15859" xr:uid="{5680F9A6-BDF8-4A73-AC1F-6C9CFD3D5CBF}"/>
    <cellStyle name="Percentual 2 2 2 3 3" xfId="3772" xr:uid="{B8C0928C-B2DB-4F1C-BB93-BF9B083FF29A}"/>
    <cellStyle name="Percentual 2 2 2 3 3 2" xfId="5733" xr:uid="{FC98199A-2C21-430C-8E81-1FFA26376E30}"/>
    <cellStyle name="Percentual 2 2 2 3 3 2 2" xfId="18932" xr:uid="{B1A1BC68-EF72-4751-9827-85B475F2BD3F}"/>
    <cellStyle name="Percentual 2 2 2 3 3 3" xfId="7693" xr:uid="{B23E0819-F986-42AF-84B0-5AE91964ABEC}"/>
    <cellStyle name="Percentual 2 2 2 3 3 3 2" xfId="20892" xr:uid="{0C1B7780-CB60-47CE-B179-248E4363AA9B}"/>
    <cellStyle name="Percentual 2 2 2 3 3 4" xfId="16975" xr:uid="{64E2B207-E5C4-4419-9AD7-23D6BA137B9F}"/>
    <cellStyle name="Percentual 2 2 2 3 4" xfId="3230" xr:uid="{145C5A3D-FC03-4C41-965E-B53493D316BC}"/>
    <cellStyle name="Percentual 2 2 2 3 4 2" xfId="5191" xr:uid="{21096435-F4F5-4889-92F9-A79D3D947229}"/>
    <cellStyle name="Percentual 2 2 2 3 4 2 2" xfId="18390" xr:uid="{47C3A5FA-77AC-49DB-9F39-EC2B551F23A2}"/>
    <cellStyle name="Percentual 2 2 2 3 4 3" xfId="7151" xr:uid="{D24CEC12-6DA1-4061-B9C0-F1DC079F68F5}"/>
    <cellStyle name="Percentual 2 2 2 3 4 3 2" xfId="20350" xr:uid="{45079F5C-608A-4D2B-BD62-AD7D10FAC540}"/>
    <cellStyle name="Percentual 2 2 2 3 4 4" xfId="16433" xr:uid="{36057496-E44C-41F5-BE06-562D52BA16A2}"/>
    <cellStyle name="Percentual 2 2 2 3 5" xfId="4315" xr:uid="{24068F1C-DED5-4688-BAF9-0568CC387242}"/>
    <cellStyle name="Percentual 2 2 2 3 5 2" xfId="17518" xr:uid="{9721F549-FFD1-44DB-A7B8-CBA0DDFCD497}"/>
    <cellStyle name="Percentual 2 2 2 3 6" xfId="6275" xr:uid="{EF42449B-044D-486A-B949-6F209744EDA2}"/>
    <cellStyle name="Percentual 2 2 2 3 6 2" xfId="19474" xr:uid="{FC503A8F-96ED-416D-B6FE-A9C9E077CA4B}"/>
    <cellStyle name="Percentual 2 2 2 3 7" xfId="15557" xr:uid="{187B093B-6823-4816-86E7-E9E1937EB5D3}"/>
    <cellStyle name="Percentual 2 2 2 4" xfId="2635" xr:uid="{A717C3FF-993A-4F25-B8E1-DD98DB7D1A40}"/>
    <cellStyle name="Percentual 2 2 2 4 2" xfId="4040" xr:uid="{1664FFF7-D56E-46BA-A5FE-7BDBF869A8CA}"/>
    <cellStyle name="Percentual 2 2 2 4 2 2" xfId="6001" xr:uid="{A41B6A53-463E-4725-B5FD-8F4675A4A3F9}"/>
    <cellStyle name="Percentual 2 2 2 4 2 2 2" xfId="19200" xr:uid="{4FA7AC66-EB06-433B-93F1-992692E726D8}"/>
    <cellStyle name="Percentual 2 2 2 4 2 3" xfId="7961" xr:uid="{CFD178DF-3055-4372-9184-4ADA421C65E0}"/>
    <cellStyle name="Percentual 2 2 2 4 2 3 2" xfId="21160" xr:uid="{12F4138C-24FB-449E-81C7-A978A19EBE81}"/>
    <cellStyle name="Percentual 2 2 2 4 2 4" xfId="17243" xr:uid="{D6FD94A3-EC67-4914-A766-7BB79AB27129}"/>
    <cellStyle name="Percentual 2 2 2 4 3" xfId="3498" xr:uid="{F76E6E23-27FA-47F5-A69F-7EE19E1DC204}"/>
    <cellStyle name="Percentual 2 2 2 4 3 2" xfId="5459" xr:uid="{39845372-F88B-48D7-86B8-42700F54C937}"/>
    <cellStyle name="Percentual 2 2 2 4 3 2 2" xfId="18658" xr:uid="{7A933981-1C9B-4819-A236-F295E5CC9758}"/>
    <cellStyle name="Percentual 2 2 2 4 3 3" xfId="7419" xr:uid="{35BBDE7B-B690-44AF-A305-0421A553A359}"/>
    <cellStyle name="Percentual 2 2 2 4 3 3 2" xfId="20618" xr:uid="{422CA158-AC2E-405E-BCF3-89ADC9443624}"/>
    <cellStyle name="Percentual 2 2 2 4 3 4" xfId="16701" xr:uid="{10F76431-A9B3-4785-B2B1-63EF174F395C}"/>
    <cellStyle name="Percentual 2 2 2 4 4" xfId="4605" xr:uid="{4A077711-EFBF-4C8F-924F-7047B78937F3}"/>
    <cellStyle name="Percentual 2 2 2 4 4 2" xfId="17808" xr:uid="{8A2842B7-AE62-4237-B9AB-CFD99445018B}"/>
    <cellStyle name="Percentual 2 2 2 4 5" xfId="6565" xr:uid="{FDD10879-3FFF-4628-A229-8468F375190B}"/>
    <cellStyle name="Percentual 2 2 2 4 5 2" xfId="19764" xr:uid="{B0AB78F0-36A5-4623-BE2B-97E22BA7AE3E}"/>
    <cellStyle name="Percentual 2 2 2 4 6" xfId="15856" xr:uid="{F68D5ECE-A42F-4573-B3AB-72D92DA94689}"/>
    <cellStyle name="Percentual 2 2 2 5" xfId="3769" xr:uid="{F8CA9921-6D86-4C54-967A-D8208E3A3D9E}"/>
    <cellStyle name="Percentual 2 2 2 5 2" xfId="5730" xr:uid="{CEBC13F7-5F51-45E1-816F-58334688AC73}"/>
    <cellStyle name="Percentual 2 2 2 5 2 2" xfId="18929" xr:uid="{DAEE3FB4-257F-4AD2-88B4-C35B0288137C}"/>
    <cellStyle name="Percentual 2 2 2 5 3" xfId="7690" xr:uid="{A69D453B-3F53-4023-A38A-EAE7CF6B3DB4}"/>
    <cellStyle name="Percentual 2 2 2 5 3 2" xfId="20889" xr:uid="{23DF23E4-E834-481B-B7B0-2231CE69C8E6}"/>
    <cellStyle name="Percentual 2 2 2 5 4" xfId="16972" xr:uid="{6652B31E-31FD-49A2-A431-2B960DEEEF05}"/>
    <cellStyle name="Percentual 2 2 2 6" xfId="3227" xr:uid="{990526DF-020E-4CB7-8CFF-7ED2ECE543E7}"/>
    <cellStyle name="Percentual 2 2 2 6 2" xfId="5188" xr:uid="{8C9AE582-B984-4212-95F7-447726AE1AEE}"/>
    <cellStyle name="Percentual 2 2 2 6 2 2" xfId="18387" xr:uid="{9C20BF9C-AA3E-4FCA-9120-B2FBF04468CC}"/>
    <cellStyle name="Percentual 2 2 2 6 3" xfId="7148" xr:uid="{8273D524-61AB-47B2-8D72-7D6833DE863F}"/>
    <cellStyle name="Percentual 2 2 2 6 3 2" xfId="20347" xr:uid="{B93EA4A4-BBD6-44B9-90DA-6596DE842B29}"/>
    <cellStyle name="Percentual 2 2 2 6 4" xfId="16430" xr:uid="{ABD8C3D0-3768-462F-8C6A-8070D92507B5}"/>
    <cellStyle name="Percentual 2 2 2 7" xfId="2333" xr:uid="{ABBDA46B-F095-4B16-9413-1DE66B9FBAE1}"/>
    <cellStyle name="Percentual 2 2 2 7 2" xfId="15554" xr:uid="{FDF92926-2322-4692-B2CA-6B3AD5F90F84}"/>
    <cellStyle name="Percentual 2 2 2 8" xfId="4312" xr:uid="{07603176-1F32-44BF-B169-E41DBE1FD566}"/>
    <cellStyle name="Percentual 2 2 2 8 2" xfId="17515" xr:uid="{88E7F303-08A3-440D-9B70-D35D8F00A76E}"/>
    <cellStyle name="Percentual 2 2 2 9" xfId="6272" xr:uid="{04109D0C-1A32-40BD-98FB-24EDF23105A8}"/>
    <cellStyle name="Percentual 2 2 2 9 2" xfId="19471" xr:uid="{4CFF350E-881C-493B-ABDB-896FDD050E61}"/>
    <cellStyle name="Percentual 2 2 3" xfId="2337" xr:uid="{BDA7D4D9-E832-4533-8738-9DE2292B6CD2}"/>
    <cellStyle name="Percentual 2 2 3 2" xfId="2639" xr:uid="{6CFF7A61-1BEA-491F-9C8A-4F787B64812D}"/>
    <cellStyle name="Percentual 2 2 3 2 2" xfId="4044" xr:uid="{949B9C86-3336-44B7-BC1C-A84433DB8BF3}"/>
    <cellStyle name="Percentual 2 2 3 2 2 2" xfId="6005" xr:uid="{C105A767-BB22-48E0-9CCC-7C450C3E0BE6}"/>
    <cellStyle name="Percentual 2 2 3 2 2 2 2" xfId="19204" xr:uid="{AFA7360D-46F0-48D2-ABFB-A14F831DBF74}"/>
    <cellStyle name="Percentual 2 2 3 2 2 3" xfId="7965" xr:uid="{6C99019E-8404-4B24-BC62-1460DC6E6F7A}"/>
    <cellStyle name="Percentual 2 2 3 2 2 3 2" xfId="21164" xr:uid="{1D88386C-D3B3-4D82-B0CC-0A6F6BC562AB}"/>
    <cellStyle name="Percentual 2 2 3 2 2 4" xfId="17247" xr:uid="{27A46B4E-CFAF-4533-81F7-0682E19E14CD}"/>
    <cellStyle name="Percentual 2 2 3 2 3" xfId="3502" xr:uid="{A7800383-4D01-4F3C-BED6-A8FC038B32B7}"/>
    <cellStyle name="Percentual 2 2 3 2 3 2" xfId="5463" xr:uid="{34E80016-85B2-44A1-A6CC-E4CD67911DDE}"/>
    <cellStyle name="Percentual 2 2 3 2 3 2 2" xfId="18662" xr:uid="{A00719AF-08A7-4CA9-8368-457817F99A1F}"/>
    <cellStyle name="Percentual 2 2 3 2 3 3" xfId="7423" xr:uid="{0A8FEB47-FDE4-44DE-B371-D8FF41541A20}"/>
    <cellStyle name="Percentual 2 2 3 2 3 3 2" xfId="20622" xr:uid="{F7E8CBE9-476C-48EB-900C-765E0F464F7F}"/>
    <cellStyle name="Percentual 2 2 3 2 3 4" xfId="16705" xr:uid="{43512F51-C7C0-4A2C-80F4-540C32CF0837}"/>
    <cellStyle name="Percentual 2 2 3 2 4" xfId="4609" xr:uid="{E3C4C3F4-1135-4C56-BEAD-6087DA2E3ED5}"/>
    <cellStyle name="Percentual 2 2 3 2 4 2" xfId="17812" xr:uid="{8C3EEEC0-3F6B-4CE3-AC8B-080ECEF84819}"/>
    <cellStyle name="Percentual 2 2 3 2 5" xfId="6569" xr:uid="{C4DE1619-5C62-4ACD-B4EB-EE71052C4A83}"/>
    <cellStyle name="Percentual 2 2 3 2 5 2" xfId="19768" xr:uid="{E34D7DF0-5FFD-4C01-A45F-00AC20B07FC1}"/>
    <cellStyle name="Percentual 2 2 3 2 6" xfId="15860" xr:uid="{23066B99-026D-402A-A0E7-4F3E40417BC0}"/>
    <cellStyle name="Percentual 2 2 3 3" xfId="3773" xr:uid="{C9490997-D3A1-4420-A161-214395471C17}"/>
    <cellStyle name="Percentual 2 2 3 3 2" xfId="5734" xr:uid="{4110ACF9-0077-4793-B336-9ED3F3A995FF}"/>
    <cellStyle name="Percentual 2 2 3 3 2 2" xfId="18933" xr:uid="{F3DE5570-F5D4-4DFF-B44F-DB8959231B42}"/>
    <cellStyle name="Percentual 2 2 3 3 3" xfId="7694" xr:uid="{EEBF892D-A189-4F42-A9A2-618BBFA98AA4}"/>
    <cellStyle name="Percentual 2 2 3 3 3 2" xfId="20893" xr:uid="{521E28B8-950C-47CA-BBA2-A3A1BDADA402}"/>
    <cellStyle name="Percentual 2 2 3 3 4" xfId="16976" xr:uid="{66995054-60C7-4229-908F-0D926C3DCBE4}"/>
    <cellStyle name="Percentual 2 2 3 4" xfId="3231" xr:uid="{0FF7A5F1-AAF6-4F61-A714-A847A7434F0F}"/>
    <cellStyle name="Percentual 2 2 3 4 2" xfId="5192" xr:uid="{2EE7332D-2641-4E38-BB23-A7590E05FCDC}"/>
    <cellStyle name="Percentual 2 2 3 4 2 2" xfId="18391" xr:uid="{CFD0E25D-F3CB-44BF-9E65-A3DDF0349B5F}"/>
    <cellStyle name="Percentual 2 2 3 4 3" xfId="7152" xr:uid="{1D94B77E-B753-4176-BE1B-67003E1AF7EF}"/>
    <cellStyle name="Percentual 2 2 3 4 3 2" xfId="20351" xr:uid="{1941A156-83A9-4836-B48C-F0B6C9D0A9B9}"/>
    <cellStyle name="Percentual 2 2 3 4 4" xfId="16434" xr:uid="{95BD4F48-273E-4811-822A-0723452E3086}"/>
    <cellStyle name="Percentual 2 2 3 5" xfId="4316" xr:uid="{20F27504-CB16-49EF-9583-7A595E6B74FC}"/>
    <cellStyle name="Percentual 2 2 3 5 2" xfId="17519" xr:uid="{FA4E7E17-0CA1-4023-801D-635BBF843E8F}"/>
    <cellStyle name="Percentual 2 2 3 6" xfId="6276" xr:uid="{99F5EE76-E95F-4E68-8195-9CB16CFFC931}"/>
    <cellStyle name="Percentual 2 2 3 6 2" xfId="19475" xr:uid="{25786E93-D4E1-4BFC-A446-30897FF575F8}"/>
    <cellStyle name="Percentual 2 2 3 7" xfId="15558" xr:uid="{841E396B-6059-4F35-9E62-1309E2E29E18}"/>
    <cellStyle name="Percentual 2 2 3 8" xfId="11501" xr:uid="{C14BEC16-C658-434A-93FB-D157376C7EE4}"/>
    <cellStyle name="Percentual 2 2 4" xfId="2338" xr:uid="{9A8B8B9E-C950-413D-A05A-C2564E2B8A41}"/>
    <cellStyle name="Percentual 2 2 4 2" xfId="2640" xr:uid="{B5181C0B-7458-47E7-A278-E3DC6AACB49F}"/>
    <cellStyle name="Percentual 2 2 4 2 2" xfId="4045" xr:uid="{03B3F4F9-D42B-4291-9284-5C024E6C4757}"/>
    <cellStyle name="Percentual 2 2 4 2 2 2" xfId="6006" xr:uid="{4F273127-05AB-4CF6-8D0B-DBF77E87CFE5}"/>
    <cellStyle name="Percentual 2 2 4 2 2 2 2" xfId="19205" xr:uid="{E13647DD-179A-480F-B711-35631CF042B1}"/>
    <cellStyle name="Percentual 2 2 4 2 2 3" xfId="7966" xr:uid="{6FC7D103-3439-4D24-92EC-A2FD5636B795}"/>
    <cellStyle name="Percentual 2 2 4 2 2 3 2" xfId="21165" xr:uid="{30FD7E5F-A96C-4625-83FC-FED535386D53}"/>
    <cellStyle name="Percentual 2 2 4 2 2 4" xfId="17248" xr:uid="{B688C4F1-32DB-425D-A59C-C82859137037}"/>
    <cellStyle name="Percentual 2 2 4 2 3" xfId="3503" xr:uid="{7F21D1C3-42DC-45C3-81E9-93EBDF14F36A}"/>
    <cellStyle name="Percentual 2 2 4 2 3 2" xfId="5464" xr:uid="{6BB8ECB1-212A-42B2-BE5E-E9BC65CBDA5A}"/>
    <cellStyle name="Percentual 2 2 4 2 3 2 2" xfId="18663" xr:uid="{448D6655-F237-4DE4-BAD4-C2B065632EAD}"/>
    <cellStyle name="Percentual 2 2 4 2 3 3" xfId="7424" xr:uid="{CA3DB241-4E7E-4D28-93AA-7BB573DC20CA}"/>
    <cellStyle name="Percentual 2 2 4 2 3 3 2" xfId="20623" xr:uid="{A2395411-F3DC-439F-93C9-9732A98E8A2A}"/>
    <cellStyle name="Percentual 2 2 4 2 3 4" xfId="16706" xr:uid="{C0DA5284-1DEC-46D4-96D0-1785889750F8}"/>
    <cellStyle name="Percentual 2 2 4 2 4" xfId="4610" xr:uid="{500FD9E5-12BC-4FE1-BF31-1081E0941866}"/>
    <cellStyle name="Percentual 2 2 4 2 4 2" xfId="17813" xr:uid="{9397EB58-2094-4B88-B97C-F22A011C86A9}"/>
    <cellStyle name="Percentual 2 2 4 2 5" xfId="6570" xr:uid="{24722049-331D-42D0-B0AC-88E1E956BD7D}"/>
    <cellStyle name="Percentual 2 2 4 2 5 2" xfId="19769" xr:uid="{997D7CE4-615B-4FC7-9828-78568F9C2DC3}"/>
    <cellStyle name="Percentual 2 2 4 2 6" xfId="15861" xr:uid="{DAD99310-7682-4C21-9426-EC52470877DF}"/>
    <cellStyle name="Percentual 2 2 4 3" xfId="3774" xr:uid="{17EF0F8F-B546-417C-B74D-46EBCEB656BA}"/>
    <cellStyle name="Percentual 2 2 4 3 2" xfId="5735" xr:uid="{1AD75BD3-20BC-4F18-9208-3E006CBD576B}"/>
    <cellStyle name="Percentual 2 2 4 3 2 2" xfId="18934" xr:uid="{5723985B-E323-4E48-95C2-B889853FEA26}"/>
    <cellStyle name="Percentual 2 2 4 3 3" xfId="7695" xr:uid="{4D0DA84E-DD60-439B-9EF2-098CB17F4D52}"/>
    <cellStyle name="Percentual 2 2 4 3 3 2" xfId="20894" xr:uid="{8F651DBC-F15D-4AAC-9CB4-C74DD6BA094A}"/>
    <cellStyle name="Percentual 2 2 4 3 4" xfId="16977" xr:uid="{52C2D94B-5937-4BC4-8F27-68ADB049EBF5}"/>
    <cellStyle name="Percentual 2 2 4 4" xfId="3232" xr:uid="{03C0CCAC-6FE2-4D82-B9D0-8A0503E4875A}"/>
    <cellStyle name="Percentual 2 2 4 4 2" xfId="5193" xr:uid="{6B7A8A6C-ADBD-4ACA-9F35-4C214ED63F93}"/>
    <cellStyle name="Percentual 2 2 4 4 2 2" xfId="18392" xr:uid="{D84D4024-48EF-4C87-BD69-6EF1C9A7A5AC}"/>
    <cellStyle name="Percentual 2 2 4 4 3" xfId="7153" xr:uid="{3A2042A3-97A0-4257-9453-022E50E09A4E}"/>
    <cellStyle name="Percentual 2 2 4 4 3 2" xfId="20352" xr:uid="{924EF33F-6A80-451B-BDC2-EBE1E2021BE6}"/>
    <cellStyle name="Percentual 2 2 4 4 4" xfId="16435" xr:uid="{516BD326-EEA0-4357-8EE7-4516B7680B4A}"/>
    <cellStyle name="Percentual 2 2 4 5" xfId="4317" xr:uid="{60A0F27B-27DF-4E48-A8C7-AEC6B9785D99}"/>
    <cellStyle name="Percentual 2 2 4 5 2" xfId="17520" xr:uid="{D7282A1E-7411-4348-BBE4-11CFE0135C97}"/>
    <cellStyle name="Percentual 2 2 4 6" xfId="6277" xr:uid="{6409A8BB-6E68-4AF1-B26D-5D994FD24174}"/>
    <cellStyle name="Percentual 2 2 4 6 2" xfId="19476" xr:uid="{D3A87992-91F9-4829-9B2F-9403A182C803}"/>
    <cellStyle name="Percentual 2 2 4 7" xfId="15559" xr:uid="{58217751-A73A-479B-8486-44BB4C537CCA}"/>
    <cellStyle name="Percentual 2 2 4 8" xfId="11499" xr:uid="{81A32226-3A1E-4DC0-ADA0-C7D6C8E1110A}"/>
    <cellStyle name="Percentual 2 2 5" xfId="2634" xr:uid="{5F535178-ACE3-44B5-AB6D-427217E6529A}"/>
    <cellStyle name="Percentual 2 2 5 2" xfId="4039" xr:uid="{CE07BA83-4298-4B8A-9E1B-83AFB5AA35C8}"/>
    <cellStyle name="Percentual 2 2 5 2 2" xfId="6000" xr:uid="{50778EB8-91C8-4DB4-96E0-9C07C85CAE85}"/>
    <cellStyle name="Percentual 2 2 5 2 2 2" xfId="19199" xr:uid="{C978B94C-8B87-4266-BFE2-8FC0507B6F51}"/>
    <cellStyle name="Percentual 2 2 5 2 3" xfId="7960" xr:uid="{8EE0E113-47F0-4764-AA3A-D1D1926634A7}"/>
    <cellStyle name="Percentual 2 2 5 2 3 2" xfId="21159" xr:uid="{66EAE075-47C8-44E6-9E66-DC9B99553955}"/>
    <cellStyle name="Percentual 2 2 5 2 4" xfId="17242" xr:uid="{33D84DCB-5730-4655-8786-182EC5E1AB7F}"/>
    <cellStyle name="Percentual 2 2 5 3" xfId="3497" xr:uid="{D3C238AF-92F7-4EF1-8D89-070F0A0C111F}"/>
    <cellStyle name="Percentual 2 2 5 3 2" xfId="5458" xr:uid="{99ADE580-83CA-4116-8FBF-31DAA58FA822}"/>
    <cellStyle name="Percentual 2 2 5 3 2 2" xfId="18657" xr:uid="{4D7AEE7B-2331-4783-B159-599C5D41FEBA}"/>
    <cellStyle name="Percentual 2 2 5 3 3" xfId="7418" xr:uid="{7AB991C5-8604-4FD9-A5BD-AF8C41327CDF}"/>
    <cellStyle name="Percentual 2 2 5 3 3 2" xfId="20617" xr:uid="{FF4CD6C9-E4CA-427D-85E1-B2B7DD3F6BCC}"/>
    <cellStyle name="Percentual 2 2 5 3 4" xfId="16700" xr:uid="{44648918-F978-456A-AAB4-4BAB320B103B}"/>
    <cellStyle name="Percentual 2 2 5 4" xfId="4604" xr:uid="{A928C2E6-C800-4E6A-97A8-2894DFE88253}"/>
    <cellStyle name="Percentual 2 2 5 4 2" xfId="17807" xr:uid="{B8038D43-FE06-471A-8BC5-D91DBA4D65A6}"/>
    <cellStyle name="Percentual 2 2 5 5" xfId="6564" xr:uid="{2C352ED6-A902-46E0-B966-9506512C229B}"/>
    <cellStyle name="Percentual 2 2 5 5 2" xfId="19763" xr:uid="{1E799633-588B-4862-9120-63F5DFBF0D1F}"/>
    <cellStyle name="Percentual 2 2 5 6" xfId="15855" xr:uid="{27165C63-0FC3-43D7-8FC4-951ECA2382D9}"/>
    <cellStyle name="Percentual 2 2 6" xfId="3768" xr:uid="{7900C9BD-F2C1-4C19-96E7-B055B913A3A6}"/>
    <cellStyle name="Percentual 2 2 6 2" xfId="5729" xr:uid="{A4CC7C1A-8555-4D65-8BBA-B024129CC845}"/>
    <cellStyle name="Percentual 2 2 6 2 2" xfId="18928" xr:uid="{665B3916-9604-461E-B1B7-A62B3963C51A}"/>
    <cellStyle name="Percentual 2 2 6 3" xfId="7689" xr:uid="{D7F6A972-2BBB-49F7-B35C-7117E40E551A}"/>
    <cellStyle name="Percentual 2 2 6 3 2" xfId="20888" xr:uid="{AB2340E6-CEB2-4F43-8758-E190949CE9BF}"/>
    <cellStyle name="Percentual 2 2 6 4" xfId="16971" xr:uid="{4D99AADE-05EC-41D7-929B-1232FD7913ED}"/>
    <cellStyle name="Percentual 2 2 7" xfId="3226" xr:uid="{EB4B8164-B885-4E19-9E63-F398B478A7F3}"/>
    <cellStyle name="Percentual 2 2 7 2" xfId="5187" xr:uid="{FBA8AEF2-C31A-45A0-B3AD-F558928DB008}"/>
    <cellStyle name="Percentual 2 2 7 2 2" xfId="18386" xr:uid="{7E4506A6-F0CC-4066-B664-4E57A84D2F56}"/>
    <cellStyle name="Percentual 2 2 7 3" xfId="7147" xr:uid="{DE3B7401-9910-4BD5-8DC2-C322F7C5DE21}"/>
    <cellStyle name="Percentual 2 2 7 3 2" xfId="20346" xr:uid="{120B267A-DB96-4538-A817-50C5C76358F8}"/>
    <cellStyle name="Percentual 2 2 7 4" xfId="16429" xr:uid="{486AF37B-691B-47EB-B309-43C03DEA235E}"/>
    <cellStyle name="Percentual 2 2 8" xfId="2332" xr:uid="{03B30781-7A31-4C6C-B5FE-BA4A650921BE}"/>
    <cellStyle name="Percentual 2 2 8 2" xfId="15553" xr:uid="{B197E55F-A6AF-43A3-A682-A27F8B97AA7A}"/>
    <cellStyle name="Percentual 2 2 9" xfId="4311" xr:uid="{ADB49B14-4411-41DF-933A-0230ACEF98F8}"/>
    <cellStyle name="Percentual 2 2 9 2" xfId="17514" xr:uid="{EE8F7337-C5D6-4183-A725-501BA58C1432}"/>
    <cellStyle name="Percentual 2 3" xfId="2016" xr:uid="{3D47ED27-E77B-4658-9F31-EDE9049400F1}"/>
    <cellStyle name="Percentual 2 3 10" xfId="15274" xr:uid="{62546709-F4B2-428D-994B-464B316D3D9B}"/>
    <cellStyle name="Percentual 2 3 11" xfId="12923" xr:uid="{3BB49E06-B0AC-4C76-96EB-4AB4A4A6A956}"/>
    <cellStyle name="Percentual 2 3 12" xfId="8313" xr:uid="{62F23E38-9719-47AA-928A-E1DAEBB01D8D}"/>
    <cellStyle name="Percentual 2 3 2" xfId="2340" xr:uid="{6F16B671-5376-4980-B819-0E335DBC7429}"/>
    <cellStyle name="Percentual 2 3 2 2" xfId="2341" xr:uid="{304DB188-FBC4-4F02-887B-2D7576B89C39}"/>
    <cellStyle name="Percentual 2 3 2 2 2" xfId="2643" xr:uid="{EB1C10E1-1A0E-4895-8FCC-0B66AE264F77}"/>
    <cellStyle name="Percentual 2 3 2 2 2 2" xfId="4048" xr:uid="{6E9CF3DD-572C-4C40-B541-3ED8A33EB80E}"/>
    <cellStyle name="Percentual 2 3 2 2 2 2 2" xfId="6009" xr:uid="{69F237D9-F0C3-4B7B-82A9-C86D41FED1EE}"/>
    <cellStyle name="Percentual 2 3 2 2 2 2 2 2" xfId="19208" xr:uid="{BA02CF7E-B5B8-4C95-BDF7-44F1660417D5}"/>
    <cellStyle name="Percentual 2 3 2 2 2 2 3" xfId="7969" xr:uid="{256CC305-B7EF-492F-B6E3-A7B9F7DDA118}"/>
    <cellStyle name="Percentual 2 3 2 2 2 2 3 2" xfId="21168" xr:uid="{8DFCFEE5-A153-4BD4-87BD-C6A707155353}"/>
    <cellStyle name="Percentual 2 3 2 2 2 2 4" xfId="17251" xr:uid="{9E5F142C-34B8-401B-A509-F4EF38C9EFBB}"/>
    <cellStyle name="Percentual 2 3 2 2 2 3" xfId="3506" xr:uid="{BF2F837E-4E03-482D-9F6B-0444DB5407A1}"/>
    <cellStyle name="Percentual 2 3 2 2 2 3 2" xfId="5467" xr:uid="{50CFCD37-B657-4915-AC8D-B5F22697B974}"/>
    <cellStyle name="Percentual 2 3 2 2 2 3 2 2" xfId="18666" xr:uid="{441E47F6-06FF-456A-847D-924707930AA1}"/>
    <cellStyle name="Percentual 2 3 2 2 2 3 3" xfId="7427" xr:uid="{42A6628C-52A0-42C3-87BA-CCE5B18591C3}"/>
    <cellStyle name="Percentual 2 3 2 2 2 3 3 2" xfId="20626" xr:uid="{F3D6A09D-2400-4289-8C02-EF693C11A64E}"/>
    <cellStyle name="Percentual 2 3 2 2 2 3 4" xfId="16709" xr:uid="{32AD11D8-D245-448C-88E5-8A422D17C815}"/>
    <cellStyle name="Percentual 2 3 2 2 2 4" xfId="4613" xr:uid="{CF2CB95A-9BE6-4269-A0FD-E00067A5126D}"/>
    <cellStyle name="Percentual 2 3 2 2 2 4 2" xfId="17816" xr:uid="{1B183DFB-6860-42DA-97C4-64DB94BEA8DC}"/>
    <cellStyle name="Percentual 2 3 2 2 2 5" xfId="6573" xr:uid="{02635652-B56C-4440-893F-7EDC80832237}"/>
    <cellStyle name="Percentual 2 3 2 2 2 5 2" xfId="19772" xr:uid="{C904F608-4C02-419A-B2B7-ACF932317E87}"/>
    <cellStyle name="Percentual 2 3 2 2 2 6" xfId="15864" xr:uid="{9D5BCCC4-0F4D-4DB1-AA11-B9C1830386C4}"/>
    <cellStyle name="Percentual 2 3 2 2 2 7" xfId="11505" xr:uid="{BD392D72-8964-419F-9647-A1A280815DA6}"/>
    <cellStyle name="Percentual 2 3 2 2 3" xfId="3777" xr:uid="{35A342FA-E45F-45C5-B254-8923BDF9C604}"/>
    <cellStyle name="Percentual 2 3 2 2 3 2" xfId="5738" xr:uid="{F0DCD6AB-E126-4F95-B5E8-B38D7933C63C}"/>
    <cellStyle name="Percentual 2 3 2 2 3 2 2" xfId="18937" xr:uid="{1C0CBE5B-8FB2-405E-82E9-F2538AE087E3}"/>
    <cellStyle name="Percentual 2 3 2 2 3 3" xfId="7698" xr:uid="{94B61AD0-93A1-4EFB-809C-7DEB1A949385}"/>
    <cellStyle name="Percentual 2 3 2 2 3 3 2" xfId="20897" xr:uid="{F28A28D8-A0C5-46F9-865D-9C1302F1F59C}"/>
    <cellStyle name="Percentual 2 3 2 2 3 4" xfId="16980" xr:uid="{3F5AE411-4A9D-48CB-9D49-0767C2E679F9}"/>
    <cellStyle name="Percentual 2 3 2 2 3 5" xfId="11506" xr:uid="{F454043D-3235-488E-84FD-638B47C5A156}"/>
    <cellStyle name="Percentual 2 3 2 2 4" xfId="3235" xr:uid="{4643B07C-96DF-490C-AA01-0DBE577D4788}"/>
    <cellStyle name="Percentual 2 3 2 2 4 2" xfId="5196" xr:uid="{0B7BF63F-AEA9-4461-A0BF-6C6B6703E304}"/>
    <cellStyle name="Percentual 2 3 2 2 4 2 2" xfId="18395" xr:uid="{A7C9FEB3-D5F1-4394-9EB6-0BAA9566DA47}"/>
    <cellStyle name="Percentual 2 3 2 2 4 3" xfId="7156" xr:uid="{AFD0EEB6-98D6-4474-9AE0-A3777337A617}"/>
    <cellStyle name="Percentual 2 3 2 2 4 3 2" xfId="20355" xr:uid="{319AAB13-C7E2-4272-B434-FB993E487043}"/>
    <cellStyle name="Percentual 2 3 2 2 4 4" xfId="16438" xr:uid="{1CE9A57A-ECB3-4351-9AA8-5883FC900FE7}"/>
    <cellStyle name="Percentual 2 3 2 2 4 5" xfId="11507" xr:uid="{BF64FD96-524F-4461-BDE9-8F047265F93D}"/>
    <cellStyle name="Percentual 2 3 2 2 5" xfId="4320" xr:uid="{516BF3E1-BE11-4929-9EB6-2C0725DD269E}"/>
    <cellStyle name="Percentual 2 3 2 2 5 2" xfId="17523" xr:uid="{10559CC0-7D79-4A7E-9462-4D2310E8437C}"/>
    <cellStyle name="Percentual 2 3 2 2 5 3" xfId="11508" xr:uid="{89A4DA28-DB0A-4DD3-950F-9F96828A68DB}"/>
    <cellStyle name="Percentual 2 3 2 2 6" xfId="6280" xr:uid="{7119F7DF-6CC8-4BDD-A704-FB41587A019E}"/>
    <cellStyle name="Percentual 2 3 2 2 6 2" xfId="19479" xr:uid="{73761646-C0FE-4526-AFE6-1B29CD63A436}"/>
    <cellStyle name="Percentual 2 3 2 2 7" xfId="15562" xr:uid="{9DDC1B32-8ACE-4828-A513-1DE092CC883D}"/>
    <cellStyle name="Percentual 2 3 2 2 8" xfId="11504" xr:uid="{721EEED2-E32C-4AF9-B750-655B67D2FB10}"/>
    <cellStyle name="Percentual 2 3 2 3" xfId="2642" xr:uid="{25D69000-2DD8-4528-83D9-308C6308C5B9}"/>
    <cellStyle name="Percentual 2 3 2 3 2" xfId="4047" xr:uid="{1323BF81-21EB-4B79-8948-D5A77CF736E1}"/>
    <cellStyle name="Percentual 2 3 2 3 2 2" xfId="6008" xr:uid="{764FDAE8-B20B-4515-BF76-6FD6C0CD8455}"/>
    <cellStyle name="Percentual 2 3 2 3 2 2 2" xfId="19207" xr:uid="{4074A1AE-DE7F-41C4-9C9C-AEE0DA1909C7}"/>
    <cellStyle name="Percentual 2 3 2 3 2 3" xfId="7968" xr:uid="{47A6AACA-B0A8-42F4-86B8-36FEFB4D58D4}"/>
    <cellStyle name="Percentual 2 3 2 3 2 3 2" xfId="21167" xr:uid="{D17A5E19-14EE-4DCA-81A3-1E997F7AB803}"/>
    <cellStyle name="Percentual 2 3 2 3 2 4" xfId="17250" xr:uid="{1D5AD837-DE42-4A01-9CA2-E95BE0B411CD}"/>
    <cellStyle name="Percentual 2 3 2 3 3" xfId="3505" xr:uid="{8B9361BD-7662-4AB0-BDA1-35B01FD5AD03}"/>
    <cellStyle name="Percentual 2 3 2 3 3 2" xfId="5466" xr:uid="{F0363E11-8B4E-4951-AF9F-691C2D636F5F}"/>
    <cellStyle name="Percentual 2 3 2 3 3 2 2" xfId="18665" xr:uid="{E4BE4C4C-CC3A-4DC5-B093-E986F08068B5}"/>
    <cellStyle name="Percentual 2 3 2 3 3 3" xfId="7426" xr:uid="{E8E554B1-3274-44E9-8F8B-04092FCAE7E3}"/>
    <cellStyle name="Percentual 2 3 2 3 3 3 2" xfId="20625" xr:uid="{FA66D7ED-26F3-447B-90AC-582605557D83}"/>
    <cellStyle name="Percentual 2 3 2 3 3 4" xfId="16708" xr:uid="{BEC30401-D09C-4F27-BE5B-B5D96E233A22}"/>
    <cellStyle name="Percentual 2 3 2 3 4" xfId="4612" xr:uid="{C0773DC7-4C86-4C1F-A420-B95E43C59B8F}"/>
    <cellStyle name="Percentual 2 3 2 3 4 2" xfId="17815" xr:uid="{8CE613E7-FD8C-4879-889C-CFFBA64919A9}"/>
    <cellStyle name="Percentual 2 3 2 3 5" xfId="6572" xr:uid="{622C85B0-9F16-49E8-9CAE-D438D0408BCD}"/>
    <cellStyle name="Percentual 2 3 2 3 5 2" xfId="19771" xr:uid="{2AA5516F-EB34-4441-AFC7-618A0333A2F0}"/>
    <cellStyle name="Percentual 2 3 2 3 6" xfId="15863" xr:uid="{63F7FEA4-37CE-4D33-BB66-45B5B25DDBDD}"/>
    <cellStyle name="Percentual 2 3 2 3 7" xfId="11509" xr:uid="{4B549315-8491-4031-890F-41AD57E4C1C7}"/>
    <cellStyle name="Percentual 2 3 2 4" xfId="3776" xr:uid="{9D63FEA2-0CDB-4642-B962-8166DC595B04}"/>
    <cellStyle name="Percentual 2 3 2 4 2" xfId="5737" xr:uid="{147AA1D9-50A9-4DEC-9C18-4F721A47D255}"/>
    <cellStyle name="Percentual 2 3 2 4 2 2" xfId="18936" xr:uid="{7E0BDA77-1648-4475-B2F3-053EB630ECE9}"/>
    <cellStyle name="Percentual 2 3 2 4 3" xfId="7697" xr:uid="{39DAA3BF-E8C0-4B1B-AF19-A23355DDEC01}"/>
    <cellStyle name="Percentual 2 3 2 4 3 2" xfId="20896" xr:uid="{F2313946-BEBA-4DF6-B032-91994C23E30E}"/>
    <cellStyle name="Percentual 2 3 2 4 4" xfId="16979" xr:uid="{593E61CC-B830-4602-90F7-5B67FCBA3A28}"/>
    <cellStyle name="Percentual 2 3 2 4 5" xfId="11510" xr:uid="{B4750D4E-B7D8-4E92-9A0D-136954CC0609}"/>
    <cellStyle name="Percentual 2 3 2 5" xfId="3234" xr:uid="{DF2F87EE-EA5B-46A8-9E04-359B0A012275}"/>
    <cellStyle name="Percentual 2 3 2 5 2" xfId="5195" xr:uid="{2BD40EF1-BEA3-4EEF-BDA1-69B14B25B9E3}"/>
    <cellStyle name="Percentual 2 3 2 5 2 2" xfId="18394" xr:uid="{9A0F3537-0D80-4EFF-A653-2962ABB8DD91}"/>
    <cellStyle name="Percentual 2 3 2 5 3" xfId="7155" xr:uid="{399AB862-A14A-42C4-A13A-DED2757830F6}"/>
    <cellStyle name="Percentual 2 3 2 5 3 2" xfId="20354" xr:uid="{2684BBED-C51B-4517-B31C-A6E8035B84CC}"/>
    <cellStyle name="Percentual 2 3 2 5 4" xfId="16437" xr:uid="{44DF3269-688C-4B0D-8F8F-4921D7EAF194}"/>
    <cellStyle name="Percentual 2 3 2 5 5" xfId="11511" xr:uid="{A6858457-BB90-451C-9E11-3BF80B0EE1C6}"/>
    <cellStyle name="Percentual 2 3 2 6" xfId="4319" xr:uid="{02DE3374-EA8B-4123-9924-7013C67EE370}"/>
    <cellStyle name="Percentual 2 3 2 6 2" xfId="17522" xr:uid="{C9624A64-80FD-4EC2-A1DF-29BC0183FCA5}"/>
    <cellStyle name="Percentual 2 3 2 6 3" xfId="11512" xr:uid="{5AA075D4-9BC4-4D19-943E-F4CC17494991}"/>
    <cellStyle name="Percentual 2 3 2 7" xfId="6279" xr:uid="{CF8D3E20-F419-4842-85A9-B1066F02E0B3}"/>
    <cellStyle name="Percentual 2 3 2 7 2" xfId="19478" xr:uid="{0ECB8B70-041B-47DD-AA8A-94E05A38D2CE}"/>
    <cellStyle name="Percentual 2 3 2 8" xfId="15561" xr:uid="{C34B11E9-AE9B-493E-98C6-882BF0153E63}"/>
    <cellStyle name="Percentual 2 3 2 9" xfId="11503" xr:uid="{D0C1C924-B23B-4592-995F-AA11E1CB3DB1}"/>
    <cellStyle name="Percentual 2 3 3" xfId="2342" xr:uid="{03D247D4-62B4-45A3-8A90-A651F1642E30}"/>
    <cellStyle name="Percentual 2 3 3 2" xfId="2644" xr:uid="{E90AA60C-8959-4EA1-90B8-13CDA474EBF0}"/>
    <cellStyle name="Percentual 2 3 3 2 2" xfId="4049" xr:uid="{7053A38D-913B-4508-A027-D9CEF11F9EC2}"/>
    <cellStyle name="Percentual 2 3 3 2 2 2" xfId="6010" xr:uid="{0B1D3850-F652-42AF-B814-C0B06C34F972}"/>
    <cellStyle name="Percentual 2 3 3 2 2 2 2" xfId="19209" xr:uid="{0013BA48-3EFF-4F98-8BCF-70865FE63CCC}"/>
    <cellStyle name="Percentual 2 3 3 2 2 3" xfId="7970" xr:uid="{E691A03B-51C5-4DCF-BE3A-8AE3BA635C90}"/>
    <cellStyle name="Percentual 2 3 3 2 2 3 2" xfId="21169" xr:uid="{B6D9A6CA-62E4-4606-A082-AC41E1F647AC}"/>
    <cellStyle name="Percentual 2 3 3 2 2 4" xfId="17252" xr:uid="{70344905-1A71-4EC7-BA74-E37F76A25C06}"/>
    <cellStyle name="Percentual 2 3 3 2 3" xfId="3507" xr:uid="{04F9B828-4CD5-47AF-BA2E-DE22EDC5EB3E}"/>
    <cellStyle name="Percentual 2 3 3 2 3 2" xfId="5468" xr:uid="{DE72CF9C-7601-4498-A34B-AF63284E0DEC}"/>
    <cellStyle name="Percentual 2 3 3 2 3 2 2" xfId="18667" xr:uid="{750B5FE5-AD83-4F30-B728-D724310B13AC}"/>
    <cellStyle name="Percentual 2 3 3 2 3 3" xfId="7428" xr:uid="{65A9AAEE-6190-4756-A396-8072509CCD36}"/>
    <cellStyle name="Percentual 2 3 3 2 3 3 2" xfId="20627" xr:uid="{8323DBF6-A3C6-4FDE-9FF1-94AE5B81D296}"/>
    <cellStyle name="Percentual 2 3 3 2 3 4" xfId="16710" xr:uid="{D61E3E05-2D31-4B97-8A88-BF6F71C0B431}"/>
    <cellStyle name="Percentual 2 3 3 2 4" xfId="4614" xr:uid="{BF72AA41-8BA8-46D1-9FF5-35ACE4F6C22C}"/>
    <cellStyle name="Percentual 2 3 3 2 4 2" xfId="17817" xr:uid="{E571EA09-2EC4-4991-A1D1-A06D326CC674}"/>
    <cellStyle name="Percentual 2 3 3 2 5" xfId="6574" xr:uid="{7DF224DE-BEE9-44E1-9C24-A6E3FDAB2110}"/>
    <cellStyle name="Percentual 2 3 3 2 5 2" xfId="19773" xr:uid="{87E77497-2C16-4764-9D1E-7BE30B78577D}"/>
    <cellStyle name="Percentual 2 3 3 2 6" xfId="15865" xr:uid="{07B14739-8078-4770-A4AA-C821F6509A13}"/>
    <cellStyle name="Percentual 2 3 3 2 7" xfId="11514" xr:uid="{C08F5C2B-9F20-4953-82CA-81FD333CD2A1}"/>
    <cellStyle name="Percentual 2 3 3 3" xfId="3778" xr:uid="{02C864F5-D27F-4315-B58D-5FA48D89808B}"/>
    <cellStyle name="Percentual 2 3 3 3 2" xfId="5739" xr:uid="{6C91110F-281B-43B5-8E81-857C8B5D0987}"/>
    <cellStyle name="Percentual 2 3 3 3 2 2" xfId="18938" xr:uid="{9612399C-95BE-48C8-84D4-86A225E2AAEF}"/>
    <cellStyle name="Percentual 2 3 3 3 3" xfId="7699" xr:uid="{E84D7B62-CE5E-41B9-8812-CE3B9E24FAC5}"/>
    <cellStyle name="Percentual 2 3 3 3 3 2" xfId="20898" xr:uid="{23F90C3E-1882-47D6-AF44-20D87C6B4CB1}"/>
    <cellStyle name="Percentual 2 3 3 3 4" xfId="16981" xr:uid="{DE20C0EF-D302-40E9-A1CB-436A1D4C187F}"/>
    <cellStyle name="Percentual 2 3 3 3 5" xfId="11515" xr:uid="{88ACFA38-3F9C-4636-8C7E-F729F912F0F3}"/>
    <cellStyle name="Percentual 2 3 3 4" xfId="3236" xr:uid="{668D82F2-C627-4EC2-8A15-B7C99D4BDD4C}"/>
    <cellStyle name="Percentual 2 3 3 4 2" xfId="5197" xr:uid="{36CBA037-1C03-4DB5-8487-B4E404385027}"/>
    <cellStyle name="Percentual 2 3 3 4 2 2" xfId="18396" xr:uid="{48CDBE37-BFCB-46E2-ABE9-883FC5ADDC65}"/>
    <cellStyle name="Percentual 2 3 3 4 3" xfId="7157" xr:uid="{0D99A05D-E114-483C-81E1-6FB682F775C9}"/>
    <cellStyle name="Percentual 2 3 3 4 3 2" xfId="20356" xr:uid="{D3E068E6-FB14-4211-936D-B8E081A4C214}"/>
    <cellStyle name="Percentual 2 3 3 4 4" xfId="16439" xr:uid="{0C32DC80-0BD1-4BA2-940A-70281769AC6B}"/>
    <cellStyle name="Percentual 2 3 3 4 5" xfId="11516" xr:uid="{45AF1948-6CDB-4959-A5D5-A742A098127A}"/>
    <cellStyle name="Percentual 2 3 3 5" xfId="4321" xr:uid="{64B25106-6FC9-4422-B8DB-49DCEE48CA7A}"/>
    <cellStyle name="Percentual 2 3 3 5 2" xfId="17524" xr:uid="{F3179B88-85A5-425B-B230-9CA06B8A22AA}"/>
    <cellStyle name="Percentual 2 3 3 5 3" xfId="11517" xr:uid="{46C93784-214B-42BC-9C1E-96F15146B456}"/>
    <cellStyle name="Percentual 2 3 3 6" xfId="6281" xr:uid="{D4E1F701-8F7F-4836-9E43-CABEFB53C5D8}"/>
    <cellStyle name="Percentual 2 3 3 6 2" xfId="19480" xr:uid="{34C7C345-7943-4D1A-A3CB-3B43E7423996}"/>
    <cellStyle name="Percentual 2 3 3 7" xfId="15563" xr:uid="{251851E3-C5F1-496F-A000-B92EF672C3E0}"/>
    <cellStyle name="Percentual 2 3 3 8" xfId="11513" xr:uid="{2D1629B9-4E53-43B5-B2B8-BCF0319596FC}"/>
    <cellStyle name="Percentual 2 3 4" xfId="2641" xr:uid="{B3606A62-0384-4582-806A-D8DEE30EAB35}"/>
    <cellStyle name="Percentual 2 3 4 2" xfId="4046" xr:uid="{C0D4D6DE-6BB6-4533-8242-9C699BFCB589}"/>
    <cellStyle name="Percentual 2 3 4 2 2" xfId="6007" xr:uid="{80EF92CC-C079-4668-A525-57EF60E706F5}"/>
    <cellStyle name="Percentual 2 3 4 2 2 2" xfId="19206" xr:uid="{F14869CC-2137-4D23-9930-CBF9F9BD5724}"/>
    <cellStyle name="Percentual 2 3 4 2 3" xfId="7967" xr:uid="{AA0455BF-024F-4B31-9BB1-4911D233D1B2}"/>
    <cellStyle name="Percentual 2 3 4 2 3 2" xfId="21166" xr:uid="{17DB18B9-5A37-4EB3-8F93-6D4741FB7C73}"/>
    <cellStyle name="Percentual 2 3 4 2 4" xfId="17249" xr:uid="{2E56FBA9-342D-4F8D-939A-8369B47EA2FD}"/>
    <cellStyle name="Percentual 2 3 4 3" xfId="3504" xr:uid="{4880EF99-7C37-44C6-852A-EB3E0621DC1F}"/>
    <cellStyle name="Percentual 2 3 4 3 2" xfId="5465" xr:uid="{2659BC44-F325-4876-A8C7-3303D7B3DAA1}"/>
    <cellStyle name="Percentual 2 3 4 3 2 2" xfId="18664" xr:uid="{7F9808BC-9C42-4FCD-8DE2-DA9C34CB7BB1}"/>
    <cellStyle name="Percentual 2 3 4 3 3" xfId="7425" xr:uid="{D1519915-80D5-4344-8FC7-825CE5E6E88C}"/>
    <cellStyle name="Percentual 2 3 4 3 3 2" xfId="20624" xr:uid="{30F80773-3FE1-4857-8401-0F7CBE3EBA6A}"/>
    <cellStyle name="Percentual 2 3 4 3 4" xfId="16707" xr:uid="{4E1C875A-4296-4992-8567-9E65F4C3C6A5}"/>
    <cellStyle name="Percentual 2 3 4 4" xfId="4611" xr:uid="{1FE60230-43E4-4994-A000-E9C1828C01A8}"/>
    <cellStyle name="Percentual 2 3 4 4 2" xfId="17814" xr:uid="{2AB7557C-D3CD-483E-BB2B-7F0FBA1A400A}"/>
    <cellStyle name="Percentual 2 3 4 5" xfId="6571" xr:uid="{DFF6D610-B218-4F3F-B2AD-C16739371DAF}"/>
    <cellStyle name="Percentual 2 3 4 5 2" xfId="19770" xr:uid="{7CA8F7E9-05CB-4FBB-8B8C-E9EE8D4476B4}"/>
    <cellStyle name="Percentual 2 3 4 6" xfId="15862" xr:uid="{C587156C-467E-4033-8863-F80037F01E93}"/>
    <cellStyle name="Percentual 2 3 4 7" xfId="11518" xr:uid="{E4F12B4B-5459-41B3-ACE5-3F93887A56BA}"/>
    <cellStyle name="Percentual 2 3 5" xfId="3775" xr:uid="{D7866D73-A232-446F-BDD8-CE74863A0132}"/>
    <cellStyle name="Percentual 2 3 5 2" xfId="5736" xr:uid="{FF61250A-06D2-4D97-AD8A-A5B0A8AF9FD6}"/>
    <cellStyle name="Percentual 2 3 5 2 2" xfId="18935" xr:uid="{80989449-ADC6-437D-B5BA-60BCB0A22EE5}"/>
    <cellStyle name="Percentual 2 3 5 3" xfId="7696" xr:uid="{AA97ECF4-4F48-4ED5-B834-BD236BC421A2}"/>
    <cellStyle name="Percentual 2 3 5 3 2" xfId="20895" xr:uid="{52D9D2EB-D237-4C9C-AC78-7331A1C46E51}"/>
    <cellStyle name="Percentual 2 3 5 4" xfId="16978" xr:uid="{24DEF26D-1AC9-416C-BA28-E0135C7EFAF0}"/>
    <cellStyle name="Percentual 2 3 5 5" xfId="11519" xr:uid="{99BEA865-3C0C-4A97-A082-66B731555DE2}"/>
    <cellStyle name="Percentual 2 3 6" xfId="3233" xr:uid="{F87D3C5E-E77D-48C2-9126-E01D8DB6CBEC}"/>
    <cellStyle name="Percentual 2 3 6 2" xfId="5194" xr:uid="{25A02C5B-E6C1-4BE2-A3B8-4BF7C3D690C9}"/>
    <cellStyle name="Percentual 2 3 6 2 2" xfId="18393" xr:uid="{520E3094-F3F7-4139-9BA7-83C72B70D0C8}"/>
    <cellStyle name="Percentual 2 3 6 3" xfId="7154" xr:uid="{A40D80B9-2680-4C3C-86FE-5BDFB104B865}"/>
    <cellStyle name="Percentual 2 3 6 3 2" xfId="20353" xr:uid="{31081748-9639-4E98-9008-24F3868C7757}"/>
    <cellStyle name="Percentual 2 3 6 4" xfId="16436" xr:uid="{77B209DA-81AC-4815-834B-660A80CB17AF}"/>
    <cellStyle name="Percentual 2 3 6 5" xfId="11520" xr:uid="{8FC9D454-C8F6-4536-9848-86CD1C32F2C6}"/>
    <cellStyle name="Percentual 2 3 7" xfId="2339" xr:uid="{08978152-094C-43DA-85AB-C59D13D84A89}"/>
    <cellStyle name="Percentual 2 3 7 2" xfId="15560" xr:uid="{A46114E7-A9E3-4B5E-8368-3003BD3F4356}"/>
    <cellStyle name="Percentual 2 3 7 3" xfId="11521" xr:uid="{FE1FFBB2-8F6A-485D-B71A-A9574B9893A6}"/>
    <cellStyle name="Percentual 2 3 8" xfId="4318" xr:uid="{7621DB1B-41DF-42AF-85B0-CDE8FF96D47B}"/>
    <cellStyle name="Percentual 2 3 8 2" xfId="17521" xr:uid="{1B96D4C9-8EE5-4D1E-B923-7D49B758A5D1}"/>
    <cellStyle name="Percentual 2 3 8 3" xfId="11502" xr:uid="{902CCBA3-1B22-4F13-84AD-D85628E7F2DC}"/>
    <cellStyle name="Percentual 2 3 9" xfId="6278" xr:uid="{A5B969FA-C259-439D-8441-E259C6AC1434}"/>
    <cellStyle name="Percentual 2 3 9 2" xfId="19477" xr:uid="{22D52C34-E44B-4D38-96B5-669046A83B84}"/>
    <cellStyle name="Percentual 2 4" xfId="2010" xr:uid="{0CBC9943-07E5-415C-8E88-D262227F2216}"/>
    <cellStyle name="Percentual 2 4 10" xfId="15271" xr:uid="{356A42B9-29E0-47BF-A6BA-B17CA046DAF5}"/>
    <cellStyle name="Percentual 2 4 11" xfId="12924" xr:uid="{46807A17-CEAF-41C3-902E-8BDAFD85DF44}"/>
    <cellStyle name="Percentual 2 4 12" xfId="8314" xr:uid="{71B06A86-317B-4CD8-8234-DC15E7708FF5}"/>
    <cellStyle name="Percentual 2 4 2" xfId="2344" xr:uid="{D1CA9AC8-3290-4CDD-A451-990F8CF481BD}"/>
    <cellStyle name="Percentual 2 4 2 2" xfId="2345" xr:uid="{2B0BD6D5-9957-4821-B8DE-ABEC177C3A5A}"/>
    <cellStyle name="Percentual 2 4 2 2 2" xfId="2647" xr:uid="{081E8737-6572-4CBE-BC53-41D9A33ED579}"/>
    <cellStyle name="Percentual 2 4 2 2 2 2" xfId="4052" xr:uid="{528ADD6B-0D18-4C87-8112-3863EE9D7A33}"/>
    <cellStyle name="Percentual 2 4 2 2 2 2 2" xfId="6013" xr:uid="{A2524B7F-C62A-42F7-9239-34D1215E16D4}"/>
    <cellStyle name="Percentual 2 4 2 2 2 2 2 2" xfId="19212" xr:uid="{EB62A3AC-6FEC-48A4-BBC6-828137402603}"/>
    <cellStyle name="Percentual 2 4 2 2 2 2 3" xfId="7973" xr:uid="{2910EBA9-B704-49E7-BABC-C2806C7BC0D8}"/>
    <cellStyle name="Percentual 2 4 2 2 2 2 3 2" xfId="21172" xr:uid="{B5A5B2B6-72EA-4D2C-AFC9-A857E85D96E6}"/>
    <cellStyle name="Percentual 2 4 2 2 2 2 4" xfId="17255" xr:uid="{9C272537-ABFF-449C-B412-5F3A9BBF3CC2}"/>
    <cellStyle name="Percentual 2 4 2 2 2 3" xfId="3510" xr:uid="{11535B96-3D2D-4EB5-8E7E-6955D1B5133D}"/>
    <cellStyle name="Percentual 2 4 2 2 2 3 2" xfId="5471" xr:uid="{2E66BB1D-AF2F-4681-9120-286DABEC93C1}"/>
    <cellStyle name="Percentual 2 4 2 2 2 3 2 2" xfId="18670" xr:uid="{80AD773E-3C57-4DD0-BC2C-1F9EBCB15AD7}"/>
    <cellStyle name="Percentual 2 4 2 2 2 3 3" xfId="7431" xr:uid="{057E3C84-F929-493D-B475-51DA146F0173}"/>
    <cellStyle name="Percentual 2 4 2 2 2 3 3 2" xfId="20630" xr:uid="{8F551913-16AD-4759-B737-84F8D05F7977}"/>
    <cellStyle name="Percentual 2 4 2 2 2 3 4" xfId="16713" xr:uid="{522E1AE6-584B-4140-9D6D-DC53670BA79F}"/>
    <cellStyle name="Percentual 2 4 2 2 2 4" xfId="4617" xr:uid="{EFD48BF5-241E-4F04-A106-E2F1045BABD5}"/>
    <cellStyle name="Percentual 2 4 2 2 2 4 2" xfId="17820" xr:uid="{CC3ADE2A-7535-41D5-B8A0-9CDC9FA2556F}"/>
    <cellStyle name="Percentual 2 4 2 2 2 5" xfId="6577" xr:uid="{8F0176A7-E153-4BB9-9FB2-EC93A360E101}"/>
    <cellStyle name="Percentual 2 4 2 2 2 5 2" xfId="19776" xr:uid="{781AFE06-8370-4D3C-A9A4-D15145714772}"/>
    <cellStyle name="Percentual 2 4 2 2 2 6" xfId="15868" xr:uid="{16571D03-FC87-49D2-9544-6D17D0CA2BC4}"/>
    <cellStyle name="Percentual 2 4 2 2 3" xfId="3781" xr:uid="{E64308A2-0C16-4C3E-93A8-BB3BFF9277FB}"/>
    <cellStyle name="Percentual 2 4 2 2 3 2" xfId="5742" xr:uid="{A97E6BBB-1C12-45E5-8C48-B2BC0D12E9F5}"/>
    <cellStyle name="Percentual 2 4 2 2 3 2 2" xfId="18941" xr:uid="{D7BCA70E-4B0A-4EEE-BE51-0DA90AEC4740}"/>
    <cellStyle name="Percentual 2 4 2 2 3 3" xfId="7702" xr:uid="{74D196DE-FFED-419A-AB44-D11BA04B9A56}"/>
    <cellStyle name="Percentual 2 4 2 2 3 3 2" xfId="20901" xr:uid="{2C8B59BC-8C2A-4E21-8E64-C74983545201}"/>
    <cellStyle name="Percentual 2 4 2 2 3 4" xfId="16984" xr:uid="{9C5F3E14-F9B0-40A5-A0A9-DCA7DD61FD0F}"/>
    <cellStyle name="Percentual 2 4 2 2 4" xfId="3239" xr:uid="{3DF9DC22-D573-4F15-A341-53D5E1E583E8}"/>
    <cellStyle name="Percentual 2 4 2 2 4 2" xfId="5200" xr:uid="{215FE218-641C-4AFA-B3AF-8BDD1B4EE53C}"/>
    <cellStyle name="Percentual 2 4 2 2 4 2 2" xfId="18399" xr:uid="{53C8C96C-2320-4EE9-8A3F-46ACD82C3265}"/>
    <cellStyle name="Percentual 2 4 2 2 4 3" xfId="7160" xr:uid="{9A6EB9EE-29F5-4F4C-8C4C-5321A4E6B04A}"/>
    <cellStyle name="Percentual 2 4 2 2 4 3 2" xfId="20359" xr:uid="{EB034665-B9DB-42BF-960D-1237209B7BB0}"/>
    <cellStyle name="Percentual 2 4 2 2 4 4" xfId="16442" xr:uid="{369A5F7E-7006-4105-9B04-342B80AA5087}"/>
    <cellStyle name="Percentual 2 4 2 2 5" xfId="4324" xr:uid="{99898523-D4EF-4781-8E6B-72F960A66CDA}"/>
    <cellStyle name="Percentual 2 4 2 2 5 2" xfId="17527" xr:uid="{C52243DC-FF29-4489-9CA6-AC8720B272CD}"/>
    <cellStyle name="Percentual 2 4 2 2 6" xfId="6284" xr:uid="{0D137890-7468-43D7-9F66-E1ECBF3CD67D}"/>
    <cellStyle name="Percentual 2 4 2 2 6 2" xfId="19483" xr:uid="{2EC53B4F-9107-430E-A726-0B7EE6F53292}"/>
    <cellStyle name="Percentual 2 4 2 2 7" xfId="15566" xr:uid="{8CD5341B-08F8-4D1F-8C2F-20682DF19ED3}"/>
    <cellStyle name="Percentual 2 4 2 3" xfId="2646" xr:uid="{5C56EE00-FADC-4230-B528-C5BFDC3B3F01}"/>
    <cellStyle name="Percentual 2 4 2 3 2" xfId="4051" xr:uid="{0E04881A-6402-4633-9057-0DDFD18F9130}"/>
    <cellStyle name="Percentual 2 4 2 3 2 2" xfId="6012" xr:uid="{2A712DAC-2F23-4525-8385-CD15F43FA82C}"/>
    <cellStyle name="Percentual 2 4 2 3 2 2 2" xfId="19211" xr:uid="{AE5A0BC6-03A0-45F3-8137-594EED946137}"/>
    <cellStyle name="Percentual 2 4 2 3 2 3" xfId="7972" xr:uid="{7403227F-F87C-4711-B415-F51BC1BBCA2B}"/>
    <cellStyle name="Percentual 2 4 2 3 2 3 2" xfId="21171" xr:uid="{752AB32C-3EF1-4527-B8F5-BCAC9825542B}"/>
    <cellStyle name="Percentual 2 4 2 3 2 4" xfId="17254" xr:uid="{81E89AFE-BF9B-4AA3-9BB9-F0F13220D88C}"/>
    <cellStyle name="Percentual 2 4 2 3 3" xfId="3509" xr:uid="{39B72982-55F4-48F2-B290-4577C9722AA8}"/>
    <cellStyle name="Percentual 2 4 2 3 3 2" xfId="5470" xr:uid="{CE902B6E-EED0-4ED8-9420-1B4950559C97}"/>
    <cellStyle name="Percentual 2 4 2 3 3 2 2" xfId="18669" xr:uid="{B42C7E29-167D-44DA-8C2C-0841939EB053}"/>
    <cellStyle name="Percentual 2 4 2 3 3 3" xfId="7430" xr:uid="{8E6DFCC3-784A-4177-ADCC-BBB8457E1D85}"/>
    <cellStyle name="Percentual 2 4 2 3 3 3 2" xfId="20629" xr:uid="{DEAA40E1-9DE8-44F4-AD25-ADC7CAE09514}"/>
    <cellStyle name="Percentual 2 4 2 3 3 4" xfId="16712" xr:uid="{BB6A891C-ABE8-4E19-85CA-8701D6C3B805}"/>
    <cellStyle name="Percentual 2 4 2 3 4" xfId="4616" xr:uid="{544CF40F-854B-4BEE-B34B-FBBE0C5F0623}"/>
    <cellStyle name="Percentual 2 4 2 3 4 2" xfId="17819" xr:uid="{D6F7CEA7-0F0E-4A3D-9F23-990CCA77AE89}"/>
    <cellStyle name="Percentual 2 4 2 3 5" xfId="6576" xr:uid="{6C90018C-F41B-4CFA-BD82-3722A98BF852}"/>
    <cellStyle name="Percentual 2 4 2 3 5 2" xfId="19775" xr:uid="{B42557CA-52A6-4C8C-8F6C-0ACEB08E6FDB}"/>
    <cellStyle name="Percentual 2 4 2 3 6" xfId="15867" xr:uid="{4E03D4EA-2D7B-43C3-94BE-5E1CB45C1354}"/>
    <cellStyle name="Percentual 2 4 2 4" xfId="3780" xr:uid="{1940CA68-664F-4DB0-8652-162ADA3B1B05}"/>
    <cellStyle name="Percentual 2 4 2 4 2" xfId="5741" xr:uid="{1F3E6A68-4203-4C74-B871-34A1ACB34C90}"/>
    <cellStyle name="Percentual 2 4 2 4 2 2" xfId="18940" xr:uid="{B26D8323-364F-4AC6-9C88-1F83EECB98C0}"/>
    <cellStyle name="Percentual 2 4 2 4 3" xfId="7701" xr:uid="{5EB5D2B4-FDA2-4934-845F-F9E4B196E642}"/>
    <cellStyle name="Percentual 2 4 2 4 3 2" xfId="20900" xr:uid="{0CFFF499-8280-4F62-81F2-6C3F410E3D65}"/>
    <cellStyle name="Percentual 2 4 2 4 4" xfId="16983" xr:uid="{334397A1-0FBC-4539-AC50-43285B67F75D}"/>
    <cellStyle name="Percentual 2 4 2 5" xfId="3238" xr:uid="{4D266B76-9FC9-43E1-BCA1-213B202FD5C7}"/>
    <cellStyle name="Percentual 2 4 2 5 2" xfId="5199" xr:uid="{2EFF96ED-CF9F-4941-95A0-CCDBCB71DF58}"/>
    <cellStyle name="Percentual 2 4 2 5 2 2" xfId="18398" xr:uid="{4CBC202F-79EA-4DEF-BBDE-5B3E13CCF57E}"/>
    <cellStyle name="Percentual 2 4 2 5 3" xfId="7159" xr:uid="{C22F4B18-7715-4642-8312-F39BB9DFD854}"/>
    <cellStyle name="Percentual 2 4 2 5 3 2" xfId="20358" xr:uid="{4F3F566F-2151-45B3-8C8B-01465B5AC96C}"/>
    <cellStyle name="Percentual 2 4 2 5 4" xfId="16441" xr:uid="{E07F475C-AD9A-4CCB-B6FF-45978F3D08DA}"/>
    <cellStyle name="Percentual 2 4 2 6" xfId="4323" xr:uid="{D9EF787A-2669-4235-8598-842E380493CC}"/>
    <cellStyle name="Percentual 2 4 2 6 2" xfId="17526" xr:uid="{CCD90C4A-9C49-4A8F-B40C-E6EB35F5BD4B}"/>
    <cellStyle name="Percentual 2 4 2 7" xfId="6283" xr:uid="{211D775C-836B-4515-8545-9CC99C096900}"/>
    <cellStyle name="Percentual 2 4 2 7 2" xfId="19482" xr:uid="{2730D756-F2BC-4DAB-8F02-5598A7E3206A}"/>
    <cellStyle name="Percentual 2 4 2 8" xfId="15565" xr:uid="{41A422CE-1C3B-4D3C-B7B8-92E52E7EDC88}"/>
    <cellStyle name="Percentual 2 4 2 9" xfId="11522" xr:uid="{1837BF24-1DEF-4487-9834-9E3C9D542B8A}"/>
    <cellStyle name="Percentual 2 4 3" xfId="2346" xr:uid="{54C323EA-7CBF-40AD-827D-0AB29BDF0EF3}"/>
    <cellStyle name="Percentual 2 4 3 2" xfId="2648" xr:uid="{70F04846-2420-4F5C-8E90-504B6C8DAA0B}"/>
    <cellStyle name="Percentual 2 4 3 2 2" xfId="4053" xr:uid="{94A9983D-3CEF-4854-A968-DBA29E542E99}"/>
    <cellStyle name="Percentual 2 4 3 2 2 2" xfId="6014" xr:uid="{FB7029DB-243B-4036-B04B-9E5C4D0F3B1E}"/>
    <cellStyle name="Percentual 2 4 3 2 2 2 2" xfId="19213" xr:uid="{8A346DCD-997B-4027-AB7A-E8143930A949}"/>
    <cellStyle name="Percentual 2 4 3 2 2 3" xfId="7974" xr:uid="{629FAA27-4308-4E24-ABBB-2EC72C94D5A0}"/>
    <cellStyle name="Percentual 2 4 3 2 2 3 2" xfId="21173" xr:uid="{6D1FA744-AC2A-4BDF-AAAB-94CBEF9A943D}"/>
    <cellStyle name="Percentual 2 4 3 2 2 4" xfId="17256" xr:uid="{26B1B6F4-DEAB-44D6-BB23-7354C8B3286A}"/>
    <cellStyle name="Percentual 2 4 3 2 3" xfId="3511" xr:uid="{CA5016D5-0B14-4B7C-87A4-6AA5C847C64A}"/>
    <cellStyle name="Percentual 2 4 3 2 3 2" xfId="5472" xr:uid="{872D6E5E-D53D-4676-90DB-35CB20FE9D2D}"/>
    <cellStyle name="Percentual 2 4 3 2 3 2 2" xfId="18671" xr:uid="{A2AADBFE-F966-4212-9955-7EC23FC7F9D2}"/>
    <cellStyle name="Percentual 2 4 3 2 3 3" xfId="7432" xr:uid="{AD8CBEE1-BCE7-4CE0-A794-F1985077E0FA}"/>
    <cellStyle name="Percentual 2 4 3 2 3 3 2" xfId="20631" xr:uid="{F19E3AFF-5D05-4BDD-BDDE-01A4AAB0E692}"/>
    <cellStyle name="Percentual 2 4 3 2 3 4" xfId="16714" xr:uid="{ACB096A3-16B7-4C2F-AE52-2734459F6F54}"/>
    <cellStyle name="Percentual 2 4 3 2 4" xfId="4618" xr:uid="{33E9E1B0-B03B-4167-8BA8-E58865AEB144}"/>
    <cellStyle name="Percentual 2 4 3 2 4 2" xfId="17821" xr:uid="{A0A55E35-73B6-42B5-BD0E-42CE2BD6D549}"/>
    <cellStyle name="Percentual 2 4 3 2 5" xfId="6578" xr:uid="{906E2DFE-E04A-43EF-BB6D-45415D7F3AF0}"/>
    <cellStyle name="Percentual 2 4 3 2 5 2" xfId="19777" xr:uid="{B858B7A4-7DFE-48CA-BD54-24FA410995A7}"/>
    <cellStyle name="Percentual 2 4 3 2 6" xfId="15869" xr:uid="{67B92EEE-B794-4F7D-AC41-27763E624C68}"/>
    <cellStyle name="Percentual 2 4 3 3" xfId="3782" xr:uid="{02774C49-FF59-4819-A250-A60DBFD5EC8E}"/>
    <cellStyle name="Percentual 2 4 3 3 2" xfId="5743" xr:uid="{A6FD81B6-9B64-459D-875C-40424CCEDBE5}"/>
    <cellStyle name="Percentual 2 4 3 3 2 2" xfId="18942" xr:uid="{9BFA7863-9790-4E7B-ACBC-EA9D61EBE75B}"/>
    <cellStyle name="Percentual 2 4 3 3 3" xfId="7703" xr:uid="{A17F4DB7-660E-44B6-B5DF-B31503F9714B}"/>
    <cellStyle name="Percentual 2 4 3 3 3 2" xfId="20902" xr:uid="{2803D902-F5F3-44EC-8E09-C26CBE8867BB}"/>
    <cellStyle name="Percentual 2 4 3 3 4" xfId="16985" xr:uid="{2E044213-41D9-4F89-9149-99E1C298BECA}"/>
    <cellStyle name="Percentual 2 4 3 4" xfId="3240" xr:uid="{2CEC29F2-C468-4871-AE81-AE2A07A57FC8}"/>
    <cellStyle name="Percentual 2 4 3 4 2" xfId="5201" xr:uid="{BDD8BC7B-CA35-4FA1-9444-41E02EDA7DF8}"/>
    <cellStyle name="Percentual 2 4 3 4 2 2" xfId="18400" xr:uid="{83ED915F-7F56-4A49-AE5B-A93F094A79EA}"/>
    <cellStyle name="Percentual 2 4 3 4 3" xfId="7161" xr:uid="{2041D7BA-4246-4397-B8CC-085B49ECDE70}"/>
    <cellStyle name="Percentual 2 4 3 4 3 2" xfId="20360" xr:uid="{300BF100-7EA5-4488-9030-84ADD44282C7}"/>
    <cellStyle name="Percentual 2 4 3 4 4" xfId="16443" xr:uid="{715D12C4-CCF3-49D5-8E62-0B9C6B64B1F0}"/>
    <cellStyle name="Percentual 2 4 3 5" xfId="4325" xr:uid="{6E93660C-FCB1-4F1B-A81C-519FA47D31DF}"/>
    <cellStyle name="Percentual 2 4 3 5 2" xfId="17528" xr:uid="{46030B91-FE27-41B5-ADC7-6A72271FF2D8}"/>
    <cellStyle name="Percentual 2 4 3 6" xfId="6285" xr:uid="{8F17DFED-61CA-4BFD-99FB-F9221EFE2BF1}"/>
    <cellStyle name="Percentual 2 4 3 6 2" xfId="19484" xr:uid="{C6CA3F9E-0FA8-4191-9C33-C99D6B8F6583}"/>
    <cellStyle name="Percentual 2 4 3 7" xfId="15567" xr:uid="{6E8A3C7D-BAAB-407A-BDEE-F32319E40C39}"/>
    <cellStyle name="Percentual 2 4 4" xfId="2645" xr:uid="{B20AA85A-9876-43A7-92AC-D17982A583E2}"/>
    <cellStyle name="Percentual 2 4 4 2" xfId="4050" xr:uid="{254E2DA3-AE54-4D77-B83B-9DD0AD1E0D95}"/>
    <cellStyle name="Percentual 2 4 4 2 2" xfId="6011" xr:uid="{F3DAE2DA-0026-4D8F-8A56-4A0F79C11B22}"/>
    <cellStyle name="Percentual 2 4 4 2 2 2" xfId="19210" xr:uid="{206C6D9E-C278-499D-968F-E44C5A08B778}"/>
    <cellStyle name="Percentual 2 4 4 2 3" xfId="7971" xr:uid="{4CFE72A0-CC95-4AAF-AA15-390D70A11A49}"/>
    <cellStyle name="Percentual 2 4 4 2 3 2" xfId="21170" xr:uid="{D5738460-50BB-46D4-A6CE-039CA77D4AEE}"/>
    <cellStyle name="Percentual 2 4 4 2 4" xfId="17253" xr:uid="{9B64962C-2EF8-45C2-89E0-40AE3EEDAE5C}"/>
    <cellStyle name="Percentual 2 4 4 3" xfId="3508" xr:uid="{D443112D-B0A6-4F90-B116-F633946DF076}"/>
    <cellStyle name="Percentual 2 4 4 3 2" xfId="5469" xr:uid="{14E7C55D-3969-49AA-BAA3-428EA20C4B80}"/>
    <cellStyle name="Percentual 2 4 4 3 2 2" xfId="18668" xr:uid="{01999C3B-F313-46FC-9354-282919A657FD}"/>
    <cellStyle name="Percentual 2 4 4 3 3" xfId="7429" xr:uid="{C03A1E1D-6581-4D90-A131-7865056801AB}"/>
    <cellStyle name="Percentual 2 4 4 3 3 2" xfId="20628" xr:uid="{C4236DC8-D206-4609-9E56-A593A75BB711}"/>
    <cellStyle name="Percentual 2 4 4 3 4" xfId="16711" xr:uid="{F904CDD4-EF94-457C-B9AC-AD678E78D7BF}"/>
    <cellStyle name="Percentual 2 4 4 4" xfId="4615" xr:uid="{DF554881-0375-4D38-82B8-9EEF06CF95D6}"/>
    <cellStyle name="Percentual 2 4 4 4 2" xfId="17818" xr:uid="{552B6944-47EB-44B9-81AE-C6466E4BD741}"/>
    <cellStyle name="Percentual 2 4 4 5" xfId="6575" xr:uid="{FC87133A-60BF-476E-94F2-6BD285FEC7E6}"/>
    <cellStyle name="Percentual 2 4 4 5 2" xfId="19774" xr:uid="{9D5A5672-1D8A-4EFA-A222-87964E34D3E3}"/>
    <cellStyle name="Percentual 2 4 4 6" xfId="15866" xr:uid="{3B81F50C-BCA9-4390-BA2C-A83349337ABC}"/>
    <cellStyle name="Percentual 2 4 5" xfId="3779" xr:uid="{519414EF-6D71-4AD9-8223-4658E3C8AE87}"/>
    <cellStyle name="Percentual 2 4 5 2" xfId="5740" xr:uid="{B90895B7-52B5-4B4F-8969-61844D9E30E6}"/>
    <cellStyle name="Percentual 2 4 5 2 2" xfId="18939" xr:uid="{16BB81BD-7121-4D30-BF9A-5B0EEF38E51D}"/>
    <cellStyle name="Percentual 2 4 5 3" xfId="7700" xr:uid="{D889F9F4-3BCA-4C0F-8213-F112E2F94892}"/>
    <cellStyle name="Percentual 2 4 5 3 2" xfId="20899" xr:uid="{D9E288E7-2FFC-4BAB-9511-1E2E1F3FD0DC}"/>
    <cellStyle name="Percentual 2 4 5 4" xfId="16982" xr:uid="{9F1AF730-5B49-4B3A-9E0D-6136DB18630B}"/>
    <cellStyle name="Percentual 2 4 6" xfId="3237" xr:uid="{3949D0C9-D417-49CB-83E8-0AFCD5CA6D94}"/>
    <cellStyle name="Percentual 2 4 6 2" xfId="5198" xr:uid="{98045CC9-CF39-4FEC-BF07-BAA6E74FE9B4}"/>
    <cellStyle name="Percentual 2 4 6 2 2" xfId="18397" xr:uid="{705C5B95-D99B-43CB-B078-226AA9ECC2A2}"/>
    <cellStyle name="Percentual 2 4 6 3" xfId="7158" xr:uid="{0DA81596-B9C7-4816-80B6-944DBECEF821}"/>
    <cellStyle name="Percentual 2 4 6 3 2" xfId="20357" xr:uid="{F6559EB8-B491-4C82-AA67-9AA0CE007089}"/>
    <cellStyle name="Percentual 2 4 6 4" xfId="16440" xr:uid="{3C281898-88B5-422C-AE10-664D75B97661}"/>
    <cellStyle name="Percentual 2 4 7" xfId="2343" xr:uid="{923928E7-3BE7-4CEE-A9BA-E49B23E75DDA}"/>
    <cellStyle name="Percentual 2 4 7 2" xfId="15564" xr:uid="{CFFFF0C8-20A5-42CC-8357-6808BBE3D2D6}"/>
    <cellStyle name="Percentual 2 4 8" xfId="4322" xr:uid="{01EF85EF-1A8E-4273-9732-11AE4E8B418A}"/>
    <cellStyle name="Percentual 2 4 8 2" xfId="17525" xr:uid="{FDCEC729-710D-4344-9600-F849A3300861}"/>
    <cellStyle name="Percentual 2 4 9" xfId="6282" xr:uid="{FC494309-60B9-4B7D-AC61-1A5C3744CBF3}"/>
    <cellStyle name="Percentual 2 4 9 2" xfId="19481" xr:uid="{6030C120-534F-4DA9-B0A9-DD2DE3FC810F}"/>
    <cellStyle name="Percentual 2 5" xfId="2347" xr:uid="{5EA14B3B-20AF-47B3-92DD-3D46DF682454}"/>
    <cellStyle name="Percentual 2 6" xfId="2348" xr:uid="{662D9D95-8B16-4155-AF9B-743C6422F872}"/>
    <cellStyle name="Percentual 2 6 2" xfId="2649" xr:uid="{D0493B79-B268-4F70-8165-D379107D858C}"/>
    <cellStyle name="Percentual 2 6 2 2" xfId="4054" xr:uid="{92B5BEF6-9CA8-4AD6-95E6-3245A40C96EF}"/>
    <cellStyle name="Percentual 2 6 2 2 2" xfId="6015" xr:uid="{7B898F05-D38C-49CA-9D97-51E0E2C27E50}"/>
    <cellStyle name="Percentual 2 6 2 2 2 2" xfId="19214" xr:uid="{E2B2AAF3-AA9B-4484-A6E6-2EA79E6F0DBD}"/>
    <cellStyle name="Percentual 2 6 2 2 3" xfId="7975" xr:uid="{0E2417AF-5367-46AF-8BB0-C222DEEF6A9C}"/>
    <cellStyle name="Percentual 2 6 2 2 3 2" xfId="21174" xr:uid="{6CF1183D-CEB6-4D80-A7D9-8243BA7865EC}"/>
    <cellStyle name="Percentual 2 6 2 2 4" xfId="17257" xr:uid="{6C509B23-2ACA-4EF5-A463-EF0427E3FF07}"/>
    <cellStyle name="Percentual 2 6 2 3" xfId="3512" xr:uid="{56008A15-0D6C-4411-AE45-203EF352ABAC}"/>
    <cellStyle name="Percentual 2 6 2 3 2" xfId="5473" xr:uid="{EE7F6626-2156-4FAE-AE25-DD94DB76F27A}"/>
    <cellStyle name="Percentual 2 6 2 3 2 2" xfId="18672" xr:uid="{66E94BDD-3906-4ED1-9243-227B52C348F4}"/>
    <cellStyle name="Percentual 2 6 2 3 3" xfId="7433" xr:uid="{304FE0CB-33A5-4488-A57C-54729B015C25}"/>
    <cellStyle name="Percentual 2 6 2 3 3 2" xfId="20632" xr:uid="{F26ABF7E-280E-43CF-9F96-511188B00685}"/>
    <cellStyle name="Percentual 2 6 2 3 4" xfId="16715" xr:uid="{B377A43B-0252-4F10-B815-1B870FFF2CEC}"/>
    <cellStyle name="Percentual 2 6 2 4" xfId="4619" xr:uid="{BF01A195-3D6F-4269-BB5C-C44EFE3CB170}"/>
    <cellStyle name="Percentual 2 6 2 4 2" xfId="17822" xr:uid="{F201BA9B-6C6A-4C0E-9D67-CE9183146F09}"/>
    <cellStyle name="Percentual 2 6 2 5" xfId="6579" xr:uid="{FE499CF9-08E2-45B4-88DE-7A7248B41D73}"/>
    <cellStyle name="Percentual 2 6 2 5 2" xfId="19778" xr:uid="{A1BA8DC5-67A0-4D46-B85A-31F4BE544632}"/>
    <cellStyle name="Percentual 2 6 2 6" xfId="15870" xr:uid="{13C65D04-ECCC-4507-9E8C-2F95AA4A0C1F}"/>
    <cellStyle name="Percentual 2 6 3" xfId="3783" xr:uid="{BC22C7BF-4693-4D27-BFB2-3EAAEA48DD37}"/>
    <cellStyle name="Percentual 2 6 3 2" xfId="5744" xr:uid="{515C4352-883D-4913-8A1D-BF6BD288DEEF}"/>
    <cellStyle name="Percentual 2 6 3 2 2" xfId="18943" xr:uid="{C88DA01E-0EDA-4720-9469-66B5E47078E7}"/>
    <cellStyle name="Percentual 2 6 3 3" xfId="7704" xr:uid="{BAD4D0E4-1741-42BE-B3E2-554A57624C15}"/>
    <cellStyle name="Percentual 2 6 3 3 2" xfId="20903" xr:uid="{B5FBF002-C00B-4C9F-B4F7-9A342746B694}"/>
    <cellStyle name="Percentual 2 6 3 4" xfId="16986" xr:uid="{7DC64B9A-4940-4354-BAD2-E133D3E5D2D4}"/>
    <cellStyle name="Percentual 2 6 4" xfId="3241" xr:uid="{DF33581A-AB4A-4C08-9087-417560528B59}"/>
    <cellStyle name="Percentual 2 6 4 2" xfId="5202" xr:uid="{96D515A9-03E1-4069-B76C-683C444E901D}"/>
    <cellStyle name="Percentual 2 6 4 2 2" xfId="18401" xr:uid="{0355D676-9436-44D6-8B17-CB982EFB3470}"/>
    <cellStyle name="Percentual 2 6 4 3" xfId="7162" xr:uid="{FBB582AA-B5BA-4C2D-8BB3-1E6E57CF4CA0}"/>
    <cellStyle name="Percentual 2 6 4 3 2" xfId="20361" xr:uid="{215D618C-65C9-4078-9F14-1B2CF85260FB}"/>
    <cellStyle name="Percentual 2 6 4 4" xfId="16444" xr:uid="{60E4C424-4F4D-4615-9862-31E1E9B1EF99}"/>
    <cellStyle name="Percentual 2 6 5" xfId="4326" xr:uid="{48F2573D-C422-4158-B44E-835124055CEE}"/>
    <cellStyle name="Percentual 2 6 5 2" xfId="17529" xr:uid="{3E12ACCB-362F-4059-AF29-71EDC577C914}"/>
    <cellStyle name="Percentual 2 6 6" xfId="6286" xr:uid="{E671A370-8720-4A21-8B2C-6787453A7720}"/>
    <cellStyle name="Percentual 2 6 6 2" xfId="19485" xr:uid="{8E94DFB5-87AD-4E72-9096-ECAAF7ED082D}"/>
    <cellStyle name="Percentual 2 6 7" xfId="15569" xr:uid="{40137938-FE98-42EC-A131-5EA86E04559B}"/>
    <cellStyle name="Percentual 2 7" xfId="2349" xr:uid="{9EA2BF6E-9DCA-4A57-8A33-2FB8D5DB1A52}"/>
    <cellStyle name="Percentual 2 7 2" xfId="2650" xr:uid="{AC16784F-BB20-49AA-B153-FFF0AFB1C40C}"/>
    <cellStyle name="Percentual 2 7 2 2" xfId="4055" xr:uid="{DCCA5BDA-D0C4-46B3-BF88-A4D0051F3B6B}"/>
    <cellStyle name="Percentual 2 7 2 2 2" xfId="6016" xr:uid="{573A69E7-3CC4-4255-B81F-FBAC99EEE43E}"/>
    <cellStyle name="Percentual 2 7 2 2 2 2" xfId="19215" xr:uid="{27B0A7B9-7435-428C-AE1C-D38FB6169200}"/>
    <cellStyle name="Percentual 2 7 2 2 3" xfId="7976" xr:uid="{5E01B643-5A05-42CC-B764-D990B50751FA}"/>
    <cellStyle name="Percentual 2 7 2 2 3 2" xfId="21175" xr:uid="{44CA3C07-3F03-4434-A151-2F2E561599DC}"/>
    <cellStyle name="Percentual 2 7 2 2 4" xfId="17258" xr:uid="{164AD89B-81E9-4D11-8CAE-4465B05A656C}"/>
    <cellStyle name="Percentual 2 7 2 3" xfId="3513" xr:uid="{16F744AD-C2E0-482F-9E6A-36802CB72E22}"/>
    <cellStyle name="Percentual 2 7 2 3 2" xfId="5474" xr:uid="{F7959377-FE75-4D15-9A32-3C438AC84C80}"/>
    <cellStyle name="Percentual 2 7 2 3 2 2" xfId="18673" xr:uid="{56272864-EFC3-4D13-9BF6-C7AAD3E8BA1B}"/>
    <cellStyle name="Percentual 2 7 2 3 3" xfId="7434" xr:uid="{09AB9445-412C-4ADC-8E78-8A22AF07C0E9}"/>
    <cellStyle name="Percentual 2 7 2 3 3 2" xfId="20633" xr:uid="{ADCD13C7-63E7-4B45-B210-04CFBD427CC7}"/>
    <cellStyle name="Percentual 2 7 2 3 4" xfId="16716" xr:uid="{653F33B0-CB8E-400C-9129-6E0A0470BB03}"/>
    <cellStyle name="Percentual 2 7 2 4" xfId="4620" xr:uid="{F7E37975-2C03-461B-AA02-61CF5911EAEE}"/>
    <cellStyle name="Percentual 2 7 2 4 2" xfId="17823" xr:uid="{204591E0-3CD4-4E50-A496-98CD6295AC2A}"/>
    <cellStyle name="Percentual 2 7 2 5" xfId="6580" xr:uid="{235C192C-1C11-44F3-AF98-DE1DE87DFDF1}"/>
    <cellStyle name="Percentual 2 7 2 5 2" xfId="19779" xr:uid="{642447A0-8BB1-48A8-8F24-F4ED080DCBF6}"/>
    <cellStyle name="Percentual 2 7 2 6" xfId="15871" xr:uid="{7B182A1B-3FF3-476D-95EC-F2928766C3BD}"/>
    <cellStyle name="Percentual 2 7 3" xfId="3784" xr:uid="{4CCE2141-F185-4FAF-A0EE-0B7C97491068}"/>
    <cellStyle name="Percentual 2 7 3 2" xfId="5745" xr:uid="{A81AE5E4-658A-4028-B026-97755EFDCAD2}"/>
    <cellStyle name="Percentual 2 7 3 2 2" xfId="18944" xr:uid="{2626429B-2590-4D31-9AFB-3A0158B52D9B}"/>
    <cellStyle name="Percentual 2 7 3 3" xfId="7705" xr:uid="{12C1FF79-444E-4DBA-B978-C2FA09CCFCFB}"/>
    <cellStyle name="Percentual 2 7 3 3 2" xfId="20904" xr:uid="{337845CB-ED93-4841-BE91-6AA3F78F0786}"/>
    <cellStyle name="Percentual 2 7 3 4" xfId="16987" xr:uid="{8B8D4FD9-2CD8-4C16-8652-CD1B6AD73643}"/>
    <cellStyle name="Percentual 2 7 4" xfId="3242" xr:uid="{133EC131-5D1C-4B4C-9D85-8406EFAABF2D}"/>
    <cellStyle name="Percentual 2 7 4 2" xfId="5203" xr:uid="{2AF91B60-A8BC-4895-9BD5-7BE16DF982E1}"/>
    <cellStyle name="Percentual 2 7 4 2 2" xfId="18402" xr:uid="{7F69AB7D-CA10-48E0-95BE-317FC865688E}"/>
    <cellStyle name="Percentual 2 7 4 3" xfId="7163" xr:uid="{EEAC0A5E-84D5-407D-9DE2-027AA930D039}"/>
    <cellStyle name="Percentual 2 7 4 3 2" xfId="20362" xr:uid="{38F2D65A-6F77-46C0-8611-E9FFBE46499B}"/>
    <cellStyle name="Percentual 2 7 4 4" xfId="16445" xr:uid="{9CA83E37-BF6E-434E-8095-379699C5BC7C}"/>
    <cellStyle name="Percentual 2 7 5" xfId="4327" xr:uid="{55608BB1-C091-4EAF-8541-E6883C6D0E92}"/>
    <cellStyle name="Percentual 2 7 5 2" xfId="17530" xr:uid="{B6D8F951-5DCC-4017-836D-2B193BB274D0}"/>
    <cellStyle name="Percentual 2 7 6" xfId="6287" xr:uid="{69C9F645-5F8F-4BEA-ABB8-55967A92CF23}"/>
    <cellStyle name="Percentual 2 7 6 2" xfId="19486" xr:uid="{479D7B45-50C2-49EE-AC4E-6B1CC8D63FA1}"/>
    <cellStyle name="Percentual 2 7 7" xfId="15570" xr:uid="{C1A80A30-1973-47CA-AABE-4666D7106E2C}"/>
    <cellStyle name="Percentual 2 8" xfId="2633" xr:uid="{2888550E-2A65-4BF0-906D-DA45270D5C85}"/>
    <cellStyle name="Percentual 2 8 2" xfId="4038" xr:uid="{1F21007E-32F8-4803-A4CA-D0C5D010291B}"/>
    <cellStyle name="Percentual 2 8 2 2" xfId="5999" xr:uid="{2440EBF0-1F26-4007-92E7-C2419D419171}"/>
    <cellStyle name="Percentual 2 8 2 2 2" xfId="19198" xr:uid="{833EFA92-9AA6-40F3-9DF4-B69177AD29F5}"/>
    <cellStyle name="Percentual 2 8 2 3" xfId="7959" xr:uid="{12FDFC05-699C-4AC5-8F7B-A5991406A533}"/>
    <cellStyle name="Percentual 2 8 2 3 2" xfId="21158" xr:uid="{683DF082-0F10-42DF-A492-58176E9DC299}"/>
    <cellStyle name="Percentual 2 8 2 4" xfId="17241" xr:uid="{71563D8A-B0AD-4AF5-8005-24060A0FF736}"/>
    <cellStyle name="Percentual 2 8 3" xfId="3496" xr:uid="{17D50434-0FF6-4A4F-AF2C-D3ED34DEE270}"/>
    <cellStyle name="Percentual 2 8 3 2" xfId="5457" xr:uid="{EB8F46BB-461F-4C7C-9285-DC98070AA115}"/>
    <cellStyle name="Percentual 2 8 3 2 2" xfId="18656" xr:uid="{E6E5B6A6-F8A3-4661-8321-73D08E7DA916}"/>
    <cellStyle name="Percentual 2 8 3 3" xfId="7417" xr:uid="{6C224DA0-B0DF-4C78-B4B3-77829602D5B8}"/>
    <cellStyle name="Percentual 2 8 3 3 2" xfId="20616" xr:uid="{3EA1E164-6BA5-4820-A619-AE711629AC07}"/>
    <cellStyle name="Percentual 2 8 3 4" xfId="16699" xr:uid="{71E410FB-F0E9-4F02-B399-1127415A3593}"/>
    <cellStyle name="Percentual 2 8 4" xfId="4603" xr:uid="{4A0C2587-32A4-4BDE-82D7-39C3AF16A1EC}"/>
    <cellStyle name="Percentual 2 8 4 2" xfId="17806" xr:uid="{0FC43241-0C03-499E-A70F-A7229FE0DEF2}"/>
    <cellStyle name="Percentual 2 8 5" xfId="6563" xr:uid="{205ED966-1F9E-4591-8491-60CA653F01D1}"/>
    <cellStyle name="Percentual 2 8 5 2" xfId="19762" xr:uid="{E006DBB9-A06A-4EB6-BBE0-526F1F14CCD6}"/>
    <cellStyle name="Percentual 2 8 6" xfId="15854" xr:uid="{D0E1EBE4-C2EE-42ED-A6C2-2E25D93AFD3F}"/>
    <cellStyle name="Percentual 2 9" xfId="3767" xr:uid="{A32342C5-BE27-4DCD-A208-7878804D740A}"/>
    <cellStyle name="Percentual 2 9 2" xfId="5728" xr:uid="{654E9C52-5723-48DE-A9AB-81737B6EF30A}"/>
    <cellStyle name="Percentual 2 9 2 2" xfId="18927" xr:uid="{9CA6A690-E318-41DE-8C9B-9E0D0240C8C5}"/>
    <cellStyle name="Percentual 2 9 3" xfId="7688" xr:uid="{9E73AD05-606B-495C-B9A2-CD3AF03E86F7}"/>
    <cellStyle name="Percentual 2 9 3 2" xfId="20887" xr:uid="{555314F2-0F2E-4716-8358-789AA9E728F4}"/>
    <cellStyle name="Percentual 2 9 4" xfId="16970" xr:uid="{E3626DB8-5B49-4E07-A328-234ACA5E917F}"/>
    <cellStyle name="Percentual 20" xfId="2350" xr:uid="{4C3EA6AB-C2CF-4655-BED5-6DCFF25CFE28}"/>
    <cellStyle name="Percentual 20 2" xfId="2651" xr:uid="{86650462-64D8-4406-8051-5B825EDE73A2}"/>
    <cellStyle name="Percentual 20 2 2" xfId="4056" xr:uid="{7DCA62BF-E4BC-4E3C-A479-895A59099BAB}"/>
    <cellStyle name="Percentual 20 2 2 2" xfId="6017" xr:uid="{21E37CE9-8A46-4BF6-AECA-C2364C3E0E41}"/>
    <cellStyle name="Percentual 20 2 2 2 2" xfId="19216" xr:uid="{D8E768B5-E905-491C-A521-E30927962033}"/>
    <cellStyle name="Percentual 20 2 2 3" xfId="7977" xr:uid="{83B3765C-269F-49CB-8F03-D34A45D3C16D}"/>
    <cellStyle name="Percentual 20 2 2 3 2" xfId="21176" xr:uid="{CA0CB29D-F16C-4753-8812-A8B2555863A6}"/>
    <cellStyle name="Percentual 20 2 2 4" xfId="17259" xr:uid="{42BF3540-1B7F-447E-8874-0C43EF32512C}"/>
    <cellStyle name="Percentual 20 2 3" xfId="3514" xr:uid="{9A2B6045-A4D5-416C-981B-E946A8F7DE1C}"/>
    <cellStyle name="Percentual 20 2 3 2" xfId="5475" xr:uid="{0667CD74-F180-4141-97D3-F61FE616DD52}"/>
    <cellStyle name="Percentual 20 2 3 2 2" xfId="18674" xr:uid="{EF7DFFDA-81F7-431F-A93D-D6C07C7D7B2B}"/>
    <cellStyle name="Percentual 20 2 3 3" xfId="7435" xr:uid="{1C731531-EE31-4F0F-BE6E-A598C05E1B9F}"/>
    <cellStyle name="Percentual 20 2 3 3 2" xfId="20634" xr:uid="{39DB5F6A-FF89-49A8-9D94-3CCCCC57B75E}"/>
    <cellStyle name="Percentual 20 2 3 4" xfId="16717" xr:uid="{E7D51401-761F-467A-BA86-FB7B241E7557}"/>
    <cellStyle name="Percentual 20 2 4" xfId="4621" xr:uid="{27815932-BE61-4229-869F-38483E3389D2}"/>
    <cellStyle name="Percentual 20 2 4 2" xfId="17824" xr:uid="{48D9F765-A4C2-4C74-A2E7-A3392F2CDA34}"/>
    <cellStyle name="Percentual 20 2 5" xfId="6581" xr:uid="{708F1E4B-4F40-417B-A5D9-FC9AF0747E03}"/>
    <cellStyle name="Percentual 20 2 5 2" xfId="19780" xr:uid="{A654DBC8-E514-42C5-9DAF-677DE44B1874}"/>
    <cellStyle name="Percentual 20 2 6" xfId="15872" xr:uid="{CA0B8B2E-CFE9-4E1B-A706-56CAD5D8C812}"/>
    <cellStyle name="Percentual 20 3" xfId="3785" xr:uid="{62153776-EFCC-4C3C-8BDD-1C26B2FB89CF}"/>
    <cellStyle name="Percentual 20 3 2" xfId="5746" xr:uid="{BF27CC15-A031-44FA-8C57-8DED7F336638}"/>
    <cellStyle name="Percentual 20 3 2 2" xfId="18945" xr:uid="{DC4D361B-F3BB-4543-98D2-8662057830FF}"/>
    <cellStyle name="Percentual 20 3 3" xfId="7706" xr:uid="{010FEB39-A09C-4E88-8918-9132E65F3045}"/>
    <cellStyle name="Percentual 20 3 3 2" xfId="20905" xr:uid="{20D9DDB9-7A22-4E30-B6BC-520636A1DD20}"/>
    <cellStyle name="Percentual 20 3 4" xfId="16988" xr:uid="{FD7BD7F4-B76E-4FA3-AF49-1F081A4E7E22}"/>
    <cellStyle name="Percentual 20 4" xfId="3243" xr:uid="{F1C01B3D-678D-4414-B849-AA256221B579}"/>
    <cellStyle name="Percentual 20 4 2" xfId="5204" xr:uid="{0F3E4928-31F8-43D9-B53C-2D4FF6624182}"/>
    <cellStyle name="Percentual 20 4 2 2" xfId="18403" xr:uid="{83CBD4F1-2B6A-483C-8D12-0203AC6F21A2}"/>
    <cellStyle name="Percentual 20 4 3" xfId="7164" xr:uid="{71EFDCA7-D71D-45AA-ACA3-A3A5CB52D271}"/>
    <cellStyle name="Percentual 20 4 3 2" xfId="20363" xr:uid="{E37CBEB7-FD87-4FA5-8C7C-2B5EC5DAD936}"/>
    <cellStyle name="Percentual 20 4 4" xfId="16446" xr:uid="{7D391BB1-E609-497F-B56D-735CAF396948}"/>
    <cellStyle name="Percentual 20 5" xfId="4328" xr:uid="{D9041E5A-FB7B-4B6C-9CD8-47B7FD648F45}"/>
    <cellStyle name="Percentual 20 5 2" xfId="17531" xr:uid="{C8250875-6766-4351-AAE5-51C0AC7DA943}"/>
    <cellStyle name="Percentual 20 6" xfId="6288" xr:uid="{6010ED0E-8033-43F0-A1F7-2FE7BC4133A0}"/>
    <cellStyle name="Percentual 20 6 2" xfId="19487" xr:uid="{C1ACEA84-5BE3-44CA-8D4D-7A208C21A2A8}"/>
    <cellStyle name="Percentual 20 7" xfId="15571" xr:uid="{C62F43CF-CED8-48E7-BA1B-66193F354CF9}"/>
    <cellStyle name="Percentual 21" xfId="2351" xr:uid="{55BF339B-8E19-40EA-8F9B-F202B37AC26F}"/>
    <cellStyle name="Percentual 21 2" xfId="2652" xr:uid="{66B1DB82-CB03-4B31-87C5-9781E04C50C0}"/>
    <cellStyle name="Percentual 21 2 2" xfId="4057" xr:uid="{F1B1154B-42AC-4259-9999-B0DDAC14A9E3}"/>
    <cellStyle name="Percentual 21 2 2 2" xfId="6018" xr:uid="{B2E211C7-F52E-430F-87AF-A3F9A090747E}"/>
    <cellStyle name="Percentual 21 2 2 2 2" xfId="19217" xr:uid="{F44BF1B8-628F-427D-8E27-C0AEB857F608}"/>
    <cellStyle name="Percentual 21 2 2 3" xfId="7978" xr:uid="{D0D4EA55-E138-44ED-A19A-DAACEE45F425}"/>
    <cellStyle name="Percentual 21 2 2 3 2" xfId="21177" xr:uid="{D4B51833-04B2-4029-9D3D-35B928046652}"/>
    <cellStyle name="Percentual 21 2 2 4" xfId="17260" xr:uid="{A89FAA91-AD3D-4F21-8AF2-975916D1C0E3}"/>
    <cellStyle name="Percentual 21 2 3" xfId="3515" xr:uid="{C9C2418E-37EE-4C14-BC7D-7DC36FF1CEE2}"/>
    <cellStyle name="Percentual 21 2 3 2" xfId="5476" xr:uid="{815D0BA1-C1A2-4CA8-BC11-E729EC5BC87F}"/>
    <cellStyle name="Percentual 21 2 3 2 2" xfId="18675" xr:uid="{546B8A94-EC97-498E-8972-B42F93EC2A4B}"/>
    <cellStyle name="Percentual 21 2 3 3" xfId="7436" xr:uid="{AEC373EE-BE39-4952-9E87-5D647234A61E}"/>
    <cellStyle name="Percentual 21 2 3 3 2" xfId="20635" xr:uid="{F9F5B6F0-C7FD-4654-9E63-E6B5856E3424}"/>
    <cellStyle name="Percentual 21 2 3 4" xfId="16718" xr:uid="{8F048C04-AC9C-436B-BA7E-85BD6E0D090A}"/>
    <cellStyle name="Percentual 21 2 4" xfId="4622" xr:uid="{354C1752-A10B-45E2-8909-CF1D6AA01A55}"/>
    <cellStyle name="Percentual 21 2 4 2" xfId="17825" xr:uid="{38FA66F4-EFAB-4710-AFFA-F650B0DC71CE}"/>
    <cellStyle name="Percentual 21 2 5" xfId="6582" xr:uid="{8A403643-EA25-4061-A1AF-9A3B42976AB1}"/>
    <cellStyle name="Percentual 21 2 5 2" xfId="19781" xr:uid="{DD1A16F7-3B39-4C3F-8B1F-B96617153ACD}"/>
    <cellStyle name="Percentual 21 2 6" xfId="15873" xr:uid="{FEC85A60-B57B-4E93-8A84-D58135BBE676}"/>
    <cellStyle name="Percentual 21 3" xfId="3786" xr:uid="{B8792877-FD2B-4291-908A-45E454CB2AEC}"/>
    <cellStyle name="Percentual 21 3 2" xfId="5747" xr:uid="{3CFFBB96-55C6-40C5-AB5B-6EA39989B6E7}"/>
    <cellStyle name="Percentual 21 3 2 2" xfId="18946" xr:uid="{62E8B3A7-799E-4A1D-993C-0B3CD92F0E20}"/>
    <cellStyle name="Percentual 21 3 3" xfId="7707" xr:uid="{01617AD9-3D27-454D-9D20-0326A7485EF0}"/>
    <cellStyle name="Percentual 21 3 3 2" xfId="20906" xr:uid="{1685ECA5-528D-4E21-BED1-64E97B442342}"/>
    <cellStyle name="Percentual 21 3 4" xfId="16989" xr:uid="{907F2530-F2C1-4FF3-8EDF-1A853D9567D9}"/>
    <cellStyle name="Percentual 21 4" xfId="3244" xr:uid="{148FEC83-7936-48B5-AA04-CDBD1C0F2460}"/>
    <cellStyle name="Percentual 21 4 2" xfId="5205" xr:uid="{BE3C945B-D34D-46FB-A30E-B8D3DDA4ECE5}"/>
    <cellStyle name="Percentual 21 4 2 2" xfId="18404" xr:uid="{4DD6A0E1-0DC4-463E-9D68-627C4CAC8A55}"/>
    <cellStyle name="Percentual 21 4 3" xfId="7165" xr:uid="{50B55BD0-E9F8-416D-BA3E-FED43B702CDB}"/>
    <cellStyle name="Percentual 21 4 3 2" xfId="20364" xr:uid="{86173D6D-EE25-4B05-8DE6-F792460F4C04}"/>
    <cellStyle name="Percentual 21 4 4" xfId="16447" xr:uid="{7A0AD9D1-12C8-4328-BAAB-A9120E07937F}"/>
    <cellStyle name="Percentual 21 5" xfId="4329" xr:uid="{D111F7E9-A934-4A5E-9DDC-6C1D03E3E657}"/>
    <cellStyle name="Percentual 21 5 2" xfId="17532" xr:uid="{E2334DE3-F6B6-456A-AB4F-82DB194DDA7A}"/>
    <cellStyle name="Percentual 21 6" xfId="6289" xr:uid="{679480C8-CC1F-409C-9A13-4915B81F09F1}"/>
    <cellStyle name="Percentual 21 6 2" xfId="19488" xr:uid="{EE4D3AFC-D364-4501-9D28-97222FB109C7}"/>
    <cellStyle name="Percentual 21 7" xfId="15572" xr:uid="{903A5440-02E8-475A-943F-EC002DB5FA5D}"/>
    <cellStyle name="Percentual 22" xfId="2352" xr:uid="{756F0032-4B65-411E-8A2E-6105C1577C9C}"/>
    <cellStyle name="Percentual 22 2" xfId="2653" xr:uid="{E6BF7C8E-EE33-4577-A41F-13C0A37EC0E2}"/>
    <cellStyle name="Percentual 22 2 2" xfId="4058" xr:uid="{629651AB-98F9-44C6-8220-1EB462B7FCB3}"/>
    <cellStyle name="Percentual 22 2 2 2" xfId="6019" xr:uid="{DCD7B0C4-FB71-4F91-B7C7-53B7E1689EBF}"/>
    <cellStyle name="Percentual 22 2 2 2 2" xfId="19218" xr:uid="{D41CF38D-8DBB-4B00-A71E-A53E6EA9168C}"/>
    <cellStyle name="Percentual 22 2 2 3" xfId="7979" xr:uid="{1090F916-EE26-4BBF-9EFE-ED93840D1700}"/>
    <cellStyle name="Percentual 22 2 2 3 2" xfId="21178" xr:uid="{43C9141D-4652-48CF-BD0A-03BC31E9DCD1}"/>
    <cellStyle name="Percentual 22 2 2 4" xfId="17261" xr:uid="{112E2336-764C-47DF-9870-FA0700E4577B}"/>
    <cellStyle name="Percentual 22 2 3" xfId="3516" xr:uid="{6CC894DC-2DC1-4279-BBBB-8CDA95689093}"/>
    <cellStyle name="Percentual 22 2 3 2" xfId="5477" xr:uid="{39BAD167-2667-4486-8C54-E085F8DD55BA}"/>
    <cellStyle name="Percentual 22 2 3 2 2" xfId="18676" xr:uid="{06521512-D02B-47B9-ABEF-991DFA77BE49}"/>
    <cellStyle name="Percentual 22 2 3 3" xfId="7437" xr:uid="{91E9E0FB-28A3-428C-8D9F-84B8252B71D0}"/>
    <cellStyle name="Percentual 22 2 3 3 2" xfId="20636" xr:uid="{558780AF-136E-4093-8708-7AF33F54CF69}"/>
    <cellStyle name="Percentual 22 2 3 4" xfId="16719" xr:uid="{B6B3BDD6-9A9E-4947-A841-A981D84A6811}"/>
    <cellStyle name="Percentual 22 2 4" xfId="4623" xr:uid="{1A2F9893-9A95-47AE-8AF7-EF5011EED13B}"/>
    <cellStyle name="Percentual 22 2 4 2" xfId="17826" xr:uid="{1E91F6FC-A181-43ED-84EA-546745171C7B}"/>
    <cellStyle name="Percentual 22 2 5" xfId="6583" xr:uid="{05F9DC84-BEB2-4103-8042-F2B3E9BDC69C}"/>
    <cellStyle name="Percentual 22 2 5 2" xfId="19782" xr:uid="{A1EB8199-17E7-4392-BB23-2D746D48E5A8}"/>
    <cellStyle name="Percentual 22 2 6" xfId="15874" xr:uid="{A1374466-3EDC-4AA1-95AD-A1DAE9A09D73}"/>
    <cellStyle name="Percentual 22 3" xfId="3787" xr:uid="{AF0C0351-56B1-40C7-B67D-D8DA27D38A9F}"/>
    <cellStyle name="Percentual 22 3 2" xfId="5748" xr:uid="{476BC172-1334-448C-B925-BBB6533CC219}"/>
    <cellStyle name="Percentual 22 3 2 2" xfId="18947" xr:uid="{0EE6B7EC-4C4D-4DDE-AC8B-9C0C35216A53}"/>
    <cellStyle name="Percentual 22 3 3" xfId="7708" xr:uid="{4A4BA414-A930-4C53-BBC0-3B5C59D71131}"/>
    <cellStyle name="Percentual 22 3 3 2" xfId="20907" xr:uid="{C5F3524C-B4FB-47C2-BB9E-7C889CCA4066}"/>
    <cellStyle name="Percentual 22 3 4" xfId="16990" xr:uid="{7C8F72C5-0DB7-4E59-B292-3E92BD8E0F38}"/>
    <cellStyle name="Percentual 22 4" xfId="3245" xr:uid="{DAE6EED8-83D4-42C0-98A8-A37CA09ADA49}"/>
    <cellStyle name="Percentual 22 4 2" xfId="5206" xr:uid="{B94FD2B2-2208-47A2-8C63-E777468D5DAE}"/>
    <cellStyle name="Percentual 22 4 2 2" xfId="18405" xr:uid="{8F5A555E-D3BD-48A8-9191-9E66BF3EA79F}"/>
    <cellStyle name="Percentual 22 4 3" xfId="7166" xr:uid="{4D8619E6-C59D-4C5D-9004-E60B0CF7755D}"/>
    <cellStyle name="Percentual 22 4 3 2" xfId="20365" xr:uid="{46D933ED-D386-4795-82DB-90DACA88E5CC}"/>
    <cellStyle name="Percentual 22 4 4" xfId="16448" xr:uid="{C47C2AAB-E5FC-4642-B8B0-5D38197F06C7}"/>
    <cellStyle name="Percentual 22 5" xfId="4330" xr:uid="{146CFE77-40CF-44E3-BBE1-2B998B9ED97F}"/>
    <cellStyle name="Percentual 22 5 2" xfId="17533" xr:uid="{CDDD42D9-AB35-43DB-B17F-F50594056F8B}"/>
    <cellStyle name="Percentual 22 6" xfId="6290" xr:uid="{2BD50E91-ABDC-47CF-A5F2-1D70D7C14E6C}"/>
    <cellStyle name="Percentual 22 6 2" xfId="19489" xr:uid="{BDEFA162-2EAD-4BA4-A5CE-24E5E1F93074}"/>
    <cellStyle name="Percentual 22 7" xfId="15573" xr:uid="{B91C5C35-03C6-414A-A178-C0188FFCB9ED}"/>
    <cellStyle name="Percentual 23" xfId="2353" xr:uid="{2A3792BE-4548-4135-90BB-E52D039F2649}"/>
    <cellStyle name="Percentual 23 2" xfId="2654" xr:uid="{16B4C891-9E05-4A25-89B7-FE4119679B19}"/>
    <cellStyle name="Percentual 23 2 2" xfId="4059" xr:uid="{D47B85E6-7B35-4F35-A605-EA7DBF60E91A}"/>
    <cellStyle name="Percentual 23 2 2 2" xfId="6020" xr:uid="{5BB3264A-D36B-46A1-A1E5-5FDAF9D6552C}"/>
    <cellStyle name="Percentual 23 2 2 2 2" xfId="19219" xr:uid="{B7CE98A6-AF04-4020-8E70-9B3B735355A5}"/>
    <cellStyle name="Percentual 23 2 2 3" xfId="7980" xr:uid="{60190866-F68A-4DA7-A48F-70C8D0A76EC2}"/>
    <cellStyle name="Percentual 23 2 2 3 2" xfId="21179" xr:uid="{00478425-EA44-4A48-9B47-AF7DA5CE33D4}"/>
    <cellStyle name="Percentual 23 2 2 4" xfId="17262" xr:uid="{2120049D-7454-4A92-89B4-EE82C8759893}"/>
    <cellStyle name="Percentual 23 2 3" xfId="3517" xr:uid="{1B594107-8E27-43AC-B871-CF517F8FA52A}"/>
    <cellStyle name="Percentual 23 2 3 2" xfId="5478" xr:uid="{49751DAA-17F1-48B1-BA60-32C4B6B32A7A}"/>
    <cellStyle name="Percentual 23 2 3 2 2" xfId="18677" xr:uid="{06AD1EC0-0A9A-426F-9585-3F544E85AA50}"/>
    <cellStyle name="Percentual 23 2 3 3" xfId="7438" xr:uid="{B2BD2EC9-39C8-4536-9687-D0F5CCBB5612}"/>
    <cellStyle name="Percentual 23 2 3 3 2" xfId="20637" xr:uid="{571B8FE7-CE90-4632-85B8-9E339343F60F}"/>
    <cellStyle name="Percentual 23 2 3 4" xfId="16720" xr:uid="{4DF327E3-D5AC-48F9-9F6C-122DF14C3F96}"/>
    <cellStyle name="Percentual 23 2 4" xfId="4624" xr:uid="{396497A2-A5FB-424C-8BEB-9B595DD7F41B}"/>
    <cellStyle name="Percentual 23 2 4 2" xfId="17827" xr:uid="{76C5A253-30BA-4246-ABA5-575669EC319F}"/>
    <cellStyle name="Percentual 23 2 5" xfId="6584" xr:uid="{4D10A372-10B5-48F2-B623-41A4AD18A223}"/>
    <cellStyle name="Percentual 23 2 5 2" xfId="19783" xr:uid="{7C2973A8-ABF1-46E0-B1DC-A519D267929C}"/>
    <cellStyle name="Percentual 23 2 6" xfId="15875" xr:uid="{319EDE93-C1B8-44D0-BCEF-869A4F4DB020}"/>
    <cellStyle name="Percentual 23 3" xfId="3788" xr:uid="{6D6BB2AD-55CA-4CBA-A73E-B6D770E98202}"/>
    <cellStyle name="Percentual 23 3 2" xfId="5749" xr:uid="{14B1A9C0-2F39-478E-AD43-15F6B8912881}"/>
    <cellStyle name="Percentual 23 3 2 2" xfId="18948" xr:uid="{D708A2FA-1B36-4901-A2D4-843369B364E9}"/>
    <cellStyle name="Percentual 23 3 3" xfId="7709" xr:uid="{E7F67051-ABF1-41F0-BE4E-3B781C19609E}"/>
    <cellStyle name="Percentual 23 3 3 2" xfId="20908" xr:uid="{F830A71D-05ED-4B82-A501-F4AB7389D7AB}"/>
    <cellStyle name="Percentual 23 3 4" xfId="16991" xr:uid="{C8C19582-0875-43D4-AA2F-A05EBE336E55}"/>
    <cellStyle name="Percentual 23 4" xfId="3246" xr:uid="{3C751814-32F6-4582-A99B-1006D560CF3A}"/>
    <cellStyle name="Percentual 23 4 2" xfId="5207" xr:uid="{2C24655E-7ACF-470F-8BED-3EA2F9B0733F}"/>
    <cellStyle name="Percentual 23 4 2 2" xfId="18406" xr:uid="{ADF8AFC8-23BC-45EC-A701-8D3C07371CC8}"/>
    <cellStyle name="Percentual 23 4 3" xfId="7167" xr:uid="{397A272E-A1E2-4DA7-A301-58F72AAAADF3}"/>
    <cellStyle name="Percentual 23 4 3 2" xfId="20366" xr:uid="{C9BBFFDB-8DE9-4996-8283-849B925EC6D4}"/>
    <cellStyle name="Percentual 23 4 4" xfId="16449" xr:uid="{4C360EE1-0E8F-485C-8B65-70A5B1090F06}"/>
    <cellStyle name="Percentual 23 5" xfId="4331" xr:uid="{E2FC6329-808D-4DF4-9762-62D2905A2AEA}"/>
    <cellStyle name="Percentual 23 5 2" xfId="17534" xr:uid="{96BD7FC0-2EAF-441A-8A11-ADD206A3C805}"/>
    <cellStyle name="Percentual 23 6" xfId="6291" xr:uid="{8E82218B-9EDC-475F-B007-9C4B988B4800}"/>
    <cellStyle name="Percentual 23 6 2" xfId="19490" xr:uid="{2F210A6B-AF25-42C5-9E9E-B182E0BC010C}"/>
    <cellStyle name="Percentual 23 7" xfId="15574" xr:uid="{F17AD272-1861-45A4-8AFB-AB0AD02AA9CF}"/>
    <cellStyle name="Percentual 3" xfId="126" xr:uid="{E77D8135-96C8-49FF-B91F-7287CE2D1279}"/>
    <cellStyle name="Percentual 3 2" xfId="946" xr:uid="{168291FE-D709-4A8F-A564-E0D5B6CEB316}"/>
    <cellStyle name="Percentual 3 2 2" xfId="1041" xr:uid="{ADCE0814-B02C-48A6-8C95-147207BD0A42}"/>
    <cellStyle name="Percentual 3 2 2 2" xfId="8317" xr:uid="{DD3B8A72-115D-4466-8B8D-597963E8A5F8}"/>
    <cellStyle name="Percentual 3 2 3" xfId="11525" xr:uid="{461DB70E-620A-40E8-A4A2-BA2CDDF175AF}"/>
    <cellStyle name="Percentual 3 2 4" xfId="11524" xr:uid="{88578628-AAC7-4E03-A953-016CDC7C22BA}"/>
    <cellStyle name="Percentual 3 2 5" xfId="8316" xr:uid="{BACB1E76-8858-47C6-A176-CFAA02D5F95B}"/>
    <cellStyle name="Percentual 3 3" xfId="1040" xr:uid="{16385327-E9F3-4F43-8354-21DA05490A11}"/>
    <cellStyle name="Percentual 3 3 2" xfId="11527" xr:uid="{BF6391BC-7ED0-4E6B-A326-53D11421392D}"/>
    <cellStyle name="Percentual 3 3 2 2" xfId="14415" xr:uid="{EEE2C166-8A57-4D4A-9539-53198C87CBAB}"/>
    <cellStyle name="Percentual 3 3 3" xfId="11526" xr:uid="{328978A3-BA2C-4987-9CD0-FE2CAB4F400D}"/>
    <cellStyle name="Percentual 3 3 4" xfId="12927" xr:uid="{35374B2B-ECC1-4CD5-A359-B725CFB61FA7}"/>
    <cellStyle name="Percentual 3 3 5" xfId="8318" xr:uid="{57CC4DC0-CE45-4E1F-9D95-CA00BC9AA4C9}"/>
    <cellStyle name="Percentual 3 4" xfId="1681" xr:uid="{4C3E0101-17FD-4A78-93ED-8A29563F8C7F}"/>
    <cellStyle name="Percentual 3 4 2" xfId="11529" xr:uid="{D9F3E916-65F4-4694-8674-7FE57FBD272E}"/>
    <cellStyle name="Percentual 3 4 2 2" xfId="14948" xr:uid="{B181FEB8-C511-40C6-963F-4077B86C6742}"/>
    <cellStyle name="Percentual 3 4 3" xfId="11528" xr:uid="{4B7FDEC4-6871-409E-8263-27DCF04DAF6D}"/>
    <cellStyle name="Percentual 3 4 4" xfId="12928" xr:uid="{FFD856FF-F779-4965-BC74-A0CA7669CA09}"/>
    <cellStyle name="Percentual 3 4 5" xfId="8319" xr:uid="{7C63407B-D59C-4A15-8A0D-68F53B1124E7}"/>
    <cellStyle name="Percentual 3 5" xfId="2354" xr:uid="{59C27A93-4B47-41DC-9A1A-BF49381CB0D9}"/>
    <cellStyle name="Percentual 3 6" xfId="11531" xr:uid="{0253AE81-305D-4E95-91BF-AA46129C7914}"/>
    <cellStyle name="Percentual 3 6 2" xfId="14031" xr:uid="{1CD51EAE-8752-4C31-8F8E-FEBE5D4EE8ED}"/>
    <cellStyle name="Percentual 3 7" xfId="11523" xr:uid="{0E4FBE8B-BAD4-4AB1-B0E5-B46E19425C0C}"/>
    <cellStyle name="Percentual 3 8" xfId="12925" xr:uid="{C084FD9A-D5F0-4458-9132-41868A7AB21F}"/>
    <cellStyle name="Percentual 3 9" xfId="8315" xr:uid="{1EC4B31C-AE0D-4DDE-B62D-98A0CBC752DA}"/>
    <cellStyle name="Percentual 4" xfId="133" xr:uid="{0E84BE8D-8627-4CB8-AC25-72858F2EB3BB}"/>
    <cellStyle name="Percentual 4 10" xfId="14033" xr:uid="{AFFB163A-89C0-4522-9DEF-626ACCB39C5C}"/>
    <cellStyle name="Percentual 4 11" xfId="12929" xr:uid="{98E3BB59-4CB0-49B4-911B-8C1FC2FDFA27}"/>
    <cellStyle name="Percentual 4 12" xfId="8320" xr:uid="{BB38ADB3-4457-415F-BBCD-589E489B2649}"/>
    <cellStyle name="Percentual 4 2" xfId="1042" xr:uid="{6488A981-73B0-4DB5-B0FF-38935D3A3C0B}"/>
    <cellStyle name="Percentual 4 2 10" xfId="8321" xr:uid="{20A0EE70-14AA-46A8-BB27-0B9737B186B5}"/>
    <cellStyle name="Percentual 4 2 2" xfId="2656" xr:uid="{E7E77F57-9C01-4B72-A07E-39156CDB6376}"/>
    <cellStyle name="Percentual 4 2 2 2" xfId="4061" xr:uid="{47561DCF-C0AC-4EC0-9274-D50B5A96D4BD}"/>
    <cellStyle name="Percentual 4 2 2 2 2" xfId="6022" xr:uid="{157CC7CF-B37D-4A06-8049-10D1D9245B0B}"/>
    <cellStyle name="Percentual 4 2 2 2 2 2" xfId="19221" xr:uid="{123A53F0-50EF-44BE-9EB7-6FCB7F110527}"/>
    <cellStyle name="Percentual 4 2 2 2 3" xfId="7982" xr:uid="{65EC2523-3A1B-4A00-B1E9-00B2199DA496}"/>
    <cellStyle name="Percentual 4 2 2 2 3 2" xfId="21181" xr:uid="{A276FA2C-0AD1-4D4F-AC90-F08805F52902}"/>
    <cellStyle name="Percentual 4 2 2 2 4" xfId="17264" xr:uid="{45FBB14D-AE65-41A7-A6A1-F72C180C9F8D}"/>
    <cellStyle name="Percentual 4 2 2 3" xfId="3519" xr:uid="{B256523A-E405-414F-BA15-922B3C49B4B1}"/>
    <cellStyle name="Percentual 4 2 2 3 2" xfId="5480" xr:uid="{4E570A7C-CFBA-4E48-97EC-B9FC952A60E4}"/>
    <cellStyle name="Percentual 4 2 2 3 2 2" xfId="18679" xr:uid="{469E94F1-ECB6-4A31-AE4B-3274F21D08D7}"/>
    <cellStyle name="Percentual 4 2 2 3 3" xfId="7440" xr:uid="{AC3E636B-6764-496E-8B15-C6850A7DCC44}"/>
    <cellStyle name="Percentual 4 2 2 3 3 2" xfId="20639" xr:uid="{2EE5FC42-1CFC-4FDA-B21C-67BAE1B49205}"/>
    <cellStyle name="Percentual 4 2 2 3 4" xfId="16722" xr:uid="{7282699B-1B45-484C-8746-6B20A6D75482}"/>
    <cellStyle name="Percentual 4 2 2 4" xfId="4626" xr:uid="{6AE36F2E-18DD-45B5-A894-E1BA9EEA0E64}"/>
    <cellStyle name="Percentual 4 2 2 4 2" xfId="17829" xr:uid="{C594DF29-47E5-473D-985D-0CDEE3F1D90E}"/>
    <cellStyle name="Percentual 4 2 2 5" xfId="6586" xr:uid="{1F3E7326-0A3D-4FC8-AEF2-57360FAA2EE2}"/>
    <cellStyle name="Percentual 4 2 2 5 2" xfId="19785" xr:uid="{22B9AE19-4928-47AC-9B88-5B7494B72011}"/>
    <cellStyle name="Percentual 4 2 2 6" xfId="15877" xr:uid="{B34E47C6-343D-44C1-8BA0-66B7D0F37D5D}"/>
    <cellStyle name="Percentual 4 2 2 7" xfId="11534" xr:uid="{3DD33E9A-F1F2-4970-B539-3134905C2CB6}"/>
    <cellStyle name="Percentual 4 2 3" xfId="3790" xr:uid="{77C7F0AC-0EC4-413B-BF2E-192684DB0FB2}"/>
    <cellStyle name="Percentual 4 2 3 2" xfId="5751" xr:uid="{9166E441-B8F7-40B4-9C4D-2C005D7A763C}"/>
    <cellStyle name="Percentual 4 2 3 2 2" xfId="18950" xr:uid="{05C0A3B0-7477-4A8D-996A-A61B6D03CAF8}"/>
    <cellStyle name="Percentual 4 2 3 3" xfId="7711" xr:uid="{0B1BA698-A329-44D6-AB99-34F9871F6B2C}"/>
    <cellStyle name="Percentual 4 2 3 3 2" xfId="20910" xr:uid="{2095EA84-B71C-449E-BC68-61394A7F813B}"/>
    <cellStyle name="Percentual 4 2 3 4" xfId="16993" xr:uid="{B0ADF887-67C5-4157-9559-5CAA3EAAF0B3}"/>
    <cellStyle name="Percentual 4 2 3 5" xfId="11533" xr:uid="{21F0C814-69A2-4465-ACDC-6FE0435D255A}"/>
    <cellStyle name="Percentual 4 2 4" xfId="3248" xr:uid="{A494E008-11DD-411D-8D9A-502D88394D4C}"/>
    <cellStyle name="Percentual 4 2 4 2" xfId="5209" xr:uid="{05B4B7B5-C93B-4258-88B8-8E9D0A052B24}"/>
    <cellStyle name="Percentual 4 2 4 2 2" xfId="18408" xr:uid="{C7693741-DB15-46C3-A786-F75E0CEF16AC}"/>
    <cellStyle name="Percentual 4 2 4 3" xfId="7169" xr:uid="{253D13ED-26A0-45B5-A9F6-5B5AD876898D}"/>
    <cellStyle name="Percentual 4 2 4 3 2" xfId="20368" xr:uid="{55697ECC-0EDA-4695-9C1A-AA920476E918}"/>
    <cellStyle name="Percentual 4 2 4 4" xfId="16451" xr:uid="{E6FC259F-9A38-4BFF-B863-4C419289DF5A}"/>
    <cellStyle name="Percentual 4 2 5" xfId="2356" xr:uid="{33E6524A-F952-4C83-A02E-181B4108152E}"/>
    <cellStyle name="Percentual 4 2 5 2" xfId="15577" xr:uid="{0AF1EDAC-5499-4970-A94A-BDE71FC36272}"/>
    <cellStyle name="Percentual 4 2 6" xfId="4333" xr:uid="{C626BB40-C9F5-4738-849B-4F13AE18C15F}"/>
    <cellStyle name="Percentual 4 2 6 2" xfId="17536" xr:uid="{C4E701BE-F641-4AAA-9D2C-F7E8587A4B29}"/>
    <cellStyle name="Percentual 4 2 7" xfId="6293" xr:uid="{6952D6E7-C510-40BD-92D4-4360968D7246}"/>
    <cellStyle name="Percentual 4 2 7 2" xfId="19492" xr:uid="{A4A53D2A-2612-496A-A7E0-5FA25C08A1E1}"/>
    <cellStyle name="Percentual 4 2 8" xfId="14416" xr:uid="{C1480E25-989D-4437-BF04-57BAFC9BA5DF}"/>
    <cellStyle name="Percentual 4 2 9" xfId="12930" xr:uid="{31C4AABD-65A5-424B-A767-6F1897BD4B90}"/>
    <cellStyle name="Percentual 4 3" xfId="1682" xr:uid="{0D7593FD-E831-4BAD-AE50-C8B6E88ABAEB}"/>
    <cellStyle name="Percentual 4 3 10" xfId="8322" xr:uid="{AF37CDDD-5930-423A-944E-B4257D32D4B0}"/>
    <cellStyle name="Percentual 4 3 2" xfId="2657" xr:uid="{049F8481-64F8-44F1-A37D-5456395F55A4}"/>
    <cellStyle name="Percentual 4 3 2 2" xfId="4062" xr:uid="{DDE83E05-CC2E-4781-8EC5-CF775D062C63}"/>
    <cellStyle name="Percentual 4 3 2 2 2" xfId="6023" xr:uid="{3D7FF850-C04A-4E17-99E0-60F61E8DCB46}"/>
    <cellStyle name="Percentual 4 3 2 2 2 2" xfId="19222" xr:uid="{05F142CB-CEF4-4335-8096-E70FA650544B}"/>
    <cellStyle name="Percentual 4 3 2 2 3" xfId="7983" xr:uid="{0A7AF13A-D22A-469C-8FD6-A316AD2AA3B0}"/>
    <cellStyle name="Percentual 4 3 2 2 3 2" xfId="21182" xr:uid="{AE831F8B-5554-42DA-B5B2-D0F6CEA80A52}"/>
    <cellStyle name="Percentual 4 3 2 2 4" xfId="17265" xr:uid="{1B54DE28-A99C-4760-BA86-3C4AE796A106}"/>
    <cellStyle name="Percentual 4 3 2 3" xfId="3520" xr:uid="{02DCA55F-4C0C-4F7E-B9F1-ABDF7DF0683E}"/>
    <cellStyle name="Percentual 4 3 2 3 2" xfId="5481" xr:uid="{2EA98CE2-6A72-4F22-B8DA-508D80964860}"/>
    <cellStyle name="Percentual 4 3 2 3 2 2" xfId="18680" xr:uid="{84BF0401-3723-43AD-872B-61BB8360B403}"/>
    <cellStyle name="Percentual 4 3 2 3 3" xfId="7441" xr:uid="{3F627A36-9E4F-43AB-9A36-11CB0A59E137}"/>
    <cellStyle name="Percentual 4 3 2 3 3 2" xfId="20640" xr:uid="{6EC2EC99-B9CB-4E12-9572-5C4B343F2F7F}"/>
    <cellStyle name="Percentual 4 3 2 3 4" xfId="16723" xr:uid="{196DCF24-9ECC-4894-A143-B32C141780B3}"/>
    <cellStyle name="Percentual 4 3 2 4" xfId="4627" xr:uid="{AC5E1025-B9E9-45C5-8BB1-9B99FC277EE9}"/>
    <cellStyle name="Percentual 4 3 2 4 2" xfId="17830" xr:uid="{E2E6D01B-4C39-402F-A51B-7FD0BB204661}"/>
    <cellStyle name="Percentual 4 3 2 5" xfId="6587" xr:uid="{4DFE8212-7664-402C-B732-3E9260619424}"/>
    <cellStyle name="Percentual 4 3 2 5 2" xfId="19786" xr:uid="{7886B627-032A-4D99-957D-A35F77091C60}"/>
    <cellStyle name="Percentual 4 3 2 6" xfId="15878" xr:uid="{916D60B7-7B16-4B70-935A-FBD17C63B321}"/>
    <cellStyle name="Percentual 4 3 2 7" xfId="11535" xr:uid="{6C0A6824-7E73-4F8F-8E3A-2CCE2D1614A9}"/>
    <cellStyle name="Percentual 4 3 3" xfId="3791" xr:uid="{D0785293-8B29-432A-8EC6-1AD1638769C5}"/>
    <cellStyle name="Percentual 4 3 3 2" xfId="5752" xr:uid="{CF07F8B0-A7D0-4C95-A7DD-2171D1CE77C3}"/>
    <cellStyle name="Percentual 4 3 3 2 2" xfId="18951" xr:uid="{7ED7795E-F4EF-4CC5-A85F-87D938009648}"/>
    <cellStyle name="Percentual 4 3 3 3" xfId="7712" xr:uid="{3BA53598-CACA-4E4F-9AEC-C0A6ECFE2DA6}"/>
    <cellStyle name="Percentual 4 3 3 3 2" xfId="20911" xr:uid="{9BE314F0-E339-434E-B3BE-4044FD0D678A}"/>
    <cellStyle name="Percentual 4 3 3 4" xfId="16994" xr:uid="{3EDCBC2A-1753-4CD0-840B-923771E4B0CF}"/>
    <cellStyle name="Percentual 4 3 4" xfId="3249" xr:uid="{D7BF8B7D-7D32-43EA-ADE2-2AFECCB701F2}"/>
    <cellStyle name="Percentual 4 3 4 2" xfId="5210" xr:uid="{19DE0756-653F-44BD-801B-9127DAE1D03B}"/>
    <cellStyle name="Percentual 4 3 4 2 2" xfId="18409" xr:uid="{B2BE517C-1114-48B7-AF09-30EE8DD92935}"/>
    <cellStyle name="Percentual 4 3 4 3" xfId="7170" xr:uid="{45BB73A1-4C4F-4D87-9B16-16497CD95D63}"/>
    <cellStyle name="Percentual 4 3 4 3 2" xfId="20369" xr:uid="{323A6591-8D1B-4652-A81A-81FE033CB113}"/>
    <cellStyle name="Percentual 4 3 4 4" xfId="16452" xr:uid="{A50199AF-4CA2-4C48-ADC7-8E8B0E28739D}"/>
    <cellStyle name="Percentual 4 3 5" xfId="2357" xr:uid="{B749C2E7-264E-433F-A342-1607E1FFE69E}"/>
    <cellStyle name="Percentual 4 3 5 2" xfId="15578" xr:uid="{7698E5A4-6F87-48A4-9391-36FE48F87186}"/>
    <cellStyle name="Percentual 4 3 6" xfId="4334" xr:uid="{1B2DD383-8A01-483A-9126-B1D90FDF43F0}"/>
    <cellStyle name="Percentual 4 3 6 2" xfId="17537" xr:uid="{357BAA83-0437-40FA-B1CE-5A3BF8B378B2}"/>
    <cellStyle name="Percentual 4 3 7" xfId="6294" xr:uid="{32A90F42-5EB0-4F94-91F3-A4349A8DA746}"/>
    <cellStyle name="Percentual 4 3 7 2" xfId="19493" xr:uid="{E220E44C-24A8-466B-928F-2A395692EA3B}"/>
    <cellStyle name="Percentual 4 3 8" xfId="14949" xr:uid="{B97601D7-81DB-4FE5-8689-30E8ADD56186}"/>
    <cellStyle name="Percentual 4 3 9" xfId="12931" xr:uid="{9A49BD97-8CA9-4E67-B4DB-BD9A212EFF1A}"/>
    <cellStyle name="Percentual 4 4" xfId="2655" xr:uid="{E1C2FF33-101C-41E3-8530-7B878FCF4C0F}"/>
    <cellStyle name="Percentual 4 4 2" xfId="4060" xr:uid="{9CEE5419-D5F8-4CED-A3E4-30D2DA347EFC}"/>
    <cellStyle name="Percentual 4 4 2 2" xfId="6021" xr:uid="{1D36BB51-E2C8-4E4B-A6DE-761BB1243328}"/>
    <cellStyle name="Percentual 4 4 2 2 2" xfId="19220" xr:uid="{FEEA158C-7DF8-4786-BBE7-092A298B517B}"/>
    <cellStyle name="Percentual 4 4 2 3" xfId="7981" xr:uid="{A7DCAC39-205B-4119-82EF-8DDA1CD6EB62}"/>
    <cellStyle name="Percentual 4 4 2 3 2" xfId="21180" xr:uid="{9AC6C39A-82FF-4A21-A4E0-86F81B9C5285}"/>
    <cellStyle name="Percentual 4 4 2 4" xfId="17263" xr:uid="{14BBB3B3-8396-441B-8565-2FF0378EFC22}"/>
    <cellStyle name="Percentual 4 4 3" xfId="3518" xr:uid="{8C3E34A1-3EBA-4F5B-A516-6E3CBA0F6F63}"/>
    <cellStyle name="Percentual 4 4 3 2" xfId="5479" xr:uid="{F1766AA0-01BD-4912-9220-690FD0047E6D}"/>
    <cellStyle name="Percentual 4 4 3 2 2" xfId="18678" xr:uid="{531F453D-3C2E-4380-ADC8-AE8803B85190}"/>
    <cellStyle name="Percentual 4 4 3 3" xfId="7439" xr:uid="{E80CB713-7484-46EB-9892-9E9D4B31EFB7}"/>
    <cellStyle name="Percentual 4 4 3 3 2" xfId="20638" xr:uid="{1EC3095E-670D-42C4-9B2B-6E1D7DE1B9E2}"/>
    <cellStyle name="Percentual 4 4 3 4" xfId="16721" xr:uid="{7F91C338-086D-4A1B-A7CA-446FCDEC2340}"/>
    <cellStyle name="Percentual 4 4 4" xfId="4625" xr:uid="{FA9D0899-F5ED-4613-B317-60D52FF7301B}"/>
    <cellStyle name="Percentual 4 4 4 2" xfId="17828" xr:uid="{F87C69D8-65FA-405D-9B48-48850AF67532}"/>
    <cellStyle name="Percentual 4 4 5" xfId="6585" xr:uid="{6667A413-D16D-4792-AB6D-B87D6870CCB1}"/>
    <cellStyle name="Percentual 4 4 5 2" xfId="19784" xr:uid="{935828ED-77CE-4ED1-B1CB-556388C8ED81}"/>
    <cellStyle name="Percentual 4 4 6" xfId="15876" xr:uid="{4E2D542C-44F8-4621-9996-BD5B6A6014D1}"/>
    <cellStyle name="Percentual 4 4 7" xfId="11536" xr:uid="{F6CEDCFA-7689-4D54-A886-235D38B8787E}"/>
    <cellStyle name="Percentual 4 5" xfId="3789" xr:uid="{449083C2-54C9-4A76-BCF9-52B7F364E09C}"/>
    <cellStyle name="Percentual 4 5 2" xfId="5750" xr:uid="{568CE077-8F0E-4847-89B6-F66386692D9A}"/>
    <cellStyle name="Percentual 4 5 2 2" xfId="18949" xr:uid="{1739AC6A-6DBB-4BEC-A5AB-A40FBB463D58}"/>
    <cellStyle name="Percentual 4 5 3" xfId="7710" xr:uid="{D0A3C712-13B8-4F3F-9D6D-05F706917FB9}"/>
    <cellStyle name="Percentual 4 5 3 2" xfId="20909" xr:uid="{52BD83F8-E883-44A4-904B-36DBC81E12CB}"/>
    <cellStyle name="Percentual 4 5 4" xfId="16992" xr:uid="{EA27B2FE-EE74-4012-BCEC-4F39A9572F78}"/>
    <cellStyle name="Percentual 4 5 5" xfId="11532" xr:uid="{1F70E8D2-EA94-4C68-8FFD-C4A737E761D9}"/>
    <cellStyle name="Percentual 4 6" xfId="3247" xr:uid="{BAEC7B4C-F814-475A-83E0-DC85C2396918}"/>
    <cellStyle name="Percentual 4 6 2" xfId="5208" xr:uid="{5B1181D3-4D24-468E-A0D4-9EA59B39DB7A}"/>
    <cellStyle name="Percentual 4 6 2 2" xfId="18407" xr:uid="{5B2E48B0-430F-49A5-B784-18AC1765F98A}"/>
    <cellStyle name="Percentual 4 6 3" xfId="7168" xr:uid="{A9D2E4B6-8659-4EF5-8E80-16DF16509326}"/>
    <cellStyle name="Percentual 4 6 3 2" xfId="20367" xr:uid="{DBECAD11-77DB-478B-8CD2-6CE3A3D51783}"/>
    <cellStyle name="Percentual 4 6 4" xfId="16450" xr:uid="{3C3ED3C8-580B-4E7A-B597-BC43E0CA3A0A}"/>
    <cellStyle name="Percentual 4 7" xfId="2355" xr:uid="{7692BE79-966B-49B9-B2CE-C40442AC638F}"/>
    <cellStyle name="Percentual 4 7 2" xfId="15576" xr:uid="{8AFA7C17-7E90-466D-BA4E-F110B65D0E54}"/>
    <cellStyle name="Percentual 4 8" xfId="4332" xr:uid="{1B0CD7B1-1366-4AA6-941D-CC07B4B86721}"/>
    <cellStyle name="Percentual 4 8 2" xfId="17535" xr:uid="{CA65368B-E8A5-4872-92F8-7E6CD56C5914}"/>
    <cellStyle name="Percentual 4 9" xfId="6292" xr:uid="{2C6D10F1-7114-498F-AF1E-9565D1A6F555}"/>
    <cellStyle name="Percentual 4 9 2" xfId="19491" xr:uid="{393AC7A4-ADC7-4B40-BE82-EE3AA17C1C98}"/>
    <cellStyle name="Percentual 5" xfId="325" xr:uid="{E91667EE-2892-4FE8-8566-C4276B47D463}"/>
    <cellStyle name="Percentual 5 10" xfId="8323" xr:uid="{10B822DF-2A57-41D5-96EA-F0FB22045282}"/>
    <cellStyle name="Percentual 5 2" xfId="1043" xr:uid="{101D41BC-4712-46CA-87F1-8EEBD71F2CD4}"/>
    <cellStyle name="Percentual 5 2 2" xfId="2659" xr:uid="{C7DA586C-9924-4114-B4BB-5813A4500C56}"/>
    <cellStyle name="Percentual 5 2 2 2" xfId="4064" xr:uid="{6C2FE92A-4EDB-41B4-B375-B5180758643D}"/>
    <cellStyle name="Percentual 5 2 2 2 2" xfId="6025" xr:uid="{13CA0D54-474D-45A8-AC58-6422B6955001}"/>
    <cellStyle name="Percentual 5 2 2 2 2 2" xfId="19224" xr:uid="{92734C2D-6856-4FE3-9E27-4FEFB07DD967}"/>
    <cellStyle name="Percentual 5 2 2 2 3" xfId="7985" xr:uid="{2B21F243-33A2-48E0-9003-6C3A5F4C35BF}"/>
    <cellStyle name="Percentual 5 2 2 2 3 2" xfId="21184" xr:uid="{F4B664D2-F625-45BF-8E85-8C23FA5C216B}"/>
    <cellStyle name="Percentual 5 2 2 2 4" xfId="17267" xr:uid="{EB4798D3-B02B-4F38-96A4-9609C7923CD4}"/>
    <cellStyle name="Percentual 5 2 2 3" xfId="3522" xr:uid="{3859824E-13C7-4561-889A-4516362659B0}"/>
    <cellStyle name="Percentual 5 2 2 3 2" xfId="5483" xr:uid="{F8E4462B-548E-4426-8245-BF2642F000DF}"/>
    <cellStyle name="Percentual 5 2 2 3 2 2" xfId="18682" xr:uid="{A60B0F74-E8E2-46CB-81CB-21C72392A71D}"/>
    <cellStyle name="Percentual 5 2 2 3 3" xfId="7443" xr:uid="{E2164460-FF0A-4DEA-8D37-DB5FE49C919A}"/>
    <cellStyle name="Percentual 5 2 2 3 3 2" xfId="20642" xr:uid="{62C20605-FDD6-44C6-B5FA-A390195CC6B4}"/>
    <cellStyle name="Percentual 5 2 2 3 4" xfId="16725" xr:uid="{D279795E-0DD9-410F-A7F8-3A0DC4BDBABB}"/>
    <cellStyle name="Percentual 5 2 2 4" xfId="4629" xr:uid="{6847FE9D-FA13-4F4F-A009-61B97136FBDA}"/>
    <cellStyle name="Percentual 5 2 2 4 2" xfId="17832" xr:uid="{BD6F0194-C7EC-4CEA-8A53-C9C1565FB101}"/>
    <cellStyle name="Percentual 5 2 2 5" xfId="6589" xr:uid="{08AC3C40-E64E-420C-BCF2-C38B9D4CBF82}"/>
    <cellStyle name="Percentual 5 2 2 5 2" xfId="19788" xr:uid="{EFD68240-F628-4CBF-840D-19073591F632}"/>
    <cellStyle name="Percentual 5 2 2 6" xfId="15880" xr:uid="{00FB6400-3A0B-4BD3-8A3C-7A5A8BAC8487}"/>
    <cellStyle name="Percentual 5 2 3" xfId="3793" xr:uid="{AFC3E677-1AEA-4EFB-8F73-9A5EF924A6F8}"/>
    <cellStyle name="Percentual 5 2 3 2" xfId="5754" xr:uid="{4F3CD735-F0AC-46A4-943B-EB7EA5B80E89}"/>
    <cellStyle name="Percentual 5 2 3 2 2" xfId="18953" xr:uid="{79F2E568-F908-4F52-B8DD-ACDD344E90FE}"/>
    <cellStyle name="Percentual 5 2 3 3" xfId="7714" xr:uid="{81678464-994D-492D-B1BD-616B1B6C79D9}"/>
    <cellStyle name="Percentual 5 2 3 3 2" xfId="20913" xr:uid="{F189A684-CC45-4BB0-853A-E157C4BA2DE0}"/>
    <cellStyle name="Percentual 5 2 3 4" xfId="16996" xr:uid="{7EBCA529-D74C-4595-B761-AA53AE383F58}"/>
    <cellStyle name="Percentual 5 2 4" xfId="3251" xr:uid="{55D21D59-3370-40D8-81AD-953D8B830DA7}"/>
    <cellStyle name="Percentual 5 2 4 2" xfId="5212" xr:uid="{43439D4C-955E-44CC-B9D6-A60BF2322A3B}"/>
    <cellStyle name="Percentual 5 2 4 2 2" xfId="18411" xr:uid="{B3347B1D-9BAE-4291-ADA0-B63E7345F6FF}"/>
    <cellStyle name="Percentual 5 2 4 3" xfId="7172" xr:uid="{FFAE8C20-4D5C-4F25-9B81-1E024B769289}"/>
    <cellStyle name="Percentual 5 2 4 3 2" xfId="20371" xr:uid="{C21812B7-91E9-4FEB-ABF2-49DCE29A1135}"/>
    <cellStyle name="Percentual 5 2 4 4" xfId="16454" xr:uid="{91F04355-1795-44EE-AF8D-805182BAE583}"/>
    <cellStyle name="Percentual 5 2 5" xfId="2359" xr:uid="{AE0324B1-7988-43C7-BF4B-2029A0D0029D}"/>
    <cellStyle name="Percentual 5 2 5 2" xfId="15580" xr:uid="{2A55C55A-5CC4-40D2-A80B-C89DB768DCB8}"/>
    <cellStyle name="Percentual 5 2 6" xfId="4336" xr:uid="{6D4260DA-B609-4CD4-A78D-0754C6D40384}"/>
    <cellStyle name="Percentual 5 2 6 2" xfId="17539" xr:uid="{817890B9-AA93-40EC-AE59-4D3C044B348E}"/>
    <cellStyle name="Percentual 5 2 7" xfId="6296" xr:uid="{08C23F2E-52F8-400C-BE82-09B0D05375EE}"/>
    <cellStyle name="Percentual 5 2 7 2" xfId="19495" xr:uid="{F10BDF85-AFC7-4F4F-811E-370A476C40B6}"/>
    <cellStyle name="Percentual 5 2 8" xfId="8324" xr:uid="{2830BA71-F557-4FC6-9AFE-71721355D9CD}"/>
    <cellStyle name="Percentual 5 3" xfId="1683" xr:uid="{5A1D91C6-7463-40E4-B321-637ED0EE5981}"/>
    <cellStyle name="Percentual 5 3 2" xfId="2660" xr:uid="{DE661D1B-D3B3-41F9-9C3F-E8FD6C87029A}"/>
    <cellStyle name="Percentual 5 3 2 2" xfId="4065" xr:uid="{12BF9FF0-ED5F-4D07-A85A-36877F4538C0}"/>
    <cellStyle name="Percentual 5 3 2 2 2" xfId="6026" xr:uid="{FD33FE05-BE65-40C5-AFE0-7197B15FDA5E}"/>
    <cellStyle name="Percentual 5 3 2 2 2 2" xfId="19225" xr:uid="{2E08491D-4BE7-4281-900F-C147F7A12AB3}"/>
    <cellStyle name="Percentual 5 3 2 2 3" xfId="7986" xr:uid="{3E574596-6C85-4001-AD56-4F8386D8049A}"/>
    <cellStyle name="Percentual 5 3 2 2 3 2" xfId="21185" xr:uid="{F79CD5B0-E467-476E-B9FE-CAC2187C808B}"/>
    <cellStyle name="Percentual 5 3 2 2 4" xfId="17268" xr:uid="{BFD7DA44-96D8-4D84-8DBC-6372A0725850}"/>
    <cellStyle name="Percentual 5 3 2 3" xfId="3523" xr:uid="{981EF1DD-E3E8-4AC7-AD98-A9CC9FE89393}"/>
    <cellStyle name="Percentual 5 3 2 3 2" xfId="5484" xr:uid="{59057F00-7368-4B53-B91C-459E938A5824}"/>
    <cellStyle name="Percentual 5 3 2 3 2 2" xfId="18683" xr:uid="{FD999D53-2359-4287-82AD-88CE7B9C04CB}"/>
    <cellStyle name="Percentual 5 3 2 3 3" xfId="7444" xr:uid="{EC1ED9DF-8F77-4867-8B88-2A5BC8BFC391}"/>
    <cellStyle name="Percentual 5 3 2 3 3 2" xfId="20643" xr:uid="{3220CA5B-5EFA-497E-9BB5-C200817AE8CA}"/>
    <cellStyle name="Percentual 5 3 2 3 4" xfId="16726" xr:uid="{4790977E-36B8-4176-BD10-8562AB86E622}"/>
    <cellStyle name="Percentual 5 3 2 4" xfId="4630" xr:uid="{69DC647C-913F-427D-BE86-C5CA44C6A70C}"/>
    <cellStyle name="Percentual 5 3 2 4 2" xfId="17833" xr:uid="{5091614B-4541-484D-81EE-07CD3543BDE3}"/>
    <cellStyle name="Percentual 5 3 2 5" xfId="6590" xr:uid="{47331570-0D29-4CC8-8ECC-E412C9AB82CF}"/>
    <cellStyle name="Percentual 5 3 2 5 2" xfId="19789" xr:uid="{3A6F917D-7B5A-4870-96DB-8311B3790BF5}"/>
    <cellStyle name="Percentual 5 3 2 6" xfId="15881" xr:uid="{8E5CA54A-53AF-4D09-A533-A00AEBA210EB}"/>
    <cellStyle name="Percentual 5 3 3" xfId="3794" xr:uid="{D453EBA0-9535-4FAC-B8F9-36ADC5D00D49}"/>
    <cellStyle name="Percentual 5 3 3 2" xfId="5755" xr:uid="{EA24742E-0469-4709-AD9B-87CF1F5E03E4}"/>
    <cellStyle name="Percentual 5 3 3 2 2" xfId="18954" xr:uid="{5972F2DF-455D-4650-9BE6-5BED67E60592}"/>
    <cellStyle name="Percentual 5 3 3 3" xfId="7715" xr:uid="{99FAFE63-CF59-4C3F-931F-952BF40F0F29}"/>
    <cellStyle name="Percentual 5 3 3 3 2" xfId="20914" xr:uid="{7912CFA3-6A6D-481A-90B3-BF40A878C1B4}"/>
    <cellStyle name="Percentual 5 3 3 4" xfId="16997" xr:uid="{534FE3AE-F788-4CDA-8FA9-C37EF39DBDD0}"/>
    <cellStyle name="Percentual 5 3 4" xfId="3252" xr:uid="{4963CBFB-2F91-466B-BA3F-C5307F2CC96C}"/>
    <cellStyle name="Percentual 5 3 4 2" xfId="5213" xr:uid="{7AF3F9BC-7D2B-40BF-A784-C3CAB03A67C5}"/>
    <cellStyle name="Percentual 5 3 4 2 2" xfId="18412" xr:uid="{0D368779-4EDC-4CE2-B635-4CC6B6A15373}"/>
    <cellStyle name="Percentual 5 3 4 3" xfId="7173" xr:uid="{220CDF35-1B80-44C1-A98B-2351B5658BE4}"/>
    <cellStyle name="Percentual 5 3 4 3 2" xfId="20372" xr:uid="{9B7E1E02-D12C-4817-AFA2-4E5F90279146}"/>
    <cellStyle name="Percentual 5 3 4 4" xfId="16455" xr:uid="{73F2D319-FBA1-4B30-B04D-A5A8B2B895D3}"/>
    <cellStyle name="Percentual 5 3 5" xfId="2360" xr:uid="{46665895-9192-4A0B-9B4E-8EA80BB1E07F}"/>
    <cellStyle name="Percentual 5 3 5 2" xfId="15581" xr:uid="{E245345F-066D-4584-A909-39F3527310AC}"/>
    <cellStyle name="Percentual 5 3 6" xfId="4337" xr:uid="{CA3C0676-94D6-4852-9048-3ED19312A358}"/>
    <cellStyle name="Percentual 5 3 6 2" xfId="17540" xr:uid="{D8B60F85-DCA4-4D7E-8AC5-B8A0593F8C41}"/>
    <cellStyle name="Percentual 5 3 7" xfId="6297" xr:uid="{EC81EDB7-0C54-4790-B4BF-39731156D934}"/>
    <cellStyle name="Percentual 5 3 7 2" xfId="19496" xr:uid="{4A627EB5-48D8-4F29-BBDE-A3941E7BBFD8}"/>
    <cellStyle name="Percentual 5 3 8" xfId="8325" xr:uid="{2B8E6D4C-2968-4580-B649-CE513948B4B9}"/>
    <cellStyle name="Percentual 5 4" xfId="2658" xr:uid="{16ECF5B0-9643-48EA-8BC3-60B7C5FEA32D}"/>
    <cellStyle name="Percentual 5 4 2" xfId="4063" xr:uid="{05B07471-B86F-4D2B-8842-F5947F74E0AE}"/>
    <cellStyle name="Percentual 5 4 2 2" xfId="6024" xr:uid="{11062C11-63AE-41FE-B03D-31E9724CF98A}"/>
    <cellStyle name="Percentual 5 4 2 2 2" xfId="19223" xr:uid="{6B294035-7927-425D-BDF3-8783BBF1BB87}"/>
    <cellStyle name="Percentual 5 4 2 3" xfId="7984" xr:uid="{54B6C175-BD12-4F2D-AB7F-99304A2152D6}"/>
    <cellStyle name="Percentual 5 4 2 3 2" xfId="21183" xr:uid="{A22AE890-36B5-41C1-B4A3-31BB8CCB0936}"/>
    <cellStyle name="Percentual 5 4 2 4" xfId="17266" xr:uid="{6F128588-DEFF-4C55-8F0A-658B4356B6AF}"/>
    <cellStyle name="Percentual 5 4 3" xfId="3521" xr:uid="{BFD27664-C3D9-4EB7-A593-28A574E02280}"/>
    <cellStyle name="Percentual 5 4 3 2" xfId="5482" xr:uid="{D8D11452-8C9B-449D-8E04-3A4EF9A7F054}"/>
    <cellStyle name="Percentual 5 4 3 2 2" xfId="18681" xr:uid="{E0039965-E2BD-4A62-8886-BD91F77274E2}"/>
    <cellStyle name="Percentual 5 4 3 3" xfId="7442" xr:uid="{B654E471-7AFA-4808-8176-FFAFD97C5A45}"/>
    <cellStyle name="Percentual 5 4 3 3 2" xfId="20641" xr:uid="{33DCD74D-6E4F-48CA-963A-8A8F4A36FA5F}"/>
    <cellStyle name="Percentual 5 4 3 4" xfId="16724" xr:uid="{5DA94A57-0635-408E-A3EC-E8F821710DA2}"/>
    <cellStyle name="Percentual 5 4 4" xfId="4628" xr:uid="{2C1D2941-8FCC-4470-938D-4B405C514FC2}"/>
    <cellStyle name="Percentual 5 4 4 2" xfId="17831" xr:uid="{29983376-CC00-41FE-A211-3051063C921D}"/>
    <cellStyle name="Percentual 5 4 5" xfId="6588" xr:uid="{0BCFF266-56D9-4DA2-B8C3-A257CDB434B8}"/>
    <cellStyle name="Percentual 5 4 5 2" xfId="19787" xr:uid="{2D9C5629-1D32-4FEA-9E71-DFCF9BBEFBB3}"/>
    <cellStyle name="Percentual 5 4 6" xfId="15879" xr:uid="{5C9FEDB2-4EEE-438E-973D-E03572AD042F}"/>
    <cellStyle name="Percentual 5 5" xfId="3792" xr:uid="{EB113580-D5ED-4B4F-8F2B-EF094B0B66DD}"/>
    <cellStyle name="Percentual 5 5 2" xfId="5753" xr:uid="{0FCD61C3-A7A7-4BD6-AFF6-D49331CDE843}"/>
    <cellStyle name="Percentual 5 5 2 2" xfId="18952" xr:uid="{44F372F9-B9E4-4BE0-A0BE-F778592D47B7}"/>
    <cellStyle name="Percentual 5 5 3" xfId="7713" xr:uid="{867A5ED4-C066-4043-962E-E99D77F5D7AB}"/>
    <cellStyle name="Percentual 5 5 3 2" xfId="20912" xr:uid="{77C95203-1D09-4B2B-893E-946A427E24CE}"/>
    <cellStyle name="Percentual 5 5 4" xfId="16995" xr:uid="{31BBED64-9372-4672-BEF6-C155416ACB34}"/>
    <cellStyle name="Percentual 5 6" xfId="3250" xr:uid="{0B3FF2DD-5F54-48AD-9BE2-705B746871A9}"/>
    <cellStyle name="Percentual 5 6 2" xfId="5211" xr:uid="{82D7BAE9-DA94-4309-B0CA-6810189EF8EB}"/>
    <cellStyle name="Percentual 5 6 2 2" xfId="18410" xr:uid="{3D41A4E8-8711-431E-B21C-129062ABD0DE}"/>
    <cellStyle name="Percentual 5 6 3" xfId="7171" xr:uid="{1BC51C16-DEB0-4BC7-9ECC-C399DE8FE45B}"/>
    <cellStyle name="Percentual 5 6 3 2" xfId="20370" xr:uid="{F21E1003-6B1F-4DAF-9A63-58691CD67102}"/>
    <cellStyle name="Percentual 5 6 4" xfId="16453" xr:uid="{6420404D-A38D-4E33-B74F-AA92A7A50C1E}"/>
    <cellStyle name="Percentual 5 7" xfId="2358" xr:uid="{61A1C549-AC4D-48E1-B967-E493DD0BB4A5}"/>
    <cellStyle name="Percentual 5 7 2" xfId="15579" xr:uid="{D31D28C7-8070-43D8-8ABE-053913057903}"/>
    <cellStyle name="Percentual 5 8" xfId="4335" xr:uid="{6B447014-2BD7-4C6F-BEEA-B703B0CF223B}"/>
    <cellStyle name="Percentual 5 8 2" xfId="17538" xr:uid="{7BC5A506-BC7B-4155-B902-6AFF1656D6E7}"/>
    <cellStyle name="Percentual 5 9" xfId="6295" xr:uid="{C28DD969-D726-4B82-831D-0C44F75493F4}"/>
    <cellStyle name="Percentual 5 9 2" xfId="19494" xr:uid="{30D0E763-93FA-428B-90B0-993249914449}"/>
    <cellStyle name="Percentual 6" xfId="2361" xr:uid="{2DD5C8B3-D80A-4DA6-B072-CB0921B12A11}"/>
    <cellStyle name="Percentual 6 10" xfId="11537" xr:uid="{C2133394-0732-4188-B86C-6921C00C63EF}"/>
    <cellStyle name="Percentual 6 2" xfId="2362" xr:uid="{9F7EDA6E-E607-4692-BBB2-2D49B3645EDF}"/>
    <cellStyle name="Percentual 6 2 2" xfId="2662" xr:uid="{7BAC6121-178F-4C66-862C-B0D21D509FB3}"/>
    <cellStyle name="Percentual 6 2 2 2" xfId="4067" xr:uid="{FD795F5C-DBA6-4E75-A47A-047241E895F1}"/>
    <cellStyle name="Percentual 6 2 2 2 2" xfId="6028" xr:uid="{38BD1A6F-3D2F-48B3-9E01-2536BB5503AD}"/>
    <cellStyle name="Percentual 6 2 2 2 2 2" xfId="19227" xr:uid="{BCDD4583-295C-4C98-95F7-555301DFA45B}"/>
    <cellStyle name="Percentual 6 2 2 2 3" xfId="7988" xr:uid="{C365FF47-75F6-417A-A8CA-B32848A219E8}"/>
    <cellStyle name="Percentual 6 2 2 2 3 2" xfId="21187" xr:uid="{55D3A5ED-D2E7-45F9-8E0F-2CDFFDBB88CA}"/>
    <cellStyle name="Percentual 6 2 2 2 4" xfId="17270" xr:uid="{0F85811A-AA40-4707-87F5-147809CAED55}"/>
    <cellStyle name="Percentual 6 2 2 3" xfId="3525" xr:uid="{312890D2-70A8-4FC3-8F60-AD8669E6E492}"/>
    <cellStyle name="Percentual 6 2 2 3 2" xfId="5486" xr:uid="{0411DF7C-1B08-4685-A988-90392D775554}"/>
    <cellStyle name="Percentual 6 2 2 3 2 2" xfId="18685" xr:uid="{0A13BA3F-B2A6-4163-A036-2598A3B0D36A}"/>
    <cellStyle name="Percentual 6 2 2 3 3" xfId="7446" xr:uid="{F4CE359B-AF07-4AAD-AB61-BE46FAEB4CE3}"/>
    <cellStyle name="Percentual 6 2 2 3 3 2" xfId="20645" xr:uid="{E253BE54-259F-419A-AF11-5F075E859507}"/>
    <cellStyle name="Percentual 6 2 2 3 4" xfId="16728" xr:uid="{F61571BA-FD8D-46D1-AF40-F19744CFA5B2}"/>
    <cellStyle name="Percentual 6 2 2 4" xfId="4632" xr:uid="{292D6D2D-E9A1-450C-881D-6565C390A879}"/>
    <cellStyle name="Percentual 6 2 2 4 2" xfId="17835" xr:uid="{FE32CFD6-CDF7-4738-92C9-78A92DFB0D2F}"/>
    <cellStyle name="Percentual 6 2 2 5" xfId="6592" xr:uid="{ACD09264-B453-4E85-BC2B-C7DE6EE5F9D6}"/>
    <cellStyle name="Percentual 6 2 2 5 2" xfId="19791" xr:uid="{103ADEDE-550B-4372-972F-CD3C14A2F3DE}"/>
    <cellStyle name="Percentual 6 2 2 6" xfId="15883" xr:uid="{941893B6-23D4-40C9-8D63-DB0D3785CC9B}"/>
    <cellStyle name="Percentual 6 2 3" xfId="3796" xr:uid="{A969303A-39C7-4933-A69C-F114C39E47B0}"/>
    <cellStyle name="Percentual 6 2 3 2" xfId="5757" xr:uid="{276349EA-29C3-453D-A09C-794C2C3FE5FF}"/>
    <cellStyle name="Percentual 6 2 3 2 2" xfId="18956" xr:uid="{156C5C25-67DA-4928-9C3E-D636DC7F5AF7}"/>
    <cellStyle name="Percentual 6 2 3 3" xfId="7717" xr:uid="{65250F92-2E68-4402-AB6E-511F913B5E8C}"/>
    <cellStyle name="Percentual 6 2 3 3 2" xfId="20916" xr:uid="{7A34690D-112A-4574-A61E-43EDA54016B8}"/>
    <cellStyle name="Percentual 6 2 3 4" xfId="16999" xr:uid="{AF884521-9E18-4CFF-9F84-66779121F6AF}"/>
    <cellStyle name="Percentual 6 2 4" xfId="3254" xr:uid="{13EDCB01-C185-4B42-9A64-DAE721FF5F77}"/>
    <cellStyle name="Percentual 6 2 4 2" xfId="5215" xr:uid="{867360C2-9E1D-47D1-A282-65E8E14BACA3}"/>
    <cellStyle name="Percentual 6 2 4 2 2" xfId="18414" xr:uid="{2D7FDD76-38BD-41CC-A6FC-CE76A91CC3ED}"/>
    <cellStyle name="Percentual 6 2 4 3" xfId="7175" xr:uid="{92050226-5362-4085-98A5-A6FF8FAE9108}"/>
    <cellStyle name="Percentual 6 2 4 3 2" xfId="20374" xr:uid="{0D856C62-A613-4ED9-9D99-ED4C90301407}"/>
    <cellStyle name="Percentual 6 2 4 4" xfId="16457" xr:uid="{A4535161-C4FF-47BC-B087-A74A226E2C69}"/>
    <cellStyle name="Percentual 6 2 5" xfId="4339" xr:uid="{FF1CA653-0AF9-4E9D-B5EE-FA47C09FA963}"/>
    <cellStyle name="Percentual 6 2 5 2" xfId="17542" xr:uid="{D1A4AD37-7342-43BD-8F91-F601D7905B49}"/>
    <cellStyle name="Percentual 6 2 6" xfId="6299" xr:uid="{5F0BB4FF-87A7-40A5-9BE1-A90362CD444D}"/>
    <cellStyle name="Percentual 6 2 6 2" xfId="19498" xr:uid="{E86F262E-FC4E-4FC7-A2BC-722A5C51C138}"/>
    <cellStyle name="Percentual 6 2 7" xfId="15583" xr:uid="{5DA23286-F4DA-48D7-8C9D-D18F3AE98C57}"/>
    <cellStyle name="Percentual 6 2 8" xfId="11538" xr:uid="{C08962E0-3E06-4D9C-B45D-962244C86FE7}"/>
    <cellStyle name="Percentual 6 3" xfId="2363" xr:uid="{660D42A7-5C45-42C1-8353-6FBEC1841769}"/>
    <cellStyle name="Percentual 6 3 2" xfId="2663" xr:uid="{3DC1D5CA-8AB5-4259-9BB5-F1DF3E0689EC}"/>
    <cellStyle name="Percentual 6 3 2 2" xfId="4068" xr:uid="{76331461-4F1E-42F7-808C-516448C991C1}"/>
    <cellStyle name="Percentual 6 3 2 2 2" xfId="6029" xr:uid="{90C2C64E-035B-433B-AB02-AF897597C139}"/>
    <cellStyle name="Percentual 6 3 2 2 2 2" xfId="19228" xr:uid="{312DB895-0522-4FB7-8118-C00E0022E759}"/>
    <cellStyle name="Percentual 6 3 2 2 3" xfId="7989" xr:uid="{F4B48A7E-9157-45BA-8ADA-1518B5260B66}"/>
    <cellStyle name="Percentual 6 3 2 2 3 2" xfId="21188" xr:uid="{74F27808-DB34-46A7-AB31-3DFE797DE4C0}"/>
    <cellStyle name="Percentual 6 3 2 2 4" xfId="17271" xr:uid="{9A7F8E3B-45C6-494C-B9D1-25D9EB4D6C3F}"/>
    <cellStyle name="Percentual 6 3 2 3" xfId="3526" xr:uid="{CA58853A-2656-4206-88B9-1BAE5C7400A1}"/>
    <cellStyle name="Percentual 6 3 2 3 2" xfId="5487" xr:uid="{08D9F89D-252F-45A5-87DF-74DE237780DB}"/>
    <cellStyle name="Percentual 6 3 2 3 2 2" xfId="18686" xr:uid="{B790B61F-F66F-4599-97CA-8997DFA96CE5}"/>
    <cellStyle name="Percentual 6 3 2 3 3" xfId="7447" xr:uid="{D101B43D-E495-41DC-BB8A-380E3FF5F3C1}"/>
    <cellStyle name="Percentual 6 3 2 3 3 2" xfId="20646" xr:uid="{BBC99B3A-CA9B-4964-85A7-14F35768D5BE}"/>
    <cellStyle name="Percentual 6 3 2 3 4" xfId="16729" xr:uid="{43B1E0AE-DB8D-4A3B-996F-15C017EDA0A4}"/>
    <cellStyle name="Percentual 6 3 2 4" xfId="4633" xr:uid="{B279895D-6CE3-46B8-B216-B38C5898C4DC}"/>
    <cellStyle name="Percentual 6 3 2 4 2" xfId="17836" xr:uid="{C3796C42-62F4-443B-B00A-ABAE866AEE1F}"/>
    <cellStyle name="Percentual 6 3 2 5" xfId="6593" xr:uid="{2473DC16-250A-4AD8-B89E-E87BFE0CC5A5}"/>
    <cellStyle name="Percentual 6 3 2 5 2" xfId="19792" xr:uid="{1BCA67B2-3F24-4DCE-8F53-445EC83E745A}"/>
    <cellStyle name="Percentual 6 3 2 6" xfId="15884" xr:uid="{EF9D32F7-07CA-456C-9847-8CE5F236FD6B}"/>
    <cellStyle name="Percentual 6 3 3" xfId="3797" xr:uid="{9F34A9E4-2850-45E9-9B64-E57D17ED6647}"/>
    <cellStyle name="Percentual 6 3 3 2" xfId="5758" xr:uid="{8C9ACBB7-8029-4946-9900-89DBEFC396A3}"/>
    <cellStyle name="Percentual 6 3 3 2 2" xfId="18957" xr:uid="{A33D6CC9-BC2B-4D11-AAF9-FE088CC4015E}"/>
    <cellStyle name="Percentual 6 3 3 3" xfId="7718" xr:uid="{971914D9-584E-4276-8F86-01F5405B23F0}"/>
    <cellStyle name="Percentual 6 3 3 3 2" xfId="20917" xr:uid="{6A66009E-9D7B-4FCC-AAD1-A0D854EBA69B}"/>
    <cellStyle name="Percentual 6 3 3 4" xfId="17000" xr:uid="{58F028D0-F5C4-478E-B1E6-626E1386E4B6}"/>
    <cellStyle name="Percentual 6 3 4" xfId="3255" xr:uid="{ACB8AE41-D380-4E21-8F2A-F9CF559B01F6}"/>
    <cellStyle name="Percentual 6 3 4 2" xfId="5216" xr:uid="{35604B04-2828-4C87-9511-615F42D2EC64}"/>
    <cellStyle name="Percentual 6 3 4 2 2" xfId="18415" xr:uid="{DC7DC8F1-6D30-46B5-A5A7-53B8B0D97E38}"/>
    <cellStyle name="Percentual 6 3 4 3" xfId="7176" xr:uid="{3925EC27-5BCB-433D-BAAE-B4529CF0C2C2}"/>
    <cellStyle name="Percentual 6 3 4 3 2" xfId="20375" xr:uid="{F96C8D49-464E-43C1-B529-32E7484F06A4}"/>
    <cellStyle name="Percentual 6 3 4 4" xfId="16458" xr:uid="{DEA03CDD-3A73-403E-BE37-BD24FA2547E4}"/>
    <cellStyle name="Percentual 6 3 5" xfId="4340" xr:uid="{BD788187-1CFA-4A4E-96FC-72E0B2237134}"/>
    <cellStyle name="Percentual 6 3 5 2" xfId="17543" xr:uid="{6C9FD236-8D82-42E8-8BB4-3C286929DFB8}"/>
    <cellStyle name="Percentual 6 3 6" xfId="6300" xr:uid="{74B1D44F-C791-4684-874A-F0FCA08B8A7E}"/>
    <cellStyle name="Percentual 6 3 6 2" xfId="19499" xr:uid="{922B41A1-B6DD-4105-978A-B3398BA558CF}"/>
    <cellStyle name="Percentual 6 3 7" xfId="15584" xr:uid="{DD55C227-B22B-4EFF-9EC9-7D12E9758ABB}"/>
    <cellStyle name="Percentual 6 4" xfId="2661" xr:uid="{CD23EA94-2F81-49FD-86A9-2E39C7A52317}"/>
    <cellStyle name="Percentual 6 4 2" xfId="4066" xr:uid="{08168995-6097-4699-AC3C-072BD93B79D9}"/>
    <cellStyle name="Percentual 6 4 2 2" xfId="6027" xr:uid="{DC9803F2-9B1F-4245-946E-A4293BEE6E1C}"/>
    <cellStyle name="Percentual 6 4 2 2 2" xfId="19226" xr:uid="{06A76464-61E1-47A4-A21D-4A8A6B8E97FE}"/>
    <cellStyle name="Percentual 6 4 2 3" xfId="7987" xr:uid="{21B963EB-DD1F-49AD-8F47-94F255CDA881}"/>
    <cellStyle name="Percentual 6 4 2 3 2" xfId="21186" xr:uid="{E31A59ED-7B8A-4E17-A0D2-71CD219F44E9}"/>
    <cellStyle name="Percentual 6 4 2 4" xfId="17269" xr:uid="{1C871860-C10B-4D9D-B469-328BA1E7DCDB}"/>
    <cellStyle name="Percentual 6 4 3" xfId="3524" xr:uid="{F70EE706-6681-4D1D-9D8F-99889C993281}"/>
    <cellStyle name="Percentual 6 4 3 2" xfId="5485" xr:uid="{EC3F2685-0D81-411D-A554-B50AB6445575}"/>
    <cellStyle name="Percentual 6 4 3 2 2" xfId="18684" xr:uid="{8816F38C-508A-4DA8-92CF-6D75440379E0}"/>
    <cellStyle name="Percentual 6 4 3 3" xfId="7445" xr:uid="{8FEB523C-9BA6-4C99-B873-CEDE317BD5EA}"/>
    <cellStyle name="Percentual 6 4 3 3 2" xfId="20644" xr:uid="{86182F4F-95E7-4712-B4B4-3CD419228C94}"/>
    <cellStyle name="Percentual 6 4 3 4" xfId="16727" xr:uid="{FF1DAC4C-B3AF-43CF-8BD5-19C1C8531EE5}"/>
    <cellStyle name="Percentual 6 4 4" xfId="4631" xr:uid="{435F7D72-998D-4F49-9155-0F26B5C2FD10}"/>
    <cellStyle name="Percentual 6 4 4 2" xfId="17834" xr:uid="{FFB9B985-85E3-4983-AF20-1A8CA8CA15BF}"/>
    <cellStyle name="Percentual 6 4 5" xfId="6591" xr:uid="{B9CAF423-8A92-46BC-B05B-AFCBDA773365}"/>
    <cellStyle name="Percentual 6 4 5 2" xfId="19790" xr:uid="{67A1D795-59A0-4CEC-9234-F7B42D708751}"/>
    <cellStyle name="Percentual 6 4 6" xfId="15882" xr:uid="{82F96F85-701A-4E5B-85A3-232BFC7332D1}"/>
    <cellStyle name="Percentual 6 5" xfId="3795" xr:uid="{82E56061-96D6-4274-B9BB-68DA6BFF15CF}"/>
    <cellStyle name="Percentual 6 5 2" xfId="5756" xr:uid="{D74A7513-8451-4B20-B821-206D151E31DA}"/>
    <cellStyle name="Percentual 6 5 2 2" xfId="18955" xr:uid="{62EF5D83-06E3-40C7-8933-7A9DBF4C83F1}"/>
    <cellStyle name="Percentual 6 5 3" xfId="7716" xr:uid="{C368A8D3-7BF4-4717-BD4F-60DDCD235D4F}"/>
    <cellStyle name="Percentual 6 5 3 2" xfId="20915" xr:uid="{6903195A-3A07-455F-B6F1-AAEFB8A1BBFB}"/>
    <cellStyle name="Percentual 6 5 4" xfId="16998" xr:uid="{9F820186-DE37-4170-9E9D-5A0336EC1A3E}"/>
    <cellStyle name="Percentual 6 6" xfId="3253" xr:uid="{E30CC988-A1F1-41E1-BDB8-A24496724087}"/>
    <cellStyle name="Percentual 6 6 2" xfId="5214" xr:uid="{1F107191-5904-45E0-A60C-6756A4CE60CA}"/>
    <cellStyle name="Percentual 6 6 2 2" xfId="18413" xr:uid="{672F3061-8D43-4B68-925F-8D3FF0A44539}"/>
    <cellStyle name="Percentual 6 6 3" xfId="7174" xr:uid="{84E7C64D-C9DC-4B00-9F32-4AE0F81CD9A9}"/>
    <cellStyle name="Percentual 6 6 3 2" xfId="20373" xr:uid="{8BC9F217-ED79-4FD9-B446-6EBE5DBD442C}"/>
    <cellStyle name="Percentual 6 6 4" xfId="16456" xr:uid="{092D731D-246C-4F8A-A667-F316C06F93DD}"/>
    <cellStyle name="Percentual 6 7" xfId="4338" xr:uid="{55D388FD-E003-47EF-BDF4-F0F37255A992}"/>
    <cellStyle name="Percentual 6 7 2" xfId="17541" xr:uid="{F2A8D590-4944-4C44-B015-27E64B767686}"/>
    <cellStyle name="Percentual 6 8" xfId="6298" xr:uid="{25D94FEB-8A7B-49DC-AC74-6AAA56FA9462}"/>
    <cellStyle name="Percentual 6 8 2" xfId="19497" xr:uid="{4D64F297-2F34-4344-8F58-766C2AE52973}"/>
    <cellStyle name="Percentual 6 9" xfId="15582" xr:uid="{FBEE1427-2436-4F21-B0C1-80100590492E}"/>
    <cellStyle name="Percentual 7" xfId="2364" xr:uid="{F2C4A801-DB64-4BE2-AC6D-B847B7927CBF}"/>
    <cellStyle name="Percentual 7 10" xfId="11539" xr:uid="{453A1853-9560-48C9-A106-899BB26DEDCA}"/>
    <cellStyle name="Percentual 7 2" xfId="2365" xr:uid="{238E5237-4013-4F9F-B65B-856E06B234FD}"/>
    <cellStyle name="Percentual 7 2 2" xfId="2665" xr:uid="{3B3F4816-F80D-465E-BD90-4BB1F8BBB92B}"/>
    <cellStyle name="Percentual 7 2 2 2" xfId="4070" xr:uid="{D6AB5DCC-52E4-4671-B80C-CA8E93673CEC}"/>
    <cellStyle name="Percentual 7 2 2 2 2" xfId="6031" xr:uid="{4E0C8572-60D0-4778-9C1A-289A87CD33E5}"/>
    <cellStyle name="Percentual 7 2 2 2 2 2" xfId="19230" xr:uid="{149DB4E2-7EB4-4B7D-B9B3-A1EB25D55EB2}"/>
    <cellStyle name="Percentual 7 2 2 2 3" xfId="7991" xr:uid="{D61680E3-E9AE-4C71-B2C1-EBB24A6B1371}"/>
    <cellStyle name="Percentual 7 2 2 2 3 2" xfId="21190" xr:uid="{01B12ACF-ED8A-4A52-AB63-6938AD5431AE}"/>
    <cellStyle name="Percentual 7 2 2 2 4" xfId="17273" xr:uid="{BF4F6135-3E85-44B5-AF82-ED5F485CB4B2}"/>
    <cellStyle name="Percentual 7 2 2 3" xfId="3528" xr:uid="{D8B6110F-6CB9-4E07-A797-93C75BABD7D9}"/>
    <cellStyle name="Percentual 7 2 2 3 2" xfId="5489" xr:uid="{BFF74662-FC05-48A4-89B5-15A3C0AFB102}"/>
    <cellStyle name="Percentual 7 2 2 3 2 2" xfId="18688" xr:uid="{8733AA6D-17B0-492C-A988-6D2643F0C569}"/>
    <cellStyle name="Percentual 7 2 2 3 3" xfId="7449" xr:uid="{C7F707BE-5F11-4AE0-9E52-3F1694375A36}"/>
    <cellStyle name="Percentual 7 2 2 3 3 2" xfId="20648" xr:uid="{94E5EBA2-0933-4494-AB68-E4864C9AA829}"/>
    <cellStyle name="Percentual 7 2 2 3 4" xfId="16731" xr:uid="{D5019034-7F2C-46AA-B2AC-152CA2585F98}"/>
    <cellStyle name="Percentual 7 2 2 4" xfId="4635" xr:uid="{9326380A-2403-47CA-8FFE-028DA24FB0F3}"/>
    <cellStyle name="Percentual 7 2 2 4 2" xfId="17838" xr:uid="{09CF52F5-0B57-49E9-B8CE-A805A7BF71B5}"/>
    <cellStyle name="Percentual 7 2 2 5" xfId="6595" xr:uid="{45154C28-753E-47A6-84F1-8E2D46E9184E}"/>
    <cellStyle name="Percentual 7 2 2 5 2" xfId="19794" xr:uid="{D4510737-4C6F-4F93-9073-6E7990499E99}"/>
    <cellStyle name="Percentual 7 2 2 6" xfId="15886" xr:uid="{AC885C87-E924-4D22-9735-6FBDE0951F37}"/>
    <cellStyle name="Percentual 7 2 3" xfId="3799" xr:uid="{DDB7D130-DCE3-4DE7-A152-781EB773694F}"/>
    <cellStyle name="Percentual 7 2 3 2" xfId="5760" xr:uid="{9E4AAB97-7947-4937-B282-641DDE7B46A8}"/>
    <cellStyle name="Percentual 7 2 3 2 2" xfId="18959" xr:uid="{DE8B4439-E2D8-4D0D-82BC-DB8493D3EA43}"/>
    <cellStyle name="Percentual 7 2 3 3" xfId="7720" xr:uid="{5BD3D870-7E80-41AE-AB55-834E68E329D2}"/>
    <cellStyle name="Percentual 7 2 3 3 2" xfId="20919" xr:uid="{0C0CFAA9-65B8-4010-BE86-AFAA862BAAC4}"/>
    <cellStyle name="Percentual 7 2 3 4" xfId="17002" xr:uid="{E578211A-4DD4-433F-B230-6D858E2B05E3}"/>
    <cellStyle name="Percentual 7 2 4" xfId="3257" xr:uid="{77964566-D173-41C5-B367-271FD463FDD3}"/>
    <cellStyle name="Percentual 7 2 4 2" xfId="5218" xr:uid="{274CA383-B076-41BD-8661-ADB1D8A9715B}"/>
    <cellStyle name="Percentual 7 2 4 2 2" xfId="18417" xr:uid="{9F7A00FC-62E6-4EE3-95C5-BAEFE1E087D1}"/>
    <cellStyle name="Percentual 7 2 4 3" xfId="7178" xr:uid="{60BC4E4F-56D9-48C5-9172-FBF430870775}"/>
    <cellStyle name="Percentual 7 2 4 3 2" xfId="20377" xr:uid="{AE4D45FA-5DD7-4012-99EF-A04FDEC465C1}"/>
    <cellStyle name="Percentual 7 2 4 4" xfId="16460" xr:uid="{9F16C1C2-0284-4537-80A9-EDC483E514D7}"/>
    <cellStyle name="Percentual 7 2 5" xfId="4342" xr:uid="{F8D85049-99C7-430F-9287-F92F5B37CF09}"/>
    <cellStyle name="Percentual 7 2 5 2" xfId="17545" xr:uid="{39D6F9CD-0E42-4071-8A79-A8ACFD1089F8}"/>
    <cellStyle name="Percentual 7 2 6" xfId="6302" xr:uid="{7FAF4D50-FA30-4BE5-9DE0-B99D2A21112D}"/>
    <cellStyle name="Percentual 7 2 6 2" xfId="19501" xr:uid="{A192191C-B4BE-4C15-B3FE-D930ECB63FB2}"/>
    <cellStyle name="Percentual 7 2 7" xfId="15586" xr:uid="{06C0B183-244D-4775-B623-4233E15A9166}"/>
    <cellStyle name="Percentual 7 3" xfId="2366" xr:uid="{408E1928-F38E-4A59-86DB-2CAB5EDF87EC}"/>
    <cellStyle name="Percentual 7 3 2" xfId="2666" xr:uid="{9F18BEC8-75F9-4455-8BBD-687EF3DD618B}"/>
    <cellStyle name="Percentual 7 3 2 2" xfId="4071" xr:uid="{545D7D4E-1494-43C1-95DF-53D8D85C3784}"/>
    <cellStyle name="Percentual 7 3 2 2 2" xfId="6032" xr:uid="{AF329B3B-4E0C-46B0-8DA1-6C9962E41935}"/>
    <cellStyle name="Percentual 7 3 2 2 2 2" xfId="19231" xr:uid="{EC6A73E0-26F3-4F4C-9BB0-82505026EEB4}"/>
    <cellStyle name="Percentual 7 3 2 2 3" xfId="7992" xr:uid="{CFFA16DE-DD8E-4A7D-A733-E5B8CA05106D}"/>
    <cellStyle name="Percentual 7 3 2 2 3 2" xfId="21191" xr:uid="{CA891BFD-3104-4B59-9609-B8F2A7B4D711}"/>
    <cellStyle name="Percentual 7 3 2 2 4" xfId="17274" xr:uid="{95399F7F-A2C7-4846-A840-FDDD92DFD004}"/>
    <cellStyle name="Percentual 7 3 2 3" xfId="3529" xr:uid="{D3044D0A-8910-4609-9BAE-87E761634B74}"/>
    <cellStyle name="Percentual 7 3 2 3 2" xfId="5490" xr:uid="{5128048B-D42F-456E-AE24-B930EB5E728D}"/>
    <cellStyle name="Percentual 7 3 2 3 2 2" xfId="18689" xr:uid="{4A4F251B-84E1-4BB0-9996-9B5CA695581F}"/>
    <cellStyle name="Percentual 7 3 2 3 3" xfId="7450" xr:uid="{2B68A5C3-164F-4838-9B54-4B5A5EC38D7D}"/>
    <cellStyle name="Percentual 7 3 2 3 3 2" xfId="20649" xr:uid="{0DE6F310-BA1E-4708-BFA1-63B2931FB3E9}"/>
    <cellStyle name="Percentual 7 3 2 3 4" xfId="16732" xr:uid="{F3AD4CCE-D693-497C-A8F5-0F269F97FB6D}"/>
    <cellStyle name="Percentual 7 3 2 4" xfId="4636" xr:uid="{820C476C-D596-457D-8503-632C5A7E47CC}"/>
    <cellStyle name="Percentual 7 3 2 4 2" xfId="17839" xr:uid="{15854508-1586-4343-92BD-6F43A8DCB25A}"/>
    <cellStyle name="Percentual 7 3 2 5" xfId="6596" xr:uid="{9331F5D1-3995-423B-82E5-B10C12086FCB}"/>
    <cellStyle name="Percentual 7 3 2 5 2" xfId="19795" xr:uid="{1A627F90-A3FB-439A-B325-5E0E49981DA6}"/>
    <cellStyle name="Percentual 7 3 2 6" xfId="15887" xr:uid="{4C3011CE-DD93-45A4-B216-ED072099AE05}"/>
    <cellStyle name="Percentual 7 3 3" xfId="3800" xr:uid="{02645DBC-4766-4E49-96D9-6321F3485F7F}"/>
    <cellStyle name="Percentual 7 3 3 2" xfId="5761" xr:uid="{889D1DC6-F1B0-4A18-BCEE-EA474B4033D0}"/>
    <cellStyle name="Percentual 7 3 3 2 2" xfId="18960" xr:uid="{8BB1F7C8-6B06-4C80-A8F5-AF5A9184BDEA}"/>
    <cellStyle name="Percentual 7 3 3 3" xfId="7721" xr:uid="{D7CE13C0-10E9-4AA5-A9AF-5FF3FFF14716}"/>
    <cellStyle name="Percentual 7 3 3 3 2" xfId="20920" xr:uid="{70A36445-F50B-45AB-8829-041EFB1EB859}"/>
    <cellStyle name="Percentual 7 3 3 4" xfId="17003" xr:uid="{C4C4F19E-90F9-4C01-AB2C-F5F4C961B4FD}"/>
    <cellStyle name="Percentual 7 3 4" xfId="3258" xr:uid="{887800E8-4923-40FE-A5A2-1C1D24DF784F}"/>
    <cellStyle name="Percentual 7 3 4 2" xfId="5219" xr:uid="{92B90C7E-9A98-42C0-B18D-0868B6BF3258}"/>
    <cellStyle name="Percentual 7 3 4 2 2" xfId="18418" xr:uid="{B6668BD4-CF89-418B-8A40-730B09F53B26}"/>
    <cellStyle name="Percentual 7 3 4 3" xfId="7179" xr:uid="{DD4F2254-B509-4AF0-B0C3-BF72131F15D5}"/>
    <cellStyle name="Percentual 7 3 4 3 2" xfId="20378" xr:uid="{2975BE5F-943E-43F7-8329-A5B4344CA573}"/>
    <cellStyle name="Percentual 7 3 4 4" xfId="16461" xr:uid="{F4FC28DB-DD64-4F58-9E36-9B8397966D2D}"/>
    <cellStyle name="Percentual 7 3 5" xfId="4343" xr:uid="{C3478FC4-B413-4EAD-924F-332D18442E14}"/>
    <cellStyle name="Percentual 7 3 5 2" xfId="17546" xr:uid="{8C7D7897-562D-475A-8649-E2A096AA6E19}"/>
    <cellStyle name="Percentual 7 3 6" xfId="6303" xr:uid="{36C37DA2-E754-45AA-BD8B-DA9C1EA18AD3}"/>
    <cellStyle name="Percentual 7 3 6 2" xfId="19502" xr:uid="{C22413C8-D3F6-42D7-A582-7835A8924D94}"/>
    <cellStyle name="Percentual 7 3 7" xfId="15587" xr:uid="{F736B5B6-B69C-448E-AD30-4C76B002ECE0}"/>
    <cellStyle name="Percentual 7 4" xfId="2664" xr:uid="{E25117C1-6E99-4156-BE9A-ACDD80DC00F1}"/>
    <cellStyle name="Percentual 7 4 2" xfId="4069" xr:uid="{FE3E0C69-8A1D-4D1A-BB50-C43FA660E81C}"/>
    <cellStyle name="Percentual 7 4 2 2" xfId="6030" xr:uid="{AE5BFD5D-5418-4033-9256-9BDA3F223EC8}"/>
    <cellStyle name="Percentual 7 4 2 2 2" xfId="19229" xr:uid="{F6783020-927A-4CDB-838B-11BE64E437FA}"/>
    <cellStyle name="Percentual 7 4 2 3" xfId="7990" xr:uid="{B6966803-D710-45D6-948C-4D508B51490C}"/>
    <cellStyle name="Percentual 7 4 2 3 2" xfId="21189" xr:uid="{A414C17A-B044-412D-827E-B8ED489ADBC7}"/>
    <cellStyle name="Percentual 7 4 2 4" xfId="17272" xr:uid="{5FB05483-16C3-4560-A2E3-F1396D52B7B4}"/>
    <cellStyle name="Percentual 7 4 3" xfId="3527" xr:uid="{AE456908-A007-44AC-8B72-ACB78F82BB80}"/>
    <cellStyle name="Percentual 7 4 3 2" xfId="5488" xr:uid="{404E6D5F-268F-4767-8899-98D44CA2152C}"/>
    <cellStyle name="Percentual 7 4 3 2 2" xfId="18687" xr:uid="{5BE748CA-87F0-4BEC-AAB6-323039A1DB2C}"/>
    <cellStyle name="Percentual 7 4 3 3" xfId="7448" xr:uid="{CE437E5F-69E2-4A76-9EEA-423EBAEEFA4D}"/>
    <cellStyle name="Percentual 7 4 3 3 2" xfId="20647" xr:uid="{44240426-3182-4DAB-BB64-A0A1D05E1AFF}"/>
    <cellStyle name="Percentual 7 4 3 4" xfId="16730" xr:uid="{2ACBF638-0918-44BA-9E48-7381869B91A3}"/>
    <cellStyle name="Percentual 7 4 4" xfId="4634" xr:uid="{E9809521-4DDC-4135-A175-D5FC12569F2D}"/>
    <cellStyle name="Percentual 7 4 4 2" xfId="17837" xr:uid="{2BC32D95-4D3A-473C-928B-537DE1328A81}"/>
    <cellStyle name="Percentual 7 4 5" xfId="6594" xr:uid="{735866CB-C722-4BBB-9C4B-0950B60DB9E7}"/>
    <cellStyle name="Percentual 7 4 5 2" xfId="19793" xr:uid="{A0C6F335-4AB7-427C-B51A-37C627369F8C}"/>
    <cellStyle name="Percentual 7 4 6" xfId="15885" xr:uid="{F2393E9F-8FBA-4A4B-9EA3-831D5C3C17CC}"/>
    <cellStyle name="Percentual 7 5" xfId="3798" xr:uid="{6F076989-B4A9-47B3-A89A-2BD2A5E02C21}"/>
    <cellStyle name="Percentual 7 5 2" xfId="5759" xr:uid="{21980B8E-9F3F-436B-A563-178B10CA63DD}"/>
    <cellStyle name="Percentual 7 5 2 2" xfId="18958" xr:uid="{E03EF965-4966-4754-B214-7C9DF69EE438}"/>
    <cellStyle name="Percentual 7 5 3" xfId="7719" xr:uid="{51AC1768-4221-46EE-A842-1881B809D543}"/>
    <cellStyle name="Percentual 7 5 3 2" xfId="20918" xr:uid="{17384EEA-418A-4BFC-AAD1-6959248EC44F}"/>
    <cellStyle name="Percentual 7 5 4" xfId="17001" xr:uid="{77E86EA0-BD16-4F24-80AE-EB4DA6729757}"/>
    <cellStyle name="Percentual 7 6" xfId="3256" xr:uid="{463121D7-E4EC-43DA-80F5-71D6632CDFF9}"/>
    <cellStyle name="Percentual 7 6 2" xfId="5217" xr:uid="{6C358A3D-EAA8-43C8-A86F-AF6DC2A28D12}"/>
    <cellStyle name="Percentual 7 6 2 2" xfId="18416" xr:uid="{53828862-CB1C-47A8-911D-94EE9BBB9624}"/>
    <cellStyle name="Percentual 7 6 3" xfId="7177" xr:uid="{78695890-C5C8-4F7F-AACC-E6909339D74C}"/>
    <cellStyle name="Percentual 7 6 3 2" xfId="20376" xr:uid="{6D543AAF-78BF-4EB8-97AA-DEABDAC50007}"/>
    <cellStyle name="Percentual 7 6 4" xfId="16459" xr:uid="{DE017068-B24A-4E26-9351-B3CCF64E43EC}"/>
    <cellStyle name="Percentual 7 7" xfId="4341" xr:uid="{F8523E19-0100-4381-B19B-3818932EABEF}"/>
    <cellStyle name="Percentual 7 7 2" xfId="17544" xr:uid="{EA714C92-744D-49F2-B051-01AD197D3D3D}"/>
    <cellStyle name="Percentual 7 8" xfId="6301" xr:uid="{031AAA8E-1964-4260-8FB8-A88166BC3D1F}"/>
    <cellStyle name="Percentual 7 8 2" xfId="19500" xr:uid="{FC74AB14-4850-4995-9CB0-B2663BA1F276}"/>
    <cellStyle name="Percentual 7 9" xfId="15585" xr:uid="{6CDBC825-7D71-4A72-99A2-25BEFCFE8ACF}"/>
    <cellStyle name="Percentual 8" xfId="2367" xr:uid="{4456265A-83C2-4479-B190-586C916D302C}"/>
    <cellStyle name="Percentual 8 2" xfId="2368" xr:uid="{2ECE62C6-036A-40F0-984F-2AF68F800C69}"/>
    <cellStyle name="Percentual 8 2 2" xfId="2668" xr:uid="{6125C940-EA89-4C52-8727-FE41234EB87B}"/>
    <cellStyle name="Percentual 8 2 2 2" xfId="4073" xr:uid="{F203A953-E17B-4347-BD87-C85A942CDA25}"/>
    <cellStyle name="Percentual 8 2 2 2 2" xfId="6034" xr:uid="{A3AA1614-4DC1-48CA-AAC8-273B5F17B001}"/>
    <cellStyle name="Percentual 8 2 2 2 2 2" xfId="19233" xr:uid="{0514538C-B136-4ED6-ACBD-1862F0D0258F}"/>
    <cellStyle name="Percentual 8 2 2 2 3" xfId="7994" xr:uid="{41E469FD-9070-46DA-B10A-D7933CC33538}"/>
    <cellStyle name="Percentual 8 2 2 2 3 2" xfId="21193" xr:uid="{02407050-DDF2-45C7-BB2E-C62AC6634895}"/>
    <cellStyle name="Percentual 8 2 2 2 4" xfId="17276" xr:uid="{0295C45F-BD0F-46E8-9BBE-5177C940EA53}"/>
    <cellStyle name="Percentual 8 2 2 3" xfId="3531" xr:uid="{01BC0306-9337-4DDD-9904-EF1684B3E3F1}"/>
    <cellStyle name="Percentual 8 2 2 3 2" xfId="5492" xr:uid="{590B44B8-15A4-4341-BEB2-8B8C909F18F6}"/>
    <cellStyle name="Percentual 8 2 2 3 2 2" xfId="18691" xr:uid="{1A2AACD6-46BB-49F6-938C-5EEBBC00CE2C}"/>
    <cellStyle name="Percentual 8 2 2 3 3" xfId="7452" xr:uid="{63DE4D39-382E-4D0F-B35C-6D9E6A58AA95}"/>
    <cellStyle name="Percentual 8 2 2 3 3 2" xfId="20651" xr:uid="{1C99E097-6DC9-4895-A636-94D95420C31D}"/>
    <cellStyle name="Percentual 8 2 2 3 4" xfId="16734" xr:uid="{A37CC771-80F7-4C19-8764-EBB3C93DDD36}"/>
    <cellStyle name="Percentual 8 2 2 4" xfId="4638" xr:uid="{4E50A0EB-9531-494B-8D95-2BAC0D1B478A}"/>
    <cellStyle name="Percentual 8 2 2 4 2" xfId="17841" xr:uid="{C8DE95CD-67D6-4876-BDBD-E5137E34DABF}"/>
    <cellStyle name="Percentual 8 2 2 5" xfId="6598" xr:uid="{5E89D783-5095-4E8D-92BE-2DED7971C838}"/>
    <cellStyle name="Percentual 8 2 2 5 2" xfId="19797" xr:uid="{135EE501-4B0E-46C6-87A8-583583FF1AA1}"/>
    <cellStyle name="Percentual 8 2 2 6" xfId="15889" xr:uid="{F5300055-A52C-40B4-B529-1D60EEB1F47D}"/>
    <cellStyle name="Percentual 8 2 3" xfId="3802" xr:uid="{BF814013-879E-4FD6-96BE-5BCFC0654932}"/>
    <cellStyle name="Percentual 8 2 3 2" xfId="5763" xr:uid="{323921B7-98AB-4176-A858-DA211CDCEC22}"/>
    <cellStyle name="Percentual 8 2 3 2 2" xfId="18962" xr:uid="{F42EAD39-0C44-4778-A2A9-476127E5FF10}"/>
    <cellStyle name="Percentual 8 2 3 3" xfId="7723" xr:uid="{E81D6F82-39CA-4FD0-8418-B265AE5C8A65}"/>
    <cellStyle name="Percentual 8 2 3 3 2" xfId="20922" xr:uid="{D06F618B-F656-4199-8C1C-8A7913AFEF70}"/>
    <cellStyle name="Percentual 8 2 3 4" xfId="17005" xr:uid="{A8BEBD37-5FCD-456E-9722-E1D1B3E3F1AD}"/>
    <cellStyle name="Percentual 8 2 4" xfId="3260" xr:uid="{54F3A7C4-E3B4-426C-B85C-2FD74CC454C3}"/>
    <cellStyle name="Percentual 8 2 4 2" xfId="5221" xr:uid="{88DD65A1-09FE-44FE-91A6-AAE92F294241}"/>
    <cellStyle name="Percentual 8 2 4 2 2" xfId="18420" xr:uid="{C0992979-977B-46AD-9541-0147CDCA949C}"/>
    <cellStyle name="Percentual 8 2 4 3" xfId="7181" xr:uid="{B406C9A6-6704-423F-AB49-8AF49321CA5B}"/>
    <cellStyle name="Percentual 8 2 4 3 2" xfId="20380" xr:uid="{82D0F1B8-2820-4FDC-A33F-719519E5A133}"/>
    <cellStyle name="Percentual 8 2 4 4" xfId="16463" xr:uid="{A2A8E3D7-A4B0-4142-A43A-D0DEF8024243}"/>
    <cellStyle name="Percentual 8 2 5" xfId="4345" xr:uid="{A1C2E23B-C102-4DCF-9F02-F99E9AA92C5B}"/>
    <cellStyle name="Percentual 8 2 5 2" xfId="17548" xr:uid="{CB8CCC5F-30A1-4791-8E52-F71793902382}"/>
    <cellStyle name="Percentual 8 2 6" xfId="6305" xr:uid="{6470CCEC-472E-4C67-93A0-0A83C1017862}"/>
    <cellStyle name="Percentual 8 2 6 2" xfId="19504" xr:uid="{BFDEC194-5BD7-4A20-BF23-0CA0C69F0DC7}"/>
    <cellStyle name="Percentual 8 2 7" xfId="15589" xr:uid="{00F24F23-C44B-4783-A6D2-3D65CD1F9405}"/>
    <cellStyle name="Percentual 8 3" xfId="2369" xr:uid="{67B21DEA-9FD2-4C37-826B-1E572FCC64D6}"/>
    <cellStyle name="Percentual 8 3 2" xfId="2669" xr:uid="{59E97051-A858-4F17-A7C6-79967E8DB719}"/>
    <cellStyle name="Percentual 8 3 2 2" xfId="4074" xr:uid="{E028475D-1FDD-4563-BF7E-7556253575D6}"/>
    <cellStyle name="Percentual 8 3 2 2 2" xfId="6035" xr:uid="{3B9A9510-158E-4B93-BA38-3ABD86428C97}"/>
    <cellStyle name="Percentual 8 3 2 2 2 2" xfId="19234" xr:uid="{D7B903EF-0D61-4FF1-A5FE-1537A275F515}"/>
    <cellStyle name="Percentual 8 3 2 2 3" xfId="7995" xr:uid="{C61D272B-E61B-4369-A9D3-8C446084C2D8}"/>
    <cellStyle name="Percentual 8 3 2 2 3 2" xfId="21194" xr:uid="{188B82B6-CD88-419F-B937-015F4F7D733F}"/>
    <cellStyle name="Percentual 8 3 2 2 4" xfId="17277" xr:uid="{E4AD50DE-A9E5-44B6-BA29-471066C4EE52}"/>
    <cellStyle name="Percentual 8 3 2 3" xfId="3532" xr:uid="{340D4001-E72F-41CE-91A3-3E7F2EF5CF88}"/>
    <cellStyle name="Percentual 8 3 2 3 2" xfId="5493" xr:uid="{C8F32EA7-236F-4965-9DC9-1CF945F53780}"/>
    <cellStyle name="Percentual 8 3 2 3 2 2" xfId="18692" xr:uid="{5D470A07-CD4F-4D6B-8A64-26B86D166689}"/>
    <cellStyle name="Percentual 8 3 2 3 3" xfId="7453" xr:uid="{FA24FDC6-3368-4B15-BEBE-3616BAB7AEFD}"/>
    <cellStyle name="Percentual 8 3 2 3 3 2" xfId="20652" xr:uid="{34E00EB4-FD66-4E47-954D-3CE177E7FEF5}"/>
    <cellStyle name="Percentual 8 3 2 3 4" xfId="16735" xr:uid="{AA545F50-9998-438A-B996-44B64EFEF7F7}"/>
    <cellStyle name="Percentual 8 3 2 4" xfId="4639" xr:uid="{926865ED-8DFD-471F-9AD7-57A928899F59}"/>
    <cellStyle name="Percentual 8 3 2 4 2" xfId="17842" xr:uid="{515095E1-6784-4609-8A5A-37C358713B1A}"/>
    <cellStyle name="Percentual 8 3 2 5" xfId="6599" xr:uid="{20AB7FBB-3D96-4C2F-981B-9EAB03E1A007}"/>
    <cellStyle name="Percentual 8 3 2 5 2" xfId="19798" xr:uid="{C09F837A-0970-4351-8E61-692B11B753F2}"/>
    <cellStyle name="Percentual 8 3 2 6" xfId="15890" xr:uid="{F926D58F-2E58-484B-9257-FECDCD27A0DC}"/>
    <cellStyle name="Percentual 8 3 3" xfId="3803" xr:uid="{603AE502-81F8-4082-87AA-073E4A42C286}"/>
    <cellStyle name="Percentual 8 3 3 2" xfId="5764" xr:uid="{06417191-76F2-4230-89B5-FECBC8C38195}"/>
    <cellStyle name="Percentual 8 3 3 2 2" xfId="18963" xr:uid="{397F3324-EE09-4C2C-BF17-F8B33D46EE36}"/>
    <cellStyle name="Percentual 8 3 3 3" xfId="7724" xr:uid="{08E9CC14-8F59-4A82-AAC9-E51830298A74}"/>
    <cellStyle name="Percentual 8 3 3 3 2" xfId="20923" xr:uid="{5E267E9E-1E75-4C5B-9A68-8847ED61F8D6}"/>
    <cellStyle name="Percentual 8 3 3 4" xfId="17006" xr:uid="{3141C113-7BDF-429D-A32F-76E893650443}"/>
    <cellStyle name="Percentual 8 3 4" xfId="3261" xr:uid="{6E9CF9BB-B39F-4D4E-B682-2C69AC34B391}"/>
    <cellStyle name="Percentual 8 3 4 2" xfId="5222" xr:uid="{49FD062E-F130-4871-AF0B-FAA6C32DA101}"/>
    <cellStyle name="Percentual 8 3 4 2 2" xfId="18421" xr:uid="{6A38E159-590C-4881-870C-B23CA3170817}"/>
    <cellStyle name="Percentual 8 3 4 3" xfId="7182" xr:uid="{7B05A041-5966-46E5-9F72-C61E03E70AE6}"/>
    <cellStyle name="Percentual 8 3 4 3 2" xfId="20381" xr:uid="{78FF1916-0B65-418B-A21D-F0AB5DA7B1BD}"/>
    <cellStyle name="Percentual 8 3 4 4" xfId="16464" xr:uid="{F2160EEA-0465-46BC-AE8D-B0D1E0B4F9A9}"/>
    <cellStyle name="Percentual 8 3 5" xfId="4346" xr:uid="{2F0CA988-9EC3-49E2-8DEC-F5D08CA4DD4C}"/>
    <cellStyle name="Percentual 8 3 5 2" xfId="17549" xr:uid="{31A30ACA-5195-4A90-B2F8-9F0E454016AA}"/>
    <cellStyle name="Percentual 8 3 6" xfId="6306" xr:uid="{005F666B-BF78-4819-A463-414E40FA4808}"/>
    <cellStyle name="Percentual 8 3 6 2" xfId="19505" xr:uid="{9AF6B833-D896-4844-BEF7-94E50CC75799}"/>
    <cellStyle name="Percentual 8 3 7" xfId="15590" xr:uid="{BA89030C-0A77-4172-B9A4-664F5EC9CC43}"/>
    <cellStyle name="Percentual 8 4" xfId="2667" xr:uid="{015D81EC-7ABC-41F9-9BAB-474763373435}"/>
    <cellStyle name="Percentual 8 4 2" xfId="4072" xr:uid="{A1960B7F-1FD1-4072-916C-F17E936969C1}"/>
    <cellStyle name="Percentual 8 4 2 2" xfId="6033" xr:uid="{F97D8ACD-049C-430E-949A-47F722C00723}"/>
    <cellStyle name="Percentual 8 4 2 2 2" xfId="19232" xr:uid="{982785AF-1ECB-49D7-B2B6-C229B12DDC6E}"/>
    <cellStyle name="Percentual 8 4 2 3" xfId="7993" xr:uid="{E78467EE-CE48-4BB5-8CAD-986A21EC3F2D}"/>
    <cellStyle name="Percentual 8 4 2 3 2" xfId="21192" xr:uid="{DD1437EF-3EDC-430D-A3FD-261884DAC8DB}"/>
    <cellStyle name="Percentual 8 4 2 4" xfId="17275" xr:uid="{B939127A-1C41-4186-A432-76DDA0E512FF}"/>
    <cellStyle name="Percentual 8 4 3" xfId="3530" xr:uid="{6706DB7F-A540-40F6-AB22-5E11419C0E4C}"/>
    <cellStyle name="Percentual 8 4 3 2" xfId="5491" xr:uid="{79B6FEF5-EDAA-4032-86A0-F7635EF3CC4F}"/>
    <cellStyle name="Percentual 8 4 3 2 2" xfId="18690" xr:uid="{1817396E-15B2-4502-A090-808EFE09784B}"/>
    <cellStyle name="Percentual 8 4 3 3" xfId="7451" xr:uid="{ED385FCC-E58B-4072-BF16-CE2B4E135E3E}"/>
    <cellStyle name="Percentual 8 4 3 3 2" xfId="20650" xr:uid="{606825CF-7A04-41F3-98A1-A8ED7790792D}"/>
    <cellStyle name="Percentual 8 4 3 4" xfId="16733" xr:uid="{A5F398CF-39E0-4585-A285-0A6F8B679F63}"/>
    <cellStyle name="Percentual 8 4 4" xfId="4637" xr:uid="{BC33C323-1146-44FD-A5BF-10DDCC6284B9}"/>
    <cellStyle name="Percentual 8 4 4 2" xfId="17840" xr:uid="{93577544-3983-448B-8273-72622306AF24}"/>
    <cellStyle name="Percentual 8 4 5" xfId="6597" xr:uid="{022BFA66-8FEC-4061-B941-793612529225}"/>
    <cellStyle name="Percentual 8 4 5 2" xfId="19796" xr:uid="{43633E98-92CA-451C-A1EF-F513C683CE95}"/>
    <cellStyle name="Percentual 8 4 6" xfId="15888" xr:uid="{6C7ABF8D-3470-4DE9-B282-DC2074FB01A7}"/>
    <cellStyle name="Percentual 8 5" xfId="3801" xr:uid="{51618524-9536-43B9-80A9-34314BB36A4F}"/>
    <cellStyle name="Percentual 8 5 2" xfId="5762" xr:uid="{19392DA6-F18A-49CE-9814-1CEE1881A1C0}"/>
    <cellStyle name="Percentual 8 5 2 2" xfId="18961" xr:uid="{AF0EBA41-5A46-4728-AC25-8AD6A41B089D}"/>
    <cellStyle name="Percentual 8 5 3" xfId="7722" xr:uid="{E982E73A-1C5A-4577-8817-F9310530F08A}"/>
    <cellStyle name="Percentual 8 5 3 2" xfId="20921" xr:uid="{9E210D16-1C39-4322-B4D0-D681030F9AC6}"/>
    <cellStyle name="Percentual 8 5 4" xfId="17004" xr:uid="{DDE480F5-D6C4-4630-B8F2-8E2275635D6D}"/>
    <cellStyle name="Percentual 8 6" xfId="3259" xr:uid="{8B3EAD04-B531-4C38-849F-D4BCCE68DDCA}"/>
    <cellStyle name="Percentual 8 6 2" xfId="5220" xr:uid="{EBEBCF09-CA1D-4693-83D6-43B58E5EFDF4}"/>
    <cellStyle name="Percentual 8 6 2 2" xfId="18419" xr:uid="{8B0A434A-7AA6-4B94-B9D9-500C2E595E96}"/>
    <cellStyle name="Percentual 8 6 3" xfId="7180" xr:uid="{61D1C035-CD46-4026-9E23-9A92DCFC541A}"/>
    <cellStyle name="Percentual 8 6 3 2" xfId="20379" xr:uid="{8CB15578-B5E6-4690-A9CA-846AB4240178}"/>
    <cellStyle name="Percentual 8 6 4" xfId="16462" xr:uid="{69CD512A-837A-4C4C-9474-C1E49CA4CFBF}"/>
    <cellStyle name="Percentual 8 7" xfId="4344" xr:uid="{904DDE48-2E2C-4C24-BE04-6AECF99BD239}"/>
    <cellStyle name="Percentual 8 7 2" xfId="17547" xr:uid="{F8C40A60-639C-4D32-B365-3F22E0DDCC7B}"/>
    <cellStyle name="Percentual 8 8" xfId="6304" xr:uid="{E1491015-5970-42BC-B5E7-D3CEA50796C4}"/>
    <cellStyle name="Percentual 8 8 2" xfId="19503" xr:uid="{E810C44F-DA5A-4B72-96AC-E454E223993D}"/>
    <cellStyle name="Percentual 8 9" xfId="15588" xr:uid="{FA0B6E71-8D67-453E-8E25-3E82B043CB82}"/>
    <cellStyle name="Percentual 9" xfId="2370" xr:uid="{51205A3D-0964-43CD-BACC-017FC50FF3BE}"/>
    <cellStyle name="Percentual 9 2" xfId="2371" xr:uid="{5BBCB992-79DF-4258-A016-22060A7550EF}"/>
    <cellStyle name="Percentual 9 2 2" xfId="2671" xr:uid="{F68C0E16-8E36-4811-B148-293974E6BEED}"/>
    <cellStyle name="Percentual 9 2 2 2" xfId="4076" xr:uid="{7D9C806A-E4C6-4D57-95A5-FF756F84BB37}"/>
    <cellStyle name="Percentual 9 2 2 2 2" xfId="6037" xr:uid="{7353B002-21A0-4873-B12E-6D504BD3848E}"/>
    <cellStyle name="Percentual 9 2 2 2 2 2" xfId="19236" xr:uid="{7ED531B6-1901-4E11-8D74-4A511C048882}"/>
    <cellStyle name="Percentual 9 2 2 2 3" xfId="7997" xr:uid="{CC76CD1F-47F9-4D81-BB03-98887AFC5EDA}"/>
    <cellStyle name="Percentual 9 2 2 2 3 2" xfId="21196" xr:uid="{FB68ADDF-703A-4C87-B7DC-4B6D4CA58BDF}"/>
    <cellStyle name="Percentual 9 2 2 2 4" xfId="17279" xr:uid="{7337CDE5-B280-4F53-B98C-BE50A7C585E3}"/>
    <cellStyle name="Percentual 9 2 2 3" xfId="3534" xr:uid="{5C1A3B5C-C721-4A0C-A2E9-7907EF7E7649}"/>
    <cellStyle name="Percentual 9 2 2 3 2" xfId="5495" xr:uid="{9AA4EF13-49F8-4BAD-B73A-47D58FF93CBC}"/>
    <cellStyle name="Percentual 9 2 2 3 2 2" xfId="18694" xr:uid="{F9BDA524-9956-4018-BA0F-78D917167147}"/>
    <cellStyle name="Percentual 9 2 2 3 3" xfId="7455" xr:uid="{007EDF7F-B41C-43C0-9211-14E5BC228B6A}"/>
    <cellStyle name="Percentual 9 2 2 3 3 2" xfId="20654" xr:uid="{2D5381F0-41C7-44AD-904D-C49412867EC8}"/>
    <cellStyle name="Percentual 9 2 2 3 4" xfId="16737" xr:uid="{0C62073D-D155-4475-8916-18EEC548081F}"/>
    <cellStyle name="Percentual 9 2 2 4" xfId="4641" xr:uid="{1D744F33-419C-4614-B2E3-CDD1C3D2066D}"/>
    <cellStyle name="Percentual 9 2 2 4 2" xfId="17844" xr:uid="{2793D611-85EF-4BDD-9494-B240890F5FC0}"/>
    <cellStyle name="Percentual 9 2 2 5" xfId="6601" xr:uid="{349C797E-8D0C-4DED-8074-54E4A0964A12}"/>
    <cellStyle name="Percentual 9 2 2 5 2" xfId="19800" xr:uid="{364535F6-AC9F-4433-9B24-DA3DFB0E3F0B}"/>
    <cellStyle name="Percentual 9 2 2 6" xfId="15892" xr:uid="{6E3721D9-9231-4649-9773-BA8E23B2D98F}"/>
    <cellStyle name="Percentual 9 2 3" xfId="3805" xr:uid="{4520985E-A928-43A3-8D95-7CBE0E06DCCC}"/>
    <cellStyle name="Percentual 9 2 3 2" xfId="5766" xr:uid="{E9D45AFC-27F0-46BE-9998-F3665D208315}"/>
    <cellStyle name="Percentual 9 2 3 2 2" xfId="18965" xr:uid="{0D4FFF9B-A5D1-46E7-A2D9-C4AB0D7C74B6}"/>
    <cellStyle name="Percentual 9 2 3 3" xfId="7726" xr:uid="{535192B4-9DF4-4205-AAEF-A30E0CA845AE}"/>
    <cellStyle name="Percentual 9 2 3 3 2" xfId="20925" xr:uid="{2430D481-343B-47BF-8DD8-7664D62D320D}"/>
    <cellStyle name="Percentual 9 2 3 4" xfId="17008" xr:uid="{DFE61FCF-7C49-4165-B0FE-0F99F946B6D4}"/>
    <cellStyle name="Percentual 9 2 4" xfId="3263" xr:uid="{7C4091E1-BC65-4F70-A221-121ABF4F5B60}"/>
    <cellStyle name="Percentual 9 2 4 2" xfId="5224" xr:uid="{525E6320-B64B-43A7-9CDC-27F06AB4F01C}"/>
    <cellStyle name="Percentual 9 2 4 2 2" xfId="18423" xr:uid="{9F8D95CD-BD8F-4968-AA10-A6311FDD4D7F}"/>
    <cellStyle name="Percentual 9 2 4 3" xfId="7184" xr:uid="{3329E528-38DC-4C46-91A2-336484E990F1}"/>
    <cellStyle name="Percentual 9 2 4 3 2" xfId="20383" xr:uid="{8EF3EA0B-918F-4373-A966-52081F294494}"/>
    <cellStyle name="Percentual 9 2 4 4" xfId="16466" xr:uid="{BEE66296-5245-4D42-877A-4E4B4FA0949A}"/>
    <cellStyle name="Percentual 9 2 5" xfId="4348" xr:uid="{256CB2BB-487A-4873-B74D-E5D328FF4E4E}"/>
    <cellStyle name="Percentual 9 2 5 2" xfId="17551" xr:uid="{423135E4-3C07-4C38-A4D8-D620781163D7}"/>
    <cellStyle name="Percentual 9 2 6" xfId="6308" xr:uid="{E76385CE-4194-463C-9689-A8146D53158D}"/>
    <cellStyle name="Percentual 9 2 6 2" xfId="19507" xr:uid="{689073CA-91D1-4D01-8B05-921EC5551429}"/>
    <cellStyle name="Percentual 9 2 7" xfId="15592" xr:uid="{23BC5DAD-4F14-411E-BB1C-56E8EDF37666}"/>
    <cellStyle name="Percentual 9 3" xfId="2372" xr:uid="{F19709F1-73B9-47E0-967E-3A022491E82B}"/>
    <cellStyle name="Percentual 9 3 2" xfId="2672" xr:uid="{DCB8074E-B5B4-45FC-86B4-41CC34A654A3}"/>
    <cellStyle name="Percentual 9 3 2 2" xfId="4077" xr:uid="{B406B2EE-6558-4795-94AD-CE3C278BADD4}"/>
    <cellStyle name="Percentual 9 3 2 2 2" xfId="6038" xr:uid="{5024CCE7-09E1-409E-A872-CFD0F0B168DF}"/>
    <cellStyle name="Percentual 9 3 2 2 2 2" xfId="19237" xr:uid="{7CF03805-E5B7-49C2-BC3C-77D133458D8A}"/>
    <cellStyle name="Percentual 9 3 2 2 3" xfId="7998" xr:uid="{17F385C2-A4F9-42D4-96D5-FAF04B6E32E9}"/>
    <cellStyle name="Percentual 9 3 2 2 3 2" xfId="21197" xr:uid="{1B5D2F57-33DA-4727-9180-5788A2E95A88}"/>
    <cellStyle name="Percentual 9 3 2 2 4" xfId="17280" xr:uid="{7E6CC9E1-6EBC-407F-B9DF-09B7C0DBD85A}"/>
    <cellStyle name="Percentual 9 3 2 3" xfId="3535" xr:uid="{E271F340-53CB-4039-97DA-15C33B8F9118}"/>
    <cellStyle name="Percentual 9 3 2 3 2" xfId="5496" xr:uid="{3FB99A83-EFB6-4871-AD5E-D579B9CA01FC}"/>
    <cellStyle name="Percentual 9 3 2 3 2 2" xfId="18695" xr:uid="{A861B66E-BAC7-4272-9459-D5EBD57A739B}"/>
    <cellStyle name="Percentual 9 3 2 3 3" xfId="7456" xr:uid="{972D6F44-8A0D-4C73-8D3E-423A3A3007C2}"/>
    <cellStyle name="Percentual 9 3 2 3 3 2" xfId="20655" xr:uid="{E5C6197F-8584-413B-91A9-63D0148CDB32}"/>
    <cellStyle name="Percentual 9 3 2 3 4" xfId="16738" xr:uid="{0B3DBD8C-BD93-4691-8F9A-4979F40C6B98}"/>
    <cellStyle name="Percentual 9 3 2 4" xfId="4642" xr:uid="{43957906-7A7A-4F13-ACD7-EB276BBCEF70}"/>
    <cellStyle name="Percentual 9 3 2 4 2" xfId="17845" xr:uid="{79CC0D32-57CD-4963-9F9E-FABD4C2C9F20}"/>
    <cellStyle name="Percentual 9 3 2 5" xfId="6602" xr:uid="{AB21A252-72CC-4B06-8ADF-CC590B9087E7}"/>
    <cellStyle name="Percentual 9 3 2 5 2" xfId="19801" xr:uid="{559C4746-E232-49A8-A742-0908F53CB9D9}"/>
    <cellStyle name="Percentual 9 3 2 6" xfId="15893" xr:uid="{C4EF6EC1-9252-4826-B840-BA0F20F0116D}"/>
    <cellStyle name="Percentual 9 3 3" xfId="3806" xr:uid="{5CEEFDCF-0A46-4B2B-86D6-7CED9BC8D90D}"/>
    <cellStyle name="Percentual 9 3 3 2" xfId="5767" xr:uid="{7C79EB55-AE63-479B-B3CF-D363234A5493}"/>
    <cellStyle name="Percentual 9 3 3 2 2" xfId="18966" xr:uid="{7A2EE57C-7317-4C12-9380-497B9D9181EA}"/>
    <cellStyle name="Percentual 9 3 3 3" xfId="7727" xr:uid="{4CCBDB20-8F53-4EB3-9206-FE27B4CE13A2}"/>
    <cellStyle name="Percentual 9 3 3 3 2" xfId="20926" xr:uid="{75E8B3D6-FC8D-44E8-9DEC-F370A0787203}"/>
    <cellStyle name="Percentual 9 3 3 4" xfId="17009" xr:uid="{B5907A03-0A88-44FF-8433-0E08C9D54306}"/>
    <cellStyle name="Percentual 9 3 4" xfId="3264" xr:uid="{9E7913FD-5AC7-436B-9321-1B6F950D3D98}"/>
    <cellStyle name="Percentual 9 3 4 2" xfId="5225" xr:uid="{E1F9E01E-C4D1-41D3-8867-E9962323EDED}"/>
    <cellStyle name="Percentual 9 3 4 2 2" xfId="18424" xr:uid="{F1BBB351-56F4-45E2-8000-733731D0AD57}"/>
    <cellStyle name="Percentual 9 3 4 3" xfId="7185" xr:uid="{71133B56-0FD2-46D1-9F47-056892565C5A}"/>
    <cellStyle name="Percentual 9 3 4 3 2" xfId="20384" xr:uid="{D5007621-3802-47A1-A1DA-8BB718DCBB84}"/>
    <cellStyle name="Percentual 9 3 4 4" xfId="16467" xr:uid="{579A27CB-1CF2-4269-B5C0-E3C72A091FC7}"/>
    <cellStyle name="Percentual 9 3 5" xfId="4349" xr:uid="{A0C8C037-8AFE-4275-96EB-281F4993C70D}"/>
    <cellStyle name="Percentual 9 3 5 2" xfId="17552" xr:uid="{561CDFAE-8E6D-45E1-B81E-2572E7C8A7AE}"/>
    <cellStyle name="Percentual 9 3 6" xfId="6309" xr:uid="{E56022E2-5CDC-463B-AF73-46626ADA032B}"/>
    <cellStyle name="Percentual 9 3 6 2" xfId="19508" xr:uid="{86E3C2B7-A7A4-4ABD-8722-BE9621975EB1}"/>
    <cellStyle name="Percentual 9 3 7" xfId="15593" xr:uid="{E6EEE6DD-D79E-4AA4-A793-4C84879519CD}"/>
    <cellStyle name="Percentual 9 4" xfId="2670" xr:uid="{90A445A1-4A56-42A3-A817-D3D61BA172B2}"/>
    <cellStyle name="Percentual 9 4 2" xfId="4075" xr:uid="{9AE9640C-335D-4598-B02D-2B8F8606A295}"/>
    <cellStyle name="Percentual 9 4 2 2" xfId="6036" xr:uid="{B0105149-EF4F-45EC-B306-0FE9F23C22DA}"/>
    <cellStyle name="Percentual 9 4 2 2 2" xfId="19235" xr:uid="{76AEB33E-9180-471A-BB06-87F442374B5D}"/>
    <cellStyle name="Percentual 9 4 2 3" xfId="7996" xr:uid="{1B676B71-1912-40EF-9E39-F5925F6A015B}"/>
    <cellStyle name="Percentual 9 4 2 3 2" xfId="21195" xr:uid="{8598E025-0341-4467-BAA8-0D58CC8E448C}"/>
    <cellStyle name="Percentual 9 4 2 4" xfId="17278" xr:uid="{415FD046-7E11-4DA9-AF4B-90FA734889BD}"/>
    <cellStyle name="Percentual 9 4 3" xfId="3533" xr:uid="{3FA0C018-E820-4FFA-8E1F-96CBCC420C98}"/>
    <cellStyle name="Percentual 9 4 3 2" xfId="5494" xr:uid="{39BE452A-6AFA-4A40-85AF-3D7C3DAC829A}"/>
    <cellStyle name="Percentual 9 4 3 2 2" xfId="18693" xr:uid="{8387451C-EC60-4337-9087-E8181C11B9E4}"/>
    <cellStyle name="Percentual 9 4 3 3" xfId="7454" xr:uid="{BF27F8C2-6E3A-44E6-83A2-ACC4222845D6}"/>
    <cellStyle name="Percentual 9 4 3 3 2" xfId="20653" xr:uid="{07DB5BA2-6E4A-464F-8686-5756997E3F09}"/>
    <cellStyle name="Percentual 9 4 3 4" xfId="16736" xr:uid="{466709A3-843B-4670-84D3-6CD47BF38FBA}"/>
    <cellStyle name="Percentual 9 4 4" xfId="4640" xr:uid="{AF503DCE-C3D1-4D0E-BC80-6614234202E8}"/>
    <cellStyle name="Percentual 9 4 4 2" xfId="17843" xr:uid="{A961ED3A-A87E-468F-AE4E-72884BEE0C20}"/>
    <cellStyle name="Percentual 9 4 5" xfId="6600" xr:uid="{159DA5FD-1116-4E4F-B15A-4921782B9AB1}"/>
    <cellStyle name="Percentual 9 4 5 2" xfId="19799" xr:uid="{BD8C377A-2781-40C5-B1B7-0D5746EF02D5}"/>
    <cellStyle name="Percentual 9 4 6" xfId="15891" xr:uid="{A483197D-6DFC-43E6-86B4-84C95FC9DA90}"/>
    <cellStyle name="Percentual 9 5" xfId="3804" xr:uid="{371CE096-4E29-463A-9C6B-8301B914E81D}"/>
    <cellStyle name="Percentual 9 5 2" xfId="5765" xr:uid="{C04EC12F-964F-4F56-BF03-13B34B27F568}"/>
    <cellStyle name="Percentual 9 5 2 2" xfId="18964" xr:uid="{3E440CCA-888A-452B-87DB-931F8246FE8D}"/>
    <cellStyle name="Percentual 9 5 3" xfId="7725" xr:uid="{E74615D4-05E1-4A50-AA21-7C73BEC1DE12}"/>
    <cellStyle name="Percentual 9 5 3 2" xfId="20924" xr:uid="{A628FBBA-1630-4E5C-963D-E82A44CD3A0B}"/>
    <cellStyle name="Percentual 9 5 4" xfId="17007" xr:uid="{AE306BB4-72FA-4654-8D3F-98F1DA9F1F71}"/>
    <cellStyle name="Percentual 9 6" xfId="3262" xr:uid="{FBF5E6F3-C1D8-4B8D-9E50-141AF7104FB2}"/>
    <cellStyle name="Percentual 9 6 2" xfId="5223" xr:uid="{4E90045B-1087-4BA6-8551-402CB218E23B}"/>
    <cellStyle name="Percentual 9 6 2 2" xfId="18422" xr:uid="{D318DBE9-1BB7-48F0-A549-6FFC3C8A25F3}"/>
    <cellStyle name="Percentual 9 6 3" xfId="7183" xr:uid="{679DCA0F-63B5-45EE-BF9E-5F0EFCBE996B}"/>
    <cellStyle name="Percentual 9 6 3 2" xfId="20382" xr:uid="{670007B4-2D65-49EA-8D37-A8B4AC642505}"/>
    <cellStyle name="Percentual 9 6 4" xfId="16465" xr:uid="{E00B80C0-C6C6-4CC6-80E0-5586125D05E6}"/>
    <cellStyle name="Percentual 9 7" xfId="4347" xr:uid="{5F69434C-AACC-4894-97BA-D3FE6A4AB949}"/>
    <cellStyle name="Percentual 9 7 2" xfId="17550" xr:uid="{14C0810D-9EA3-43A8-A698-17F808D9D954}"/>
    <cellStyle name="Percentual 9 8" xfId="6307" xr:uid="{F54A80B8-6B6B-4A11-94AC-2A627971146B}"/>
    <cellStyle name="Percentual 9 8 2" xfId="19506" xr:uid="{A80D779D-8D07-4C20-8875-FDCDE4A3B3A1}"/>
    <cellStyle name="Percentual 9 9" xfId="15591" xr:uid="{3A551076-37B5-49EF-81E3-9A5A18D43B04}"/>
    <cellStyle name="Porcentaje 2" xfId="52980" xr:uid="{DFB35294-814D-428D-9A05-5A85B8D510F7}"/>
    <cellStyle name="Porcentaje 2 2" xfId="52981" xr:uid="{B9E84954-98E4-467B-9219-8B8F2BCBC58B}"/>
    <cellStyle name="Porcentaje 3" xfId="52982" xr:uid="{BDFAEEA2-1A49-4365-9B0D-091CFBFECCE6}"/>
    <cellStyle name="Porcentaje 3 2" xfId="52983" xr:uid="{6D352055-F3C9-4DDA-91BB-F61702868A29}"/>
    <cellStyle name="Porcentual 2" xfId="221" xr:uid="{5C6A7E63-A38F-4FA2-B497-40C162011EA5}"/>
    <cellStyle name="Porcentual 2 2" xfId="1044" xr:uid="{35A5BC4E-FBB6-44E0-A36D-95D8CE199045}"/>
    <cellStyle name="Porcentual 2 2 2" xfId="8327" xr:uid="{650E12F2-9A70-4A05-B25D-A8095BF8C987}"/>
    <cellStyle name="Porcentual 2 3" xfId="1684" xr:uid="{E1FC2C0C-BA5E-43FD-A70A-CA39F18E1F69}"/>
    <cellStyle name="Porcentual 2 3 2" xfId="8328" xr:uid="{D0F422AA-71E8-4DF5-A00C-6337E619930B}"/>
    <cellStyle name="Porcentual 2 4" xfId="2373" xr:uid="{F9F8BD38-6BB5-41DA-9ACF-06E41DD40DBB}"/>
    <cellStyle name="Porcentual 2 5" xfId="8326" xr:uid="{9EBF0513-1F06-43D5-849E-1727039722B6}"/>
    <cellStyle name="Porcentual 3" xfId="222" xr:uid="{F39DA416-79FE-4F9D-9D57-385F3702F34C}"/>
    <cellStyle name="Porcentual 3 2" xfId="2375" xr:uid="{DCEC0EBA-96D5-4EF3-9E24-E0CAC006B36D}"/>
    <cellStyle name="Porcentual 3 2 2" xfId="2674" xr:uid="{691DCFCC-41DF-49C1-9243-795C3904A5F9}"/>
    <cellStyle name="Porcentual 3 2 2 2" xfId="4079" xr:uid="{97DA6438-5B3F-4B96-BFA2-3C312EB4BC8D}"/>
    <cellStyle name="Porcentual 3 2 2 2 2" xfId="6040" xr:uid="{A46B6E34-CD48-42B6-AFA9-F34F7031CE58}"/>
    <cellStyle name="Porcentual 3 2 2 2 2 2" xfId="19239" xr:uid="{D79395BB-C54F-4F2F-9C25-0F80E80B63A9}"/>
    <cellStyle name="Porcentual 3 2 2 2 3" xfId="8000" xr:uid="{6E58BB0B-D6F6-4592-8626-11D9452989FF}"/>
    <cellStyle name="Porcentual 3 2 2 2 3 2" xfId="21199" xr:uid="{CB72AABF-8B98-4903-9197-AB58227EB12C}"/>
    <cellStyle name="Porcentual 3 2 2 2 4" xfId="17282" xr:uid="{9F3F9B38-5D1E-4378-B6C6-B14BAE3E4DC6}"/>
    <cellStyle name="Porcentual 3 2 2 3" xfId="3537" xr:uid="{A6AAE591-91CE-4EFF-A1D3-6B13A198645B}"/>
    <cellStyle name="Porcentual 3 2 2 3 2" xfId="5498" xr:uid="{1A5F132F-4ED0-48DB-B0A3-A01945B11F35}"/>
    <cellStyle name="Porcentual 3 2 2 3 2 2" xfId="18697" xr:uid="{CBEEE7D2-4612-4338-BD13-619713A7205E}"/>
    <cellStyle name="Porcentual 3 2 2 3 3" xfId="7458" xr:uid="{DCDEB6BA-5319-41FF-9154-27132EAAC3B6}"/>
    <cellStyle name="Porcentual 3 2 2 3 3 2" xfId="20657" xr:uid="{A04766A5-9AEA-4B5E-A9BE-92934EACD4CB}"/>
    <cellStyle name="Porcentual 3 2 2 3 4" xfId="16740" xr:uid="{90AB079E-16C0-4C58-89A6-A1AD376DB8C9}"/>
    <cellStyle name="Porcentual 3 2 2 4" xfId="4644" xr:uid="{93004D5E-5B96-421E-854B-DCE10794645A}"/>
    <cellStyle name="Porcentual 3 2 2 4 2" xfId="17847" xr:uid="{651A5D31-3F83-4D7D-BFE7-A0BEA03251F4}"/>
    <cellStyle name="Porcentual 3 2 2 5" xfId="6604" xr:uid="{E1D1BBDF-2127-4964-AC81-C89DB1450542}"/>
    <cellStyle name="Porcentual 3 2 2 5 2" xfId="19803" xr:uid="{329BE338-65B8-423F-A9A7-838FC5C3A38E}"/>
    <cellStyle name="Porcentual 3 2 2 6" xfId="15895" xr:uid="{0DF346BB-8D60-48C7-890E-FD60AE58C9B8}"/>
    <cellStyle name="Porcentual 3 2 3" xfId="3808" xr:uid="{5D3407B9-FC9E-4B24-8CDC-7208E39130C0}"/>
    <cellStyle name="Porcentual 3 2 3 2" xfId="5769" xr:uid="{7FB4BBAB-5582-4153-8570-32BEBD8DF223}"/>
    <cellStyle name="Porcentual 3 2 3 2 2" xfId="18968" xr:uid="{C6A7E4A7-9B9A-4FAC-9017-51F0A2DE782F}"/>
    <cellStyle name="Porcentual 3 2 3 3" xfId="7729" xr:uid="{7FE52356-81E8-4971-8F4D-4D41ABB0D588}"/>
    <cellStyle name="Porcentual 3 2 3 3 2" xfId="20928" xr:uid="{AAF80B07-37E5-46EF-99A3-2BE6F78FE820}"/>
    <cellStyle name="Porcentual 3 2 3 4" xfId="17011" xr:uid="{1A8BDD18-B74E-4702-85AA-579708BC81DB}"/>
    <cellStyle name="Porcentual 3 2 4" xfId="3266" xr:uid="{DB2BB68E-34D7-433B-AC73-2168AECC53B9}"/>
    <cellStyle name="Porcentual 3 2 4 2" xfId="5227" xr:uid="{1B7C8714-404E-46B6-9C62-6204D9979F92}"/>
    <cellStyle name="Porcentual 3 2 4 2 2" xfId="18426" xr:uid="{37B9DB3D-15F3-4A9D-823A-5AE158534E78}"/>
    <cellStyle name="Porcentual 3 2 4 3" xfId="7187" xr:uid="{D0A23F1F-6BB3-4BBB-8336-BD84758A1D13}"/>
    <cellStyle name="Porcentual 3 2 4 3 2" xfId="20386" xr:uid="{68CE6F84-E8D5-4258-B3AB-18CA3D0EF972}"/>
    <cellStyle name="Porcentual 3 2 4 4" xfId="16469" xr:uid="{841539A9-D38F-423C-BCC4-6768A7C626CD}"/>
    <cellStyle name="Porcentual 3 2 5" xfId="4351" xr:uid="{89AC8E70-C872-4DBF-8652-8EEB72511AAA}"/>
    <cellStyle name="Porcentual 3 2 5 2" xfId="17554" xr:uid="{8BAA4E9B-AAC4-464E-8F45-D1BE724A89AF}"/>
    <cellStyle name="Porcentual 3 2 6" xfId="6311" xr:uid="{55198465-0589-44A8-8F7F-C6F45AEF81DD}"/>
    <cellStyle name="Porcentual 3 2 6 2" xfId="19510" xr:uid="{F5F84F70-9D52-4892-B140-465BCA5C772B}"/>
    <cellStyle name="Porcentual 3 2 7" xfId="15596" xr:uid="{FFA18AA1-FBDA-4480-95C1-29741BB027D2}"/>
    <cellStyle name="Porcentual 3 3" xfId="2376" xr:uid="{44D70312-CA46-42BD-8BF4-98B8660E31AF}"/>
    <cellStyle name="Porcentual 3 3 2" xfId="2675" xr:uid="{0197C06F-280F-4B13-8F6C-6AD1DD688B0D}"/>
    <cellStyle name="Porcentual 3 3 2 2" xfId="4080" xr:uid="{C973A293-79E5-4E84-BA12-A3064B11DD96}"/>
    <cellStyle name="Porcentual 3 3 2 2 2" xfId="6041" xr:uid="{2A294DFB-B4E2-49D9-97B0-C2F145060FCC}"/>
    <cellStyle name="Porcentual 3 3 2 2 2 2" xfId="19240" xr:uid="{544A1B9A-7FD2-4E3D-9FD4-42D2088503FB}"/>
    <cellStyle name="Porcentual 3 3 2 2 3" xfId="8001" xr:uid="{5B6F5537-3FA8-4699-A06D-CD301F5D46B5}"/>
    <cellStyle name="Porcentual 3 3 2 2 3 2" xfId="21200" xr:uid="{81EC8822-E0E9-430A-A629-50CD2B695C74}"/>
    <cellStyle name="Porcentual 3 3 2 2 4" xfId="17283" xr:uid="{F651B6DD-46A4-4115-9DE7-B948C67C1666}"/>
    <cellStyle name="Porcentual 3 3 2 3" xfId="3538" xr:uid="{6CBAE294-873A-44C0-BCBB-06027F5A52F6}"/>
    <cellStyle name="Porcentual 3 3 2 3 2" xfId="5499" xr:uid="{136E4943-4A92-4F6B-9A4A-86294BC37542}"/>
    <cellStyle name="Porcentual 3 3 2 3 2 2" xfId="18698" xr:uid="{C11D651B-1D35-43C9-8AD8-26A0C932EE02}"/>
    <cellStyle name="Porcentual 3 3 2 3 3" xfId="7459" xr:uid="{517AC5AD-45E0-490B-A13A-5712D3C6192B}"/>
    <cellStyle name="Porcentual 3 3 2 3 3 2" xfId="20658" xr:uid="{2F683287-9847-4656-90F6-019CDFA84CB8}"/>
    <cellStyle name="Porcentual 3 3 2 3 4" xfId="16741" xr:uid="{F9974D92-0AAB-4D6D-8211-C52E5A37FD7E}"/>
    <cellStyle name="Porcentual 3 3 2 4" xfId="4645" xr:uid="{F6C6ADC7-543F-4042-A9B3-126A7A4EDD3C}"/>
    <cellStyle name="Porcentual 3 3 2 4 2" xfId="17848" xr:uid="{D4FA7D7F-599A-4069-A0F9-A3F003364A4D}"/>
    <cellStyle name="Porcentual 3 3 2 5" xfId="6605" xr:uid="{62BB0E4B-997A-4E23-B6BA-D42D849E3A34}"/>
    <cellStyle name="Porcentual 3 3 2 5 2" xfId="19804" xr:uid="{91B77BBB-199F-4EF2-A9BE-1C1E731CD06A}"/>
    <cellStyle name="Porcentual 3 3 2 6" xfId="15896" xr:uid="{86CAE391-901E-48E7-AD7F-322B31ABD852}"/>
    <cellStyle name="Porcentual 3 3 3" xfId="3809" xr:uid="{CA6E9727-00A5-4793-A85A-9CE65DFCC2DB}"/>
    <cellStyle name="Porcentual 3 3 3 2" xfId="5770" xr:uid="{5D0C69EF-3DF7-4ADD-B285-65B89E22F4C0}"/>
    <cellStyle name="Porcentual 3 3 3 2 2" xfId="18969" xr:uid="{39D078F4-52E7-4AD1-B748-8E6E26E19D65}"/>
    <cellStyle name="Porcentual 3 3 3 3" xfId="7730" xr:uid="{C99CDF45-155F-4E2A-92AA-767C0759FAED}"/>
    <cellStyle name="Porcentual 3 3 3 3 2" xfId="20929" xr:uid="{9B294A6E-3D7A-4757-A404-C4E94DEB7915}"/>
    <cellStyle name="Porcentual 3 3 3 4" xfId="17012" xr:uid="{37B08EB5-74D4-4EE7-8C21-603057A33A38}"/>
    <cellStyle name="Porcentual 3 3 4" xfId="3267" xr:uid="{97B6217A-F77D-4AE0-8C22-F250D07FC5D8}"/>
    <cellStyle name="Porcentual 3 3 4 2" xfId="5228" xr:uid="{C922C052-80E2-42DC-9296-06277EF3F4AE}"/>
    <cellStyle name="Porcentual 3 3 4 2 2" xfId="18427" xr:uid="{E1A59236-6199-4772-B9C0-38C80B56D341}"/>
    <cellStyle name="Porcentual 3 3 4 3" xfId="7188" xr:uid="{CC79272F-EFDF-454B-ACB0-9BF06C0111A5}"/>
    <cellStyle name="Porcentual 3 3 4 3 2" xfId="20387" xr:uid="{99223670-5F57-4B27-A88D-98F33E4A530C}"/>
    <cellStyle name="Porcentual 3 3 4 4" xfId="16470" xr:uid="{C23FE2A5-F998-4274-8E51-A7934ECC32EE}"/>
    <cellStyle name="Porcentual 3 3 5" xfId="4352" xr:uid="{1714DD32-6306-4FF9-BA50-B83D39341131}"/>
    <cellStyle name="Porcentual 3 3 5 2" xfId="17555" xr:uid="{57036126-06CD-4226-B686-D7831857919E}"/>
    <cellStyle name="Porcentual 3 3 6" xfId="6312" xr:uid="{F6D13CF1-B2E8-4975-8CE4-4872E528CCC2}"/>
    <cellStyle name="Porcentual 3 3 6 2" xfId="19511" xr:uid="{877A41DB-49BA-4BB8-8878-B4C8C1672717}"/>
    <cellStyle name="Porcentual 3 3 7" xfId="15597" xr:uid="{72AEF4B7-8163-4565-994F-4FD4D7023E4D}"/>
    <cellStyle name="Porcentual 3 4" xfId="2673" xr:uid="{5558303A-94BB-489E-A67C-43534065CDA3}"/>
    <cellStyle name="Porcentual 3 4 2" xfId="4078" xr:uid="{7852E48C-B6B1-452F-94B4-6D584CA1A8F1}"/>
    <cellStyle name="Porcentual 3 4 2 2" xfId="6039" xr:uid="{4C576F61-7BBB-40FA-A424-18C4E3468F57}"/>
    <cellStyle name="Porcentual 3 4 2 2 2" xfId="19238" xr:uid="{9E88BADC-5B13-4DF6-8031-24F8B895306C}"/>
    <cellStyle name="Porcentual 3 4 2 3" xfId="7999" xr:uid="{0818DF97-42D3-486E-85F2-76646ECE0DE5}"/>
    <cellStyle name="Porcentual 3 4 2 3 2" xfId="21198" xr:uid="{6A4455B8-B072-4EBF-8352-BD515CA1548D}"/>
    <cellStyle name="Porcentual 3 4 2 4" xfId="17281" xr:uid="{D51CCC59-5971-47EC-B52C-76757A02FCD1}"/>
    <cellStyle name="Porcentual 3 4 3" xfId="3536" xr:uid="{2D4FF3B2-7B5D-4A6F-AB0D-A3F72C1015D1}"/>
    <cellStyle name="Porcentual 3 4 3 2" xfId="5497" xr:uid="{FBAC3235-778E-4E6D-9512-0EE59C94089D}"/>
    <cellStyle name="Porcentual 3 4 3 2 2" xfId="18696" xr:uid="{88EBF8C7-0340-4CA5-8D09-CC95F7788E30}"/>
    <cellStyle name="Porcentual 3 4 3 3" xfId="7457" xr:uid="{00446A49-77D0-4C49-9122-8707AC7B2812}"/>
    <cellStyle name="Porcentual 3 4 3 3 2" xfId="20656" xr:uid="{E7F2406B-2A7D-45FE-A976-545F88B8FD2B}"/>
    <cellStyle name="Porcentual 3 4 3 4" xfId="16739" xr:uid="{E0B9C96B-27D2-4D2E-97E1-6B0A8A453124}"/>
    <cellStyle name="Porcentual 3 4 4" xfId="4643" xr:uid="{5B6E6AEA-F8A7-4B25-83DB-F2BF5AABC828}"/>
    <cellStyle name="Porcentual 3 4 4 2" xfId="17846" xr:uid="{46AE78EA-B6A2-49F9-8966-F56B0F9BF221}"/>
    <cellStyle name="Porcentual 3 4 5" xfId="6603" xr:uid="{475761DB-7398-419E-9EF6-30D4EF15F492}"/>
    <cellStyle name="Porcentual 3 4 5 2" xfId="19802" xr:uid="{7A6B07A9-17F8-4913-9294-C951F4E045CE}"/>
    <cellStyle name="Porcentual 3 4 6" xfId="15894" xr:uid="{17E8292E-6975-45FD-A420-B6508DA53F33}"/>
    <cellStyle name="Porcentual 3 5" xfId="3807" xr:uid="{06DFC842-5843-4C8B-B669-B0497E5A6A8C}"/>
    <cellStyle name="Porcentual 3 5 2" xfId="5768" xr:uid="{AE77321D-9626-4BFB-B3ED-38ED306DAEDD}"/>
    <cellStyle name="Porcentual 3 5 2 2" xfId="18967" xr:uid="{8EA47CC8-34C5-4AF0-924A-068D64BD018C}"/>
    <cellStyle name="Porcentual 3 5 3" xfId="7728" xr:uid="{2810CDC4-4CF1-4F6F-9674-0DC6FA92B563}"/>
    <cellStyle name="Porcentual 3 5 3 2" xfId="20927" xr:uid="{E602C1F2-1ED8-4A1A-A0C5-BD26362A11D5}"/>
    <cellStyle name="Porcentual 3 5 4" xfId="17010" xr:uid="{3E78F7C3-721B-45CC-BCA8-738501DC8872}"/>
    <cellStyle name="Porcentual 3 6" xfId="3265" xr:uid="{EC9E834E-FBB8-4131-BBB0-0CD8802BA05B}"/>
    <cellStyle name="Porcentual 3 6 2" xfId="5226" xr:uid="{A8A40E0B-54DE-4E3A-A7CA-FFC32B571F53}"/>
    <cellStyle name="Porcentual 3 6 2 2" xfId="18425" xr:uid="{E48BF33C-0004-4A21-820A-9AF62CA86591}"/>
    <cellStyle name="Porcentual 3 6 3" xfId="7186" xr:uid="{5C9EB1A6-7ED7-4396-B45A-47B7E475B1FE}"/>
    <cellStyle name="Porcentual 3 6 3 2" xfId="20385" xr:uid="{56A062C8-D281-4EC8-9019-84C03A4903DE}"/>
    <cellStyle name="Porcentual 3 6 4" xfId="16468" xr:uid="{B218F6AB-BDC1-4542-AB87-72780ADA22E9}"/>
    <cellStyle name="Porcentual 3 7" xfId="2374" xr:uid="{E849753A-E93D-48E0-AA23-16D508ED0BB9}"/>
    <cellStyle name="Porcentual 3 7 2" xfId="15595" xr:uid="{A005B36E-3D51-4FCE-9192-DB874F3E4ACC}"/>
    <cellStyle name="Porcentual 3 8" xfId="4350" xr:uid="{684EDA80-70CA-46F0-BB42-CD8A0FE06687}"/>
    <cellStyle name="Porcentual 3 8 2" xfId="17553" xr:uid="{E23CB112-1C77-46B1-8F33-71D52E5C78F2}"/>
    <cellStyle name="Porcentual 3 9" xfId="6310" xr:uid="{8DAE55EC-0061-4436-944A-136D9636F796}"/>
    <cellStyle name="Porcentual 3 9 2" xfId="19509" xr:uid="{A024B794-40D9-4E20-94EF-2636516E496E}"/>
    <cellStyle name="Porcentual 4" xfId="262" xr:uid="{0C1E23CF-1FEE-4415-8EBA-C6BF85D89471}"/>
    <cellStyle name="Porcentual 4 10" xfId="12939" xr:uid="{18E62A39-C9BC-46DC-B537-7F9B61473213}"/>
    <cellStyle name="Porcentual 4 11" xfId="8330" xr:uid="{7A471FB5-6BA7-4E98-8AFC-A39E4E7274B3}"/>
    <cellStyle name="Porcentual 4 2" xfId="870" xr:uid="{07EDD2AD-1748-460B-B8BC-A210AE51D4DF}"/>
    <cellStyle name="Porcentual 4 2 10" xfId="8331" xr:uid="{4B0B404F-3C4B-42A8-A219-E0147E49945A}"/>
    <cellStyle name="Porcentual 4 2 2" xfId="1046" xr:uid="{6E710260-98CA-43C6-BD7A-3E32E8564CBB}"/>
    <cellStyle name="Porcentual 4 2 2 2" xfId="11543" xr:uid="{8A06AE7A-C1BC-4F43-9619-22215EE2FFE2}"/>
    <cellStyle name="Porcentual 4 2 2 2 2" xfId="11544" xr:uid="{80CD891A-9498-40F9-9C46-DAF939B23F69}"/>
    <cellStyle name="Porcentual 4 2 2 2 3" xfId="11545" xr:uid="{26032B2B-2F25-4A66-B5E4-BE47CAAD29DA}"/>
    <cellStyle name="Porcentual 4 2 2 2 4" xfId="11546" xr:uid="{C6FF201A-1F0B-4B84-BAFB-B567A0B6C5DF}"/>
    <cellStyle name="Porcentual 4 2 2 2 5" xfId="11547" xr:uid="{1AE48215-3A81-48F2-A1BC-335101D27500}"/>
    <cellStyle name="Porcentual 4 2 2 2 6" xfId="14418" xr:uid="{D67EDD06-8084-4724-AF46-CA1FAB065DC7}"/>
    <cellStyle name="Porcentual 4 2 2 3" xfId="11548" xr:uid="{8359B9FF-5B34-4E8D-BF24-08E85C2236B0}"/>
    <cellStyle name="Porcentual 4 2 2 4" xfId="11549" xr:uid="{32BF6053-D58C-46FC-A4EC-CAFE894B8A30}"/>
    <cellStyle name="Porcentual 4 2 2 5" xfId="11550" xr:uid="{84A620E3-5FA3-4AE1-96B7-BA1C44C14B8D}"/>
    <cellStyle name="Porcentual 4 2 2 6" xfId="11551" xr:uid="{5C740610-9DD3-4826-841B-38007BEEDD9E}"/>
    <cellStyle name="Porcentual 4 2 2 7" xfId="11542" xr:uid="{BC22528E-0FC8-4D1B-B6CB-D57884B5B1B1}"/>
    <cellStyle name="Porcentual 4 2 2 8" xfId="12941" xr:uid="{F382F800-81AB-4ABC-98BE-459A6AB87465}"/>
    <cellStyle name="Porcentual 4 2 2 9" xfId="8332" xr:uid="{0AB2DD0A-2238-498A-8266-953580EE62BB}"/>
    <cellStyle name="Porcentual 4 2 3" xfId="1686" xr:uid="{4398D50D-0DC1-4C5A-A59A-F3BB153AC6DC}"/>
    <cellStyle name="Porcentual 4 2 3 2" xfId="11553" xr:uid="{5CF33992-227B-46E3-8333-4F65D95B09BA}"/>
    <cellStyle name="Porcentual 4 2 3 2 2" xfId="14951" xr:uid="{6F17B7AC-9EC7-4BD6-B51D-78A52AE3C683}"/>
    <cellStyle name="Porcentual 4 2 3 3" xfId="11554" xr:uid="{C5579B9D-1B56-4FB2-A8E6-686D1823FB5C}"/>
    <cellStyle name="Porcentual 4 2 3 4" xfId="11555" xr:uid="{F96ED226-4243-472F-9DB4-F25A1628FB61}"/>
    <cellStyle name="Porcentual 4 2 3 5" xfId="11556" xr:uid="{875482AB-192B-45AB-B59E-3A059B5D8E17}"/>
    <cellStyle name="Porcentual 4 2 3 6" xfId="11552" xr:uid="{CDE670AE-97F9-4118-9DED-9357C1F48406}"/>
    <cellStyle name="Porcentual 4 2 3 7" xfId="12942" xr:uid="{23D99B5D-C780-491E-AC05-2BD6B82630A3}"/>
    <cellStyle name="Porcentual 4 2 3 8" xfId="8333" xr:uid="{11409164-F072-4B00-97E2-0367F742DC43}"/>
    <cellStyle name="Porcentual 4 2 4" xfId="11557" xr:uid="{4481FBFB-4223-4F87-BFC4-5AC27115C8C2}"/>
    <cellStyle name="Porcentual 4 2 4 2" xfId="14305" xr:uid="{2398C1D1-1E55-4731-AABF-CD53D10FB3E8}"/>
    <cellStyle name="Porcentual 4 2 5" xfId="11558" xr:uid="{11498479-5B64-453A-9254-BE003D12AB88}"/>
    <cellStyle name="Porcentual 4 2 6" xfId="11559" xr:uid="{91A7C9A0-37EF-4E06-892E-FB8321F038EB}"/>
    <cellStyle name="Porcentual 4 2 7" xfId="11560" xr:uid="{DCBEB9F1-4C59-4E4A-BC5E-A38222083A37}"/>
    <cellStyle name="Porcentual 4 2 8" xfId="11541" xr:uid="{28A88693-C39E-4618-9DBF-495678F42CE9}"/>
    <cellStyle name="Porcentual 4 2 9" xfId="12940" xr:uid="{B49954F1-6F87-49DF-9F0C-41C764CBADD9}"/>
    <cellStyle name="Porcentual 4 3" xfId="1045" xr:uid="{4798424F-09E8-43F3-9638-4BEEEDECA26E}"/>
    <cellStyle name="Porcentual 4 3 2" xfId="11562" xr:uid="{E3DF859C-056C-4508-AEF9-64D7CEB2123E}"/>
    <cellStyle name="Porcentual 4 3 2 2" xfId="11563" xr:uid="{33470C47-978D-44A6-95FA-96C37C1687D4}"/>
    <cellStyle name="Porcentual 4 3 2 3" xfId="11564" xr:uid="{C8B2FED4-A33E-449D-8372-1BBC3FFBEBBE}"/>
    <cellStyle name="Porcentual 4 3 2 4" xfId="11565" xr:uid="{8AA63F33-3211-41E5-BC1A-24F310E8258A}"/>
    <cellStyle name="Porcentual 4 3 2 5" xfId="11566" xr:uid="{BA877EA1-0FD1-43E1-94BA-210604BB4B45}"/>
    <cellStyle name="Porcentual 4 3 2 6" xfId="14417" xr:uid="{1D36D15A-269F-438A-B8B2-7CB9C8E3B3CD}"/>
    <cellStyle name="Porcentual 4 3 3" xfId="11567" xr:uid="{BE6323AB-FFFA-4007-900D-366D21C0E52D}"/>
    <cellStyle name="Porcentual 4 3 4" xfId="11568" xr:uid="{EF315F99-1781-42F0-9336-D2F55EF3A439}"/>
    <cellStyle name="Porcentual 4 3 5" xfId="11569" xr:uid="{FC791050-FE5E-49E7-BE96-0184EE71605B}"/>
    <cellStyle name="Porcentual 4 3 6" xfId="11570" xr:uid="{DB3FB03F-A447-4EC2-AAA8-3A3A98E0DEA4}"/>
    <cellStyle name="Porcentual 4 3 7" xfId="11561" xr:uid="{7C38CFCD-FF96-4B1E-B836-0F7DE017187D}"/>
    <cellStyle name="Porcentual 4 3 8" xfId="12943" xr:uid="{3396ADD4-60EB-4E77-BB9A-8699744F7C75}"/>
    <cellStyle name="Porcentual 4 3 9" xfId="8334" xr:uid="{C06FB9FA-891E-4A55-826C-8BDFED81ED19}"/>
    <cellStyle name="Porcentual 4 4" xfId="1685" xr:uid="{D1DF5819-8F2A-4B16-A76B-17D8D5FAB858}"/>
    <cellStyle name="Porcentual 4 4 2" xfId="11572" xr:uid="{32E5FBB2-CB3F-4479-9EA4-F23D7CF90E04}"/>
    <cellStyle name="Porcentual 4 4 2 2" xfId="14950" xr:uid="{76769A85-8A83-4B47-A1D9-48FD891521B1}"/>
    <cellStyle name="Porcentual 4 4 3" xfId="11573" xr:uid="{BA0BD86F-785B-40B1-A19C-E501C27CF619}"/>
    <cellStyle name="Porcentual 4 4 4" xfId="11574" xr:uid="{C5DA46A7-0C2E-40CD-A18F-0B79EC27793E}"/>
    <cellStyle name="Porcentual 4 4 5" xfId="11575" xr:uid="{FED90C6B-3EBF-4B8A-B644-76FD40E260CC}"/>
    <cellStyle name="Porcentual 4 4 6" xfId="11571" xr:uid="{5E849940-180D-432A-9854-1A2CB010B398}"/>
    <cellStyle name="Porcentual 4 4 7" xfId="12944" xr:uid="{007A543E-3372-473E-B634-2D74D09DC328}"/>
    <cellStyle name="Porcentual 4 4 8" xfId="8335" xr:uid="{CD9B669B-57B6-4C05-8D84-9960B366B8E8}"/>
    <cellStyle name="Porcentual 4 5" xfId="11576" xr:uid="{436F9841-ED40-45BD-B5D5-D466988E4DD2}"/>
    <cellStyle name="Porcentual 4 5 2" xfId="14086" xr:uid="{309AB90D-291A-44D0-8DD6-6BB4EF38BDF0}"/>
    <cellStyle name="Porcentual 4 6" xfId="11577" xr:uid="{9A79102D-AC04-4962-B7AD-A0EEBB2C488E}"/>
    <cellStyle name="Porcentual 4 7" xfId="11578" xr:uid="{3BAC9549-DB2C-4DB0-8ECB-2CAC45798276}"/>
    <cellStyle name="Porcentual 4 8" xfId="11579" xr:uid="{C6123631-0D96-4220-B3AE-3F2595760D81}"/>
    <cellStyle name="Porcentual 4 9" xfId="11540" xr:uid="{70CCAF45-D7FD-48CA-A799-BC7783AC5ACE}"/>
    <cellStyle name="Resultat 2" xfId="11580" xr:uid="{6036A3AE-C90A-4F4B-BFB3-42C8B43BAC5F}"/>
    <cellStyle name="Resultat 2 2" xfId="52984" xr:uid="{E4D98081-F92E-4B43-A45F-8931BC778D10}"/>
    <cellStyle name="Salida" xfId="76" xr:uid="{1A05B1DF-4F57-461A-9273-1BE4A07C1C0A}"/>
    <cellStyle name="Salida 10" xfId="48510" xr:uid="{2CE8EBFD-9199-4ED4-8167-DA2F96830745}"/>
    <cellStyle name="Salida 11" xfId="40015" xr:uid="{D6F37440-F222-4A50-8650-53AD5F4AFB53}"/>
    <cellStyle name="Salida 2" xfId="1047" xr:uid="{A026352D-9923-439F-8513-2A517C4284AC}"/>
    <cellStyle name="Salida 2 2" xfId="11581" xr:uid="{23E9D61A-6511-4DF2-966F-A5B75E187AD4}"/>
    <cellStyle name="Salida 2 2 2" xfId="11582" xr:uid="{7AE7B14F-47B5-4ECD-9B93-42B23B986140}"/>
    <cellStyle name="Salida 2 2 2 2" xfId="25989" xr:uid="{9AD05ACE-FF24-4CB9-837B-188B2D7335E6}"/>
    <cellStyle name="Salida 2 2 2 3" xfId="41219" xr:uid="{5FB9E3AD-FF69-4374-A6BC-BF45EEAD6281}"/>
    <cellStyle name="Salida 2 2 2 4" xfId="48431" xr:uid="{313052EE-B1D3-47B1-93C0-0FE9F5323EFF}"/>
    <cellStyle name="Salida 2 2 2 5" xfId="38958" xr:uid="{F39C8A70-F986-4E08-BFCE-E34941746379}"/>
    <cellStyle name="Salida 2 2 3" xfId="21407" xr:uid="{B4DD07F2-0D40-44C0-AE8A-5549624D7C4C}"/>
    <cellStyle name="Salida 2 2 3 2" xfId="35273" xr:uid="{95C12E83-19F7-4777-8930-89B9D506EEB5}"/>
    <cellStyle name="Salida 2 2 3 3" xfId="26708" xr:uid="{01D49F13-E2BF-42C5-966B-C2DEE6463F66}"/>
    <cellStyle name="Salida 2 2 3 4" xfId="31720" xr:uid="{FA2F260A-90A4-4B98-B370-B46F6BF98768}"/>
    <cellStyle name="Salida 2 2 3 5" xfId="50824" xr:uid="{187B8E20-F19B-4771-A542-683F9BA717AF}"/>
    <cellStyle name="Salida 2 2 4" xfId="25988" xr:uid="{EA753445-21B4-48C3-AE87-85E2F8334CBB}"/>
    <cellStyle name="Salida 2 2 5" xfId="42193" xr:uid="{600D058B-DCEE-4DDA-805E-4EC447657CD6}"/>
    <cellStyle name="Salida 2 2 6" xfId="33635" xr:uid="{A2AFA28C-BA07-4ABD-9A5F-212BFF8D3A27}"/>
    <cellStyle name="Salida 2 2 7" xfId="46685" xr:uid="{1E26A366-D768-4962-883B-D23F220E1F28}"/>
    <cellStyle name="Salida 2 3" xfId="13981" xr:uid="{364679EF-0A5B-447D-AE75-38EAF2B00DB9}"/>
    <cellStyle name="Salida 2 3 2" xfId="28352" xr:uid="{414651B7-26DC-4B58-B931-24410919DC3B}"/>
    <cellStyle name="Salida 2 3 3" xfId="33542" xr:uid="{82C94222-10BA-4801-9DB9-96030A37E3C2}"/>
    <cellStyle name="Salida 2 3 4" xfId="44024" xr:uid="{D876965A-DAF4-4310-9490-A5C312F57F6B}"/>
    <cellStyle name="Salida 2 3 5" xfId="34492" xr:uid="{DC661C8E-C8D5-479B-A7EB-656BD83910A8}"/>
    <cellStyle name="Salida 2 4" xfId="8337" xr:uid="{E0491303-9265-450E-AD9B-F2538475066E}"/>
    <cellStyle name="Salida 2 5" xfId="8748" xr:uid="{5CE3467D-9683-4CDB-864C-A11D1CD0A0FB}"/>
    <cellStyle name="Salida 2 6" xfId="32293" xr:uid="{B0347211-E900-4B83-ADD8-78694DC3D6B9}"/>
    <cellStyle name="Salida 2 7" xfId="26856" xr:uid="{9DC5FACF-E682-4DDD-81D1-0113C53EC697}"/>
    <cellStyle name="Salida 2 8" xfId="24654" xr:uid="{7A1C7F17-21E1-4165-9401-B38A07B6465C}"/>
    <cellStyle name="Salida 3" xfId="1235" xr:uid="{9C92AD08-2C95-41DF-814B-842AF8B33F3D}"/>
    <cellStyle name="Salida 3 2" xfId="14585" xr:uid="{66AA22D1-7B6B-4B20-9CF7-CEF090EB180B}"/>
    <cellStyle name="Salida 3 2 2" xfId="21586" xr:uid="{50384A19-F002-442B-A8C6-6E8351CC3B0A}"/>
    <cellStyle name="Salida 3 2 2 2" xfId="35452" xr:uid="{EB8D932D-E771-43F7-84A0-3CF227D324F1}"/>
    <cellStyle name="Salida 3 2 2 3" xfId="43049" xr:uid="{3BB16613-8F1E-4535-918B-DA3D2EAED085}"/>
    <cellStyle name="Salida 3 2 2 4" xfId="34569" xr:uid="{DC8D22C9-A14E-4C04-8DF1-CAFF8A759FF9}"/>
    <cellStyle name="Salida 3 2 2 5" xfId="51003" xr:uid="{E4D9DE05-044C-4E8A-BE04-BB63FB9B9189}"/>
    <cellStyle name="Salida 3 2 3" xfId="28952" xr:uid="{12549180-09AF-42FA-A2F4-AEB40E9AFF27}"/>
    <cellStyle name="Salida 3 2 4" xfId="33205" xr:uid="{66D60081-478A-492B-B8C9-CB4FC4EF1B31}"/>
    <cellStyle name="Salida 3 2 5" xfId="49445" xr:uid="{554D34E5-BB14-45E4-8CC6-8C3638C88F1D}"/>
    <cellStyle name="Salida 3 2 6" xfId="43621" xr:uid="{EB084319-FCD4-433E-9E94-563D4C126FE5}"/>
    <cellStyle name="Salida 3 3" xfId="14701" xr:uid="{3CF58A87-39C4-405C-8FCB-9ECC30E5AA22}"/>
    <cellStyle name="Salida 3 3 2" xfId="29068" xr:uid="{EF538CAC-B53B-4664-8CD7-26683AE46ACA}"/>
    <cellStyle name="Salida 3 3 3" xfId="26374" xr:uid="{EE897606-E120-4E75-B70E-56A888497F59}"/>
    <cellStyle name="Salida 3 3 4" xfId="37863" xr:uid="{0C586F91-123B-4F44-B8FC-D0FA79DE9A82}"/>
    <cellStyle name="Salida 3 3 5" xfId="25343" xr:uid="{806D1F85-BFE4-4771-B03B-00939A96595F}"/>
    <cellStyle name="Salida 3 4" xfId="8338" xr:uid="{F1C4CAD2-D202-4251-AEA8-009EDAA0DE55}"/>
    <cellStyle name="Salida 3 5" xfId="8747" xr:uid="{7BBC94DD-EBC8-4764-A36E-B8FCD625A2C5}"/>
    <cellStyle name="Salida 3 6" xfId="32733" xr:uid="{C3E84677-A5CB-4675-8D4D-D6ECC1CB0E2C}"/>
    <cellStyle name="Salida 3 7" xfId="26742" xr:uid="{1D2BBD38-0613-4459-B32E-08FE51464311}"/>
    <cellStyle name="Salida 3 8" xfId="25577" xr:uid="{5C2C14EC-F202-4D3E-8A50-8F29C9FC4E2A}"/>
    <cellStyle name="Salida 4" xfId="1687" xr:uid="{717EB0CB-F388-493A-AC40-BCDC4E1B153D}"/>
    <cellStyle name="Salida 4 2" xfId="14952" xr:uid="{B2F393BE-8EBD-4E55-BA6B-5EC574123B7F}"/>
    <cellStyle name="Salida 4 2 2" xfId="21973" xr:uid="{97021945-258F-449A-A4D6-4E29EFB80D08}"/>
    <cellStyle name="Salida 4 2 2 2" xfId="35839" xr:uid="{F1627569-3330-4D60-9FDD-9B5C8B9B088D}"/>
    <cellStyle name="Salida 4 2 2 3" xfId="25791" xr:uid="{BB91B4BD-DA21-42EB-A33F-E37F761235E0}"/>
    <cellStyle name="Salida 4 2 2 4" xfId="47240" xr:uid="{890E91BF-6BD4-435D-AF6D-DD22CBC84A3D}"/>
    <cellStyle name="Salida 4 2 2 5" xfId="51390" xr:uid="{E6BC120A-D821-46FF-9D6D-DE44F5BDC9C6}"/>
    <cellStyle name="Salida 4 2 3" xfId="29317" xr:uid="{255452EA-2493-4CD1-8948-D19AC496EEC8}"/>
    <cellStyle name="Salida 4 2 4" xfId="32719" xr:uid="{93082578-C42E-4425-97A2-3775DDE91C86}"/>
    <cellStyle name="Salida 4 2 5" xfId="24696" xr:uid="{47C29AB9-29AF-414D-AD9D-7B5ECA6D1923}"/>
    <cellStyle name="Salida 4 2 6" xfId="48452" xr:uid="{D075839F-D0E1-4077-A69B-771CDAA0BAB1}"/>
    <cellStyle name="Salida 4 3" xfId="13980" xr:uid="{1953C1E3-A33B-49B7-956B-CA56AD0FEB17}"/>
    <cellStyle name="Salida 4 3 2" xfId="28351" xr:uid="{E5D7259A-5F0C-4137-9034-C1720993BE68}"/>
    <cellStyle name="Salida 4 3 3" xfId="39728" xr:uid="{14D29954-C385-4F70-8729-0F97436E16A7}"/>
    <cellStyle name="Salida 4 3 4" xfId="49039" xr:uid="{7123B4C4-1B8A-4990-AF00-3C3CF35D695A}"/>
    <cellStyle name="Salida 4 3 5" xfId="32657" xr:uid="{E66F9B44-56AD-4CFE-AD46-99EE19DA6287}"/>
    <cellStyle name="Salida 4 4" xfId="8339" xr:uid="{18F36F41-F8E9-46DD-AB3F-E7770D672A58}"/>
    <cellStyle name="Salida 4 5" xfId="8746" xr:uid="{60683C4C-93FB-4029-AB7C-C5F4D819CE53}"/>
    <cellStyle name="Salida 4 6" xfId="34342" xr:uid="{C8D2E5B6-113A-429C-9502-4A2A36D4B93E}"/>
    <cellStyle name="Salida 4 7" xfId="40119" xr:uid="{2FE3386B-E35E-4D83-9CD7-4121A90943F6}"/>
    <cellStyle name="Salida 4 8" xfId="8764" xr:uid="{6F34D2CC-DEBA-47A0-BF7B-201863DADFD7}"/>
    <cellStyle name="Salida 5" xfId="13998" xr:uid="{CFED344A-0ABF-4698-B499-E05EAC114EC9}"/>
    <cellStyle name="Salida 5 2" xfId="12899" xr:uid="{6525B263-5CDC-4DC2-A758-0D27575B8859}"/>
    <cellStyle name="Salida 5 2 2" xfId="27271" xr:uid="{437BE680-2003-436C-B194-BF977B5AFB6E}"/>
    <cellStyle name="Salida 5 2 3" xfId="29881" xr:uid="{2BC86F79-4F21-4F61-9A9F-8CD63AE4BFA4}"/>
    <cellStyle name="Salida 5 2 4" xfId="30909" xr:uid="{0C62D840-80DB-4561-8297-A8DC83CC50B0}"/>
    <cellStyle name="Salida 5 2 5" xfId="25797" xr:uid="{5CE61A29-8D91-430F-B1DE-FFF134B4173D}"/>
    <cellStyle name="Salida 5 3" xfId="28369" xr:uid="{080BD6DD-6F0E-41EB-B2B9-7C87AB5EEC40}"/>
    <cellStyle name="Salida 5 4" xfId="31919" xr:uid="{4FA66D14-39AF-4284-AA08-C0B324D322A1}"/>
    <cellStyle name="Salida 5 5" xfId="49449" xr:uid="{5C8F4AD5-0190-44EC-BD2D-E794D9EB9314}"/>
    <cellStyle name="Salida 5 6" xfId="43851" xr:uid="{3655342A-6709-4F02-B15D-0194AD233849}"/>
    <cellStyle name="Salida 6" xfId="13982" xr:uid="{2749B0DC-D499-4BF9-9C95-FF14919A1599}"/>
    <cellStyle name="Salida 6 2" xfId="28353" xr:uid="{912E54B5-57C0-4C8B-8C71-98BF7EABF7A9}"/>
    <cellStyle name="Salida 6 3" xfId="33140" xr:uid="{544EC898-F8DE-4D46-B2EC-208CF8B12D00}"/>
    <cellStyle name="Salida 6 4" xfId="42577" xr:uid="{9D008013-BA68-4B6C-A80D-7CE7E194CC7C}"/>
    <cellStyle name="Salida 6 5" xfId="48144" xr:uid="{44EF0A45-1DBE-480B-B780-3A1DC36F4ACE}"/>
    <cellStyle name="Salida 7" xfId="8336" xr:uid="{77E34E24-EAAC-4A59-821F-C4CA79A9F451}"/>
    <cellStyle name="Salida 8" xfId="8749" xr:uid="{CE0F3550-2EEE-4BBB-A152-DD3CDFE828D8}"/>
    <cellStyle name="Salida 9" xfId="38040" xr:uid="{4B33D4F9-B84E-4066-844F-EE5FD40B30DB}"/>
    <cellStyle name="SAPBEXaggData" xfId="77" xr:uid="{1A0A6883-3203-4AA0-A7FE-0942DC5274CC}"/>
    <cellStyle name="SAPBEXaggData 10" xfId="1048" xr:uid="{B575CE36-2F13-4A33-B6B0-0CAA54BFE577}"/>
    <cellStyle name="SAPBEXaggData 10 2" xfId="14420" xr:uid="{3BC947D0-E494-408B-BC0C-632B23CA46EF}"/>
    <cellStyle name="SAPBEXaggData 10 2 2" xfId="21408" xr:uid="{772AD68B-A655-409F-9606-A6955B6FFAAE}"/>
    <cellStyle name="SAPBEXaggData 10 2 2 2" xfId="35274" xr:uid="{6A4F5680-5F17-495E-B0A1-7A46C306963E}"/>
    <cellStyle name="SAPBEXaggData 10 2 2 3" xfId="43561" xr:uid="{509EB0E6-B03B-4CCA-8F69-C55D3914C38B}"/>
    <cellStyle name="SAPBEXaggData 10 2 2 4" xfId="33761" xr:uid="{2053FC9A-13DF-4C3D-9901-14FD2E24DED2}"/>
    <cellStyle name="SAPBEXaggData 10 2 2 5" xfId="50825" xr:uid="{E70FCC57-F69E-4E40-A315-F0AA46FB9C98}"/>
    <cellStyle name="SAPBEXaggData 10 2 3" xfId="28787" xr:uid="{07070379-C268-4892-9E08-879BD2F5534A}"/>
    <cellStyle name="SAPBEXaggData 10 2 4" xfId="41522" xr:uid="{654A16B1-A9C5-45A5-B437-DC8B9844DC6A}"/>
    <cellStyle name="SAPBEXaggData 10 2 5" xfId="47207" xr:uid="{E5CC6212-EA92-4D8D-A092-B4B4B7617E7B}"/>
    <cellStyle name="SAPBEXaggData 10 2 6" xfId="44482" xr:uid="{E684C750-06A1-493E-9A78-F4935F4E449A}"/>
    <cellStyle name="SAPBEXaggData 10 3" xfId="13978" xr:uid="{4B111909-F377-434D-98E4-05029F560676}"/>
    <cellStyle name="SAPBEXaggData 10 3 2" xfId="28349" xr:uid="{6474FF7D-0874-4C60-80F3-9699A8FDC1FF}"/>
    <cellStyle name="SAPBEXaggData 10 3 3" xfId="8777" xr:uid="{573AE0CB-FA01-4768-977E-EB3288C04FB4}"/>
    <cellStyle name="SAPBEXaggData 10 3 4" xfId="49311" xr:uid="{9D60D548-B7D8-40DF-A684-A2ED55D1C52F}"/>
    <cellStyle name="SAPBEXaggData 10 3 5" xfId="39658" xr:uid="{27E4F54B-B80E-4393-BF46-43CA9CCA3CF2}"/>
    <cellStyle name="SAPBEXaggData 10 4" xfId="8341" xr:uid="{972F7D67-2EF8-4284-A567-FCFCC3BE91FF}"/>
    <cellStyle name="SAPBEXaggData 10 5" xfId="8744" xr:uid="{67A56E52-9FD6-42CA-AB5B-296CF07D8200}"/>
    <cellStyle name="SAPBEXaggData 10 6" xfId="37593" xr:uid="{4FEC66DB-671D-4E23-9140-D76A6D123DC6}"/>
    <cellStyle name="SAPBEXaggData 10 7" xfId="48140" xr:uid="{1E971E89-C62D-469A-B414-D664316F0325}"/>
    <cellStyle name="SAPBEXaggData 10 8" xfId="33680" xr:uid="{C54B75A1-C951-41B8-A816-E6895D14613B}"/>
    <cellStyle name="SAPBEXaggData 11" xfId="1234" xr:uid="{5EE0D781-8FA2-4975-A3BA-EEA2B122C738}"/>
    <cellStyle name="SAPBEXaggData 11 2" xfId="14584" xr:uid="{4A689194-B8F8-4CE0-B053-AF1C8B3ACCA5}"/>
    <cellStyle name="SAPBEXaggData 11 2 2" xfId="21585" xr:uid="{660C3CA8-D3F9-4B14-845E-7EC1347148CF}"/>
    <cellStyle name="SAPBEXaggData 11 2 2 2" xfId="35451" xr:uid="{FA7E151C-70B1-4330-94EA-CEAC175E0C6D}"/>
    <cellStyle name="SAPBEXaggData 11 2 2 3" xfId="37212" xr:uid="{71E39C90-345A-43B2-853E-8C237110FBAB}"/>
    <cellStyle name="SAPBEXaggData 11 2 2 4" xfId="45034" xr:uid="{BB3CD0A9-CA10-45B7-A161-42AC83675CA3}"/>
    <cellStyle name="SAPBEXaggData 11 2 2 5" xfId="51002" xr:uid="{DF41DA3F-28EA-49EF-AF35-D263096F91D0}"/>
    <cellStyle name="SAPBEXaggData 11 2 3" xfId="28951" xr:uid="{875D87E3-63BB-42CB-8854-FF231ED68F32}"/>
    <cellStyle name="SAPBEXaggData 11 2 4" xfId="23590" xr:uid="{C54773C5-6664-4037-95EF-852DF9B5EB8D}"/>
    <cellStyle name="SAPBEXaggData 11 2 5" xfId="37667" xr:uid="{4739FF70-4E23-46DF-AB85-35593EC3780F}"/>
    <cellStyle name="SAPBEXaggData 11 2 6" xfId="32836" xr:uid="{992EF44B-401C-4784-B9BF-38D196E4E0E9}"/>
    <cellStyle name="SAPBEXaggData 11 3" xfId="13977" xr:uid="{5F95AC0D-5930-44B2-825F-EA4F99B36259}"/>
    <cellStyle name="SAPBEXaggData 11 3 2" xfId="28348" xr:uid="{E41BEBF8-AB34-411B-815B-FFC54274F894}"/>
    <cellStyle name="SAPBEXaggData 11 3 3" xfId="9032" xr:uid="{AB001ABA-ED63-47A9-B1B7-81FE677D88D5}"/>
    <cellStyle name="SAPBEXaggData 11 3 4" xfId="47126" xr:uid="{B97F6117-1DB4-4491-88B0-63269F898B64}"/>
    <cellStyle name="SAPBEXaggData 11 3 5" xfId="44617" xr:uid="{69123AE8-B2D6-48D9-8B95-1B72F0FC960E}"/>
    <cellStyle name="SAPBEXaggData 11 4" xfId="8342" xr:uid="{160EAD3A-8BE0-4175-AB9A-B185447796B4}"/>
    <cellStyle name="SAPBEXaggData 11 5" xfId="8743" xr:uid="{9F351D7B-ACF8-462E-A74F-F4877E4B36B1}"/>
    <cellStyle name="SAPBEXaggData 11 6" xfId="43264" xr:uid="{71A40D56-A7E3-4468-BA62-D7F320A8328C}"/>
    <cellStyle name="SAPBEXaggData 11 7" xfId="40855" xr:uid="{6C1AAEAE-913A-42EA-B055-272EEB121C4B}"/>
    <cellStyle name="SAPBEXaggData 11 8" xfId="48806" xr:uid="{66A3987A-62A7-44BF-932E-F6DE22E6B169}"/>
    <cellStyle name="SAPBEXaggData 12" xfId="1688" xr:uid="{FE224906-124D-4305-A5C3-06CF5575396A}"/>
    <cellStyle name="SAPBEXaggData 12 2" xfId="14953" xr:uid="{9F290460-D7A9-4DE5-AD68-A40AC1878E46}"/>
    <cellStyle name="SAPBEXaggData 12 2 2" xfId="21974" xr:uid="{FE2446CD-CAF5-45E6-8296-574650A30A11}"/>
    <cellStyle name="SAPBEXaggData 12 2 2 2" xfId="35840" xr:uid="{A9CE64DF-93CB-4D8A-BDFA-BF916646A94E}"/>
    <cellStyle name="SAPBEXaggData 12 2 2 3" xfId="27241" xr:uid="{30ACFB95-49CE-4049-8865-972C084EAABF}"/>
    <cellStyle name="SAPBEXaggData 12 2 2 4" xfId="45697" xr:uid="{49DC921B-FACC-4E0A-BF13-956986C0478B}"/>
    <cellStyle name="SAPBEXaggData 12 2 2 5" xfId="51391" xr:uid="{C660FBD1-A041-4636-8465-15463A43F0EC}"/>
    <cellStyle name="SAPBEXaggData 12 2 3" xfId="29318" xr:uid="{885D1B7C-F655-4302-8E27-A9004F4C9EF3}"/>
    <cellStyle name="SAPBEXaggData 12 2 4" xfId="23334" xr:uid="{06B3FA9C-8226-447A-A69A-5F55D43EDC55}"/>
    <cellStyle name="SAPBEXaggData 12 2 5" xfId="33404" xr:uid="{E33F46BA-8BD1-4DE2-A02E-2A98977992CA}"/>
    <cellStyle name="SAPBEXaggData 12 2 6" xfId="37911" xr:uid="{353A9547-35C5-4A10-AF33-2535862EC7CB}"/>
    <cellStyle name="SAPBEXaggData 12 3" xfId="13976" xr:uid="{F55489C8-BD45-4D63-A9FB-67A1AAAFBD5F}"/>
    <cellStyle name="SAPBEXaggData 12 3 2" xfId="28347" xr:uid="{1A4C493D-CE83-4A11-AD42-55311FD760F2}"/>
    <cellStyle name="SAPBEXaggData 12 3 3" xfId="32964" xr:uid="{3D03DB37-B675-42A0-A8F2-729CDC5240EB}"/>
    <cellStyle name="SAPBEXaggData 12 3 4" xfId="49579" xr:uid="{A8397FF8-60DB-4E3F-B1D3-400D9DA333FE}"/>
    <cellStyle name="SAPBEXaggData 12 3 5" xfId="44328" xr:uid="{D05C388F-73DD-4507-B9C9-0DE7DF6A8883}"/>
    <cellStyle name="SAPBEXaggData 12 4" xfId="8343" xr:uid="{1C3C1CD4-C3CB-4C52-8627-E29CCE82A3FB}"/>
    <cellStyle name="SAPBEXaggData 12 5" xfId="8741" xr:uid="{A01CEDA3-4F4A-496F-AFD8-60045826DCB9}"/>
    <cellStyle name="SAPBEXaggData 12 6" xfId="25013" xr:uid="{1DDF7DF7-85F3-4A08-86B9-B730AE1F1E8D}"/>
    <cellStyle name="SAPBEXaggData 12 7" xfId="42198" xr:uid="{A188C6ED-7E74-4BAF-92CB-1228EBE8EB1B}"/>
    <cellStyle name="SAPBEXaggData 12 8" xfId="38145" xr:uid="{9E4976FB-2890-43C5-98DB-1725D791906C}"/>
    <cellStyle name="SAPBEXaggData 13" xfId="13999" xr:uid="{F6F62F00-7713-47A1-A507-4BDEEADED5C1}"/>
    <cellStyle name="SAPBEXaggData 13 2" xfId="12898" xr:uid="{09CDE692-34C0-4524-998A-485AD92CA98A}"/>
    <cellStyle name="SAPBEXaggData 13 2 2" xfId="27270" xr:uid="{CA83BF4F-ACFB-482B-A87A-E64FEF37E437}"/>
    <cellStyle name="SAPBEXaggData 13 2 3" xfId="30156" xr:uid="{F25486BE-B95F-48A9-8D1E-113079E2B299}"/>
    <cellStyle name="SAPBEXaggData 13 2 4" xfId="33660" xr:uid="{DC020728-8500-49E7-BF66-EDC67F2F5B7D}"/>
    <cellStyle name="SAPBEXaggData 13 2 5" xfId="49304" xr:uid="{BB9768F2-8A98-4746-8AEA-C7D8558272FF}"/>
    <cellStyle name="SAPBEXaggData 13 3" xfId="28370" xr:uid="{50444A03-6C8F-41C6-94FF-1E5841788EAD}"/>
    <cellStyle name="SAPBEXaggData 13 4" xfId="37881" xr:uid="{3229B5A4-D0F5-4999-8A58-C897DF958F8B}"/>
    <cellStyle name="SAPBEXaggData 13 5" xfId="46994" xr:uid="{569D74D2-2931-4FA0-A13E-269EFD5C2034}"/>
    <cellStyle name="SAPBEXaggData 13 6" xfId="39743" xr:uid="{7CBEF136-38B9-4252-98DE-460549B52F3C}"/>
    <cellStyle name="SAPBEXaggData 14" xfId="13979" xr:uid="{EB3EF485-521E-4051-A267-B75D2CB7FDC4}"/>
    <cellStyle name="SAPBEXaggData 14 2" xfId="28350" xr:uid="{9544B05A-C055-4BB0-A2F6-803C90424DC8}"/>
    <cellStyle name="SAPBEXaggData 14 3" xfId="39872" xr:uid="{E8CBB442-DBAE-4604-ACF7-4798F499B4FC}"/>
    <cellStyle name="SAPBEXaggData 14 4" xfId="45588" xr:uid="{0F6A76C5-ADC7-45BD-B1C4-098563CF82F2}"/>
    <cellStyle name="SAPBEXaggData 14 5" xfId="34457" xr:uid="{BE0472BC-6671-4D23-901D-94F899947CE5}"/>
    <cellStyle name="SAPBEXaggData 15" xfId="8340" xr:uid="{2048B1D0-4939-4A10-8C08-67F813A58BA0}"/>
    <cellStyle name="SAPBEXaggData 16" xfId="8745" xr:uid="{8C160207-2A43-4E3C-A0A8-BB6C5CE9576C}"/>
    <cellStyle name="SAPBEXaggData 17" xfId="42021" xr:uid="{E94BF8AC-46E0-4DE0-A988-F2FCF1F71B7E}"/>
    <cellStyle name="SAPBEXaggData 18" xfId="32581" xr:uid="{554818E0-EC3E-407C-A791-A991E36B59A3}"/>
    <cellStyle name="SAPBEXaggData 19" xfId="46984" xr:uid="{E36712EE-4733-49C4-9833-FC3C04B162B7}"/>
    <cellStyle name="SAPBEXaggData 2" xfId="135" xr:uid="{0E800799-A532-496A-830F-F49F736C7E23}"/>
    <cellStyle name="SAPBEXaggData 2 2" xfId="11584" xr:uid="{B58C84D0-EBDC-4FA1-986D-B4C3164F72FC}"/>
    <cellStyle name="SAPBEXaggData 2 2 2" xfId="11585" xr:uid="{9ACFC9E1-A26C-4A47-B5F3-E767E4E7538C}"/>
    <cellStyle name="SAPBEXaggData 2 2 2 2" xfId="11586" xr:uid="{A37861A6-34B7-4E0D-843C-1919E0A2A06C}"/>
    <cellStyle name="SAPBEXaggData 2 2 2 2 2" xfId="25993" xr:uid="{22DA58C8-90B4-47B2-B5CF-AAAF6453FEE8}"/>
    <cellStyle name="SAPBEXaggData 2 2 2 2 3" xfId="30946" xr:uid="{707AFC0C-E5CF-4238-A3D2-0B9CEFE4BA36}"/>
    <cellStyle name="SAPBEXaggData 2 2 2 2 4" xfId="33284" xr:uid="{DEAEB6B0-E98E-429D-ABA6-313B3302F231}"/>
    <cellStyle name="SAPBEXaggData 2 2 2 2 5" xfId="30523" xr:uid="{D80BBAD7-5038-4AAE-AF5C-F0673550C7EB}"/>
    <cellStyle name="SAPBEXaggData 2 2 2 3" xfId="25992" xr:uid="{C8E5944F-2E1A-48CD-B681-A62E2F7636CC}"/>
    <cellStyle name="SAPBEXaggData 2 2 2 4" xfId="31317" xr:uid="{615D7B72-7318-46A6-8853-B06A58A50B84}"/>
    <cellStyle name="SAPBEXaggData 2 2 2 5" xfId="33007" xr:uid="{B4AEC956-DC3B-49A4-82BE-B56661493654}"/>
    <cellStyle name="SAPBEXaggData 2 2 2 6" xfId="45195" xr:uid="{6DE91EAD-719D-4F0C-A71F-6A177DD81198}"/>
    <cellStyle name="SAPBEXaggData 2 2 3" xfId="25991" xr:uid="{2F916C90-7C00-4470-9044-64AD6DB6B428}"/>
    <cellStyle name="SAPBEXaggData 2 2 4" xfId="31119" xr:uid="{9EBE5B66-377F-445E-85D9-409640C9B7EF}"/>
    <cellStyle name="SAPBEXaggData 2 2 5" xfId="38703" xr:uid="{EA09C35E-DE08-415D-AF47-A069C81F5C9B}"/>
    <cellStyle name="SAPBEXaggData 2 2 6" xfId="37219" xr:uid="{8D396B52-22E5-4C4F-9EDA-061C80CD08BF}"/>
    <cellStyle name="SAPBEXaggData 2 3" xfId="11587" xr:uid="{30B36BA0-1DB1-43FC-A43C-5B09636D61C2}"/>
    <cellStyle name="SAPBEXaggData 2 4" xfId="11583" xr:uid="{FCD189BA-EC3E-469C-8B8A-B9AE4BD3D1C8}"/>
    <cellStyle name="SAPBEXaggData 2 4 2" xfId="25990" xr:uid="{BFE647C4-4E83-44BA-B758-1CA2D8BDBBA4}"/>
    <cellStyle name="SAPBEXaggData 2 4 3" xfId="32756" xr:uid="{5E378A7C-CE89-46FA-9E73-235416976FEB}"/>
    <cellStyle name="SAPBEXaggData 2 4 4" xfId="43601" xr:uid="{358AA47F-4FFA-41A8-8C41-2688D5190526}"/>
    <cellStyle name="SAPBEXaggData 2 4 5" xfId="45469" xr:uid="{08426008-A514-4001-86DB-083960633C8C}"/>
    <cellStyle name="SAPBEXaggData 3" xfId="136" xr:uid="{A6440924-218F-4DA2-B408-4C5C2D0AE9B5}"/>
    <cellStyle name="SAPBEXaggData 3 2" xfId="11589" xr:uid="{72649903-A0DB-4454-82BB-B89B5CA5E550}"/>
    <cellStyle name="SAPBEXaggData 3 2 2" xfId="11590" xr:uid="{02871796-F394-4289-9F90-0DF05FA75B0C}"/>
    <cellStyle name="SAPBEXaggData 3 2 2 2" xfId="11591" xr:uid="{B184D02C-222A-4D30-B9A9-963BEE34DCCD}"/>
    <cellStyle name="SAPBEXaggData 3 2 2 2 2" xfId="25998" xr:uid="{2EE5EB87-59F5-46D0-B2F1-4069E003B3C9}"/>
    <cellStyle name="SAPBEXaggData 3 2 2 2 3" xfId="37553" xr:uid="{192110F0-AB12-41C4-BDF1-4C633A36F87D}"/>
    <cellStyle name="SAPBEXaggData 3 2 2 2 4" xfId="48774" xr:uid="{17A16441-97BF-4EB1-B52E-DC20B7DF4A07}"/>
    <cellStyle name="SAPBEXaggData 3 2 2 2 5" xfId="48900" xr:uid="{A2BB72CD-54A1-46EA-8A90-6D42B0265425}"/>
    <cellStyle name="SAPBEXaggData 3 2 2 3" xfId="25997" xr:uid="{203E02ED-B72E-428E-911D-7341A06D8359}"/>
    <cellStyle name="SAPBEXaggData 3 2 2 4" xfId="30879" xr:uid="{D4B842DE-EB2A-4240-803D-62E49AB5609E}"/>
    <cellStyle name="SAPBEXaggData 3 2 2 5" xfId="38664" xr:uid="{3C9D515E-1E38-4AF8-9F04-8F7FD331DC0B}"/>
    <cellStyle name="SAPBEXaggData 3 2 2 6" xfId="48551" xr:uid="{6959ADEF-2ABF-44B4-B844-6D562A9FA268}"/>
    <cellStyle name="SAPBEXaggData 3 2 3" xfId="25996" xr:uid="{1F794428-CDFE-419F-94CA-A74928479DCB}"/>
    <cellStyle name="SAPBEXaggData 3 2 4" xfId="43694" xr:uid="{CA97B2F4-034C-46B0-ACB6-0D8775D7AE36}"/>
    <cellStyle name="SAPBEXaggData 3 2 5" xfId="42295" xr:uid="{A6B83CFD-0C02-4107-A8F9-CA8F56CE24C7}"/>
    <cellStyle name="SAPBEXaggData 3 2 6" xfId="39039" xr:uid="{BDE327AA-7A48-4C78-849C-E88E08502360}"/>
    <cellStyle name="SAPBEXaggData 3 3" xfId="11592" xr:uid="{880A5A98-406F-4B8D-8AFB-4CFF03562026}"/>
    <cellStyle name="SAPBEXaggData 3 4" xfId="11588" xr:uid="{A57E80FA-8483-4D9D-841A-AAD1E4CE0E7C}"/>
    <cellStyle name="SAPBEXaggData 3 4 2" xfId="25995" xr:uid="{024DD5AE-097D-40DB-9728-52CE476EB924}"/>
    <cellStyle name="SAPBEXaggData 3 4 3" xfId="40240" xr:uid="{E06027E6-000B-4187-B1A8-24A13D979800}"/>
    <cellStyle name="SAPBEXaggData 3 4 4" xfId="48093" xr:uid="{39DB53B7-506A-4EB8-AFC3-0281EE4CC5CC}"/>
    <cellStyle name="SAPBEXaggData 3 4 5" xfId="32791" xr:uid="{49EFCE06-CDFD-476F-96C3-4E4BD531FC19}"/>
    <cellStyle name="SAPBEXaggData 4" xfId="191" xr:uid="{2A44E234-F66B-4F97-9272-76861550BC83}"/>
    <cellStyle name="SAPBEXaggData 4 2" xfId="11594" xr:uid="{B7BA1B38-00E3-4537-AAA3-E5936AC12285}"/>
    <cellStyle name="SAPBEXaggData 4 2 2" xfId="11595" xr:uid="{DAAB6D58-0814-4614-9CC5-85399145D3C8}"/>
    <cellStyle name="SAPBEXaggData 4 2 2 2" xfId="11596" xr:uid="{7B6FC561-2730-4820-85AE-0C4F04D25D72}"/>
    <cellStyle name="SAPBEXaggData 4 2 2 2 2" xfId="26003" xr:uid="{C6A1962A-ABC1-463C-B2CF-A95CA439349B}"/>
    <cellStyle name="SAPBEXaggData 4 2 2 2 3" xfId="42146" xr:uid="{7896AB44-62DF-4E4E-8FA0-CBE87EEB41C1}"/>
    <cellStyle name="SAPBEXaggData 4 2 2 2 4" xfId="37637" xr:uid="{4D7DC859-E373-4236-8889-8B23E3919685}"/>
    <cellStyle name="SAPBEXaggData 4 2 2 2 5" xfId="34376" xr:uid="{2EF31C85-3CE4-47A7-A6AD-DEBD28F243C6}"/>
    <cellStyle name="SAPBEXaggData 4 2 2 3" xfId="26002" xr:uid="{F47CF40D-A2C9-4D64-9142-B88ED3E3F7D7}"/>
    <cellStyle name="SAPBEXaggData 4 2 2 4" xfId="40983" xr:uid="{309FE096-8999-4006-9B77-F8B8B4487476}"/>
    <cellStyle name="SAPBEXaggData 4 2 2 5" xfId="48544" xr:uid="{C1C4383A-8F44-471B-BB5A-50783EF03F8C}"/>
    <cellStyle name="SAPBEXaggData 4 2 2 6" xfId="46015" xr:uid="{1A44F83C-E5CD-4FE1-92F6-F61F8C6C8103}"/>
    <cellStyle name="SAPBEXaggData 4 2 3" xfId="26001" xr:uid="{4DBA7712-965F-4DBA-83A0-F2913A159335}"/>
    <cellStyle name="SAPBEXaggData 4 2 4" xfId="43058" xr:uid="{BB4DB072-8EBD-4FF8-88C6-07509C8B8ABD}"/>
    <cellStyle name="SAPBEXaggData 4 2 5" xfId="24620" xr:uid="{8DE20346-F6A3-48BF-A896-8FB14FBC4D5D}"/>
    <cellStyle name="SAPBEXaggData 4 2 6" xfId="42856" xr:uid="{FE78A5CF-4B4A-486C-B6EC-C19B313C3E90}"/>
    <cellStyle name="SAPBEXaggData 4 3" xfId="11597" xr:uid="{3D5E0D71-BEFF-4D8A-BCB2-C14E78E281F5}"/>
    <cellStyle name="SAPBEXaggData 4 4" xfId="11593" xr:uid="{ED806E8B-A581-4178-A0FF-70BFFBE22C63}"/>
    <cellStyle name="SAPBEXaggData 4 4 2" xfId="26000" xr:uid="{FEC849C4-763D-4337-BDDF-87DBAE67CB01}"/>
    <cellStyle name="SAPBEXaggData 4 4 3" xfId="35023" xr:uid="{48E5BB1C-D44B-47F6-9516-B7477701725C}"/>
    <cellStyle name="SAPBEXaggData 4 4 4" xfId="37394" xr:uid="{D442C62D-16CF-47A2-9B50-85E05913F4FB}"/>
    <cellStyle name="SAPBEXaggData 4 4 5" xfId="45752" xr:uid="{91E45523-9765-459E-8149-C460CF26099B}"/>
    <cellStyle name="SAPBEXaggData 5" xfId="228" xr:uid="{24F5DB97-18EF-4048-B057-EFC2EA074557}"/>
    <cellStyle name="SAPBEXaggData 5 2" xfId="11599" xr:uid="{BA0532BB-B3A3-4203-8BEE-2D0F564F427C}"/>
    <cellStyle name="SAPBEXaggData 5 2 2" xfId="11600" xr:uid="{6BE1A62B-F81A-43DA-89F3-BAF00C7928B0}"/>
    <cellStyle name="SAPBEXaggData 5 2 2 2" xfId="11601" xr:uid="{A4697E2D-EC31-4E06-8134-A6197859729A}"/>
    <cellStyle name="SAPBEXaggData 5 2 2 2 2" xfId="26008" xr:uid="{63563C5E-3B0C-4FD0-B5CC-F4FE66947A7C}"/>
    <cellStyle name="SAPBEXaggData 5 2 2 2 3" xfId="42268" xr:uid="{EB1CE5C6-1B3A-4BEB-96B5-C05D947AF445}"/>
    <cellStyle name="SAPBEXaggData 5 2 2 2 4" xfId="40735" xr:uid="{307F3C0D-C263-4A6C-B0D3-7490F2A40220}"/>
    <cellStyle name="SAPBEXaggData 5 2 2 2 5" xfId="40136" xr:uid="{501E4241-06F9-4FAF-91CF-495FC81265C9}"/>
    <cellStyle name="SAPBEXaggData 5 2 2 3" xfId="26007" xr:uid="{A3D799D4-CDED-4F04-B368-02DDA119DD2B}"/>
    <cellStyle name="SAPBEXaggData 5 2 2 4" xfId="34710" xr:uid="{482724F7-3989-4F79-87E1-D6F783F21B94}"/>
    <cellStyle name="SAPBEXaggData 5 2 2 5" xfId="41593" xr:uid="{33B236DA-E8A1-40BD-B402-3FFD2EE81807}"/>
    <cellStyle name="SAPBEXaggData 5 2 2 6" xfId="31253" xr:uid="{9861641C-4D97-405F-B310-FF6DEEBA28E7}"/>
    <cellStyle name="SAPBEXaggData 5 2 3" xfId="26006" xr:uid="{C3AA8C20-6C77-4C7D-A43D-28BE43A19585}"/>
    <cellStyle name="SAPBEXaggData 5 2 4" xfId="38769" xr:uid="{3724C358-3E79-4CFA-BAC1-12CB31FAAFB8}"/>
    <cellStyle name="SAPBEXaggData 5 2 5" xfId="48430" xr:uid="{751EC8EA-0214-47A0-89C7-8F07A14B6A02}"/>
    <cellStyle name="SAPBEXaggData 5 2 6" xfId="39523" xr:uid="{E73CAAF6-B5B1-406D-8FAC-9E9F6163439D}"/>
    <cellStyle name="SAPBEXaggData 5 3" xfId="11602" xr:uid="{336E29A5-D2E3-46D6-9FC0-391FFC6E11F8}"/>
    <cellStyle name="SAPBEXaggData 5 4" xfId="11598" xr:uid="{08601BED-91A4-4612-8C4F-79C9EA95DA4E}"/>
    <cellStyle name="SAPBEXaggData 5 4 2" xfId="26005" xr:uid="{71243F56-8A7C-44E3-921A-C33C6471F8B1}"/>
    <cellStyle name="SAPBEXaggData 5 4 3" xfId="25982" xr:uid="{6D1A588C-9B96-498B-A88C-164432A01C40}"/>
    <cellStyle name="SAPBEXaggData 5 4 4" xfId="34122" xr:uid="{4F1E7D3D-4FCE-4C17-83E5-F8B6B54384B4}"/>
    <cellStyle name="SAPBEXaggData 5 4 5" xfId="39780" xr:uid="{A7A0E6B9-497A-42B8-83AC-F9B6E1711FDE}"/>
    <cellStyle name="SAPBEXaggData 6" xfId="234" xr:uid="{BB82E730-B5EC-4C63-B87F-3896571AAB17}"/>
    <cellStyle name="SAPBEXaggData 7" xfId="260" xr:uid="{F5145C6B-5E6A-423F-91D4-462E75F29B30}"/>
    <cellStyle name="SAPBEXaggData 8" xfId="900" xr:uid="{EFDBCCD6-1160-4C18-8577-6009AFB16DBE}"/>
    <cellStyle name="SAPBEXaggData 9" xfId="901" xr:uid="{B15B2928-6CC3-43BF-9122-8F99B06E8FCF}"/>
    <cellStyle name="SAPBEXaggDataEmph" xfId="78" xr:uid="{1C0E13F5-18D9-44BE-9947-939E61913EF6}"/>
    <cellStyle name="SAPBEXaggDataEmph 10" xfId="2377" xr:uid="{E770D53B-E167-4E64-8EAB-DE9C448DEC5E}"/>
    <cellStyle name="SAPBEXaggDataEmph 10 2" xfId="22291" xr:uid="{E07FEAE0-7110-4A33-B50E-BC24EE825ECB}"/>
    <cellStyle name="SAPBEXaggDataEmph 10 2 2" xfId="36157" xr:uid="{D6BA394E-C9AB-4AD5-A2C9-9D275613493B}"/>
    <cellStyle name="SAPBEXaggDataEmph 10 2 3" xfId="32745" xr:uid="{73CFFE4F-1676-485E-BA3E-CDACA21D6F64}"/>
    <cellStyle name="SAPBEXaggDataEmph 10 2 4" xfId="39789" xr:uid="{0503435B-2678-4A92-A71D-9917CB5CAFB1}"/>
    <cellStyle name="SAPBEXaggDataEmph 10 2 5" xfId="51708" xr:uid="{196573F3-5242-4226-A99E-306F4919EFAE}"/>
    <cellStyle name="SAPBEXaggDataEmph 10 3" xfId="15598" xr:uid="{242EF105-0A95-47A7-9BCC-A74D6F66B1FF}"/>
    <cellStyle name="SAPBEXaggDataEmph 10 4" xfId="29929" xr:uid="{783C3570-57E5-4058-B4A9-3E3C97A54DEF}"/>
    <cellStyle name="SAPBEXaggDataEmph 10 5" xfId="42989" xr:uid="{D76ACB73-4854-4825-A803-7BDE322DBBD3}"/>
    <cellStyle name="SAPBEXaggDataEmph 10 6" xfId="25689" xr:uid="{770E1C3E-ED95-4B6D-B2B7-C281B08E8C08}"/>
    <cellStyle name="SAPBEXaggDataEmph 10 7" xfId="46982" xr:uid="{24EC4A40-DFCB-4E79-AD7A-850B915EF672}"/>
    <cellStyle name="SAPBEXaggDataEmph 11" xfId="4353" xr:uid="{DF4661BA-4932-4A25-A101-26083FE7B5C3}"/>
    <cellStyle name="SAPBEXaggDataEmph 11 2" xfId="22621" xr:uid="{0E94880F-8FF0-46C9-8CE7-417A2532B364}"/>
    <cellStyle name="SAPBEXaggDataEmph 11 2 2" xfId="36487" xr:uid="{B9E1166C-B0FB-4443-AA60-568132170D6A}"/>
    <cellStyle name="SAPBEXaggDataEmph 11 2 3" xfId="34488" xr:uid="{8FDFE59B-2CAD-4230-B68D-D18C8B7F25EA}"/>
    <cellStyle name="SAPBEXaggDataEmph 11 2 4" xfId="46332" xr:uid="{6198CA1D-7C73-4C9C-9B5B-64D2516F9462}"/>
    <cellStyle name="SAPBEXaggDataEmph 11 2 5" xfId="52038" xr:uid="{35E5C9DF-8FBF-4879-B0E0-8A52A06CB2B4}"/>
    <cellStyle name="SAPBEXaggDataEmph 11 3" xfId="17556" xr:uid="{927B292D-0177-42DF-B4C8-5FCA438233A8}"/>
    <cellStyle name="SAPBEXaggDataEmph 11 4" xfId="31723" xr:uid="{FD758C88-E57A-4191-B369-D8F616526312}"/>
    <cellStyle name="SAPBEXaggDataEmph 11 5" xfId="41643" xr:uid="{2CCCB419-7778-4F06-8696-554FB6A522C7}"/>
    <cellStyle name="SAPBEXaggDataEmph 11 6" xfId="44290" xr:uid="{EC94087E-E3C5-4F9A-B7FC-0040681B8E91}"/>
    <cellStyle name="SAPBEXaggDataEmph 11 7" xfId="49963" xr:uid="{A76F264A-F1AA-4CBB-81C7-15917B359215}"/>
    <cellStyle name="SAPBEXaggDataEmph 12" xfId="6313" xr:uid="{F769D470-2010-4AF8-AFA4-6916FF10B4C6}"/>
    <cellStyle name="SAPBEXaggDataEmph 12 2" xfId="22951" xr:uid="{506B81BF-A84D-49A9-BD3A-DBC61C55C711}"/>
    <cellStyle name="SAPBEXaggDataEmph 12 2 2" xfId="36817" xr:uid="{6AD93ACC-AB49-4686-A859-FF9F4D1004AA}"/>
    <cellStyle name="SAPBEXaggDataEmph 12 2 3" xfId="29760" xr:uid="{2D3440AE-51CD-4256-BD3F-E3067599FEFB}"/>
    <cellStyle name="SAPBEXaggDataEmph 12 2 4" xfId="42297" xr:uid="{1D181D0E-1C52-4383-83C8-B2D34B3868AF}"/>
    <cellStyle name="SAPBEXaggDataEmph 12 2 5" xfId="52368" xr:uid="{A2029086-7724-4AB1-B7A1-4BDA04B86CE4}"/>
    <cellStyle name="SAPBEXaggDataEmph 12 3" xfId="19512" xr:uid="{37740AC8-4747-4FD7-BD2A-FFE539D0E27A}"/>
    <cellStyle name="SAPBEXaggDataEmph 12 4" xfId="33507" xr:uid="{DC985A52-3935-4CA0-849F-C913AA3307F9}"/>
    <cellStyle name="SAPBEXaggDataEmph 12 5" xfId="37379" xr:uid="{2626D499-E6DE-4660-8ADC-8511B75763C4}"/>
    <cellStyle name="SAPBEXaggDataEmph 12 6" xfId="32513" xr:uid="{FE13D3DF-35A4-4CFD-A0DA-8479A5A04BD4}"/>
    <cellStyle name="SAPBEXaggDataEmph 12 7" xfId="50289" xr:uid="{98DA2747-E678-4294-A64D-48993133D2C6}"/>
    <cellStyle name="SAPBEXaggDataEmph 13" xfId="14000" xr:uid="{1ED6AEE8-FAFE-48CB-B368-209C0C24D32F}"/>
    <cellStyle name="SAPBEXaggDataEmph 13 2" xfId="12897" xr:uid="{1C31F7A7-7E8C-4603-A695-4CF0B27F3D5F}"/>
    <cellStyle name="SAPBEXaggDataEmph 13 2 2" xfId="27269" xr:uid="{C5399860-9C4D-433E-A7C7-DEB7971C7B51}"/>
    <cellStyle name="SAPBEXaggDataEmph 13 2 3" xfId="34809" xr:uid="{B41DD0C2-0988-4C3F-ADC0-9CB0807C7529}"/>
    <cellStyle name="SAPBEXaggDataEmph 13 2 4" xfId="37606" xr:uid="{B9307FFD-A464-4052-B751-ED44E4538B7A}"/>
    <cellStyle name="SAPBEXaggDataEmph 13 2 5" xfId="48104" xr:uid="{0CC05D60-6BA4-49C2-AB8D-C21FBAEFAE58}"/>
    <cellStyle name="SAPBEXaggDataEmph 13 3" xfId="28371" xr:uid="{6BDB34B0-A316-47D5-AD6C-10BE0998F42C}"/>
    <cellStyle name="SAPBEXaggDataEmph 13 4" xfId="39714" xr:uid="{F5579AA5-55B9-4912-A519-3F3AFB19D56F}"/>
    <cellStyle name="SAPBEXaggDataEmph 13 5" xfId="49178" xr:uid="{783DA681-6580-4BF0-9798-47501CBA3E9C}"/>
    <cellStyle name="SAPBEXaggDataEmph 13 6" xfId="43458" xr:uid="{A6AF0521-83D7-4BB4-8EC4-41C84A71D98F}"/>
    <cellStyle name="SAPBEXaggDataEmph 14" xfId="13975" xr:uid="{CE27A36E-3C80-4700-AAF2-3E644873EAE7}"/>
    <cellStyle name="SAPBEXaggDataEmph 14 2" xfId="28346" xr:uid="{ED19E0EA-5778-44C6-8007-2CE5751C0C4A}"/>
    <cellStyle name="SAPBEXaggDataEmph 14 3" xfId="43069" xr:uid="{C64C1A0E-31A3-4885-8A4B-70B79A82C94A}"/>
    <cellStyle name="SAPBEXaggDataEmph 14 4" xfId="39661" xr:uid="{A57AEC3A-5920-47B1-8B15-0CD11AB36424}"/>
    <cellStyle name="SAPBEXaggDataEmph 14 5" xfId="46234" xr:uid="{5251061E-B2F0-49D0-A1B5-58CBDE8F6B9D}"/>
    <cellStyle name="SAPBEXaggDataEmph 15" xfId="8352" xr:uid="{C32F5E91-76F9-44EA-AD06-9F6769C9DB3B}"/>
    <cellStyle name="SAPBEXaggDataEmph 16" xfId="8732" xr:uid="{B55D9919-5E9E-4D99-8E4F-B775C6DC91D6}"/>
    <cellStyle name="SAPBEXaggDataEmph 17" xfId="39742" xr:uid="{3D743FFB-0F80-4C45-88E0-63135DEF0705}"/>
    <cellStyle name="SAPBEXaggDataEmph 18" xfId="48509" xr:uid="{3951AFB0-F524-4E14-B960-4D62A04AF27B}"/>
    <cellStyle name="SAPBEXaggDataEmph 19" xfId="38325" xr:uid="{9456099A-2AAF-4531-9795-E7153868F8A4}"/>
    <cellStyle name="SAPBEXaggDataEmph 2" xfId="137" xr:uid="{762B1B58-037E-41C9-AD0F-EB4886A6030E}"/>
    <cellStyle name="SAPBEXaggDataEmph 2 10" xfId="13974" xr:uid="{D63C3436-DE68-49B5-8710-4E12F0CCD8AC}"/>
    <cellStyle name="SAPBEXaggDataEmph 2 10 2" xfId="28345" xr:uid="{751D0CDC-BB53-45B0-89B6-0D767488D1C0}"/>
    <cellStyle name="SAPBEXaggDataEmph 2 10 3" xfId="39989" xr:uid="{AEF64861-2BBD-470F-96D4-892A1FC82FF4}"/>
    <cellStyle name="SAPBEXaggDataEmph 2 10 4" xfId="48278" xr:uid="{BC2AFDAC-5437-4CF3-9290-4E092263B68F}"/>
    <cellStyle name="SAPBEXaggDataEmph 2 10 5" xfId="41547" xr:uid="{4623A73D-62CD-4315-A163-380F05FFE748}"/>
    <cellStyle name="SAPBEXaggDataEmph 2 11" xfId="8353" xr:uid="{21DB76D1-6B32-4DA0-B66B-E59409944C5F}"/>
    <cellStyle name="SAPBEXaggDataEmph 2 12" xfId="8731" xr:uid="{EF1A1CB7-7616-4741-90C9-46FA32E4458A}"/>
    <cellStyle name="SAPBEXaggDataEmph 2 13" xfId="32762" xr:uid="{435F6190-6067-4850-86B4-0856FBA93592}"/>
    <cellStyle name="SAPBEXaggDataEmph 2 14" xfId="39552" xr:uid="{DD203F4F-B9B0-48B4-960B-98EFFE7A8DEB}"/>
    <cellStyle name="SAPBEXaggDataEmph 2 15" xfId="25639" xr:uid="{92D4186D-5332-4C01-A6B6-80CC5F620B02}"/>
    <cellStyle name="SAPBEXaggDataEmph 2 2" xfId="1051" xr:uid="{C26FCB47-F97D-4079-92BB-8FA36964318F}"/>
    <cellStyle name="SAPBEXaggDataEmph 2 2 10" xfId="39590" xr:uid="{389A52B5-D398-42E8-8FCB-94BD485B2F11}"/>
    <cellStyle name="SAPBEXaggDataEmph 2 2 11" xfId="32645" xr:uid="{C1C7123F-32BA-46F5-8B4A-4ED38F75BDE4}"/>
    <cellStyle name="SAPBEXaggDataEmph 2 2 2" xfId="2838" xr:uid="{AABF33C6-FDB2-4388-A090-54DDF7B64D9B}"/>
    <cellStyle name="SAPBEXaggDataEmph 2 2 2 2" xfId="11606" xr:uid="{33A83386-6FF3-4AEF-A808-814591A1D420}"/>
    <cellStyle name="SAPBEXaggDataEmph 2 2 2 2 2" xfId="26013" xr:uid="{35507C87-345C-4898-9AF0-417E698BB4C5}"/>
    <cellStyle name="SAPBEXaggDataEmph 2 2 2 2 3" xfId="25054" xr:uid="{B545E2EE-8B20-4994-A5CE-7BC36E5908C9}"/>
    <cellStyle name="SAPBEXaggDataEmph 2 2 2 2 4" xfId="39163" xr:uid="{BDC12201-5F26-4860-8B55-C1A29878EAAD}"/>
    <cellStyle name="SAPBEXaggDataEmph 2 2 2 2 5" xfId="41100" xr:uid="{9E13FADA-8498-4758-B698-32135F24018B}"/>
    <cellStyle name="SAPBEXaggDataEmph 2 2 2 3" xfId="16048" xr:uid="{470F7F53-7321-46F0-92D5-5B1ED7FA1EC3}"/>
    <cellStyle name="SAPBEXaggDataEmph 2 2 2 3 2" xfId="30354" xr:uid="{F526E1B3-9F11-450A-A71B-E6223249B169}"/>
    <cellStyle name="SAPBEXaggDataEmph 2 2 2 3 3" xfId="41986" xr:uid="{C279CD81-09F1-4ECD-B5EE-9BB174CEB474}"/>
    <cellStyle name="SAPBEXaggDataEmph 2 2 2 3 4" xfId="38760" xr:uid="{265566C5-C014-415D-B64F-0CE98C82121F}"/>
    <cellStyle name="SAPBEXaggDataEmph 2 2 2 3 5" xfId="49824" xr:uid="{E2FAB0A5-54C1-4E76-89E1-FFD40A905551}"/>
    <cellStyle name="SAPBEXaggDataEmph 2 2 2 4" xfId="22475" xr:uid="{B7659489-81B6-4B10-94AC-B2045340AE27}"/>
    <cellStyle name="SAPBEXaggDataEmph 2 2 2 4 2" xfId="36341" xr:uid="{D5C496D2-19FD-4526-BE45-5201B09F6AF1}"/>
    <cellStyle name="SAPBEXaggDataEmph 2 2 2 4 3" xfId="25202" xr:uid="{8EDFADCB-29E9-4155-912A-4234B1C4EF8E}"/>
    <cellStyle name="SAPBEXaggDataEmph 2 2 2 4 4" xfId="38682" xr:uid="{29EBE02F-6848-446D-82BC-D38EF02349DB}"/>
    <cellStyle name="SAPBEXaggDataEmph 2 2 2 4 5" xfId="51892" xr:uid="{D99955F9-38FA-427F-8BA6-C76EED77418A}"/>
    <cellStyle name="SAPBEXaggDataEmph 2 2 2 5" xfId="11605" xr:uid="{CF59373F-CBEC-491B-82E1-D8B7CE2FB38D}"/>
    <cellStyle name="SAPBEXaggDataEmph 2 2 2 6" xfId="26012" xr:uid="{D091A969-71AB-4391-B884-905C9F6EE4F7}"/>
    <cellStyle name="SAPBEXaggDataEmph 2 2 2 7" xfId="24670" xr:uid="{87986D1E-A89D-4837-9E43-C8AF98BCEEC8}"/>
    <cellStyle name="SAPBEXaggDataEmph 2 2 2 8" xfId="48092" xr:uid="{16A3E810-79F3-400B-9DC7-C43BBC25EE7A}"/>
    <cellStyle name="SAPBEXaggDataEmph 2 2 2 9" xfId="31850" xr:uid="{12AFA036-DA07-406B-96A3-B8D4114A8AEB}"/>
    <cellStyle name="SAPBEXaggDataEmph 2 2 3" xfId="4808" xr:uid="{77F679D6-D66D-4B11-A0B1-D15EA19F2EF9}"/>
    <cellStyle name="SAPBEXaggDataEmph 2 2 3 2" xfId="22805" xr:uid="{D455A1FF-3A55-4CF7-BE7B-2DB17DDF0D35}"/>
    <cellStyle name="SAPBEXaggDataEmph 2 2 3 2 2" xfId="36671" xr:uid="{E47E746F-4872-44B1-BD60-8AEC4DAF1F5A}"/>
    <cellStyle name="SAPBEXaggDataEmph 2 2 3 2 3" xfId="30599" xr:uid="{3EF3C670-4669-4200-9149-AB71B7251E14}"/>
    <cellStyle name="SAPBEXaggDataEmph 2 2 3 2 4" xfId="32867" xr:uid="{AA94FC46-A960-4363-84CB-B7E061228899}"/>
    <cellStyle name="SAPBEXaggDataEmph 2 2 3 2 5" xfId="52222" xr:uid="{60FCE28F-C285-44D6-9085-9F0C54941AE9}"/>
    <cellStyle name="SAPBEXaggDataEmph 2 2 3 3" xfId="11607" xr:uid="{D26B1882-E35C-4250-A7D3-5F2AE8092C7E}"/>
    <cellStyle name="SAPBEXaggDataEmph 2 2 3 4" xfId="26014" xr:uid="{2FCE32F9-0803-41A1-9FE7-2FC28EC32A6D}"/>
    <cellStyle name="SAPBEXaggDataEmph 2 2 3 5" xfId="31050" xr:uid="{DCDB4A96-371A-47CC-845A-1C99F46F9885}"/>
    <cellStyle name="SAPBEXaggDataEmph 2 2 3 6" xfId="38799" xr:uid="{5A1F591D-3CB8-4D3F-83FC-B5AA0C83D1B6}"/>
    <cellStyle name="SAPBEXaggDataEmph 2 2 3 7" xfId="47185" xr:uid="{6FBD1B0C-8AC7-4DC9-8044-28A43EC3319F}"/>
    <cellStyle name="SAPBEXaggDataEmph 2 2 4" xfId="6768" xr:uid="{2EBCCE6D-76AD-44FB-AD0D-8CDB2C7C2908}"/>
    <cellStyle name="SAPBEXaggDataEmph 2 2 4 2" xfId="19967" xr:uid="{E1BB4735-6AEE-4BA7-8E72-4457A3D50344}"/>
    <cellStyle name="SAPBEXaggDataEmph 2 2 4 2 2" xfId="33931" xr:uid="{B88A7FDC-7ACD-40BB-BC0B-3BE857B8B408}"/>
    <cellStyle name="SAPBEXaggDataEmph 2 2 4 2 3" xfId="41923" xr:uid="{183876AE-48AD-4700-88A5-77B9F6984DD4}"/>
    <cellStyle name="SAPBEXaggDataEmph 2 2 4 2 4" xfId="29972" xr:uid="{F7392106-B1E9-497E-B77D-CEBCB544687D}"/>
    <cellStyle name="SAPBEXaggDataEmph 2 2 4 2 5" xfId="50473" xr:uid="{98011F8D-5D00-4749-A0C2-A297E8BEC428}"/>
    <cellStyle name="SAPBEXaggDataEmph 2 2 4 3" xfId="23135" xr:uid="{30484833-7674-41B8-955C-99F21137B093}"/>
    <cellStyle name="SAPBEXaggDataEmph 2 2 4 3 2" xfId="37001" xr:uid="{1965C3CD-A017-43DC-A381-5DC04A287437}"/>
    <cellStyle name="SAPBEXaggDataEmph 2 2 4 3 3" xfId="42796" xr:uid="{6C41B368-E810-40C7-83D6-3419FAAD5E7B}"/>
    <cellStyle name="SAPBEXaggDataEmph 2 2 4 3 4" xfId="41613" xr:uid="{A66C58C6-A652-40B8-9415-CA8A15C1A7F5}"/>
    <cellStyle name="SAPBEXaggDataEmph 2 2 4 3 5" xfId="52552" xr:uid="{1917F96A-FB74-416A-9279-A75A6D9E8EC4}"/>
    <cellStyle name="SAPBEXaggDataEmph 2 2 4 4" xfId="11604" xr:uid="{5F11BCD5-F412-4420-8A52-CB12A7A81371}"/>
    <cellStyle name="SAPBEXaggDataEmph 2 2 4 5" xfId="26011" xr:uid="{73888CDC-12E9-4847-B747-9779B7A4565B}"/>
    <cellStyle name="SAPBEXaggDataEmph 2 2 4 6" xfId="30543" xr:uid="{F3AD6892-E99F-4E17-9769-F3080870220B}"/>
    <cellStyle name="SAPBEXaggDataEmph 2 2 4 7" xfId="39854" xr:uid="{4A1D8211-433C-4AF7-A93C-3B93BDF81589}"/>
    <cellStyle name="SAPBEXaggDataEmph 2 2 4 8" xfId="29772" xr:uid="{558DA821-68D3-450C-AB8D-8271E07484B7}"/>
    <cellStyle name="SAPBEXaggDataEmph 2 2 5" xfId="14423" xr:uid="{20735377-7CA4-41B1-88D4-6ED844006CAB}"/>
    <cellStyle name="SAPBEXaggDataEmph 2 2 5 2" xfId="21411" xr:uid="{00021BD3-847C-4313-B959-C9EC8C5282E1}"/>
    <cellStyle name="SAPBEXaggDataEmph 2 2 5 2 2" xfId="35277" xr:uid="{B43D9DD5-BEBF-4886-A92E-F8AA2192CDB2}"/>
    <cellStyle name="SAPBEXaggDataEmph 2 2 5 2 3" xfId="37722" xr:uid="{47325B36-F6E7-4356-A682-36507C16DF6A}"/>
    <cellStyle name="SAPBEXaggDataEmph 2 2 5 2 4" xfId="45041" xr:uid="{9B415480-A15A-4B46-8B5F-3D8F554F4B8C}"/>
    <cellStyle name="SAPBEXaggDataEmph 2 2 5 2 5" xfId="50828" xr:uid="{600B8EF8-4874-4A89-94B8-C92337930E34}"/>
    <cellStyle name="SAPBEXaggDataEmph 2 2 5 3" xfId="28790" xr:uid="{F0A5C37E-581D-4D27-BF35-9D7C56A6736C}"/>
    <cellStyle name="SAPBEXaggDataEmph 2 2 5 4" xfId="9279" xr:uid="{332C2BDB-9141-4FD4-8445-AB676A8E0C73}"/>
    <cellStyle name="SAPBEXaggDataEmph 2 2 5 5" xfId="44100" xr:uid="{5DE2F2F4-6A1D-4720-A9D5-08944E43E9CE}"/>
    <cellStyle name="SAPBEXaggDataEmph 2 2 5 6" xfId="33300" xr:uid="{9E7E47CA-122D-4E9B-BA9B-04DACD3170C8}"/>
    <cellStyle name="SAPBEXaggDataEmph 2 2 6" xfId="14699" xr:uid="{9CF6C905-FA76-4D66-B8A5-CC114D2AC306}"/>
    <cellStyle name="SAPBEXaggDataEmph 2 2 6 2" xfId="29066" xr:uid="{2D657E83-E23A-4528-8A21-6931711DA3F7}"/>
    <cellStyle name="SAPBEXaggDataEmph 2 2 6 3" xfId="23312" xr:uid="{A678D468-A71A-4155-864F-5472CF54E817}"/>
    <cellStyle name="SAPBEXaggDataEmph 2 2 6 4" xfId="39408" xr:uid="{235239EC-DEF4-4AE5-96DD-3B50BE152C71}"/>
    <cellStyle name="SAPBEXaggDataEmph 2 2 6 5" xfId="46610" xr:uid="{76D8675F-65E4-4787-97DC-DDE2307A4FB5}"/>
    <cellStyle name="SAPBEXaggDataEmph 2 2 7" xfId="8354" xr:uid="{627829C1-25D7-4FC1-89ED-D34C86AA7F4E}"/>
    <cellStyle name="SAPBEXaggDataEmph 2 2 8" xfId="8730" xr:uid="{48CC7916-AFE3-4108-9EBC-F9DF2C32871F}"/>
    <cellStyle name="SAPBEXaggDataEmph 2 2 9" xfId="29689" xr:uid="{48F4EE6C-4D68-460C-AFA5-5F89C1094A51}"/>
    <cellStyle name="SAPBEXaggDataEmph 2 3" xfId="1690" xr:uid="{994D5D38-F984-4548-827E-0A18683B3C33}"/>
    <cellStyle name="SAPBEXaggDataEmph 2 3 10" xfId="30821" xr:uid="{5ACF9F57-1E38-49A5-B083-E1E76E12E018}"/>
    <cellStyle name="SAPBEXaggDataEmph 2 3 11" xfId="48574" xr:uid="{2EA4FBA7-FE41-48A2-8955-990511BFC78D}"/>
    <cellStyle name="SAPBEXaggDataEmph 2 3 2" xfId="2740" xr:uid="{1D42C32B-849D-44E2-A44A-42C726C59C2D}"/>
    <cellStyle name="SAPBEXaggDataEmph 2 3 2 2" xfId="22377" xr:uid="{94F82BDD-6CB8-495B-A09D-200787EEFB84}"/>
    <cellStyle name="SAPBEXaggDataEmph 2 3 2 2 2" xfId="36243" xr:uid="{6731F020-D570-4CC6-8B01-2D39D99F1852}"/>
    <cellStyle name="SAPBEXaggDataEmph 2 3 2 2 3" xfId="25411" xr:uid="{7180E894-7D14-4D54-96AD-6FF71F056EF5}"/>
    <cellStyle name="SAPBEXaggDataEmph 2 3 2 2 4" xfId="8703" xr:uid="{D3C96B94-5601-4DE5-B19E-993E39A5695F}"/>
    <cellStyle name="SAPBEXaggDataEmph 2 3 2 2 5" xfId="51794" xr:uid="{54DD0F1F-A903-4501-B7C6-7CC0A9365E09}"/>
    <cellStyle name="SAPBEXaggDataEmph 2 3 2 3" xfId="15960" xr:uid="{E66073F1-640B-402B-B476-3DB29E72766C}"/>
    <cellStyle name="SAPBEXaggDataEmph 2 3 2 4" xfId="30266" xr:uid="{7AD04F46-476E-4D13-BD56-8657C582759F}"/>
    <cellStyle name="SAPBEXaggDataEmph 2 3 2 5" xfId="42409" xr:uid="{E36C8316-1BFE-4EEC-AE7C-A7D1A0224BD1}"/>
    <cellStyle name="SAPBEXaggDataEmph 2 3 2 6" xfId="31663" xr:uid="{55E525BA-36B4-49EC-9E7A-A4F6019E9FCE}"/>
    <cellStyle name="SAPBEXaggDataEmph 2 3 2 7" xfId="49736" xr:uid="{810AF116-7283-4B0B-91FF-D6AF18234BB9}"/>
    <cellStyle name="SAPBEXaggDataEmph 2 3 3" xfId="4710" xr:uid="{37C64CED-4690-4C24-B493-32E695C38063}"/>
    <cellStyle name="SAPBEXaggDataEmph 2 3 3 2" xfId="22707" xr:uid="{6D1DF075-927D-4CC5-85F6-C0B2362B85B6}"/>
    <cellStyle name="SAPBEXaggDataEmph 2 3 3 2 2" xfId="36573" xr:uid="{26D7AB17-8902-4477-A7F6-17C61F808F84}"/>
    <cellStyle name="SAPBEXaggDataEmph 2 3 3 2 3" xfId="26894" xr:uid="{64847556-6F4B-4545-B887-AD076901B642}"/>
    <cellStyle name="SAPBEXaggDataEmph 2 3 3 2 4" xfId="47438" xr:uid="{2EEB9DD5-C4D2-474B-BF7D-75341E4ADBE6}"/>
    <cellStyle name="SAPBEXaggDataEmph 2 3 3 2 5" xfId="52124" xr:uid="{F0F31664-3B8A-4062-94F6-0FF2152E0D8B}"/>
    <cellStyle name="SAPBEXaggDataEmph 2 3 3 3" xfId="17913" xr:uid="{AE793BA3-244D-4166-8BEF-1DAF729F0DAD}"/>
    <cellStyle name="SAPBEXaggDataEmph 2 3 3 4" xfId="32045" xr:uid="{A1248E0E-A866-4B40-9B44-AFBBA76EB3F6}"/>
    <cellStyle name="SAPBEXaggDataEmph 2 3 3 5" xfId="43087" xr:uid="{F0F525BF-EECC-4326-8C6E-2C909081C494}"/>
    <cellStyle name="SAPBEXaggDataEmph 2 3 3 6" xfId="40613" xr:uid="{728927E8-3620-4D3D-B301-0930587B1BC2}"/>
    <cellStyle name="SAPBEXaggDataEmph 2 3 3 7" xfId="50049" xr:uid="{DEA09F81-0710-4BAC-B78B-5BBEE4966022}"/>
    <cellStyle name="SAPBEXaggDataEmph 2 3 4" xfId="6670" xr:uid="{C0EEC891-0A32-4A37-829E-1AD478FD537D}"/>
    <cellStyle name="SAPBEXaggDataEmph 2 3 4 2" xfId="23037" xr:uid="{3CE38E2C-14DB-459C-85BE-914BC82EDA52}"/>
    <cellStyle name="SAPBEXaggDataEmph 2 3 4 2 2" xfId="36903" xr:uid="{A9F08E2B-5FDE-44CA-8072-475E8493BA00}"/>
    <cellStyle name="SAPBEXaggDataEmph 2 3 4 2 3" xfId="42514" xr:uid="{F8EFE155-EB80-483C-B601-859CE0A4EB12}"/>
    <cellStyle name="SAPBEXaggDataEmph 2 3 4 2 4" xfId="34800" xr:uid="{D3E4CCE8-C0EF-4141-A906-2820BB7986C7}"/>
    <cellStyle name="SAPBEXaggDataEmph 2 3 4 2 5" xfId="52454" xr:uid="{309C55BE-9AFF-40D4-9568-2A4984CC176A}"/>
    <cellStyle name="SAPBEXaggDataEmph 2 3 4 3" xfId="19869" xr:uid="{85246D60-D3C5-4B7E-B894-18B109930FE8}"/>
    <cellStyle name="SAPBEXaggDataEmph 2 3 4 4" xfId="33833" xr:uid="{17ED5E83-173E-476F-AF85-6E2B98E3D1EF}"/>
    <cellStyle name="SAPBEXaggDataEmph 2 3 4 5" xfId="33388" xr:uid="{C5B20E4D-129E-476D-ADA1-40600B061BDE}"/>
    <cellStyle name="SAPBEXaggDataEmph 2 3 4 6" xfId="42988" xr:uid="{58FC0537-68AA-4C05-B9ED-3C6286277388}"/>
    <cellStyle name="SAPBEXaggDataEmph 2 3 4 7" xfId="50375" xr:uid="{24ED47A2-278C-4A13-9F66-F8603511C54F}"/>
    <cellStyle name="SAPBEXaggDataEmph 2 3 5" xfId="14955" xr:uid="{4B3430A5-6201-450E-BB07-1FBAF233A9C5}"/>
    <cellStyle name="SAPBEXaggDataEmph 2 3 5 2" xfId="21976" xr:uid="{452EFC8A-4DED-4FD1-A423-1B348F9E2790}"/>
    <cellStyle name="SAPBEXaggDataEmph 2 3 5 2 2" xfId="35842" xr:uid="{0552A937-5180-4206-88D6-FB8B227FBE8E}"/>
    <cellStyle name="SAPBEXaggDataEmph 2 3 5 2 3" xfId="41501" xr:uid="{6DB517BB-827D-451E-B77B-38520BE5D0F5}"/>
    <cellStyle name="SAPBEXaggDataEmph 2 3 5 2 4" xfId="47663" xr:uid="{0AF53DCD-3F5B-441F-A916-9AFBD0437C6C}"/>
    <cellStyle name="SAPBEXaggDataEmph 2 3 5 2 5" xfId="51393" xr:uid="{640EE235-4C1B-40D1-A6A5-4EE5417DC0DD}"/>
    <cellStyle name="SAPBEXaggDataEmph 2 3 5 3" xfId="29320" xr:uid="{D6FEB3DC-2D65-42E2-8CE6-F8AA659EFD97}"/>
    <cellStyle name="SAPBEXaggDataEmph 2 3 5 4" xfId="31614" xr:uid="{9C54500E-CA14-475C-AC99-D3D1A00A9870}"/>
    <cellStyle name="SAPBEXaggDataEmph 2 3 5 5" xfId="43062" xr:uid="{2AE18E94-6CF0-492C-B488-22E9E259FE9D}"/>
    <cellStyle name="SAPBEXaggDataEmph 2 3 5 6" xfId="33162" xr:uid="{F4DA592B-3057-454F-9170-8537CC5FF814}"/>
    <cellStyle name="SAPBEXaggDataEmph 2 3 6" xfId="13973" xr:uid="{000D77E2-3A82-463C-8237-69AFB9CADD84}"/>
    <cellStyle name="SAPBEXaggDataEmph 2 3 6 2" xfId="28344" xr:uid="{154B2ACD-C577-43A4-9AA1-C2113F79072A}"/>
    <cellStyle name="SAPBEXaggDataEmph 2 3 6 3" xfId="42622" xr:uid="{0B35E9B3-E1B7-4A1D-8050-9D346B428855}"/>
    <cellStyle name="SAPBEXaggDataEmph 2 3 6 4" xfId="42486" xr:uid="{525B4200-A013-491E-8689-32DC84CF58C3}"/>
    <cellStyle name="SAPBEXaggDataEmph 2 3 6 5" xfId="47591" xr:uid="{89E240AE-64B2-4593-8A13-63D93C830FD0}"/>
    <cellStyle name="SAPBEXaggDataEmph 2 3 7" xfId="8355" xr:uid="{5F61AB8A-A3DA-4E74-83DE-B333EB0F000D}"/>
    <cellStyle name="SAPBEXaggDataEmph 2 3 8" xfId="8729" xr:uid="{D1FE5F37-EC3D-4DB9-9CA8-F9B8658E1978}"/>
    <cellStyle name="SAPBEXaggDataEmph 2 3 9" xfId="41963" xr:uid="{33D85CDC-39B1-4EA2-ADC2-032D3BF97CBA}"/>
    <cellStyle name="SAPBEXaggDataEmph 2 4" xfId="2737" xr:uid="{10B8877A-DEE7-44C8-BC03-0DFD46AFF2B5}"/>
    <cellStyle name="SAPBEXaggDataEmph 2 4 10" xfId="44656" xr:uid="{A94C3DCC-BA12-4898-AE03-EF7D95749104}"/>
    <cellStyle name="SAPBEXaggDataEmph 2 4 2" xfId="4707" xr:uid="{AEA814AE-314F-4BEB-B87A-6DC5F6601FC8}"/>
    <cellStyle name="SAPBEXaggDataEmph 2 4 2 2" xfId="22704" xr:uid="{92214B8D-29F8-4723-A9B2-CBC30A104949}"/>
    <cellStyle name="SAPBEXaggDataEmph 2 4 2 2 2" xfId="36570" xr:uid="{890F914C-8F08-45C5-8B02-2DDD5A64ED7D}"/>
    <cellStyle name="SAPBEXaggDataEmph 2 4 2 2 3" xfId="37239" xr:uid="{E9282513-F965-4AE6-ADF5-70264F07669A}"/>
    <cellStyle name="SAPBEXaggDataEmph 2 4 2 2 4" xfId="44553" xr:uid="{02D3A8CC-87C8-47F8-A89F-EB9F3A573030}"/>
    <cellStyle name="SAPBEXaggDataEmph 2 4 2 2 5" xfId="52121" xr:uid="{36761229-DFAA-40CE-BFD2-B7EF86B3E183}"/>
    <cellStyle name="SAPBEXaggDataEmph 2 4 2 3" xfId="17910" xr:uid="{9385299E-4B00-4FAC-AB1C-EDD0ABD5F010}"/>
    <cellStyle name="SAPBEXaggDataEmph 2 4 2 4" xfId="32042" xr:uid="{6769A477-8DA0-4C64-9866-626ACF21CD49}"/>
    <cellStyle name="SAPBEXaggDataEmph 2 4 2 5" xfId="37610" xr:uid="{D1C182D0-3068-4B4A-92DB-5DD1F60B421B}"/>
    <cellStyle name="SAPBEXaggDataEmph 2 4 2 6" xfId="47801" xr:uid="{EBB87DF2-2516-4E89-9DE8-205496AF2477}"/>
    <cellStyle name="SAPBEXaggDataEmph 2 4 2 7" xfId="50046" xr:uid="{82FDF006-11D5-4C99-B74E-A8B97E47DE76}"/>
    <cellStyle name="SAPBEXaggDataEmph 2 4 3" xfId="6667" xr:uid="{59B79D10-3E6D-4034-901A-5DD122A1EE24}"/>
    <cellStyle name="SAPBEXaggDataEmph 2 4 3 2" xfId="23034" xr:uid="{4021448A-5806-4296-A4C6-7E54EB2D7804}"/>
    <cellStyle name="SAPBEXaggDataEmph 2 4 3 2 2" xfId="36900" xr:uid="{64E017D4-E11E-4D09-9CE0-100A94C52CF5}"/>
    <cellStyle name="SAPBEXaggDataEmph 2 4 3 2 3" xfId="34664" xr:uid="{1A9DE3D3-A673-4F85-8013-0066CF32F331}"/>
    <cellStyle name="SAPBEXaggDataEmph 2 4 3 2 4" xfId="42465" xr:uid="{F24CFFCA-06EE-40E4-9A5A-BFA4F479414C}"/>
    <cellStyle name="SAPBEXaggDataEmph 2 4 3 2 5" xfId="52451" xr:uid="{3A5436A7-D881-400E-83CB-1A531C79C097}"/>
    <cellStyle name="SAPBEXaggDataEmph 2 4 3 3" xfId="19866" xr:uid="{7A8837EB-65D9-4503-BBB9-7B2FDD351977}"/>
    <cellStyle name="SAPBEXaggDataEmph 2 4 3 4" xfId="33830" xr:uid="{61B68F82-76E8-468E-9270-FE6290229D43}"/>
    <cellStyle name="SAPBEXaggDataEmph 2 4 3 5" xfId="37244" xr:uid="{B56CA200-B439-486F-8649-6CD4C0CF3DA4}"/>
    <cellStyle name="SAPBEXaggDataEmph 2 4 3 6" xfId="44442" xr:uid="{504F07DA-BEE0-4DD7-91BA-727BC740B021}"/>
    <cellStyle name="SAPBEXaggDataEmph 2 4 3 7" xfId="50372" xr:uid="{23D38CCF-5370-4437-8E21-115374414957}"/>
    <cellStyle name="SAPBEXaggDataEmph 2 4 4" xfId="15958" xr:uid="{947E3596-89D5-4A31-B02F-D2B72E9D377A}"/>
    <cellStyle name="SAPBEXaggDataEmph 2 4 4 2" xfId="30264" xr:uid="{13B5602E-FE60-42B9-ACA8-9AEF20F98C6B}"/>
    <cellStyle name="SAPBEXaggDataEmph 2 4 4 3" xfId="43702" xr:uid="{B61F7D52-149D-4C80-97A3-6B22C0B345A0}"/>
    <cellStyle name="SAPBEXaggDataEmph 2 4 4 4" xfId="25761" xr:uid="{2566C2B2-B45D-4E13-828F-07B5CE6FADAF}"/>
    <cellStyle name="SAPBEXaggDataEmph 2 4 4 5" xfId="49734" xr:uid="{DC93BF81-1A58-4CB1-AE70-19C8CFA175D8}"/>
    <cellStyle name="SAPBEXaggDataEmph 2 4 5" xfId="22374" xr:uid="{05BE9DC5-08EB-490A-90B5-CB25FAFEFEA1}"/>
    <cellStyle name="SAPBEXaggDataEmph 2 4 5 2" xfId="36240" xr:uid="{BEDB1F14-E4F9-4F9F-AAD7-E408F783CFC3}"/>
    <cellStyle name="SAPBEXaggDataEmph 2 4 5 3" xfId="25290" xr:uid="{A8D4825E-8930-4179-A6AA-05DED09AEA0C}"/>
    <cellStyle name="SAPBEXaggDataEmph 2 4 5 4" xfId="41047" xr:uid="{A2BA3423-BC0B-4655-B210-275C498F1963}"/>
    <cellStyle name="SAPBEXaggDataEmph 2 4 5 5" xfId="51791" xr:uid="{F1EE695C-6AB5-47A4-87D6-D6645651694A}"/>
    <cellStyle name="SAPBEXaggDataEmph 2 4 6" xfId="11603" xr:uid="{95D40F95-AEE6-420A-81C0-A1CB4D8DC396}"/>
    <cellStyle name="SAPBEXaggDataEmph 2 4 7" xfId="26010" xr:uid="{7B46051F-AD6C-49B5-8194-DBDF16A15306}"/>
    <cellStyle name="SAPBEXaggDataEmph 2 4 8" xfId="42386" xr:uid="{C98E7D07-9258-4D67-BA0C-4D1D1B9468EB}"/>
    <cellStyle name="SAPBEXaggDataEmph 2 4 9" xfId="25521" xr:uid="{2438EED7-ED0C-4F85-AE7B-871C20D186F1}"/>
    <cellStyle name="SAPBEXaggDataEmph 2 5" xfId="2958" xr:uid="{87608367-9B76-4EE8-8D50-BCDDC29FF930}"/>
    <cellStyle name="SAPBEXaggDataEmph 2 5 2" xfId="4928" xr:uid="{0FDC1B08-8656-410C-83F8-8BE27B2D3176}"/>
    <cellStyle name="SAPBEXaggDataEmph 2 5 2 2" xfId="22925" xr:uid="{23BD7036-1B53-4D32-8580-85D0BE6889E2}"/>
    <cellStyle name="SAPBEXaggDataEmph 2 5 2 2 2" xfId="36791" xr:uid="{D2CD4210-EA58-4D31-8159-B16661B84023}"/>
    <cellStyle name="SAPBEXaggDataEmph 2 5 2 2 3" xfId="42339" xr:uid="{52C9B5D1-BE1D-453A-BDA1-C3DF2FF9BF9D}"/>
    <cellStyle name="SAPBEXaggDataEmph 2 5 2 2 4" xfId="43040" xr:uid="{482B4EE3-9D5C-434B-9A3C-0DE5800DFB69}"/>
    <cellStyle name="SAPBEXaggDataEmph 2 5 2 2 5" xfId="52342" xr:uid="{4201C40D-86AF-4B05-9CD6-00D84A2C2D85}"/>
    <cellStyle name="SAPBEXaggDataEmph 2 5 2 3" xfId="18127" xr:uid="{443C0D05-D592-4B33-8FEF-82B6E8F1E2CE}"/>
    <cellStyle name="SAPBEXaggDataEmph 2 5 2 4" xfId="32259" xr:uid="{A77D0AA9-49FF-4830-8A70-C47F4C53B8A8}"/>
    <cellStyle name="SAPBEXaggDataEmph 2 5 2 5" xfId="31003" xr:uid="{79FFD8BE-5351-46A2-B068-CA8BB2C8A1DA}"/>
    <cellStyle name="SAPBEXaggDataEmph 2 5 2 6" xfId="25138" xr:uid="{B2BFBC1A-88AD-41AF-B3BD-380F1BA6281A}"/>
    <cellStyle name="SAPBEXaggDataEmph 2 5 2 7" xfId="50263" xr:uid="{A712FC80-9B85-4968-8B7D-507D486BE93E}"/>
    <cellStyle name="SAPBEXaggDataEmph 2 5 3" xfId="6888" xr:uid="{13BA1BFC-7968-439C-BE22-8D87332C6BF3}"/>
    <cellStyle name="SAPBEXaggDataEmph 2 5 3 2" xfId="23255" xr:uid="{3AEBDE4C-89B1-49EA-A08F-30222F99216C}"/>
    <cellStyle name="SAPBEXaggDataEmph 2 5 3 2 2" xfId="37121" xr:uid="{3AE9F27D-4007-4C35-A91F-6A6E3C9DADEC}"/>
    <cellStyle name="SAPBEXaggDataEmph 2 5 3 2 3" xfId="30043" xr:uid="{A7966923-25B8-43A8-BB6F-7A08E5B0FD90}"/>
    <cellStyle name="SAPBEXaggDataEmph 2 5 3 2 4" xfId="40106" xr:uid="{4523CF04-40D4-4E55-9B12-AE2C75CE0C47}"/>
    <cellStyle name="SAPBEXaggDataEmph 2 5 3 2 5" xfId="52672" xr:uid="{B0F98022-7B9A-4431-844B-C6B733B9C002}"/>
    <cellStyle name="SAPBEXaggDataEmph 2 5 3 3" xfId="20087" xr:uid="{20FCE57C-7858-4B6B-A8D4-269D54FF8348}"/>
    <cellStyle name="SAPBEXaggDataEmph 2 5 3 4" xfId="34051" xr:uid="{086F6822-FCCD-42DF-B5AB-701E7916EA78}"/>
    <cellStyle name="SAPBEXaggDataEmph 2 5 3 5" xfId="31382" xr:uid="{11C438D5-BB3B-4E0E-85A3-45B3E4EE997D}"/>
    <cellStyle name="SAPBEXaggDataEmph 2 5 3 6" xfId="46191" xr:uid="{1004D3CA-C6FA-458D-AB33-F3CA7DE499B1}"/>
    <cellStyle name="SAPBEXaggDataEmph 2 5 3 7" xfId="50593" xr:uid="{E97970AF-F60F-4F4F-ADC2-C0B021AF35FE}"/>
    <cellStyle name="SAPBEXaggDataEmph 2 5 4" xfId="22595" xr:uid="{694356A7-56A9-4E88-A1B2-EE5FDF833EC3}"/>
    <cellStyle name="SAPBEXaggDataEmph 2 5 4 2" xfId="36461" xr:uid="{76D49329-31FF-481C-AC49-8408AEB8DD08}"/>
    <cellStyle name="SAPBEXaggDataEmph 2 5 4 3" xfId="31888" xr:uid="{C1EA69DA-1F97-4058-A4F2-49262E95D34A}"/>
    <cellStyle name="SAPBEXaggDataEmph 2 5 4 4" xfId="46115" xr:uid="{8B282B86-D52A-4DD0-AF71-D101101FEDB6}"/>
    <cellStyle name="SAPBEXaggDataEmph 2 5 4 5" xfId="52012" xr:uid="{FB11A96B-9A48-4789-A30F-5C5068A283A1}"/>
    <cellStyle name="SAPBEXaggDataEmph 2 5 5" xfId="16161" xr:uid="{CAD67307-2181-4AEE-875C-983050DF0F66}"/>
    <cellStyle name="SAPBEXaggDataEmph 2 5 6" xfId="30467" xr:uid="{C0E1FFF3-A546-475C-BF9D-9F0758BD4FC3}"/>
    <cellStyle name="SAPBEXaggDataEmph 2 5 7" xfId="30693" xr:uid="{8733A2E1-634D-4B4A-8105-9F773B06FCEA}"/>
    <cellStyle name="SAPBEXaggDataEmph 2 5 8" xfId="23584" xr:uid="{4800E0C6-A7CB-4836-A04D-3E4695813557}"/>
    <cellStyle name="SAPBEXaggDataEmph 2 5 9" xfId="49937" xr:uid="{228B0EA4-A751-49D4-9245-BBBD1CAB1059}"/>
    <cellStyle name="SAPBEXaggDataEmph 2 6" xfId="2697" xr:uid="{187ADE33-B932-456F-BC31-7DCD0DEB0C0D}"/>
    <cellStyle name="SAPBEXaggDataEmph 2 6 2" xfId="22334" xr:uid="{23D391B6-AD71-4606-9DAA-AADAB4B02B11}"/>
    <cellStyle name="SAPBEXaggDataEmph 2 6 2 2" xfId="36200" xr:uid="{9EA16E79-EFAF-4EAD-924C-DCE095016753}"/>
    <cellStyle name="SAPBEXaggDataEmph 2 6 2 3" xfId="42770" xr:uid="{E30ACDC1-0C34-4773-ADE1-00D263F92734}"/>
    <cellStyle name="SAPBEXaggDataEmph 2 6 2 4" xfId="34412" xr:uid="{26A6DCCC-1EAD-45A2-824F-706533E46837}"/>
    <cellStyle name="SAPBEXaggDataEmph 2 6 2 5" xfId="51751" xr:uid="{4A565503-54F3-4A2F-91CE-866238EEC8E2}"/>
    <cellStyle name="SAPBEXaggDataEmph 2 6 3" xfId="15918" xr:uid="{C7E0E39C-77C2-40C4-9A73-EF1FCF21B2FA}"/>
    <cellStyle name="SAPBEXaggDataEmph 2 6 4" xfId="30224" xr:uid="{BF3A524E-B2D7-4B59-9F76-6941A8934A75}"/>
    <cellStyle name="SAPBEXaggDataEmph 2 6 5" xfId="40922" xr:uid="{A551C65E-E25B-4B0D-AA5A-E2B9867F2633}"/>
    <cellStyle name="SAPBEXaggDataEmph 2 6 6" xfId="40065" xr:uid="{F44A18DB-D35D-4152-87B0-9BB7284AD046}"/>
    <cellStyle name="SAPBEXaggDataEmph 2 6 7" xfId="49694" xr:uid="{05626DD2-2E8A-4802-B0AB-BB302DEA1AEB}"/>
    <cellStyle name="SAPBEXaggDataEmph 2 7" xfId="4667" xr:uid="{5252CDF9-A554-4856-AABA-9CA150219A4D}"/>
    <cellStyle name="SAPBEXaggDataEmph 2 7 2" xfId="22664" xr:uid="{83037FDD-CED2-424B-B5B6-9093D2DC2D02}"/>
    <cellStyle name="SAPBEXaggDataEmph 2 7 2 2" xfId="36530" xr:uid="{136E708B-B581-4387-84C3-A0E0E4AC4B7E}"/>
    <cellStyle name="SAPBEXaggDataEmph 2 7 2 3" xfId="25617" xr:uid="{CA172F2C-15BF-44D9-B3CA-6559FE1C6F85}"/>
    <cellStyle name="SAPBEXaggDataEmph 2 7 2 4" xfId="45686" xr:uid="{D7990DEE-F84F-475B-8B04-54E78417568E}"/>
    <cellStyle name="SAPBEXaggDataEmph 2 7 2 5" xfId="52081" xr:uid="{841A9651-E498-4540-B0ED-3E9DB99C03EE}"/>
    <cellStyle name="SAPBEXaggDataEmph 2 7 3" xfId="17870" xr:uid="{D594E554-E8DA-42C7-99E1-C0C2449529A8}"/>
    <cellStyle name="SAPBEXaggDataEmph 2 7 4" xfId="32002" xr:uid="{0C5C5EA6-1A74-4A71-956B-9C60596F5F55}"/>
    <cellStyle name="SAPBEXaggDataEmph 2 7 5" xfId="40161" xr:uid="{AEEBB81D-A9D8-41BD-885E-7BD5F247D930}"/>
    <cellStyle name="SAPBEXaggDataEmph 2 7 6" xfId="44494" xr:uid="{6FDE6748-1FB0-4EC2-B620-3F501BC2CB77}"/>
    <cellStyle name="SAPBEXaggDataEmph 2 7 7" xfId="50006" xr:uid="{152363EA-9D17-4888-8618-2B2BA30B76C3}"/>
    <cellStyle name="SAPBEXaggDataEmph 2 8" xfId="6627" xr:uid="{F33E718C-2390-4D69-8988-D7133456F64B}"/>
    <cellStyle name="SAPBEXaggDataEmph 2 8 2" xfId="22994" xr:uid="{E01C830E-56B5-47FD-8B3F-9DC8CC0A4584}"/>
    <cellStyle name="SAPBEXaggDataEmph 2 8 2 2" xfId="36860" xr:uid="{032D0579-D91C-44EA-9EC8-975E0AA30858}"/>
    <cellStyle name="SAPBEXaggDataEmph 2 8 2 3" xfId="27181" xr:uid="{1E1914DA-CA03-416B-88CE-CD63B8E6739E}"/>
    <cellStyle name="SAPBEXaggDataEmph 2 8 2 4" xfId="24753" xr:uid="{EE32DE91-9763-4BD4-8985-40E72A073CD0}"/>
    <cellStyle name="SAPBEXaggDataEmph 2 8 2 5" xfId="52411" xr:uid="{ED26B8F9-BE2E-450E-9E23-4109E6A433E8}"/>
    <cellStyle name="SAPBEXaggDataEmph 2 8 3" xfId="19826" xr:uid="{078E8422-949F-41AB-A30D-1161BF53978A}"/>
    <cellStyle name="SAPBEXaggDataEmph 2 8 4" xfId="33790" xr:uid="{D7036938-E8F1-466B-B037-7D300760B086}"/>
    <cellStyle name="SAPBEXaggDataEmph 2 8 5" xfId="31839" xr:uid="{E67168EB-C899-4004-902D-6C83DA585107}"/>
    <cellStyle name="SAPBEXaggDataEmph 2 8 6" xfId="44120" xr:uid="{2354A6B2-C179-4C8D-B02E-4912905414AC}"/>
    <cellStyle name="SAPBEXaggDataEmph 2 8 7" xfId="50332" xr:uid="{83AD7410-61C7-4FA6-A002-BD9F723C9075}"/>
    <cellStyle name="SAPBEXaggDataEmph 2 9" xfId="14034" xr:uid="{1832C231-041E-42AB-89D4-D886590A1F41}"/>
    <cellStyle name="SAPBEXaggDataEmph 2 9 2" xfId="12839" xr:uid="{7F942F95-1979-4AF3-AD6F-5172B9841588}"/>
    <cellStyle name="SAPBEXaggDataEmph 2 9 2 2" xfId="27212" xr:uid="{E54B0803-2288-4075-BDC7-329958528202}"/>
    <cellStyle name="SAPBEXaggDataEmph 2 9 2 3" xfId="41692" xr:uid="{C919D76A-0EE3-4F50-B5A5-BBFD2DB566A7}"/>
    <cellStyle name="SAPBEXaggDataEmph 2 9 2 4" xfId="48375" xr:uid="{A25A690D-02ED-4A9F-B827-3C54FF78EAF4}"/>
    <cellStyle name="SAPBEXaggDataEmph 2 9 2 5" xfId="32465" xr:uid="{7438A660-362B-4586-A957-868FB06847C5}"/>
    <cellStyle name="SAPBEXaggDataEmph 2 9 3" xfId="28404" xr:uid="{0C7F1700-14F8-400B-9B39-2C32F718B699}"/>
    <cellStyle name="SAPBEXaggDataEmph 2 9 4" xfId="9034" xr:uid="{96F50B91-475D-45A0-ABFF-F768306E3626}"/>
    <cellStyle name="SAPBEXaggDataEmph 2 9 5" xfId="47109" xr:uid="{34C7EE1F-9F7F-45DE-9260-5B83F30239BF}"/>
    <cellStyle name="SAPBEXaggDataEmph 2 9 6" xfId="44959" xr:uid="{58FE9C54-641D-441E-B2AE-ABC9021070D2}"/>
    <cellStyle name="SAPBEXaggDataEmph 20" xfId="53008" xr:uid="{69F87744-CD62-4A6D-B3FE-EB9ADF01292C}"/>
    <cellStyle name="SAPBEXaggDataEmph 3" xfId="138" xr:uid="{37C6AD11-3E4D-44E6-935D-2016793CC5E7}"/>
    <cellStyle name="SAPBEXaggDataEmph 3 10" xfId="13972" xr:uid="{6A9CE2D7-4679-4D81-82E5-3E00BEABE731}"/>
    <cellStyle name="SAPBEXaggDataEmph 3 10 2" xfId="28343" xr:uid="{5A1E33BF-1C30-4989-B534-6DD04F74C6C5}"/>
    <cellStyle name="SAPBEXaggDataEmph 3 10 3" xfId="35018" xr:uid="{18D1E9CE-606D-4656-BCC7-6C5BD4A9E57C}"/>
    <cellStyle name="SAPBEXaggDataEmph 3 10 4" xfId="38410" xr:uid="{B20CCDED-A33D-4689-B9CF-C89B2560457B}"/>
    <cellStyle name="SAPBEXaggDataEmph 3 10 5" xfId="46202" xr:uid="{4C158FE9-0C18-44EC-B38D-F442D9805185}"/>
    <cellStyle name="SAPBEXaggDataEmph 3 11" xfId="8356" xr:uid="{AE7E17A2-AA05-4705-ACFF-225766007BD0}"/>
    <cellStyle name="SAPBEXaggDataEmph 3 12" xfId="8728" xr:uid="{A8154AA1-C0ED-46A2-B280-4086BB349427}"/>
    <cellStyle name="SAPBEXaggDataEmph 3 13" xfId="40936" xr:uid="{91E17A9A-D884-4876-981F-5790A2CBAAF8}"/>
    <cellStyle name="SAPBEXaggDataEmph 3 14" xfId="37766" xr:uid="{B3ABAECB-B552-4051-85CA-7D73A68DAEC8}"/>
    <cellStyle name="SAPBEXaggDataEmph 3 15" xfId="41750" xr:uid="{5DB23D97-668A-431D-A7A3-797284706207}"/>
    <cellStyle name="SAPBEXaggDataEmph 3 2" xfId="1052" xr:uid="{CE89433C-CA48-4569-8EEC-4FD3172126CF}"/>
    <cellStyle name="SAPBEXaggDataEmph 3 2 10" xfId="38804" xr:uid="{8D6EDB7F-E9A8-4E3F-905A-AFE37AEB3031}"/>
    <cellStyle name="SAPBEXaggDataEmph 3 2 11" xfId="41127" xr:uid="{0BDE17EE-890A-4608-B4AA-F3B252A2A8B9}"/>
    <cellStyle name="SAPBEXaggDataEmph 3 2 2" xfId="2820" xr:uid="{02BEBF0F-9134-4835-BD90-1013EFCD5FA3}"/>
    <cellStyle name="SAPBEXaggDataEmph 3 2 2 2" xfId="11609" xr:uid="{B9983422-EAAB-47C4-B780-6CD5690ADAB0}"/>
    <cellStyle name="SAPBEXaggDataEmph 3 2 2 2 2" xfId="26016" xr:uid="{6AF7F73D-877D-4117-80F5-07BA26215F57}"/>
    <cellStyle name="SAPBEXaggDataEmph 3 2 2 2 3" xfId="42156" xr:uid="{7ABE2106-D0B6-4E4B-870E-E91395BB6602}"/>
    <cellStyle name="SAPBEXaggDataEmph 3 2 2 2 4" xfId="38771" xr:uid="{DA7E592B-D084-4205-8530-4005980390FF}"/>
    <cellStyle name="SAPBEXaggDataEmph 3 2 2 2 5" xfId="25908" xr:uid="{D0DCEAAF-F4D8-4D22-9B1F-0491212E9750}"/>
    <cellStyle name="SAPBEXaggDataEmph 3 2 2 3" xfId="22457" xr:uid="{5243D71E-288F-4D87-B46C-56B5AC82C545}"/>
    <cellStyle name="SAPBEXaggDataEmph 3 2 2 3 2" xfId="36323" xr:uid="{2C71DF0E-9E25-4FB2-82AD-49498B23EB6D}"/>
    <cellStyle name="SAPBEXaggDataEmph 3 2 2 3 3" xfId="25203" xr:uid="{EBDA4986-BF67-4078-A039-6A19C06E7025}"/>
    <cellStyle name="SAPBEXaggDataEmph 3 2 2 3 4" xfId="39689" xr:uid="{EE77E922-EFA8-446E-885F-1B79ABFE5900}"/>
    <cellStyle name="SAPBEXaggDataEmph 3 2 2 3 5" xfId="51874" xr:uid="{0FE71C78-4A13-48EE-99C9-D51058898E05}"/>
    <cellStyle name="SAPBEXaggDataEmph 3 2 2 4" xfId="11608" xr:uid="{1AF5C3F9-0A25-417B-BA7E-7B03312F4C51}"/>
    <cellStyle name="SAPBEXaggDataEmph 3 2 2 5" xfId="26015" xr:uid="{D772EE0B-1C75-4846-BEA4-B32F05D8ACBA}"/>
    <cellStyle name="SAPBEXaggDataEmph 3 2 2 6" xfId="39256" xr:uid="{DDEF3B69-0C42-4319-98EA-E423635C9784}"/>
    <cellStyle name="SAPBEXaggDataEmph 3 2 2 7" xfId="48773" xr:uid="{88963E20-0BCB-4621-8690-7D5962B55CF3}"/>
    <cellStyle name="SAPBEXaggDataEmph 3 2 2 8" xfId="41158" xr:uid="{68A5391D-49C5-4EBF-BA98-45DF9F74BB7D}"/>
    <cellStyle name="SAPBEXaggDataEmph 3 2 3" xfId="4790" xr:uid="{B9DC890A-48C4-44D8-9E30-939596E037E0}"/>
    <cellStyle name="SAPBEXaggDataEmph 3 2 3 2" xfId="22787" xr:uid="{FFB22927-7BEE-43B7-B06B-4ADAC91EB89C}"/>
    <cellStyle name="SAPBEXaggDataEmph 3 2 3 2 2" xfId="36653" xr:uid="{1667C492-1541-4125-A00C-CC5867DD540B}"/>
    <cellStyle name="SAPBEXaggDataEmph 3 2 3 2 3" xfId="33168" xr:uid="{A7387FB2-0A18-4C53-BA8F-68A079D5FBE3}"/>
    <cellStyle name="SAPBEXaggDataEmph 3 2 3 2 4" xfId="38817" xr:uid="{7F1C18DA-B59D-4A6B-A896-C3E2ACCAC3AC}"/>
    <cellStyle name="SAPBEXaggDataEmph 3 2 3 2 5" xfId="52204" xr:uid="{191BABAF-7BA5-4F60-B654-CF0FD79DC732}"/>
    <cellStyle name="SAPBEXaggDataEmph 3 2 3 3" xfId="17993" xr:uid="{90E6EACC-0696-4984-8A20-B68AD31E36E2}"/>
    <cellStyle name="SAPBEXaggDataEmph 3 2 3 4" xfId="32125" xr:uid="{F173BBF2-E556-4F74-8008-AE54F5AAD7A6}"/>
    <cellStyle name="SAPBEXaggDataEmph 3 2 3 5" xfId="37519" xr:uid="{DBF2CE41-92FB-41AF-875D-5B1AFC818314}"/>
    <cellStyle name="SAPBEXaggDataEmph 3 2 3 6" xfId="41287" xr:uid="{61B55982-E89C-491D-A1AE-ADF49C344C46}"/>
    <cellStyle name="SAPBEXaggDataEmph 3 2 3 7" xfId="50129" xr:uid="{F76E7864-6CA3-4905-9F22-CC3561DF3ECD}"/>
    <cellStyle name="SAPBEXaggDataEmph 3 2 4" xfId="6750" xr:uid="{356A46F9-CE39-4680-BCE2-3F748B3D7FCA}"/>
    <cellStyle name="SAPBEXaggDataEmph 3 2 4 2" xfId="23117" xr:uid="{CE8A9C67-6BB1-4203-B5F3-4F1385E7E5FA}"/>
    <cellStyle name="SAPBEXaggDataEmph 3 2 4 2 2" xfId="36983" xr:uid="{3202A725-7644-4CC5-BB2C-DFEE7F70CD34}"/>
    <cellStyle name="SAPBEXaggDataEmph 3 2 4 2 3" xfId="38993" xr:uid="{3AFE321A-0588-4B02-B540-83ECF2AE005D}"/>
    <cellStyle name="SAPBEXaggDataEmph 3 2 4 2 4" xfId="37978" xr:uid="{EBF38CA6-015A-43D9-A80B-6763A33A2DF8}"/>
    <cellStyle name="SAPBEXaggDataEmph 3 2 4 2 5" xfId="52534" xr:uid="{3B20E56A-9EDA-44B8-90CA-D0A58AEF7EFF}"/>
    <cellStyle name="SAPBEXaggDataEmph 3 2 4 3" xfId="19949" xr:uid="{956E9095-C46D-47B9-8830-4498A8F02B0F}"/>
    <cellStyle name="SAPBEXaggDataEmph 3 2 4 4" xfId="33913" xr:uid="{B2A9B7E9-75D5-4471-85E4-7197BFC1E2EB}"/>
    <cellStyle name="SAPBEXaggDataEmph 3 2 4 5" xfId="29995" xr:uid="{4E6C65CC-67A7-4614-AF08-C1ADDE41F998}"/>
    <cellStyle name="SAPBEXaggDataEmph 3 2 4 6" xfId="42266" xr:uid="{21136202-1BE7-4F8D-A415-A0C625526BAF}"/>
    <cellStyle name="SAPBEXaggDataEmph 3 2 4 7" xfId="50455" xr:uid="{4D3537A0-E9DF-4F53-AAB8-CD9B86279C3E}"/>
    <cellStyle name="SAPBEXaggDataEmph 3 2 5" xfId="14424" xr:uid="{7CFE0DCF-8FA5-4D79-A85C-E27DF4F145CF}"/>
    <cellStyle name="SAPBEXaggDataEmph 3 2 5 2" xfId="21412" xr:uid="{702DE178-8E28-4099-8D83-5ACE3EFDE7F4}"/>
    <cellStyle name="SAPBEXaggDataEmph 3 2 5 2 2" xfId="35278" xr:uid="{44CAA32D-4A16-4558-95E5-C094DCCE57B9}"/>
    <cellStyle name="SAPBEXaggDataEmph 3 2 5 2 3" xfId="40277" xr:uid="{6C27FECE-2917-483A-9698-482F07F6030E}"/>
    <cellStyle name="SAPBEXaggDataEmph 3 2 5 2 4" xfId="47275" xr:uid="{4769E502-740A-4F74-967B-CF6A9D302D93}"/>
    <cellStyle name="SAPBEXaggDataEmph 3 2 5 2 5" xfId="50829" xr:uid="{2CA6332F-BDE5-43E4-8B1A-0A0594654243}"/>
    <cellStyle name="SAPBEXaggDataEmph 3 2 5 3" xfId="28791" xr:uid="{35BBAD51-507C-496B-8E04-1E554BC580E5}"/>
    <cellStyle name="SAPBEXaggDataEmph 3 2 5 4" xfId="23286" xr:uid="{297D9785-B9E4-4DA7-8DDC-5F086AE48EC2}"/>
    <cellStyle name="SAPBEXaggDataEmph 3 2 5 5" xfId="30802" xr:uid="{9D51E6FC-410B-411B-AFFC-D8D5BCD060EC}"/>
    <cellStyle name="SAPBEXaggDataEmph 3 2 5 6" xfId="47838" xr:uid="{B01939BB-2A5A-4071-9FA3-DA03D65FECAA}"/>
    <cellStyle name="SAPBEXaggDataEmph 3 2 6" xfId="13971" xr:uid="{D7092BB3-F7BF-4C25-8C51-27FF88E165D3}"/>
    <cellStyle name="SAPBEXaggDataEmph 3 2 6 2" xfId="28342" xr:uid="{62D4B2EC-8809-4308-B1C2-67A53B7F4872}"/>
    <cellStyle name="SAPBEXaggDataEmph 3 2 6 3" xfId="31527" xr:uid="{CC1AD642-48E4-4802-BACE-8F7366878758}"/>
    <cellStyle name="SAPBEXaggDataEmph 3 2 6 4" xfId="43952" xr:uid="{B68ADB40-672F-4112-986D-7D9A10E5649D}"/>
    <cellStyle name="SAPBEXaggDataEmph 3 2 6 5" xfId="47622" xr:uid="{7898839B-ADA1-4E65-B0A1-60AA9550F772}"/>
    <cellStyle name="SAPBEXaggDataEmph 3 2 7" xfId="8357" xr:uid="{2809DD86-58E0-438A-ACBF-3175F6B791AB}"/>
    <cellStyle name="SAPBEXaggDataEmph 3 2 8" xfId="8727" xr:uid="{3D1C51F9-A23D-4DE2-B3AF-C85683605EC7}"/>
    <cellStyle name="SAPBEXaggDataEmph 3 2 9" xfId="32656" xr:uid="{5FAC5E08-7918-47DC-BD90-2AF547D0B054}"/>
    <cellStyle name="SAPBEXaggDataEmph 3 3" xfId="1691" xr:uid="{2643C3A3-FB4E-4755-BF9C-BE0F97CF3BF5}"/>
    <cellStyle name="SAPBEXaggDataEmph 3 3 10" xfId="48139" xr:uid="{F509FD2E-293E-4D01-A5A3-236B840093D9}"/>
    <cellStyle name="SAPBEXaggDataEmph 3 3 11" xfId="41575" xr:uid="{8043F5BE-1697-4045-836D-78607C228F1F}"/>
    <cellStyle name="SAPBEXaggDataEmph 3 3 2" xfId="2871" xr:uid="{D448301D-0C27-4753-8621-2FF3AF5E82E4}"/>
    <cellStyle name="SAPBEXaggDataEmph 3 3 2 2" xfId="22508" xr:uid="{F7C4EC3A-6522-4BD8-A2BE-2C56590E8149}"/>
    <cellStyle name="SAPBEXaggDataEmph 3 3 2 2 2" xfId="36374" xr:uid="{841FC24A-3A16-40B0-9B5A-8F4314EFBF37}"/>
    <cellStyle name="SAPBEXaggDataEmph 3 3 2 2 3" xfId="31827" xr:uid="{52B24F1D-B9A0-4692-86AE-09289A00F9B6}"/>
    <cellStyle name="SAPBEXaggDataEmph 3 3 2 2 4" xfId="32903" xr:uid="{C847A250-2296-47EE-9A77-FE7A7BEC9951}"/>
    <cellStyle name="SAPBEXaggDataEmph 3 3 2 2 5" xfId="51925" xr:uid="{5C448934-774D-44A1-B1D0-1D82D8FE55FD}"/>
    <cellStyle name="SAPBEXaggDataEmph 3 3 2 3" xfId="16076" xr:uid="{19982750-EC6E-4146-ABB4-F67F1FEB8BD2}"/>
    <cellStyle name="SAPBEXaggDataEmph 3 3 2 4" xfId="30382" xr:uid="{ABF7A4A6-DECA-49FF-8EF6-A22E00E8D896}"/>
    <cellStyle name="SAPBEXaggDataEmph 3 3 2 5" xfId="40046" xr:uid="{E7FD6730-6168-4E1C-B9D8-5A4F1AF3679B}"/>
    <cellStyle name="SAPBEXaggDataEmph 3 3 2 6" xfId="47017" xr:uid="{F37ABCCE-F81E-4262-9CC9-34F5D3C98AE5}"/>
    <cellStyle name="SAPBEXaggDataEmph 3 3 2 7" xfId="49852" xr:uid="{E89C9BFD-7252-4306-B9FF-43FBB748D3C3}"/>
    <cellStyle name="SAPBEXaggDataEmph 3 3 3" xfId="4841" xr:uid="{74165A03-9FBF-4300-AD41-96AD3ECB30A4}"/>
    <cellStyle name="SAPBEXaggDataEmph 3 3 3 2" xfId="22838" xr:uid="{7573B3A6-D9A3-4473-8B02-9449C55A9BD3}"/>
    <cellStyle name="SAPBEXaggDataEmph 3 3 3 2 2" xfId="36704" xr:uid="{F1C4030A-6D09-45A6-886B-A3156E6FCA71}"/>
    <cellStyle name="SAPBEXaggDataEmph 3 3 3 2 3" xfId="31843" xr:uid="{1B47A60F-2FBD-4D16-8E9D-3B03FAF0579C}"/>
    <cellStyle name="SAPBEXaggDataEmph 3 3 3 2 4" xfId="39159" xr:uid="{D773B173-B336-4E8D-B6A8-46B984048A7F}"/>
    <cellStyle name="SAPBEXaggDataEmph 3 3 3 2 5" xfId="52255" xr:uid="{43CE0F6B-ABF9-45F6-B246-0955FAC27314}"/>
    <cellStyle name="SAPBEXaggDataEmph 3 3 3 3" xfId="18040" xr:uid="{1E3F6E17-963D-4565-977C-554AA2020388}"/>
    <cellStyle name="SAPBEXaggDataEmph 3 3 3 4" xfId="32172" xr:uid="{946BE976-67D0-462D-B4C6-8DB28C7725E5}"/>
    <cellStyle name="SAPBEXaggDataEmph 3 3 3 5" xfId="32339" xr:uid="{370882F1-B462-4386-B9FA-447CE1C71E8C}"/>
    <cellStyle name="SAPBEXaggDataEmph 3 3 3 6" xfId="45362" xr:uid="{152AE86D-7A48-4C3F-A03B-E2E6DD6C0D63}"/>
    <cellStyle name="SAPBEXaggDataEmph 3 3 3 7" xfId="50176" xr:uid="{F62193D0-BB1A-4FAF-8E20-A1F7FDC6281B}"/>
    <cellStyle name="SAPBEXaggDataEmph 3 3 4" xfId="6801" xr:uid="{EBD66924-EA35-4868-B978-B2A4B3314885}"/>
    <cellStyle name="SAPBEXaggDataEmph 3 3 4 2" xfId="23168" xr:uid="{26CC0036-A0B3-45B6-9D50-89D00922C05A}"/>
    <cellStyle name="SAPBEXaggDataEmph 3 3 4 2 2" xfId="37034" xr:uid="{01309F2B-F12C-4F5E-A4E4-2C7A1AA1C482}"/>
    <cellStyle name="SAPBEXaggDataEmph 3 3 4 2 3" xfId="32296" xr:uid="{A1CE1C7E-DB8B-4529-B81B-91B51046CF05}"/>
    <cellStyle name="SAPBEXaggDataEmph 3 3 4 2 4" xfId="28435" xr:uid="{A552377A-5ED9-4FCE-9DAD-A7CBFE0E98CB}"/>
    <cellStyle name="SAPBEXaggDataEmph 3 3 4 2 5" xfId="52585" xr:uid="{F255581E-5211-4BB3-827D-4C70C364BE3B}"/>
    <cellStyle name="SAPBEXaggDataEmph 3 3 4 3" xfId="20000" xr:uid="{268F9C35-5461-4070-AD5E-FA29C7732C93}"/>
    <cellStyle name="SAPBEXaggDataEmph 3 3 4 4" xfId="33964" xr:uid="{337AD55E-AF1E-48E1-AADF-87237453D103}"/>
    <cellStyle name="SAPBEXaggDataEmph 3 3 4 5" xfId="33549" xr:uid="{CD4BC0E7-28C4-4B72-B78D-8DD0F55C359B}"/>
    <cellStyle name="SAPBEXaggDataEmph 3 3 4 6" xfId="37578" xr:uid="{A5563A83-E27A-49B2-A05B-5EE25AB114BD}"/>
    <cellStyle name="SAPBEXaggDataEmph 3 3 4 7" xfId="50506" xr:uid="{3134980B-F07B-4154-B6D8-FDCA552991FA}"/>
    <cellStyle name="SAPBEXaggDataEmph 3 3 5" xfId="14956" xr:uid="{5AB8FE0D-92B1-465E-A48F-7779E11E3EDF}"/>
    <cellStyle name="SAPBEXaggDataEmph 3 3 5 2" xfId="21977" xr:uid="{03D32442-F4C8-4FA5-B452-E91124090FEF}"/>
    <cellStyle name="SAPBEXaggDataEmph 3 3 5 2 2" xfId="35843" xr:uid="{DAA4EC3D-58AB-42E8-92FE-3C310CE208D5}"/>
    <cellStyle name="SAPBEXaggDataEmph 3 3 5 2 3" xfId="32434" xr:uid="{E6602AEE-09D4-4DCB-AA30-D8015A9245B1}"/>
    <cellStyle name="SAPBEXaggDataEmph 3 3 5 2 4" xfId="46112" xr:uid="{CCBB1979-8B64-4AB4-9366-A58E3C941474}"/>
    <cellStyle name="SAPBEXaggDataEmph 3 3 5 2 5" xfId="51394" xr:uid="{16AEFFF2-235E-4937-BB27-7A829161C5AC}"/>
    <cellStyle name="SAPBEXaggDataEmph 3 3 5 3" xfId="29321" xr:uid="{BB2DD8F9-3B0F-431B-AA75-EFA549D694BF}"/>
    <cellStyle name="SAPBEXaggDataEmph 3 3 5 4" xfId="30147" xr:uid="{D95D9391-1627-4ADD-8806-E2010C4AFB73}"/>
    <cellStyle name="SAPBEXaggDataEmph 3 3 5 5" xfId="49588" xr:uid="{36C05CDF-F46B-4A36-9780-C7BEFCA0FEC9}"/>
    <cellStyle name="SAPBEXaggDataEmph 3 3 5 6" xfId="48565" xr:uid="{D9076ED6-CE9F-4CB7-8740-A77BF26E4CEA}"/>
    <cellStyle name="SAPBEXaggDataEmph 3 3 6" xfId="14700" xr:uid="{2AD2EF13-7002-4AD5-A55C-074FDE28B486}"/>
    <cellStyle name="SAPBEXaggDataEmph 3 3 6 2" xfId="29067" xr:uid="{B1C009B4-7D7B-42D6-97F9-28B64D7939B8}"/>
    <cellStyle name="SAPBEXaggDataEmph 3 3 6 3" xfId="38289" xr:uid="{BFF4ABDE-23C3-4315-B8D7-3EFE68A39DAE}"/>
    <cellStyle name="SAPBEXaggDataEmph 3 3 6 4" xfId="48303" xr:uid="{649CB4B1-2A82-4139-AFA5-2EEBA0098B01}"/>
    <cellStyle name="SAPBEXaggDataEmph 3 3 6 5" xfId="45127" xr:uid="{22718AEF-01EA-4C14-8BE3-FBEBFE81D3E4}"/>
    <cellStyle name="SAPBEXaggDataEmph 3 3 7" xfId="8358" xr:uid="{AE793766-5711-4BD8-9F73-011BC88D8E29}"/>
    <cellStyle name="SAPBEXaggDataEmph 3 3 8" xfId="8726" xr:uid="{54A12F87-B156-4D99-AEC0-1805F8CCF534}"/>
    <cellStyle name="SAPBEXaggDataEmph 3 3 9" xfId="39290" xr:uid="{1DD152D3-60E5-45C8-BA9A-F1232D6E6F11}"/>
    <cellStyle name="SAPBEXaggDataEmph 3 4" xfId="2774" xr:uid="{24830B73-6715-4F64-9F95-C65E39DB53E4}"/>
    <cellStyle name="SAPBEXaggDataEmph 3 4 2" xfId="4744" xr:uid="{A82E6C9D-801C-4A8A-B75E-FACF3402DD85}"/>
    <cellStyle name="SAPBEXaggDataEmph 3 4 2 2" xfId="22741" xr:uid="{AF585BCE-DF8E-4F5B-BC4A-291570CE379A}"/>
    <cellStyle name="SAPBEXaggDataEmph 3 4 2 2 2" xfId="36607" xr:uid="{064B496A-15CC-42DE-A23D-64B0123D6BF6}"/>
    <cellStyle name="SAPBEXaggDataEmph 3 4 2 2 3" xfId="30194" xr:uid="{D1BBC673-F4FE-4E87-9460-5AA4C09C7182}"/>
    <cellStyle name="SAPBEXaggDataEmph 3 4 2 2 4" xfId="40575" xr:uid="{A28C2E7E-84EC-4F2D-AA68-B52511BBE2BA}"/>
    <cellStyle name="SAPBEXaggDataEmph 3 4 2 2 5" xfId="52158" xr:uid="{5FBDF79A-7ABD-493E-B2A4-50535EBCBF73}"/>
    <cellStyle name="SAPBEXaggDataEmph 3 4 2 3" xfId="17947" xr:uid="{D278CE8B-8726-4A3E-A3AE-3A84913B554F}"/>
    <cellStyle name="SAPBEXaggDataEmph 3 4 2 4" xfId="32079" xr:uid="{0D741EF7-D17F-40A5-BA2F-4933D191CEE5}"/>
    <cellStyle name="SAPBEXaggDataEmph 3 4 2 5" xfId="24875" xr:uid="{FA87E63F-388A-4825-BD27-5EA0959F827C}"/>
    <cellStyle name="SAPBEXaggDataEmph 3 4 2 6" xfId="46669" xr:uid="{0328290D-5833-45D4-BF23-A8AF2D5DF161}"/>
    <cellStyle name="SAPBEXaggDataEmph 3 4 2 7" xfId="50083" xr:uid="{23893C9A-017A-4F43-B933-8140AC1C3A5D}"/>
    <cellStyle name="SAPBEXaggDataEmph 3 4 3" xfId="6704" xr:uid="{CC25041F-46B9-4267-ACFF-B51E27380C3B}"/>
    <cellStyle name="SAPBEXaggDataEmph 3 4 3 2" xfId="23071" xr:uid="{B4FE4132-0C01-4A79-901B-31B16A94CF21}"/>
    <cellStyle name="SAPBEXaggDataEmph 3 4 3 2 2" xfId="36937" xr:uid="{A2F7687E-52AB-45A9-A5E3-5AABD587165C}"/>
    <cellStyle name="SAPBEXaggDataEmph 3 4 3 2 3" xfId="32989" xr:uid="{966B1D95-8618-44F4-BB84-C5B2407C69F4}"/>
    <cellStyle name="SAPBEXaggDataEmph 3 4 3 2 4" xfId="40573" xr:uid="{6E0915C7-FCF2-4847-817A-11BF639BD941}"/>
    <cellStyle name="SAPBEXaggDataEmph 3 4 3 2 5" xfId="52488" xr:uid="{07F6A21D-E655-43F6-BD54-2D6B66328F74}"/>
    <cellStyle name="SAPBEXaggDataEmph 3 4 3 3" xfId="19903" xr:uid="{49E6CDD9-E87E-4F20-99CA-FA1B40473579}"/>
    <cellStyle name="SAPBEXaggDataEmph 3 4 3 4" xfId="33867" xr:uid="{FB9B57E5-3862-4326-9FD3-8E06EA481A82}"/>
    <cellStyle name="SAPBEXaggDataEmph 3 4 3 5" xfId="39785" xr:uid="{CA5437B0-F844-439C-ABCD-CC6D0E5BF92B}"/>
    <cellStyle name="SAPBEXaggDataEmph 3 4 3 6" xfId="47744" xr:uid="{A162AB94-23EF-4605-BC09-ABCFB97619F5}"/>
    <cellStyle name="SAPBEXaggDataEmph 3 4 3 7" xfId="50409" xr:uid="{E69334ED-333F-4F1B-95FB-9B3E201A21C1}"/>
    <cellStyle name="SAPBEXaggDataEmph 3 4 4" xfId="22411" xr:uid="{9E4733C0-46C7-4CEC-87E0-B8E46B497DDE}"/>
    <cellStyle name="SAPBEXaggDataEmph 3 4 4 2" xfId="36277" xr:uid="{E81D59F3-211B-477E-B663-02CC59E274BF}"/>
    <cellStyle name="SAPBEXaggDataEmph 3 4 4 3" xfId="41934" xr:uid="{DDF0CB5B-6535-4FF9-A864-8731FAE235AF}"/>
    <cellStyle name="SAPBEXaggDataEmph 3 4 4 4" xfId="25104" xr:uid="{6ACFBF31-A4BB-44DF-9A1F-A6EF644ACCB5}"/>
    <cellStyle name="SAPBEXaggDataEmph 3 4 4 5" xfId="51828" xr:uid="{AAFCC960-BA83-45D1-B18F-998DC9762D48}"/>
    <cellStyle name="SAPBEXaggDataEmph 3 4 5" xfId="15992" xr:uid="{4083EDA8-A355-4589-96CA-3CD6DE7AA2C7}"/>
    <cellStyle name="SAPBEXaggDataEmph 3 4 6" xfId="30298" xr:uid="{B0287D6F-A436-47BE-8980-A9206466CFCA}"/>
    <cellStyle name="SAPBEXaggDataEmph 3 4 7" xfId="25852" xr:uid="{5AC14143-1D5B-455E-BE6E-E88B39CC6AEE}"/>
    <cellStyle name="SAPBEXaggDataEmph 3 4 8" xfId="48925" xr:uid="{6CA25A5E-4359-4E03-A2DC-9A16C6CA61EE}"/>
    <cellStyle name="SAPBEXaggDataEmph 3 4 9" xfId="49768" xr:uid="{774BE151-EADB-450D-8F04-096D19487D0D}"/>
    <cellStyle name="SAPBEXaggDataEmph 3 5" xfId="2940" xr:uid="{05891581-4819-4FB8-906F-65D90C3D7737}"/>
    <cellStyle name="SAPBEXaggDataEmph 3 5 2" xfId="4910" xr:uid="{55C3AC30-0F53-43E4-A157-3C97DD72DF62}"/>
    <cellStyle name="SAPBEXaggDataEmph 3 5 2 2" xfId="22907" xr:uid="{FA8B30AD-BACC-4056-8260-A5F73C6E0071}"/>
    <cellStyle name="SAPBEXaggDataEmph 3 5 2 2 2" xfId="36773" xr:uid="{FE810E26-604E-4A47-A8DF-2E46385E3EA8}"/>
    <cellStyle name="SAPBEXaggDataEmph 3 5 2 2 3" xfId="34945" xr:uid="{F961A724-5E64-4D4B-9F9A-AF782C3E7684}"/>
    <cellStyle name="SAPBEXaggDataEmph 3 5 2 2 4" xfId="42698" xr:uid="{48B4A8D0-9DCF-4509-944E-BD3726D9FCE0}"/>
    <cellStyle name="SAPBEXaggDataEmph 3 5 2 2 5" xfId="52324" xr:uid="{1C40AB54-BC16-46CD-A814-163E36874758}"/>
    <cellStyle name="SAPBEXaggDataEmph 3 5 2 3" xfId="18109" xr:uid="{79058C2F-97E4-4387-9B3B-30A5889D82B2}"/>
    <cellStyle name="SAPBEXaggDataEmph 3 5 2 4" xfId="32241" xr:uid="{85D3B536-A25F-4540-BCD6-EAAE8E456ED6}"/>
    <cellStyle name="SAPBEXaggDataEmph 3 5 2 5" xfId="40437" xr:uid="{176D7BB1-EB31-481A-BCFA-78F96F825A8B}"/>
    <cellStyle name="SAPBEXaggDataEmph 3 5 2 6" xfId="46026" xr:uid="{8542D5C1-6CF2-43E3-9704-D4A5EB879F35}"/>
    <cellStyle name="SAPBEXaggDataEmph 3 5 2 7" xfId="50245" xr:uid="{1686E3B7-E2A5-4592-962A-1A2AFED799D7}"/>
    <cellStyle name="SAPBEXaggDataEmph 3 5 3" xfId="6870" xr:uid="{4685E9CE-55DC-4B80-A144-1EF089067E72}"/>
    <cellStyle name="SAPBEXaggDataEmph 3 5 3 2" xfId="23237" xr:uid="{F644D826-6AC4-46A9-857C-B268E33E4305}"/>
    <cellStyle name="SAPBEXaggDataEmph 3 5 3 2 2" xfId="37103" xr:uid="{34D81455-12CE-4625-AF9C-8554F40F5C4A}"/>
    <cellStyle name="SAPBEXaggDataEmph 3 5 3 2 3" xfId="42802" xr:uid="{85683D3A-FC78-4FD3-A085-C53A2D42F4AD}"/>
    <cellStyle name="SAPBEXaggDataEmph 3 5 3 2 4" xfId="41073" xr:uid="{C2B15B3A-BE8E-4FDD-AD0B-F6BE69814CC6}"/>
    <cellStyle name="SAPBEXaggDataEmph 3 5 3 2 5" xfId="52654" xr:uid="{CD9E6156-9A3E-45BB-B657-1A09B5B63443}"/>
    <cellStyle name="SAPBEXaggDataEmph 3 5 3 3" xfId="20069" xr:uid="{FB2578BD-710E-4663-9802-D9DF43B97090}"/>
    <cellStyle name="SAPBEXaggDataEmph 3 5 3 4" xfId="34033" xr:uid="{6F5A01A8-6B2E-4EC5-B902-CE5FCDD30A79}"/>
    <cellStyle name="SAPBEXaggDataEmph 3 5 3 5" xfId="34459" xr:uid="{07FECF4D-E441-4A16-838C-F197FEC1CDB5}"/>
    <cellStyle name="SAPBEXaggDataEmph 3 5 3 6" xfId="34930" xr:uid="{DB6DCF7F-856D-4BD8-973D-B357322E965D}"/>
    <cellStyle name="SAPBEXaggDataEmph 3 5 3 7" xfId="50575" xr:uid="{09C40EDC-E777-486D-BB2F-9FA1902C13E9}"/>
    <cellStyle name="SAPBEXaggDataEmph 3 5 4" xfId="22577" xr:uid="{87FBE2EA-9E40-4D4B-832F-829B8593CC0D}"/>
    <cellStyle name="SAPBEXaggDataEmph 3 5 4 2" xfId="36443" xr:uid="{0BD38312-DB17-454F-8C0E-CBF513A8F98C}"/>
    <cellStyle name="SAPBEXaggDataEmph 3 5 4 3" xfId="31138" xr:uid="{DB55CF00-AEA4-4105-A610-B7347A46AFFD}"/>
    <cellStyle name="SAPBEXaggDataEmph 3 5 4 4" xfId="46119" xr:uid="{6EB93410-E0FB-422A-B9DC-DA57F070B290}"/>
    <cellStyle name="SAPBEXaggDataEmph 3 5 4 5" xfId="51994" xr:uid="{6239CF1D-224C-4CB4-9611-054EFE907726}"/>
    <cellStyle name="SAPBEXaggDataEmph 3 5 5" xfId="16143" xr:uid="{CA8A096F-6DB8-4601-9D3A-8DF2993B657E}"/>
    <cellStyle name="SAPBEXaggDataEmph 3 5 6" xfId="30449" xr:uid="{1477B6C8-FECB-4E76-90B3-78C261F1F3B8}"/>
    <cellStyle name="SAPBEXaggDataEmph 3 5 7" xfId="40478" xr:uid="{BA66B0B6-9E5D-4F9C-B4A5-3DC43732DADF}"/>
    <cellStyle name="SAPBEXaggDataEmph 3 5 8" xfId="48386" xr:uid="{41249B1A-CEEE-485E-93C5-F4C3715CCAC4}"/>
    <cellStyle name="SAPBEXaggDataEmph 3 5 9" xfId="49919" xr:uid="{6A0D36B3-349A-4468-9B3C-D52287972743}"/>
    <cellStyle name="SAPBEXaggDataEmph 3 6" xfId="2679" xr:uid="{1F4FB914-A145-4201-BBB0-A076978E87DF}"/>
    <cellStyle name="SAPBEXaggDataEmph 3 6 2" xfId="22316" xr:uid="{7D98AD7D-B157-4066-A48F-FBF1138F0E67}"/>
    <cellStyle name="SAPBEXaggDataEmph 3 6 2 2" xfId="36182" xr:uid="{B71D7A1F-4131-4D1C-97A8-665A815EDE1D}"/>
    <cellStyle name="SAPBEXaggDataEmph 3 6 2 3" xfId="33738" xr:uid="{0D293914-46AB-4ADB-A3DC-AEA4AF3D4C46}"/>
    <cellStyle name="SAPBEXaggDataEmph 3 6 2 4" xfId="27187" xr:uid="{B62A6080-53CC-48F1-8F45-C162766961D4}"/>
    <cellStyle name="SAPBEXaggDataEmph 3 6 2 5" xfId="51733" xr:uid="{A0F89834-99EC-488C-B171-A5BBF25FA057}"/>
    <cellStyle name="SAPBEXaggDataEmph 3 6 3" xfId="15900" xr:uid="{97C4274B-9BE2-4424-BD17-4930A9BDC66E}"/>
    <cellStyle name="SAPBEXaggDataEmph 3 6 4" xfId="30206" xr:uid="{47133E4B-7D19-4CB1-990B-E976FCA0750E}"/>
    <cellStyle name="SAPBEXaggDataEmph 3 6 5" xfId="32362" xr:uid="{3AC04FF7-1188-47CD-913C-83387DED3E7B}"/>
    <cellStyle name="SAPBEXaggDataEmph 3 6 6" xfId="39627" xr:uid="{848F330C-3C3A-4669-B922-753ED0C9DEBF}"/>
    <cellStyle name="SAPBEXaggDataEmph 3 6 7" xfId="49676" xr:uid="{B00D3646-09D4-4B21-BF78-B6B68BAE3500}"/>
    <cellStyle name="SAPBEXaggDataEmph 3 7" xfId="4649" xr:uid="{609295D6-C261-4BE7-AB58-C0C4E176F7AF}"/>
    <cellStyle name="SAPBEXaggDataEmph 3 7 2" xfId="22646" xr:uid="{BB4F1E70-73E1-49C5-96B3-110CF331510D}"/>
    <cellStyle name="SAPBEXaggDataEmph 3 7 2 2" xfId="36512" xr:uid="{404E8542-6B50-44BB-83C0-6E67251E2ABF}"/>
    <cellStyle name="SAPBEXaggDataEmph 3 7 2 3" xfId="37929" xr:uid="{A6FAECB6-DF01-4286-A1E9-010E2B3E32EE}"/>
    <cellStyle name="SAPBEXaggDataEmph 3 7 2 4" xfId="45687" xr:uid="{E039D5FC-FCB5-4D29-A20C-E71A000790E1}"/>
    <cellStyle name="SAPBEXaggDataEmph 3 7 2 5" xfId="52063" xr:uid="{EDA64F11-5EE7-493F-94AA-A47C685A54ED}"/>
    <cellStyle name="SAPBEXaggDataEmph 3 7 3" xfId="17852" xr:uid="{DB0FEEFF-5B56-437E-A739-ADD2BCC71083}"/>
    <cellStyle name="SAPBEXaggDataEmph 3 7 4" xfId="31984" xr:uid="{B7B0BCB8-9121-4B37-89C0-AC8F2357EB6C}"/>
    <cellStyle name="SAPBEXaggDataEmph 3 7 5" xfId="37991" xr:uid="{D1FB05BC-9F06-436C-8C67-1EB46A80525A}"/>
    <cellStyle name="SAPBEXaggDataEmph 3 7 6" xfId="44492" xr:uid="{3987F9AA-BB66-4D9B-B7C6-2CDCBA35AB29}"/>
    <cellStyle name="SAPBEXaggDataEmph 3 7 7" xfId="49988" xr:uid="{BD60F592-8F49-4CA4-A25E-D51FF8F5C466}"/>
    <cellStyle name="SAPBEXaggDataEmph 3 8" xfId="6609" xr:uid="{69CD1D8D-4852-41D9-BCA6-54ED1FACF348}"/>
    <cellStyle name="SAPBEXaggDataEmph 3 8 2" xfId="22976" xr:uid="{91BC1798-EF09-4D45-81B0-AA969427F800}"/>
    <cellStyle name="SAPBEXaggDataEmph 3 8 2 2" xfId="36842" xr:uid="{64EF6B8B-2D83-40B1-8F2D-33962BF095A6}"/>
    <cellStyle name="SAPBEXaggDataEmph 3 8 2 3" xfId="41947" xr:uid="{8120617D-51D6-4AB2-B29D-02394F2E9627}"/>
    <cellStyle name="SAPBEXaggDataEmph 3 8 2 4" xfId="31763" xr:uid="{73219C56-5602-4B6B-9128-EA6231EDC0D9}"/>
    <cellStyle name="SAPBEXaggDataEmph 3 8 2 5" xfId="52393" xr:uid="{72C2A65A-B7EE-4F0A-B314-EBAE792F27E1}"/>
    <cellStyle name="SAPBEXaggDataEmph 3 8 3" xfId="19808" xr:uid="{D944CB2E-9011-47D0-82C8-55BA9D536642}"/>
    <cellStyle name="SAPBEXaggDataEmph 3 8 4" xfId="33772" xr:uid="{E1C60877-328F-4E56-84CE-60FA7FD9F461}"/>
    <cellStyle name="SAPBEXaggDataEmph 3 8 5" xfId="38454" xr:uid="{F00548E0-68BE-411D-B20B-55C6BAE90D67}"/>
    <cellStyle name="SAPBEXaggDataEmph 3 8 6" xfId="44654" xr:uid="{152A7921-E63D-42B1-901D-2FCDAD93E441}"/>
    <cellStyle name="SAPBEXaggDataEmph 3 8 7" xfId="50314" xr:uid="{0C1B4792-BB0C-45CD-86A4-D1D400F8D03E}"/>
    <cellStyle name="SAPBEXaggDataEmph 3 9" xfId="14035" xr:uid="{0C8B5E04-575A-4D5B-8545-7A08246773B4}"/>
    <cellStyle name="SAPBEXaggDataEmph 3 9 2" xfId="15443" xr:uid="{3D259021-9FDE-40A1-94B3-EFAF5BDAAF68}"/>
    <cellStyle name="SAPBEXaggDataEmph 3 9 2 2" xfId="29796" xr:uid="{83236151-03C2-4D79-A0AA-BF883B496F42}"/>
    <cellStyle name="SAPBEXaggDataEmph 3 9 2 3" xfId="33603" xr:uid="{3995758A-1BFD-486C-84CA-7671DDB547AF}"/>
    <cellStyle name="SAPBEXaggDataEmph 3 9 2 4" xfId="40830" xr:uid="{DB40CA15-AF35-439D-9BD5-81AC4B4B459A}"/>
    <cellStyle name="SAPBEXaggDataEmph 3 9 2 5" xfId="42152" xr:uid="{612FB06E-9ED7-4D31-912A-0B9D005F8773}"/>
    <cellStyle name="SAPBEXaggDataEmph 3 9 3" xfId="28405" xr:uid="{BB3A2805-3C50-4E27-8A7F-6914E81C4803}"/>
    <cellStyle name="SAPBEXaggDataEmph 3 9 4" xfId="25887" xr:uid="{880481F9-0B3D-429B-9D42-8660B18D43BC}"/>
    <cellStyle name="SAPBEXaggDataEmph 3 9 5" xfId="49293" xr:uid="{4B4CFEEC-3266-4B90-8FCA-00401C200514}"/>
    <cellStyle name="SAPBEXaggDataEmph 3 9 6" xfId="39230" xr:uid="{FEBD7DEF-0A15-4C68-B880-7ABB7A1E956E}"/>
    <cellStyle name="SAPBEXaggDataEmph 4" xfId="192" xr:uid="{BB45AF57-D692-4808-A133-4F75D8BF24A3}"/>
    <cellStyle name="SAPBEXaggDataEmph 4 10" xfId="8359" xr:uid="{86447A50-D39D-4EC7-A0D1-336DF10585FC}"/>
    <cellStyle name="SAPBEXaggDataEmph 4 11" xfId="8725" xr:uid="{8DC95AD6-0E8A-45D5-81F8-DBC0DE70A112}"/>
    <cellStyle name="SAPBEXaggDataEmph 4 12" xfId="30978" xr:uid="{CFC5AA60-221B-497B-95DC-9AFD754313C8}"/>
    <cellStyle name="SAPBEXaggDataEmph 4 13" xfId="40692" xr:uid="{0583637D-DF94-4831-91D5-BDB001AF7E47}"/>
    <cellStyle name="SAPBEXaggDataEmph 4 14" xfId="48805" xr:uid="{7191489E-6316-4A74-B46F-CEDE9493CABC}"/>
    <cellStyle name="SAPBEXaggDataEmph 4 2" xfId="1053" xr:uid="{93E038A6-C622-47BF-9A54-AE04467BBFEA}"/>
    <cellStyle name="SAPBEXaggDataEmph 4 2 2" xfId="11610" xr:uid="{59576A9A-E2F9-4604-89F0-2346E3E6507A}"/>
    <cellStyle name="SAPBEXaggDataEmph 4 2 2 2" xfId="11611" xr:uid="{1C50B39B-CFFD-4844-9BEF-C6443515D053}"/>
    <cellStyle name="SAPBEXaggDataEmph 4 2 2 2 2" xfId="26018" xr:uid="{F8CED80A-B47D-4214-B7B4-423D02F8D201}"/>
    <cellStyle name="SAPBEXaggDataEmph 4 2 2 2 3" xfId="29635" xr:uid="{FFF854D2-086A-4E3A-86DD-B08A5F59D738}"/>
    <cellStyle name="SAPBEXaggDataEmph 4 2 2 2 4" xfId="38122" xr:uid="{8A3C0C76-0090-4029-B05A-4A192C10A0F5}"/>
    <cellStyle name="SAPBEXaggDataEmph 4 2 2 2 5" xfId="47993" xr:uid="{5643D290-AB84-48B8-948C-FF3AAEE9C1D9}"/>
    <cellStyle name="SAPBEXaggDataEmph 4 2 2 3" xfId="21413" xr:uid="{917593B5-354D-40E9-BE16-628CE77A02EB}"/>
    <cellStyle name="SAPBEXaggDataEmph 4 2 2 3 2" xfId="35279" xr:uid="{60464957-9043-481B-A2AA-EB4E4E1D6DFF}"/>
    <cellStyle name="SAPBEXaggDataEmph 4 2 2 3 3" xfId="38634" xr:uid="{362A756B-9FFD-4B18-9FEF-02EF40A0AFC5}"/>
    <cellStyle name="SAPBEXaggDataEmph 4 2 2 3 4" xfId="45732" xr:uid="{3E66A527-62CE-4AE6-BAB9-DC7FBFC31021}"/>
    <cellStyle name="SAPBEXaggDataEmph 4 2 2 3 5" xfId="50830" xr:uid="{B77E31CE-C82E-4456-A7AD-316B49CF9AB6}"/>
    <cellStyle name="SAPBEXaggDataEmph 4 2 2 4" xfId="26017" xr:uid="{FDA502D9-7F66-4E81-AA20-6A76B6F980FE}"/>
    <cellStyle name="SAPBEXaggDataEmph 4 2 2 5" xfId="34452" xr:uid="{73CC8AFC-CE8B-4D65-8055-7E5F2D40DB6B}"/>
    <cellStyle name="SAPBEXaggDataEmph 4 2 2 6" xfId="40849" xr:uid="{66855FA7-7129-44CF-9A39-6F0CF1939624}"/>
    <cellStyle name="SAPBEXaggDataEmph 4 2 2 7" xfId="44423" xr:uid="{865B57B3-602D-4C08-B8CC-C807B956A131}"/>
    <cellStyle name="SAPBEXaggDataEmph 4 2 3" xfId="13969" xr:uid="{FB457F95-2896-4FAE-BC34-0F79F556501D}"/>
    <cellStyle name="SAPBEXaggDataEmph 4 2 3 2" xfId="28340" xr:uid="{0BC43D31-0604-4163-97A5-B126FF39B061}"/>
    <cellStyle name="SAPBEXaggDataEmph 4 2 3 3" xfId="37696" xr:uid="{81D88945-8C13-4B5C-936C-C1DFD0D465D3}"/>
    <cellStyle name="SAPBEXaggDataEmph 4 2 3 4" xfId="45508" xr:uid="{AC04193F-AB04-4F9B-BA42-006623CF155C}"/>
    <cellStyle name="SAPBEXaggDataEmph 4 2 3 5" xfId="32817" xr:uid="{5E03D911-3DD1-4C8B-9FEB-2E076223953A}"/>
    <cellStyle name="SAPBEXaggDataEmph 4 2 4" xfId="8360" xr:uid="{19B64069-14C7-4537-96F8-4B2604E993F2}"/>
    <cellStyle name="SAPBEXaggDataEmph 4 2 5" xfId="8724" xr:uid="{5ED45C67-C29E-496C-B565-D9532D37E68E}"/>
    <cellStyle name="SAPBEXaggDataEmph 4 2 6" xfId="32806" xr:uid="{CDE5D29D-7E2D-44B3-8AA5-AD358D95AA79}"/>
    <cellStyle name="SAPBEXaggDataEmph 4 2 7" xfId="37527" xr:uid="{68DCB4BA-5A4A-4AA9-9967-38A8F44CD4FD}"/>
    <cellStyle name="SAPBEXaggDataEmph 4 2 8" xfId="40149" xr:uid="{85101D72-C470-4B2E-9BE2-62AF194DC8EE}"/>
    <cellStyle name="SAPBEXaggDataEmph 4 3" xfId="1232" xr:uid="{159264FB-AF6D-41FC-8686-EE7F935A8CBB}"/>
    <cellStyle name="SAPBEXaggDataEmph 4 3 2" xfId="14582" xr:uid="{84A8A5CA-06E5-4E43-9BE6-27E853582F42}"/>
    <cellStyle name="SAPBEXaggDataEmph 4 3 2 2" xfId="21583" xr:uid="{35FE37DE-C8C4-42C3-B9F5-9B9A4B5344B7}"/>
    <cellStyle name="SAPBEXaggDataEmph 4 3 2 2 2" xfId="35449" xr:uid="{588D6717-4DA8-43A9-BEDF-47D4E695F5A7}"/>
    <cellStyle name="SAPBEXaggDataEmph 4 3 2 2 3" xfId="25434" xr:uid="{5FE8102E-66D8-4EF3-A92D-B0AD14ECEB2A}"/>
    <cellStyle name="SAPBEXaggDataEmph 4 3 2 2 4" xfId="39479" xr:uid="{C163CF9F-0ADA-4BEB-8E86-F5C22BC789DD}"/>
    <cellStyle name="SAPBEXaggDataEmph 4 3 2 2 5" xfId="51000" xr:uid="{5D943B78-6F81-44BF-A532-CC14C56C9648}"/>
    <cellStyle name="SAPBEXaggDataEmph 4 3 2 3" xfId="28949" xr:uid="{B4BB4787-CACA-4DFA-9B81-9FD002582866}"/>
    <cellStyle name="SAPBEXaggDataEmph 4 3 2 4" xfId="43345" xr:uid="{F171724A-F881-4B3A-B314-0EC3899783D0}"/>
    <cellStyle name="SAPBEXaggDataEmph 4 3 2 5" xfId="32417" xr:uid="{B45A96C6-4B1E-4AEC-A888-DC8465E0B47D}"/>
    <cellStyle name="SAPBEXaggDataEmph 4 3 2 6" xfId="47606" xr:uid="{3ED8EF02-2EC0-46A7-A3A6-544AF2292D22}"/>
    <cellStyle name="SAPBEXaggDataEmph 4 3 3" xfId="13968" xr:uid="{AC44C18F-093C-4295-97BA-4B419A332D81}"/>
    <cellStyle name="SAPBEXaggDataEmph 4 3 3 2" xfId="28339" xr:uid="{662EC172-4DC1-465D-B213-C6313438C02B}"/>
    <cellStyle name="SAPBEXaggDataEmph 4 3 3 3" xfId="27013" xr:uid="{C8FF05CA-E31E-4BF6-8CEB-3B64A5C89FB8}"/>
    <cellStyle name="SAPBEXaggDataEmph 4 3 3 4" xfId="49226" xr:uid="{CD4263AD-B7CA-4F91-ADB7-B72CC81D41A6}"/>
    <cellStyle name="SAPBEXaggDataEmph 4 3 3 5" xfId="46093" xr:uid="{536C565A-420A-46FC-83D6-A6912A4EC9A9}"/>
    <cellStyle name="SAPBEXaggDataEmph 4 3 4" xfId="8361" xr:uid="{586986F6-CEAC-40F2-88C1-5BE63407CD11}"/>
    <cellStyle name="SAPBEXaggDataEmph 4 3 5" xfId="8723" xr:uid="{D0581F5D-AB48-4004-9130-169361B813A6}"/>
    <cellStyle name="SAPBEXaggDataEmph 4 3 6" xfId="33193" xr:uid="{61DDB22F-2B88-4F32-9E8B-2AE507A7749C}"/>
    <cellStyle name="SAPBEXaggDataEmph 4 3 7" xfId="48858" xr:uid="{5FD104F8-E714-4836-A2D7-AB03BB0BE3BE}"/>
    <cellStyle name="SAPBEXaggDataEmph 4 3 8" xfId="43982" xr:uid="{E5C205CD-ACA3-46B1-B5EA-6E33F4DF8F07}"/>
    <cellStyle name="SAPBEXaggDataEmph 4 4" xfId="1692" xr:uid="{2575DC9C-8419-45A6-A285-B30893625843}"/>
    <cellStyle name="SAPBEXaggDataEmph 4 4 2" xfId="14957" xr:uid="{00F1A165-912B-4F69-BFD0-B98D8BF7027A}"/>
    <cellStyle name="SAPBEXaggDataEmph 4 4 2 2" xfId="21978" xr:uid="{71CAD9FD-5043-4E67-A6C6-EE8F80D8ABC9}"/>
    <cellStyle name="SAPBEXaggDataEmph 4 4 2 2 2" xfId="35844" xr:uid="{F26F3FEC-01B7-4B33-9A20-E9023DADB2A1}"/>
    <cellStyle name="SAPBEXaggDataEmph 4 4 2 2 3" xfId="41394" xr:uid="{D404F9D0-F26A-4103-ADE5-A8BE54C0899F}"/>
    <cellStyle name="SAPBEXaggDataEmph 4 4 2 2 4" xfId="44565" xr:uid="{2536F987-53B8-471A-85FC-303C0B41457D}"/>
    <cellStyle name="SAPBEXaggDataEmph 4 4 2 2 5" xfId="51395" xr:uid="{FF6B7C39-8D0D-400A-A3EE-8426C2BB75FD}"/>
    <cellStyle name="SAPBEXaggDataEmph 4 4 2 3" xfId="29322" xr:uid="{3834C736-1A6D-4A0C-BDD2-0C17A2875475}"/>
    <cellStyle name="SAPBEXaggDataEmph 4 4 2 4" xfId="34490" xr:uid="{84E0B3CB-E929-4AC8-89EB-249EC294A562}"/>
    <cellStyle name="SAPBEXaggDataEmph 4 4 2 5" xfId="47135" xr:uid="{72C864BA-BC46-4D53-9D0E-09D8D73E0511}"/>
    <cellStyle name="SAPBEXaggDataEmph 4 4 2 6" xfId="38141" xr:uid="{BF0101DD-6E7B-4198-852C-F3FEB39D3F76}"/>
    <cellStyle name="SAPBEXaggDataEmph 4 4 3" xfId="13967" xr:uid="{96AFE564-0749-487E-B92A-79B01734D759}"/>
    <cellStyle name="SAPBEXaggDataEmph 4 4 3 2" xfId="28338" xr:uid="{0FA94E1C-A40B-4698-855E-E6D573659BAC}"/>
    <cellStyle name="SAPBEXaggDataEmph 4 4 3 3" xfId="38356" xr:uid="{D174D8FC-CDAB-4ABB-995E-17537C876852}"/>
    <cellStyle name="SAPBEXaggDataEmph 4 4 3 4" xfId="47044" xr:uid="{31CB7F54-B690-44CF-BA09-880A5DD19067}"/>
    <cellStyle name="SAPBEXaggDataEmph 4 4 3 5" xfId="33014" xr:uid="{AC8E2485-A651-4573-8E30-0B1AC696450E}"/>
    <cellStyle name="SAPBEXaggDataEmph 4 4 4" xfId="8362" xr:uid="{06F9E0A6-E6CB-4C33-BCA9-549475531F05}"/>
    <cellStyle name="SAPBEXaggDataEmph 4 4 5" xfId="8722" xr:uid="{DFC4C83F-26CD-4487-846D-698C30EC4F01}"/>
    <cellStyle name="SAPBEXaggDataEmph 4 4 6" xfId="39101" xr:uid="{0E22726A-B5D4-4C79-9598-600AE18B27B0}"/>
    <cellStyle name="SAPBEXaggDataEmph 4 4 7" xfId="34102" xr:uid="{61D1F393-8C8A-485F-9133-8E108F42E19B}"/>
    <cellStyle name="SAPBEXaggDataEmph 4 4 8" xfId="48985" xr:uid="{CC7B2691-A8A6-4606-A325-F44238F49125}"/>
    <cellStyle name="SAPBEXaggDataEmph 4 5" xfId="2739" xr:uid="{9AD13199-6569-4736-AB5D-ED26548B09D5}"/>
    <cellStyle name="SAPBEXaggDataEmph 4 5 2" xfId="22376" xr:uid="{42F584D9-5039-47F2-9677-DF485B023641}"/>
    <cellStyle name="SAPBEXaggDataEmph 4 5 2 2" xfId="36242" xr:uid="{CFE4B07F-C888-496E-8BF0-8A0EFEE4EA28}"/>
    <cellStyle name="SAPBEXaggDataEmph 4 5 2 3" xfId="33040" xr:uid="{7242A64E-B2B7-4142-B065-97C0E997770E}"/>
    <cellStyle name="SAPBEXaggDataEmph 4 5 2 4" xfId="40517" xr:uid="{75C2F2D3-34CD-4D78-9C8E-C19381CD4890}"/>
    <cellStyle name="SAPBEXaggDataEmph 4 5 2 5" xfId="51793" xr:uid="{A784768B-E9E5-4551-8C44-615C81D148A0}"/>
    <cellStyle name="SAPBEXaggDataEmph 4 5 3" xfId="15959" xr:uid="{8D9AAE3D-7083-49F7-A61B-A9990FA82312}"/>
    <cellStyle name="SAPBEXaggDataEmph 4 5 4" xfId="30265" xr:uid="{13CE9E14-36FB-4170-9F3D-E0D6A793F969}"/>
    <cellStyle name="SAPBEXaggDataEmph 4 5 5" xfId="32414" xr:uid="{67E1B289-6E6E-4F5F-9355-C9CE8ADE5305}"/>
    <cellStyle name="SAPBEXaggDataEmph 4 5 6" xfId="29700" xr:uid="{3FAA523E-BB50-4020-B7A2-AA0905AE4FC2}"/>
    <cellStyle name="SAPBEXaggDataEmph 4 5 7" xfId="49735" xr:uid="{718C256A-749C-409F-A5DC-AF9E2EF7CC5C}"/>
    <cellStyle name="SAPBEXaggDataEmph 4 6" xfId="4709" xr:uid="{10787843-116F-45C1-ACEC-0C7266A1D62C}"/>
    <cellStyle name="SAPBEXaggDataEmph 4 6 2" xfId="22706" xr:uid="{16D1BC47-C10E-4B87-99F3-73065A333576}"/>
    <cellStyle name="SAPBEXaggDataEmph 4 6 2 2" xfId="36572" xr:uid="{54CCFCA7-443F-4C6A-AD09-2BB58A2C21C6}"/>
    <cellStyle name="SAPBEXaggDataEmph 4 6 2 3" xfId="24812" xr:uid="{7ACD5804-FBBE-4422-BF0E-A5AE0C09343F}"/>
    <cellStyle name="SAPBEXaggDataEmph 4 6 2 4" xfId="45227" xr:uid="{C68731F5-4AD7-49E8-8D26-46091E8BD785}"/>
    <cellStyle name="SAPBEXaggDataEmph 4 6 2 5" xfId="52123" xr:uid="{A22FA44D-68BE-45DD-91FF-F60C0794E7F0}"/>
    <cellStyle name="SAPBEXaggDataEmph 4 6 3" xfId="17912" xr:uid="{46BB7BBB-C422-4CA0-B524-A2CCD494D1AF}"/>
    <cellStyle name="SAPBEXaggDataEmph 4 6 4" xfId="32044" xr:uid="{3B089E7B-F1A2-49A2-B700-9A719AA62F55}"/>
    <cellStyle name="SAPBEXaggDataEmph 4 6 5" xfId="41389" xr:uid="{706A8AF6-85D1-401E-82E8-45EA86EAB526}"/>
    <cellStyle name="SAPBEXaggDataEmph 4 6 6" xfId="44701" xr:uid="{745A831C-16DF-4E57-82F3-84DCF70EA74F}"/>
    <cellStyle name="SAPBEXaggDataEmph 4 6 7" xfId="50048" xr:uid="{18384866-8E01-43B0-988F-F3855864FCE4}"/>
    <cellStyle name="SAPBEXaggDataEmph 4 7" xfId="6669" xr:uid="{F137A208-7369-4743-9305-C999533FCCE2}"/>
    <cellStyle name="SAPBEXaggDataEmph 4 7 2" xfId="23036" xr:uid="{B28CC2DC-37D0-4F9E-BC68-17368AFDC3EF}"/>
    <cellStyle name="SAPBEXaggDataEmph 4 7 2 2" xfId="36902" xr:uid="{B7304E3F-3C07-42E4-B3E6-7107C46D2E50}"/>
    <cellStyle name="SAPBEXaggDataEmph 4 7 2 3" xfId="25189" xr:uid="{E0E790B3-A664-4C69-BC04-3E4E22F0B953}"/>
    <cellStyle name="SAPBEXaggDataEmph 4 7 2 4" xfId="38000" xr:uid="{82C13D96-ECE2-4A5D-8BB9-0D6DE2ACDE3A}"/>
    <cellStyle name="SAPBEXaggDataEmph 4 7 2 5" xfId="52453" xr:uid="{1B09F27C-CC29-43E9-A6AA-CEA1D0FACD91}"/>
    <cellStyle name="SAPBEXaggDataEmph 4 7 3" xfId="19868" xr:uid="{F945507A-232C-485E-8F8F-9F8FE28E78D4}"/>
    <cellStyle name="SAPBEXaggDataEmph 4 7 4" xfId="33832" xr:uid="{B846719B-FDA3-48AD-8DCB-224C8A7EEA1E}"/>
    <cellStyle name="SAPBEXaggDataEmph 4 7 5" xfId="24845" xr:uid="{12264EBF-DEFA-4AE1-AA41-7CFF75D484A9}"/>
    <cellStyle name="SAPBEXaggDataEmph 4 7 6" xfId="45987" xr:uid="{5694F187-5794-46B3-92B4-E6B9393543FE}"/>
    <cellStyle name="SAPBEXaggDataEmph 4 7 7" xfId="50374" xr:uid="{25326024-7305-49CC-A801-A8018191ADFF}"/>
    <cellStyle name="SAPBEXaggDataEmph 4 8" xfId="14055" xr:uid="{8E08418A-367E-4AEC-B83F-6FCA67A2855B}"/>
    <cellStyle name="SAPBEXaggDataEmph 4 8 2" xfId="12817" xr:uid="{F0E3A3A0-44F0-4968-B9D1-C832780433FE}"/>
    <cellStyle name="SAPBEXaggDataEmph 4 8 2 2" xfId="27190" xr:uid="{D4BFF71D-FDD2-446B-867C-FD98F49CCFAE}"/>
    <cellStyle name="SAPBEXaggDataEmph 4 8 2 3" xfId="38285" xr:uid="{F0A456E4-9A05-4DEF-B226-6751B2F0AF3B}"/>
    <cellStyle name="SAPBEXaggDataEmph 4 8 2 4" xfId="48376" xr:uid="{61AD9125-6C23-40F5-927D-AF5A8D77143D}"/>
    <cellStyle name="SAPBEXaggDataEmph 4 8 2 5" xfId="24931" xr:uid="{1FD34674-44EF-4E90-A492-8A3E1153CBB9}"/>
    <cellStyle name="SAPBEXaggDataEmph 4 8 3" xfId="28425" xr:uid="{EFB11D64-980D-4D30-9110-7ECA6E25E506}"/>
    <cellStyle name="SAPBEXaggDataEmph 4 8 4" xfId="9504" xr:uid="{C8B37DC6-8C0C-47B7-ABDB-0DCB04B860DB}"/>
    <cellStyle name="SAPBEXaggDataEmph 4 8 5" xfId="40453" xr:uid="{5847569C-7EB1-4C66-BFF9-39A3A7B24A44}"/>
    <cellStyle name="SAPBEXaggDataEmph 4 8 6" xfId="46432" xr:uid="{3DB416D5-BA73-44D6-9F75-D1334D5EB515}"/>
    <cellStyle name="SAPBEXaggDataEmph 4 9" xfId="13970" xr:uid="{F31F81AB-D4FE-4523-AC9F-E4C7AF75F947}"/>
    <cellStyle name="SAPBEXaggDataEmph 4 9 2" xfId="28341" xr:uid="{99B7B31E-5BB2-4187-9F1F-963B022063C4}"/>
    <cellStyle name="SAPBEXaggDataEmph 4 9 3" xfId="29846" xr:uid="{FB6A3733-5EEE-4A1B-BC68-0DCE2A54B7FE}"/>
    <cellStyle name="SAPBEXaggDataEmph 4 9 4" xfId="48954" xr:uid="{08ADC6F0-5AC4-4FBC-A302-9866896BCCE9}"/>
    <cellStyle name="SAPBEXaggDataEmph 4 9 5" xfId="40876" xr:uid="{DD80F0A9-0E69-4F05-A603-9927764F6692}"/>
    <cellStyle name="SAPBEXaggDataEmph 5" xfId="326" xr:uid="{DFCD7852-E4D9-4153-8947-1A8C40C9C9DD}"/>
    <cellStyle name="SAPBEXaggDataEmph 5 10" xfId="8363" xr:uid="{1AF8A0B8-242B-4A0F-AEBD-2EE815D2F37F}"/>
    <cellStyle name="SAPBEXaggDataEmph 5 11" xfId="8721" xr:uid="{8DF313DA-2FC2-4C0E-989C-EC29E901AA93}"/>
    <cellStyle name="SAPBEXaggDataEmph 5 12" xfId="32615" xr:uid="{CA058B92-41AC-45D9-8223-D4C6C190B1AB}"/>
    <cellStyle name="SAPBEXaggDataEmph 5 13" xfId="40350" xr:uid="{BFE99ED0-A56C-4D7A-96AD-B08304614CEE}"/>
    <cellStyle name="SAPBEXaggDataEmph 5 14" xfId="45539" xr:uid="{D675C9BD-572C-4D04-8E6C-3E44DCD3E661}"/>
    <cellStyle name="SAPBEXaggDataEmph 5 2" xfId="1054" xr:uid="{5C266AA7-1D69-4687-8EF5-E704DEE57327}"/>
    <cellStyle name="SAPBEXaggDataEmph 5 2 2" xfId="11612" xr:uid="{6F9B5BFE-5A7C-4A41-9547-0F5075C08FE1}"/>
    <cellStyle name="SAPBEXaggDataEmph 5 2 2 2" xfId="11613" xr:uid="{9F8BCD79-6462-43AE-B840-7D884A71E801}"/>
    <cellStyle name="SAPBEXaggDataEmph 5 2 2 2 2" xfId="26020" xr:uid="{3E51266F-D795-4FC2-AA21-C9D869BF4CFA}"/>
    <cellStyle name="SAPBEXaggDataEmph 5 2 2 2 3" xfId="29721" xr:uid="{852DFE78-08D2-458D-8587-5664A0EAA620}"/>
    <cellStyle name="SAPBEXaggDataEmph 5 2 2 2 4" xfId="37885" xr:uid="{5CBA2EA9-D5CC-43C0-BF0A-75D8B853EBB2}"/>
    <cellStyle name="SAPBEXaggDataEmph 5 2 2 2 5" xfId="37597" xr:uid="{76EEEE58-676D-439C-A9FD-996AB6069650}"/>
    <cellStyle name="SAPBEXaggDataEmph 5 2 2 3" xfId="21414" xr:uid="{7048B04C-C722-47EC-ADCD-FD9AF04F64F2}"/>
    <cellStyle name="SAPBEXaggDataEmph 5 2 2 3 2" xfId="35280" xr:uid="{386209E9-30E8-4DAB-B675-791976A461CD}"/>
    <cellStyle name="SAPBEXaggDataEmph 5 2 2 3 3" xfId="38974" xr:uid="{603D2C31-AA25-40B0-A0B4-EBC24E3D26B8}"/>
    <cellStyle name="SAPBEXaggDataEmph 5 2 2 3 4" xfId="44178" xr:uid="{53F60A7B-893A-4F43-8137-0B3EF760CCD4}"/>
    <cellStyle name="SAPBEXaggDataEmph 5 2 2 3 5" xfId="50831" xr:uid="{E5E5E0BA-CFB4-43AA-9DEF-23F08EAFF124}"/>
    <cellStyle name="SAPBEXaggDataEmph 5 2 2 4" xfId="26019" xr:uid="{2AE8010F-E02D-4A46-8AE2-E7903F5EA2EC}"/>
    <cellStyle name="SAPBEXaggDataEmph 5 2 2 5" xfId="38513" xr:uid="{206AA36B-0DC3-4299-98CC-199C986FCF26}"/>
    <cellStyle name="SAPBEXaggDataEmph 5 2 2 6" xfId="48543" xr:uid="{313C4932-4217-4E48-B52D-2E77947F2C27}"/>
    <cellStyle name="SAPBEXaggDataEmph 5 2 2 7" xfId="48781" xr:uid="{82FB785D-441E-4AB2-9F4D-39D1731A477B}"/>
    <cellStyle name="SAPBEXaggDataEmph 5 2 3" xfId="13965" xr:uid="{E68FC11F-E396-4DB7-AE2D-DE9D670782C6}"/>
    <cellStyle name="SAPBEXaggDataEmph 5 2 3 2" xfId="28336" xr:uid="{784085C6-D0C4-447F-93DD-D87BF161D648}"/>
    <cellStyle name="SAPBEXaggDataEmph 5 2 3 3" xfId="43400" xr:uid="{1FDF69C7-9942-4FC0-95DC-724B76F8AC3D}"/>
    <cellStyle name="SAPBEXaggDataEmph 5 2 3 4" xfId="33572" xr:uid="{98DC78F2-FFCA-4C8B-A168-D3802DB7D652}"/>
    <cellStyle name="SAPBEXaggDataEmph 5 2 3 5" xfId="46266" xr:uid="{88D0AD04-52F2-466F-A79B-23D3C3F81B1C}"/>
    <cellStyle name="SAPBEXaggDataEmph 5 2 4" xfId="8364" xr:uid="{8F71FD3C-98AD-4C88-82A1-5C1C1C4E1D7A}"/>
    <cellStyle name="SAPBEXaggDataEmph 5 2 5" xfId="8720" xr:uid="{DCA48C8F-B81E-4C08-8153-4926CB3C1BE6}"/>
    <cellStyle name="SAPBEXaggDataEmph 5 2 6" xfId="30986" xr:uid="{EB50EA15-DF03-47AA-A990-DB67F7CE3A11}"/>
    <cellStyle name="SAPBEXaggDataEmph 5 2 7" xfId="43656" xr:uid="{362CABF8-520F-46D8-B07C-540DB2AA1B7E}"/>
    <cellStyle name="SAPBEXaggDataEmph 5 2 8" xfId="49257" xr:uid="{87D511B4-18E7-417A-BE8A-3AB9324AAF22}"/>
    <cellStyle name="SAPBEXaggDataEmph 5 3" xfId="1231" xr:uid="{009E024D-F237-448E-B3CF-A8D14AD9FF6E}"/>
    <cellStyle name="SAPBEXaggDataEmph 5 3 2" xfId="14581" xr:uid="{D87A7EA8-E158-4E68-AA19-8A78E5C999DD}"/>
    <cellStyle name="SAPBEXaggDataEmph 5 3 2 2" xfId="21582" xr:uid="{FFED1D58-32D7-4499-9BE6-E8973092C3FB}"/>
    <cellStyle name="SAPBEXaggDataEmph 5 3 2 2 2" xfId="35448" xr:uid="{53A1A931-4FCF-47DB-BA8B-0B9A0E6F025E}"/>
    <cellStyle name="SAPBEXaggDataEmph 5 3 2 2 3" xfId="34163" xr:uid="{320E16A1-EBF0-4CD8-B703-CAB359B66CBC}"/>
    <cellStyle name="SAPBEXaggDataEmph 5 3 2 2 4" xfId="38660" xr:uid="{E4327A79-5C08-4C14-9AD1-7ECCA2404232}"/>
    <cellStyle name="SAPBEXaggDataEmph 5 3 2 2 5" xfId="50999" xr:uid="{D019136D-0AE5-4839-873F-4BC7A9383767}"/>
    <cellStyle name="SAPBEXaggDataEmph 5 3 2 3" xfId="28948" xr:uid="{0407BF9B-EE9C-4E1D-ADD1-0E914CAE00FE}"/>
    <cellStyle name="SAPBEXaggDataEmph 5 3 2 4" xfId="23301" xr:uid="{BE27729B-5DEF-49C4-8D3F-E307E4DEC93B}"/>
    <cellStyle name="SAPBEXaggDataEmph 5 3 2 5" xfId="24836" xr:uid="{C9B9AA2A-1632-4A9D-96A0-2D1143CA83D5}"/>
    <cellStyle name="SAPBEXaggDataEmph 5 3 2 6" xfId="44247" xr:uid="{96754193-2631-435D-AEBA-A4BA78E60390}"/>
    <cellStyle name="SAPBEXaggDataEmph 5 3 3" xfId="14328" xr:uid="{D2193235-F2F7-4DDC-8581-C26221DC7FA9}"/>
    <cellStyle name="SAPBEXaggDataEmph 5 3 3 2" xfId="28695" xr:uid="{7D4FEC68-3C94-4D6D-AFB5-20C058BC3B25}"/>
    <cellStyle name="SAPBEXaggDataEmph 5 3 3 3" xfId="41206" xr:uid="{7FB51CAD-B772-45D6-B642-06F7C4E14C3A}"/>
    <cellStyle name="SAPBEXaggDataEmph 5 3 3 4" xfId="48670" xr:uid="{2F2002FB-EBDC-4FC5-945F-08DDE4701FA4}"/>
    <cellStyle name="SAPBEXaggDataEmph 5 3 3 5" xfId="47505" xr:uid="{4FE76695-9AFF-4B89-ADF8-E52C9228FE55}"/>
    <cellStyle name="SAPBEXaggDataEmph 5 3 4" xfId="8365" xr:uid="{2126CD7D-B016-4A0E-90E9-36741BE5BF12}"/>
    <cellStyle name="SAPBEXaggDataEmph 5 3 5" xfId="8719" xr:uid="{D782C849-E2F4-4DD8-AA82-30321F23A192}"/>
    <cellStyle name="SAPBEXaggDataEmph 5 3 6" xfId="40184" xr:uid="{94812238-E25E-457E-BAB9-01F8D251738D}"/>
    <cellStyle name="SAPBEXaggDataEmph 5 3 7" xfId="48613" xr:uid="{8BC6EAC3-84B3-4697-A7AC-4D1407755D16}"/>
    <cellStyle name="SAPBEXaggDataEmph 5 3 8" xfId="47075" xr:uid="{196FDD81-00C7-436D-B9B6-15EA6E8B7117}"/>
    <cellStyle name="SAPBEXaggDataEmph 5 4" xfId="1693" xr:uid="{1DAAD314-2C4D-4529-AED9-DD041D2B4525}"/>
    <cellStyle name="SAPBEXaggDataEmph 5 4 2" xfId="14958" xr:uid="{404A555D-0935-4417-AD84-3D4F793F8453}"/>
    <cellStyle name="SAPBEXaggDataEmph 5 4 2 2" xfId="21979" xr:uid="{673CB8CA-BF42-4CA2-8542-9C16B2F6E07C}"/>
    <cellStyle name="SAPBEXaggDataEmph 5 4 2 2 2" xfId="35845" xr:uid="{E6668597-ECE0-4ACC-A317-B8FA8833CD77}"/>
    <cellStyle name="SAPBEXaggDataEmph 5 4 2 2 3" xfId="40062" xr:uid="{60BFE257-D38C-43AD-A847-DEBDA93AFE75}"/>
    <cellStyle name="SAPBEXaggDataEmph 5 4 2 2 4" xfId="46765" xr:uid="{AC0452E3-BEEA-4120-B0D1-980D62846D9B}"/>
    <cellStyle name="SAPBEXaggDataEmph 5 4 2 2 5" xfId="51396" xr:uid="{59B46544-44FB-439B-8B9D-B2636070F3CA}"/>
    <cellStyle name="SAPBEXaggDataEmph 5 4 2 3" xfId="29323" xr:uid="{2DAABE2E-E059-4EEE-806D-8912E8D1690A}"/>
    <cellStyle name="SAPBEXaggDataEmph 5 4 2 4" xfId="33700" xr:uid="{52CAD447-BEE6-4FAC-90F3-077E126E9B44}"/>
    <cellStyle name="SAPBEXaggDataEmph 5 4 2 5" xfId="49319" xr:uid="{0B867C98-32E4-4DAF-840A-973C2CEE7392}"/>
    <cellStyle name="SAPBEXaggDataEmph 5 4 2 6" xfId="39978" xr:uid="{31A8F4F7-A48F-4EFD-952D-56E966192760}"/>
    <cellStyle name="SAPBEXaggDataEmph 5 4 3" xfId="13964" xr:uid="{953AA09E-F0E1-414D-A0CC-C164A890125F}"/>
    <cellStyle name="SAPBEXaggDataEmph 5 4 3 2" xfId="28335" xr:uid="{7A479E74-4FA6-455A-BE18-CA691DE372A6}"/>
    <cellStyle name="SAPBEXaggDataEmph 5 4 3 3" xfId="9988" xr:uid="{5A75A504-E277-4A7C-93B3-2C9314129AFA}"/>
    <cellStyle name="SAPBEXaggDataEmph 5 4 3 4" xfId="48678" xr:uid="{B942295C-F6A5-4F09-A0A9-26234A75589B}"/>
    <cellStyle name="SAPBEXaggDataEmph 5 4 3 5" xfId="43295" xr:uid="{C0E3CC9C-FEB8-4C57-94FD-8BF8A45DB153}"/>
    <cellStyle name="SAPBEXaggDataEmph 5 4 4" xfId="8366" xr:uid="{F7E8B28B-8B8A-473B-92A6-27F89B34E7EF}"/>
    <cellStyle name="SAPBEXaggDataEmph 5 4 5" xfId="8718" xr:uid="{81CEF760-02EB-428A-A6AB-63EA86F3C79F}"/>
    <cellStyle name="SAPBEXaggDataEmph 5 4 6" xfId="37476" xr:uid="{E454C57B-B850-4F6C-AC85-B544E621B75F}"/>
    <cellStyle name="SAPBEXaggDataEmph 5 4 7" xfId="33756" xr:uid="{33099C74-BB8F-46BC-B021-51BB39DFF5FA}"/>
    <cellStyle name="SAPBEXaggDataEmph 5 4 8" xfId="49528" xr:uid="{D5459924-83AC-4C09-8188-3812BCE689B5}"/>
    <cellStyle name="SAPBEXaggDataEmph 5 5" xfId="2764" xr:uid="{652209C1-D6A6-49B4-B99C-0D0303C62916}"/>
    <cellStyle name="SAPBEXaggDataEmph 5 5 2" xfId="22401" xr:uid="{AD2F56E1-E041-471C-93B5-D3DA579550AF}"/>
    <cellStyle name="SAPBEXaggDataEmph 5 5 2 2" xfId="36267" xr:uid="{7D2F7F86-5812-4ACF-9699-D98ED60DD575}"/>
    <cellStyle name="SAPBEXaggDataEmph 5 5 2 3" xfId="25401" xr:uid="{3617717F-0B23-482D-958F-72A7D6DC7B95}"/>
    <cellStyle name="SAPBEXaggDataEmph 5 5 2 4" xfId="38746" xr:uid="{91969891-70A8-4F9B-9FC3-D4AC54BB444E}"/>
    <cellStyle name="SAPBEXaggDataEmph 5 5 2 5" xfId="51818" xr:uid="{1A79E6C6-C417-4CA2-BA60-859C41A409B1}"/>
    <cellStyle name="SAPBEXaggDataEmph 5 5 3" xfId="15983" xr:uid="{4F1782A3-A886-41DD-AE33-237C3D04E677}"/>
    <cellStyle name="SAPBEXaggDataEmph 5 5 4" xfId="30289" xr:uid="{13DBC9D6-1AB1-4FAD-AFCB-83C3992F0C4A}"/>
    <cellStyle name="SAPBEXaggDataEmph 5 5 5" xfId="42569" xr:uid="{C4185217-0EB9-4FA5-85CC-0BFBA4AD1EAD}"/>
    <cellStyle name="SAPBEXaggDataEmph 5 5 6" xfId="31910" xr:uid="{0E5E64E3-518A-4772-A81D-D5878F8B046D}"/>
    <cellStyle name="SAPBEXaggDataEmph 5 5 7" xfId="49759" xr:uid="{FB9017C9-564F-4879-8928-7C8560B9334F}"/>
    <cellStyle name="SAPBEXaggDataEmph 5 6" xfId="4734" xr:uid="{983C11EA-509E-4653-842F-C7B1080E556F}"/>
    <cellStyle name="SAPBEXaggDataEmph 5 6 2" xfId="22731" xr:uid="{C26AA572-52B4-4778-B5F8-8D116E1EAFB9}"/>
    <cellStyle name="SAPBEXaggDataEmph 5 6 2 2" xfId="36597" xr:uid="{9BE01CD0-B2B2-4604-8D68-E249727C2FCE}"/>
    <cellStyle name="SAPBEXaggDataEmph 5 6 2 3" xfId="40251" xr:uid="{0E13AC46-4AF9-45A2-A57A-69E41A65B0FF}"/>
    <cellStyle name="SAPBEXaggDataEmph 5 6 2 4" xfId="47864" xr:uid="{C635D848-65D6-4891-884F-6652DDC0DCAB}"/>
    <cellStyle name="SAPBEXaggDataEmph 5 6 2 5" xfId="52148" xr:uid="{9EA8FA6F-DECB-4A15-A8AA-6211AE6D7EEF}"/>
    <cellStyle name="SAPBEXaggDataEmph 5 6 3" xfId="17937" xr:uid="{4C24D2AA-A11F-4585-9B8E-AC99C71895DD}"/>
    <cellStyle name="SAPBEXaggDataEmph 5 6 4" xfId="32069" xr:uid="{81A32D88-01FB-45BF-B1DF-F8AEFDC9BDD0}"/>
    <cellStyle name="SAPBEXaggDataEmph 5 6 5" xfId="38594" xr:uid="{B1C68600-40B9-400B-ABD0-EAAA3FB650B8}"/>
    <cellStyle name="SAPBEXaggDataEmph 5 6 6" xfId="46901" xr:uid="{F8C06DED-6854-45E8-B552-20EBB94DBC6F}"/>
    <cellStyle name="SAPBEXaggDataEmph 5 6 7" xfId="50073" xr:uid="{2DB1AE28-21F3-4232-AAA8-5C73C625ED7F}"/>
    <cellStyle name="SAPBEXaggDataEmph 5 7" xfId="6694" xr:uid="{5E7E9048-F030-46AA-926D-B1DE6E837618}"/>
    <cellStyle name="SAPBEXaggDataEmph 5 7 2" xfId="23061" xr:uid="{7D10DC09-E989-4BAA-9D1E-BA78389487FB}"/>
    <cellStyle name="SAPBEXaggDataEmph 5 7 2 2" xfId="36927" xr:uid="{76579773-7024-4145-9D65-69F859C62545}"/>
    <cellStyle name="SAPBEXaggDataEmph 5 7 2 3" xfId="41952" xr:uid="{0758F466-88FD-4939-AF99-A5C3FC53BD33}"/>
    <cellStyle name="SAPBEXaggDataEmph 5 7 2 4" xfId="41409" xr:uid="{16A2E469-F757-45EE-B9BE-B2334F7EB90C}"/>
    <cellStyle name="SAPBEXaggDataEmph 5 7 2 5" xfId="52478" xr:uid="{DC9B2406-6435-4B2A-9AC7-EA138C939917}"/>
    <cellStyle name="SAPBEXaggDataEmph 5 7 3" xfId="19893" xr:uid="{9F6B68BA-9513-49FE-9C0A-C810B3482A4F}"/>
    <cellStyle name="SAPBEXaggDataEmph 5 7 4" xfId="33857" xr:uid="{917B82A7-64DD-45F2-BB53-95DE04C1B378}"/>
    <cellStyle name="SAPBEXaggDataEmph 5 7 5" xfId="41637" xr:uid="{C3BC33EF-A9E5-4E1F-8F5E-6B75C4980B70}"/>
    <cellStyle name="SAPBEXaggDataEmph 5 7 6" xfId="44439" xr:uid="{61387450-2A29-4AE8-8CA5-73E4F5CDFC2A}"/>
    <cellStyle name="SAPBEXaggDataEmph 5 7 7" xfId="50399" xr:uid="{E6F99BBF-C2E5-4C6E-A0F9-3F787D1C58AE}"/>
    <cellStyle name="SAPBEXaggDataEmph 5 8" xfId="14088" xr:uid="{BD176B26-76E8-4D8E-A231-14663A264D73}"/>
    <cellStyle name="SAPBEXaggDataEmph 5 8 2" xfId="12777" xr:uid="{2DB78F83-56E4-4DAE-B601-6CEF2942259B}"/>
    <cellStyle name="SAPBEXaggDataEmph 5 8 2 2" xfId="27151" xr:uid="{9E9F191A-9E85-43E6-859E-3EBAF1EBB999}"/>
    <cellStyle name="SAPBEXaggDataEmph 5 8 2 3" xfId="43130" xr:uid="{D4786791-DB52-4578-A8C2-78625CA45EBA}"/>
    <cellStyle name="SAPBEXaggDataEmph 5 8 2 4" xfId="41119" xr:uid="{4802ECD3-29F4-46C1-9C20-5DD74E385894}"/>
    <cellStyle name="SAPBEXaggDataEmph 5 8 2 5" xfId="41633" xr:uid="{D1D024C8-C856-41FD-90B2-2B00BA73A4D2}"/>
    <cellStyle name="SAPBEXaggDataEmph 5 8 3" xfId="28455" xr:uid="{42C1FF4A-0741-4F31-9C1C-36E7AB219724}"/>
    <cellStyle name="SAPBEXaggDataEmph 5 8 4" xfId="34530" xr:uid="{CF6499FD-53A2-4574-A0A3-0E65714B1A1E}"/>
    <cellStyle name="SAPBEXaggDataEmph 5 8 5" xfId="33551" xr:uid="{D5F3E6F9-C817-442C-8467-3ED371E72F03}"/>
    <cellStyle name="SAPBEXaggDataEmph 5 8 6" xfId="46677" xr:uid="{81E1B489-D69B-41D8-A5AD-55A44CA3E068}"/>
    <cellStyle name="SAPBEXaggDataEmph 5 9" xfId="13966" xr:uid="{F5D8D664-BECB-4614-A95B-A2BEAF0556CD}"/>
    <cellStyle name="SAPBEXaggDataEmph 5 9 2" xfId="28337" xr:uid="{5C912338-7A64-4655-91B7-BEBC061FC59B}"/>
    <cellStyle name="SAPBEXaggDataEmph 5 9 3" xfId="29867" xr:uid="{E4CB48A0-21E2-4A09-8D64-459F1AC07282}"/>
    <cellStyle name="SAPBEXaggDataEmph 5 9 4" xfId="49497" xr:uid="{C77CC116-CDDA-4403-9670-A7740EF6DE9E}"/>
    <cellStyle name="SAPBEXaggDataEmph 5 9 5" xfId="47645" xr:uid="{4C6424C5-3007-47D3-A60C-FDAFA335C494}"/>
    <cellStyle name="SAPBEXaggDataEmph 6" xfId="902" xr:uid="{42C1536D-CC6E-4097-A016-C18FFF343974}"/>
    <cellStyle name="SAPBEXaggDataEmph 6 10" xfId="8367" xr:uid="{657BE94A-45AB-4472-B70C-737D5BEC1F3A}"/>
    <cellStyle name="SAPBEXaggDataEmph 6 11" xfId="8717" xr:uid="{5FD21582-28DF-4A8D-BE89-C1EFC2722EE6}"/>
    <cellStyle name="SAPBEXaggDataEmph 6 12" xfId="30951" xr:uid="{58AF0D06-5A0B-4079-AFC2-36CE82294730}"/>
    <cellStyle name="SAPBEXaggDataEmph 6 13" xfId="38201" xr:uid="{81D90D7B-90F6-4652-941F-8A332FC2B83F}"/>
    <cellStyle name="SAPBEXaggDataEmph 6 14" xfId="31552" xr:uid="{89696E3B-FBA8-48BA-94AA-CE7FA4047532}"/>
    <cellStyle name="SAPBEXaggDataEmph 6 2" xfId="1055" xr:uid="{05A07D48-35E6-4C7B-8BEC-398558C3B5CB}"/>
    <cellStyle name="SAPBEXaggDataEmph 6 2 10" xfId="40018" xr:uid="{86BC94C8-E23F-4FF7-A2A5-6031C47596BD}"/>
    <cellStyle name="SAPBEXaggDataEmph 6 2 2" xfId="11616" xr:uid="{80154B30-BA64-472B-A4AE-FA2F907DF904}"/>
    <cellStyle name="SAPBEXaggDataEmph 6 2 2 2" xfId="14426" xr:uid="{5494A874-0E50-4755-B40C-0DFA2F90246B}"/>
    <cellStyle name="SAPBEXaggDataEmph 6 2 2 2 2" xfId="28793" xr:uid="{E8EE1F7F-AAD6-4346-9744-3A4653E876D1}"/>
    <cellStyle name="SAPBEXaggDataEmph 6 2 2 2 3" xfId="40907" xr:uid="{389DDD89-3D40-4F66-A366-458167F09419}"/>
    <cellStyle name="SAPBEXaggDataEmph 6 2 2 2 4" xfId="38272" xr:uid="{185B01C3-E18F-48D8-8043-2FFAA836B4E1}"/>
    <cellStyle name="SAPBEXaggDataEmph 6 2 2 2 5" xfId="46257" xr:uid="{183F004C-5773-4DC0-A2CB-52DFF55A2344}"/>
    <cellStyle name="SAPBEXaggDataEmph 6 2 2 3" xfId="21415" xr:uid="{FB0C1A29-C963-4498-824C-EA9CAE4C3F8A}"/>
    <cellStyle name="SAPBEXaggDataEmph 6 2 2 3 2" xfId="35281" xr:uid="{4DB40BC1-3010-4CA7-AD51-66EC24B66102}"/>
    <cellStyle name="SAPBEXaggDataEmph 6 2 2 3 3" xfId="26901" xr:uid="{38428962-E044-4694-8976-034C9D91423C}"/>
    <cellStyle name="SAPBEXaggDataEmph 6 2 2 3 4" xfId="47698" xr:uid="{4063C899-E402-4C29-B749-B08B1A137252}"/>
    <cellStyle name="SAPBEXaggDataEmph 6 2 2 3 5" xfId="50832" xr:uid="{4B7E21DC-DCDF-4AAE-A223-94B7F188094F}"/>
    <cellStyle name="SAPBEXaggDataEmph 6 2 2 4" xfId="26023" xr:uid="{E43A5668-D24A-497D-AD95-E1D01B5210D8}"/>
    <cellStyle name="SAPBEXaggDataEmph 6 2 2 5" xfId="40471" xr:uid="{E3D51889-C5DF-4C92-8B79-F9EB05FE67B6}"/>
    <cellStyle name="SAPBEXaggDataEmph 6 2 2 6" xfId="48429" xr:uid="{CF989022-ED98-4C4E-9538-64D05B98621F}"/>
    <cellStyle name="SAPBEXaggDataEmph 6 2 2 7" xfId="47502" xr:uid="{4BF70C2E-444C-4D6E-B41E-139ADD0A8066}"/>
    <cellStyle name="SAPBEXaggDataEmph 6 2 3" xfId="11617" xr:uid="{19C7A3CD-7E55-400D-A0E8-02A1F09EDF67}"/>
    <cellStyle name="SAPBEXaggDataEmph 6 2 3 2" xfId="26024" xr:uid="{8AAAE8D8-5270-4B4C-AE54-F526F5AEA9B2}"/>
    <cellStyle name="SAPBEXaggDataEmph 6 2 3 3" xfId="9531" xr:uid="{135E6CBF-16C2-4AB2-AF21-05C479653553}"/>
    <cellStyle name="SAPBEXaggDataEmph 6 2 3 4" xfId="29652" xr:uid="{1A22B863-AF83-40D6-B846-9A6495F8E8AC}"/>
    <cellStyle name="SAPBEXaggDataEmph 6 2 3 5" xfId="48098" xr:uid="{0FD54295-28C0-4427-9C75-237C34EE3210}"/>
    <cellStyle name="SAPBEXaggDataEmph 6 2 4" xfId="11615" xr:uid="{40705B3C-C251-4CE1-848D-15568E48FA5D}"/>
    <cellStyle name="SAPBEXaggDataEmph 6 2 4 2" xfId="26022" xr:uid="{7340B187-842E-4BFE-84B6-9C27BF6E4846}"/>
    <cellStyle name="SAPBEXaggDataEmph 6 2 4 3" xfId="37428" xr:uid="{AD141B7F-5901-43AD-A644-FDB1E816143B}"/>
    <cellStyle name="SAPBEXaggDataEmph 6 2 4 4" xfId="41639" xr:uid="{817184C1-43A7-4095-92EC-3FA6D00D1282}"/>
    <cellStyle name="SAPBEXaggDataEmph 6 2 4 5" xfId="40366" xr:uid="{3F3F00B6-D1DF-40F8-836F-40D36E530510}"/>
    <cellStyle name="SAPBEXaggDataEmph 6 2 5" xfId="13962" xr:uid="{A518B52E-08B3-4CA1-9E20-7BEBE355F267}"/>
    <cellStyle name="SAPBEXaggDataEmph 6 2 5 2" xfId="28333" xr:uid="{C5BE6F3B-129D-4320-8451-CD75538B478B}"/>
    <cellStyle name="SAPBEXaggDataEmph 6 2 5 3" xfId="25062" xr:uid="{181BF239-CCA0-4AA8-9B38-7F5E7E732FB0}"/>
    <cellStyle name="SAPBEXaggDataEmph 6 2 5 4" xfId="44089" xr:uid="{76756B79-D321-46BF-9984-346F97E3FCDE}"/>
    <cellStyle name="SAPBEXaggDataEmph 6 2 5 5" xfId="24702" xr:uid="{EF7FBA3F-39AD-421E-9303-EEB737AB34A2}"/>
    <cellStyle name="SAPBEXaggDataEmph 6 2 6" xfId="8368" xr:uid="{96D9EC0F-AB07-496D-A643-7E8C5FFFA88B}"/>
    <cellStyle name="SAPBEXaggDataEmph 6 2 7" xfId="8716" xr:uid="{D222E0B5-3440-4BFB-82F6-3926A4326CA8}"/>
    <cellStyle name="SAPBEXaggDataEmph 6 2 8" xfId="34403" xr:uid="{66E51626-87D3-42B0-85AA-F3434682A224}"/>
    <cellStyle name="SAPBEXaggDataEmph 6 2 9" xfId="37591" xr:uid="{4632447B-C8A9-43EA-A158-FDF5E696FBAB}"/>
    <cellStyle name="SAPBEXaggDataEmph 6 3" xfId="1230" xr:uid="{035F17A7-DC44-419C-809F-1A4414F85B47}"/>
    <cellStyle name="SAPBEXaggDataEmph 6 3 2" xfId="14580" xr:uid="{FF92BA81-BA56-43FF-AF24-31EA48B3F756}"/>
    <cellStyle name="SAPBEXaggDataEmph 6 3 2 2" xfId="21581" xr:uid="{69A22FEA-D200-4DD3-B828-1DD4816543C4}"/>
    <cellStyle name="SAPBEXaggDataEmph 6 3 2 2 2" xfId="35447" xr:uid="{5678E91B-A3E2-4AB5-BA5F-8A8940641FB6}"/>
    <cellStyle name="SAPBEXaggDataEmph 6 3 2 2 3" xfId="24482" xr:uid="{5D0C7DA6-47D9-443A-BBE7-7E6C96BC275A}"/>
    <cellStyle name="SAPBEXaggDataEmph 6 3 2 2 4" xfId="31172" xr:uid="{B0810F2E-DFF3-4679-A1EF-4D0D09C4B073}"/>
    <cellStyle name="SAPBEXaggDataEmph 6 3 2 2 5" xfId="50998" xr:uid="{02B1FC56-EAD7-402B-AD42-56F8C04E43EB}"/>
    <cellStyle name="SAPBEXaggDataEmph 6 3 2 3" xfId="28947" xr:uid="{BF3BE5AA-3169-4D23-B7A1-2FB7FCC8E270}"/>
    <cellStyle name="SAPBEXaggDataEmph 6 3 2 4" xfId="39127" xr:uid="{60B3CFD0-3C08-45BB-8B7B-488487F328C4}"/>
    <cellStyle name="SAPBEXaggDataEmph 6 3 2 5" xfId="43199" xr:uid="{5E4A7852-2461-4832-92F1-13ACB8688139}"/>
    <cellStyle name="SAPBEXaggDataEmph 6 3 2 6" xfId="49313" xr:uid="{C294FF88-D54C-4A68-B5B8-65F9A2A213E6}"/>
    <cellStyle name="SAPBEXaggDataEmph 6 3 3" xfId="13961" xr:uid="{0AFB5790-90E0-49A0-8858-6B6C59DC5696}"/>
    <cellStyle name="SAPBEXaggDataEmph 6 3 3 2" xfId="28332" xr:uid="{7E1F4E8E-5C78-48B1-B5FA-ED02DD198883}"/>
    <cellStyle name="SAPBEXaggDataEmph 6 3 3 3" xfId="25602" xr:uid="{08E5F1CE-CCAE-486C-96B5-D112DC3FDB23}"/>
    <cellStyle name="SAPBEXaggDataEmph 6 3 3 4" xfId="45652" xr:uid="{7640A66F-DEB0-4CBC-B4AC-1AB6848C61D4}"/>
    <cellStyle name="SAPBEXaggDataEmph 6 3 3 5" xfId="41459" xr:uid="{7FFB08F7-36C9-4FB4-B9F3-2F09A6E85B5F}"/>
    <cellStyle name="SAPBEXaggDataEmph 6 3 4" xfId="8369" xr:uid="{416573C0-A86C-403E-9CF2-C024EF5ECFB9}"/>
    <cellStyle name="SAPBEXaggDataEmph 6 3 5" xfId="8715" xr:uid="{956DFE01-E04C-4794-9FE7-2C7EC942F251}"/>
    <cellStyle name="SAPBEXaggDataEmph 6 3 6" xfId="41448" xr:uid="{8B0FF3AD-8F9A-47B7-8970-9C1A2EA5D1EF}"/>
    <cellStyle name="SAPBEXaggDataEmph 6 3 7" xfId="48508" xr:uid="{DAFE85C8-5868-4CFE-98EB-CC29005490F8}"/>
    <cellStyle name="SAPBEXaggDataEmph 6 3 8" xfId="32654" xr:uid="{01280095-121A-422F-B4E9-6004E2A856A0}"/>
    <cellStyle name="SAPBEXaggDataEmph 6 4" xfId="1694" xr:uid="{D1FCCBDB-FAC4-429D-80B2-315BCD0A9839}"/>
    <cellStyle name="SAPBEXaggDataEmph 6 4 2" xfId="14959" xr:uid="{6CDF7325-A151-4B32-BEE4-63C0B44D8178}"/>
    <cellStyle name="SAPBEXaggDataEmph 6 4 2 2" xfId="21980" xr:uid="{2E2D4AFA-B5E3-4115-B699-1CC63C2FD042}"/>
    <cellStyle name="SAPBEXaggDataEmph 6 4 2 2 2" xfId="35846" xr:uid="{694FEC80-4190-40CC-BF12-8A0C6F87DCA3}"/>
    <cellStyle name="SAPBEXaggDataEmph 6 4 2 2 3" xfId="39648" xr:uid="{F0CC350D-B744-4331-88E8-1A03592437D1}"/>
    <cellStyle name="SAPBEXaggDataEmph 6 4 2 2 4" xfId="45239" xr:uid="{D03CE965-8489-4C64-A981-7C9370689569}"/>
    <cellStyle name="SAPBEXaggDataEmph 6 4 2 2 5" xfId="51397" xr:uid="{50D35536-988A-4910-9558-1C4CC1105005}"/>
    <cellStyle name="SAPBEXaggDataEmph 6 4 2 3" xfId="29324" xr:uid="{AD9EC79B-0286-49F1-8049-997EC77D8463}"/>
    <cellStyle name="SAPBEXaggDataEmph 6 4 2 4" xfId="38414" xr:uid="{C334818D-265D-4ECF-AA6D-33BDA69D7330}"/>
    <cellStyle name="SAPBEXaggDataEmph 6 4 2 5" xfId="45595" xr:uid="{12A5E83C-AB69-4759-8030-B235E80512B6}"/>
    <cellStyle name="SAPBEXaggDataEmph 6 4 2 6" xfId="37989" xr:uid="{EE520499-4ACE-481D-8422-E1E483ABF8D9}"/>
    <cellStyle name="SAPBEXaggDataEmph 6 4 3" xfId="13960" xr:uid="{889D1DE5-77EE-415B-BB0B-BF6FCC1EF7CA}"/>
    <cellStyle name="SAPBEXaggDataEmph 6 4 3 2" xfId="28331" xr:uid="{F179C1B8-0F8D-405A-9A4C-5C5152D287E8}"/>
    <cellStyle name="SAPBEXaggDataEmph 6 4 3 3" xfId="34756" xr:uid="{6B870668-403D-4774-8DE5-F13727E9D589}"/>
    <cellStyle name="SAPBEXaggDataEmph 6 4 3 4" xfId="49377" xr:uid="{50C410F3-BA57-4F83-A49C-DF00D5428F15}"/>
    <cellStyle name="SAPBEXaggDataEmph 6 4 3 5" xfId="46165" xr:uid="{A8A2B5F3-3491-4B26-9593-04CC8E89AE86}"/>
    <cellStyle name="SAPBEXaggDataEmph 6 4 4" xfId="8370" xr:uid="{8F168806-679E-415A-A685-232F28F2544C}"/>
    <cellStyle name="SAPBEXaggDataEmph 6 4 5" xfId="8714" xr:uid="{A4962B61-99A1-400C-A6B2-0FE0A4D3E278}"/>
    <cellStyle name="SAPBEXaggDataEmph 6 4 6" xfId="24101" xr:uid="{F8512808-3DFC-4612-9A2A-D4E9C3B30AB5}"/>
    <cellStyle name="SAPBEXaggDataEmph 6 4 7" xfId="38689" xr:uid="{3382658B-EAA4-4CD9-A624-F6A1FA0A2CC5}"/>
    <cellStyle name="SAPBEXaggDataEmph 6 4 8" xfId="41098" xr:uid="{0DBDC294-6A13-434B-BE0F-622E2C4FEE35}"/>
    <cellStyle name="SAPBEXaggDataEmph 6 5" xfId="2890" xr:uid="{3A650B32-B483-4CDC-88C5-2121E79BA0F6}"/>
    <cellStyle name="SAPBEXaggDataEmph 6 5 2" xfId="22527" xr:uid="{ED654B1E-3DB8-4F85-9FB6-D6112565FFA5}"/>
    <cellStyle name="SAPBEXaggDataEmph 6 5 2 2" xfId="36393" xr:uid="{4D05D889-839F-4922-A311-4F42173DE47B}"/>
    <cellStyle name="SAPBEXaggDataEmph 6 5 2 3" xfId="34353" xr:uid="{D4485F1A-2616-4FA3-B063-8F1109C1FF15}"/>
    <cellStyle name="SAPBEXaggDataEmph 6 5 2 4" xfId="32431" xr:uid="{D6EFE249-9E87-4F79-B1EF-4047C05F4921}"/>
    <cellStyle name="SAPBEXaggDataEmph 6 5 2 5" xfId="51944" xr:uid="{BBECA7D0-D4DC-4AC3-9C08-ABC7EB454B6A}"/>
    <cellStyle name="SAPBEXaggDataEmph 6 5 3" xfId="11618" xr:uid="{E6FE47E2-4EDE-44BC-905E-9FE72F29B5D2}"/>
    <cellStyle name="SAPBEXaggDataEmph 6 5 4" xfId="26025" xr:uid="{E14441CC-6406-4CCB-85E0-34A4470A57BF}"/>
    <cellStyle name="SAPBEXaggDataEmph 6 5 5" xfId="30971" xr:uid="{4B9F45F3-264B-4143-AA01-BD68E9FDC891}"/>
    <cellStyle name="SAPBEXaggDataEmph 6 5 6" xfId="43813" xr:uid="{DFF4589F-70CA-4415-AD48-9D8FA4E19355}"/>
    <cellStyle name="SAPBEXaggDataEmph 6 5 7" xfId="39175" xr:uid="{3969B472-A3D0-49B6-B2DF-C9E5164B5F03}"/>
    <cellStyle name="SAPBEXaggDataEmph 6 6" xfId="4860" xr:uid="{54CA3224-56D2-4CD4-90E8-1B4EAF296658}"/>
    <cellStyle name="SAPBEXaggDataEmph 6 6 2" xfId="18059" xr:uid="{2FB74F6D-7A06-4218-8D9A-D35427F8A4CF}"/>
    <cellStyle name="SAPBEXaggDataEmph 6 6 2 2" xfId="32191" xr:uid="{11252BD8-22F5-4C0B-AC87-E306D19FB368}"/>
    <cellStyle name="SAPBEXaggDataEmph 6 6 2 3" xfId="37780" xr:uid="{E93B81D2-C1D5-47FA-8EB3-B93A6F36A2CB}"/>
    <cellStyle name="SAPBEXaggDataEmph 6 6 2 4" xfId="46031" xr:uid="{FC29C713-2516-4EDD-B217-0B59A3EC7BA0}"/>
    <cellStyle name="SAPBEXaggDataEmph 6 6 2 5" xfId="50195" xr:uid="{4C3A022D-2911-4468-8B65-2CA251E78528}"/>
    <cellStyle name="SAPBEXaggDataEmph 6 6 3" xfId="22857" xr:uid="{133C68A4-941A-4B98-A40C-952E29F8FC1C}"/>
    <cellStyle name="SAPBEXaggDataEmph 6 6 3 2" xfId="36723" xr:uid="{A5A86AB4-73C6-40D0-B4E2-13F0E384CADF}"/>
    <cellStyle name="SAPBEXaggDataEmph 6 6 3 3" xfId="40843" xr:uid="{70EEB8B7-F8F3-46FB-893C-C9F8C52B6204}"/>
    <cellStyle name="SAPBEXaggDataEmph 6 6 3 4" xfId="38946" xr:uid="{D7DEB4A1-6CD3-4155-AFBE-D9CC66094781}"/>
    <cellStyle name="SAPBEXaggDataEmph 6 6 3 5" xfId="52274" xr:uid="{683434B1-85A7-44F9-A1D3-606FA57557DC}"/>
    <cellStyle name="SAPBEXaggDataEmph 6 6 4" xfId="11614" xr:uid="{A47C3829-C423-4573-8863-890BB073D139}"/>
    <cellStyle name="SAPBEXaggDataEmph 6 6 5" xfId="26021" xr:uid="{E48405DC-850B-425A-A982-28E32228732C}"/>
    <cellStyle name="SAPBEXaggDataEmph 6 6 6" xfId="33646" xr:uid="{995EF574-77C4-4F37-B6E0-CB84A23B4DB7}"/>
    <cellStyle name="SAPBEXaggDataEmph 6 6 7" xfId="41688" xr:uid="{0A0300E7-C1D6-4B00-BB69-A6438DF5A2A2}"/>
    <cellStyle name="SAPBEXaggDataEmph 6 6 8" xfId="24932" xr:uid="{ED044CA0-DFE3-4DA8-AAD3-167D1C236E9E}"/>
    <cellStyle name="SAPBEXaggDataEmph 6 7" xfId="6820" xr:uid="{8574EBCA-A3E5-4F4B-A124-07697BF9FEE4}"/>
    <cellStyle name="SAPBEXaggDataEmph 6 7 2" xfId="23187" xr:uid="{6052C00E-CB2A-4FBF-AB13-1876D7DC85EC}"/>
    <cellStyle name="SAPBEXaggDataEmph 6 7 2 2" xfId="37053" xr:uid="{BC7883AE-CF16-4648-A1AD-13CA83CC13CC}"/>
    <cellStyle name="SAPBEXaggDataEmph 6 7 2 3" xfId="30827" xr:uid="{C42569DE-20D5-48F1-9AB3-29431725305F}"/>
    <cellStyle name="SAPBEXaggDataEmph 6 7 2 4" xfId="24633" xr:uid="{C986782E-2E35-44CE-9FA2-5D3322E10506}"/>
    <cellStyle name="SAPBEXaggDataEmph 6 7 2 5" xfId="52604" xr:uid="{F7893681-DF3E-41E6-9D84-14F6FA8B353C}"/>
    <cellStyle name="SAPBEXaggDataEmph 6 7 3" xfId="20019" xr:uid="{1CEB703E-2D7A-45EC-BD0B-DEDEAB40AF3A}"/>
    <cellStyle name="SAPBEXaggDataEmph 6 7 4" xfId="33983" xr:uid="{A37DC677-68D4-410C-8D12-076731F6B350}"/>
    <cellStyle name="SAPBEXaggDataEmph 6 7 5" xfId="42761" xr:uid="{D3B4D954-E083-4931-8EBF-DDDA37F35975}"/>
    <cellStyle name="SAPBEXaggDataEmph 6 7 6" xfId="38437" xr:uid="{91D4D34F-A7A5-4CA5-916F-78A2D8825664}"/>
    <cellStyle name="SAPBEXaggDataEmph 6 7 7" xfId="50525" xr:uid="{48736A43-D110-41E7-B8AE-53B2300A92C4}"/>
    <cellStyle name="SAPBEXaggDataEmph 6 8" xfId="14314" xr:uid="{04377458-DAA2-4269-9357-71833AFEDD6B}"/>
    <cellStyle name="SAPBEXaggDataEmph 6 8 2" xfId="21318" xr:uid="{B31AC846-52FE-4157-B383-8000DD6E4964}"/>
    <cellStyle name="SAPBEXaggDataEmph 6 8 2 2" xfId="35184" xr:uid="{B2C4C066-CA6B-4F86-AB4C-2D4005B2C101}"/>
    <cellStyle name="SAPBEXaggDataEmph 6 8 2 3" xfId="37958" xr:uid="{15E96146-6D7C-4A27-A7F9-78FE00240342}"/>
    <cellStyle name="SAPBEXaggDataEmph 6 8 2 4" xfId="45049" xr:uid="{32EB6F6B-FE0A-41C9-8D5F-A1E7B9666237}"/>
    <cellStyle name="SAPBEXaggDataEmph 6 8 2 5" xfId="50735" xr:uid="{9EFE26FE-2D70-4F60-9C74-BB583B238A6B}"/>
    <cellStyle name="SAPBEXaggDataEmph 6 8 3" xfId="28681" xr:uid="{72376CDB-00F9-4360-A7A6-F5C231487C51}"/>
    <cellStyle name="SAPBEXaggDataEmph 6 8 4" xfId="25605" xr:uid="{8D597423-44B3-4549-8B12-B38ADC1CF77A}"/>
    <cellStyle name="SAPBEXaggDataEmph 6 8 5" xfId="45625" xr:uid="{65BE5AA4-AD83-4965-AD5B-5A63B6A2A679}"/>
    <cellStyle name="SAPBEXaggDataEmph 6 8 6" xfId="42545" xr:uid="{65CC1EB3-06AF-4E8C-AE8F-88953DD84C60}"/>
    <cellStyle name="SAPBEXaggDataEmph 6 9" xfId="13963" xr:uid="{C8E42EA6-50CC-41C2-9D2A-E2C49FE35B28}"/>
    <cellStyle name="SAPBEXaggDataEmph 6 9 2" xfId="28334" xr:uid="{111EBA2E-8E01-427B-9A69-73B08EC3AC3E}"/>
    <cellStyle name="SAPBEXaggDataEmph 6 9 3" xfId="8068" xr:uid="{1C96E0BC-1AEE-40CD-8562-56642EEAF7CD}"/>
    <cellStyle name="SAPBEXaggDataEmph 6 9 4" xfId="41480" xr:uid="{FC6A631B-A4A6-486B-AB65-3744FE01BDC1}"/>
    <cellStyle name="SAPBEXaggDataEmph 6 9 5" xfId="33465" xr:uid="{A304D84B-DE86-456C-BF41-2FC1E226DC93}"/>
    <cellStyle name="SAPBEXaggDataEmph 7" xfId="1050" xr:uid="{A69BF5BE-C6CD-487F-B4D0-BD0C0FCF85B9}"/>
    <cellStyle name="SAPBEXaggDataEmph 7 10" xfId="38803" xr:uid="{A1EDD9BF-8D69-48B4-8F06-08E712BB07B3}"/>
    <cellStyle name="SAPBEXaggDataEmph 7 11" xfId="39263" xr:uid="{8B6ABBEF-B6B8-4BE6-8361-9E334C670CA0}"/>
    <cellStyle name="SAPBEXaggDataEmph 7 2" xfId="2766" xr:uid="{36A0AD4F-A087-43AF-9942-74D92A296DE7}"/>
    <cellStyle name="SAPBEXaggDataEmph 7 2 2" xfId="22403" xr:uid="{10E5AA93-CBC9-4631-BB00-305B37155415}"/>
    <cellStyle name="SAPBEXaggDataEmph 7 2 2 2" xfId="36269" xr:uid="{5FB97B03-6746-4898-A5AC-F83216BCAFC2}"/>
    <cellStyle name="SAPBEXaggDataEmph 7 2 2 3" xfId="42497" xr:uid="{D0BC0228-2F2B-47CB-B6DE-987961F9E852}"/>
    <cellStyle name="SAPBEXaggDataEmph 7 2 2 4" xfId="43028" xr:uid="{88FEF47D-9055-445F-949C-C11BF0DD507C}"/>
    <cellStyle name="SAPBEXaggDataEmph 7 2 2 5" xfId="51820" xr:uid="{045A6516-007D-4058-B89F-E3571C2123C5}"/>
    <cellStyle name="SAPBEXaggDataEmph 7 2 3" xfId="15985" xr:uid="{2CB452EC-8007-40E2-8098-627A8226E13B}"/>
    <cellStyle name="SAPBEXaggDataEmph 7 2 4" xfId="30291" xr:uid="{833765D4-2FA5-417F-A02E-5F6E1BFB8F4C}"/>
    <cellStyle name="SAPBEXaggDataEmph 7 2 5" xfId="37350" xr:uid="{31B8FD55-9CE7-43AA-8727-FF329F3068CF}"/>
    <cellStyle name="SAPBEXaggDataEmph 7 2 6" xfId="34444" xr:uid="{E9C2BB00-F568-40E1-84D2-D0B6B7FE8C67}"/>
    <cellStyle name="SAPBEXaggDataEmph 7 2 7" xfId="49761" xr:uid="{B71D8DF5-2159-4F45-BE24-7EFFEE35077E}"/>
    <cellStyle name="SAPBEXaggDataEmph 7 3" xfId="4736" xr:uid="{1D00ED76-2342-4262-A36F-F24C3896F061}"/>
    <cellStyle name="SAPBEXaggDataEmph 7 3 2" xfId="22733" xr:uid="{C78B70FA-2702-411F-954D-F12439B70F48}"/>
    <cellStyle name="SAPBEXaggDataEmph 7 3 2 2" xfId="36599" xr:uid="{447C57C0-A763-4286-860E-BF3588C32664}"/>
    <cellStyle name="SAPBEXaggDataEmph 7 3 2 3" xfId="39434" xr:uid="{C787BBA8-7695-4C09-ACFD-50E4AD2D5518}"/>
    <cellStyle name="SAPBEXaggDataEmph 7 3 2 4" xfId="44771" xr:uid="{0F8C1AD9-7702-4FDA-8933-374EE395C5E2}"/>
    <cellStyle name="SAPBEXaggDataEmph 7 3 2 5" xfId="52150" xr:uid="{9FB832F9-6E8B-48E2-AAA0-E56EDE5DB9E1}"/>
    <cellStyle name="SAPBEXaggDataEmph 7 3 3" xfId="17939" xr:uid="{8607B483-C9E5-4E95-B0A1-E788FA097091}"/>
    <cellStyle name="SAPBEXaggDataEmph 7 3 4" xfId="32071" xr:uid="{4D4053A7-6D22-4798-B570-DD5668631C2B}"/>
    <cellStyle name="SAPBEXaggDataEmph 7 3 5" xfId="37861" xr:uid="{AE186806-C2EA-410D-B79C-B75445E1A3B8}"/>
    <cellStyle name="SAPBEXaggDataEmph 7 3 6" xfId="47584" xr:uid="{7B6C1C4A-173C-4E01-8DCD-7E791527FFB3}"/>
    <cellStyle name="SAPBEXaggDataEmph 7 3 7" xfId="50075" xr:uid="{89511460-3E92-47BF-9C90-2506DFD8946E}"/>
    <cellStyle name="SAPBEXaggDataEmph 7 4" xfId="6696" xr:uid="{F4BC55A2-4D12-4649-9D77-B016827AA81C}"/>
    <cellStyle name="SAPBEXaggDataEmph 7 4 2" xfId="23063" xr:uid="{6BCF65B9-A216-428C-9EF9-B63FB91865B4}"/>
    <cellStyle name="SAPBEXaggDataEmph 7 4 2 2" xfId="36929" xr:uid="{F6E9EE2E-B33B-4088-8ADD-5D478A3C9331}"/>
    <cellStyle name="SAPBEXaggDataEmph 7 4 2 3" xfId="32496" xr:uid="{D68DAB7F-B3FB-45E5-A99E-D14864BA01C0}"/>
    <cellStyle name="SAPBEXaggDataEmph 7 4 2 4" xfId="24767" xr:uid="{66EA271E-E75E-45D7-93FE-40AFC19983DE}"/>
    <cellStyle name="SAPBEXaggDataEmph 7 4 2 5" xfId="52480" xr:uid="{E06A229C-137E-4547-A25F-42BEE4D07F2D}"/>
    <cellStyle name="SAPBEXaggDataEmph 7 4 3" xfId="19895" xr:uid="{F35235E6-FFC4-4FAE-874B-80464AEB75E9}"/>
    <cellStyle name="SAPBEXaggDataEmph 7 4 4" xfId="33859" xr:uid="{0EAF2976-FE2D-49A9-BDF1-FF42E771353A}"/>
    <cellStyle name="SAPBEXaggDataEmph 7 4 5" xfId="40570" xr:uid="{EB9F1A4E-75F1-4A78-8E10-2F5E4332CD06}"/>
    <cellStyle name="SAPBEXaggDataEmph 7 4 6" xfId="46407" xr:uid="{5E35958A-5EAF-4AA6-B807-447491B10B5D}"/>
    <cellStyle name="SAPBEXaggDataEmph 7 4 7" xfId="50401" xr:uid="{DE48113A-7885-49D9-AC6E-E10D26B9F0C9}"/>
    <cellStyle name="SAPBEXaggDataEmph 7 5" xfId="14422" xr:uid="{C92AE032-2801-4AA1-B9F5-201388E395BC}"/>
    <cellStyle name="SAPBEXaggDataEmph 7 5 2" xfId="21410" xr:uid="{190C066A-29F3-4EF3-BF28-EB4B14979F71}"/>
    <cellStyle name="SAPBEXaggDataEmph 7 5 2 2" xfId="35276" xr:uid="{00A37558-586B-4A2A-9452-DDF9D08438D8}"/>
    <cellStyle name="SAPBEXaggDataEmph 7 5 2 3" xfId="38376" xr:uid="{ABC0121E-7BCF-45A9-8278-EBF8960F75D9}"/>
    <cellStyle name="SAPBEXaggDataEmph 7 5 2 4" xfId="46573" xr:uid="{07AC0D6C-DBA0-4307-A797-1F5F55AECA1E}"/>
    <cellStyle name="SAPBEXaggDataEmph 7 5 2 5" xfId="50827" xr:uid="{4E0834D2-19FC-4376-96E6-252989A1C542}"/>
    <cellStyle name="SAPBEXaggDataEmph 7 5 3" xfId="28789" xr:uid="{E81F1919-70B6-42DF-9769-16B1D6EF02D3}"/>
    <cellStyle name="SAPBEXaggDataEmph 7 5 4" xfId="32432" xr:uid="{8FB9A975-CB98-407A-A6E6-EA6C5EE67D21}"/>
    <cellStyle name="SAPBEXaggDataEmph 7 5 5" xfId="45663" xr:uid="{246EC181-C8DF-4FC4-8F48-2B2F2CC5D848}"/>
    <cellStyle name="SAPBEXaggDataEmph 7 5 6" xfId="44847" xr:uid="{73776B86-CD30-426D-AF75-B05B19C97667}"/>
    <cellStyle name="SAPBEXaggDataEmph 7 6" xfId="13959" xr:uid="{C0115DCF-7739-4F56-87B6-AA7FDE58D6D0}"/>
    <cellStyle name="SAPBEXaggDataEmph 7 6 2" xfId="28330" xr:uid="{18C0181F-3AE4-44BB-B977-59942BB045C3}"/>
    <cellStyle name="SAPBEXaggDataEmph 7 6 3" xfId="38109" xr:uid="{9B5A2BB6-2C80-40C8-92B8-7A3B6F584E42}"/>
    <cellStyle name="SAPBEXaggDataEmph 7 6 4" xfId="47196" xr:uid="{FC34F669-DC31-4735-BF5F-745CFAC40BB1}"/>
    <cellStyle name="SAPBEXaggDataEmph 7 6 5" xfId="45873" xr:uid="{F6DD2FEF-5F7A-4C47-B702-63C847641255}"/>
    <cellStyle name="SAPBEXaggDataEmph 7 7" xfId="8371" xr:uid="{1BDA9193-7FD7-4AAF-9EE7-C1B40B4D1DA4}"/>
    <cellStyle name="SAPBEXaggDataEmph 7 8" xfId="8713" xr:uid="{B9247A2E-1F4B-4A4A-B5B8-84E06825332B}"/>
    <cellStyle name="SAPBEXaggDataEmph 7 9" xfId="31075" xr:uid="{6A2CDC78-2083-4900-BB61-918D98FF6830}"/>
    <cellStyle name="SAPBEXaggDataEmph 8" xfId="1233" xr:uid="{31A6EC32-5E21-45EA-AB80-BBF4CF865649}"/>
    <cellStyle name="SAPBEXaggDataEmph 8 2" xfId="14583" xr:uid="{85FD2750-01BF-4802-B3BF-A02255627CC1}"/>
    <cellStyle name="SAPBEXaggDataEmph 8 2 2" xfId="21584" xr:uid="{F3FFB73E-2507-4175-BCC6-328AE25B2518}"/>
    <cellStyle name="SAPBEXaggDataEmph 8 2 2 2" xfId="35450" xr:uid="{887E5A6D-0CBF-416C-A6DD-3682054D5532}"/>
    <cellStyle name="SAPBEXaggDataEmph 8 2 2 3" xfId="40561" xr:uid="{0C646DF6-5711-40F1-A47F-3FB567E44BF4}"/>
    <cellStyle name="SAPBEXaggDataEmph 8 2 2 4" xfId="46566" xr:uid="{F6DCDC51-CA19-4C36-B417-4DFAE01170E3}"/>
    <cellStyle name="SAPBEXaggDataEmph 8 2 2 5" xfId="51001" xr:uid="{ECF857A6-B3CA-4EA6-9671-2DA3E9FDFD7A}"/>
    <cellStyle name="SAPBEXaggDataEmph 8 2 3" xfId="28950" xr:uid="{A8B4F4E0-471D-46D0-8A75-1AA437C7EB68}"/>
    <cellStyle name="SAPBEXaggDataEmph 8 2 4" xfId="34719" xr:uid="{268E7AF1-BA32-4938-B099-4834F1118F5F}"/>
    <cellStyle name="SAPBEXaggDataEmph 8 2 5" xfId="42381" xr:uid="{644E812C-904A-4FB9-B086-EEA3FCAC3603}"/>
    <cellStyle name="SAPBEXaggDataEmph 8 2 6" xfId="46190" xr:uid="{34D1CE86-B890-4DB7-A9F3-BF50CFF7799B}"/>
    <cellStyle name="SAPBEXaggDataEmph 8 3" xfId="14697" xr:uid="{B777F9BE-82F2-43D7-B2C6-386531A3B3A1}"/>
    <cellStyle name="SAPBEXaggDataEmph 8 3 2" xfId="29064" xr:uid="{2E546BAD-D49F-45FD-93A6-8C343F117587}"/>
    <cellStyle name="SAPBEXaggDataEmph 8 3 3" xfId="39029" xr:uid="{ED9A699F-CB32-4BE4-BB81-38CB8047E8A0}"/>
    <cellStyle name="SAPBEXaggDataEmph 8 3 4" xfId="42957" xr:uid="{048516BE-6B57-4F54-A75A-578A29A2F15F}"/>
    <cellStyle name="SAPBEXaggDataEmph 8 3 5" xfId="45103" xr:uid="{04C26E72-8730-4C45-8986-CE17899DC483}"/>
    <cellStyle name="SAPBEXaggDataEmph 8 4" xfId="8372" xr:uid="{EDDE5C9A-4523-4227-8232-F1484F3714A6}"/>
    <cellStyle name="SAPBEXaggDataEmph 8 5" xfId="8712" xr:uid="{4ED51889-7985-437B-9479-DF2189C2B464}"/>
    <cellStyle name="SAPBEXaggDataEmph 8 6" xfId="35028" xr:uid="{C1075759-9331-495D-9B0A-02874C47B42B}"/>
    <cellStyle name="SAPBEXaggDataEmph 8 7" xfId="39826" xr:uid="{E04431F5-5710-45FA-8264-708D1684DFB7}"/>
    <cellStyle name="SAPBEXaggDataEmph 8 8" xfId="26789" xr:uid="{9FFA27A6-57C2-4FC5-83E1-EEB357837196}"/>
    <cellStyle name="SAPBEXaggDataEmph 9" xfId="1689" xr:uid="{F52BA93D-DA4C-47AD-8AA4-4AB094CE6849}"/>
    <cellStyle name="SAPBEXaggDataEmph 9 2" xfId="14954" xr:uid="{8208AA7E-581F-43BC-A267-607C33A7124C}"/>
    <cellStyle name="SAPBEXaggDataEmph 9 2 2" xfId="21975" xr:uid="{8382CF1C-D9D5-49BD-8689-0E52F0B25333}"/>
    <cellStyle name="SAPBEXaggDataEmph 9 2 2 2" xfId="35841" xr:uid="{2E56F5DE-261A-4601-9F3D-4FFE37244410}"/>
    <cellStyle name="SAPBEXaggDataEmph 9 2 2 3" xfId="25567" xr:uid="{2B11CDC9-F7BA-466D-9FD5-A88A783D0637}"/>
    <cellStyle name="SAPBEXaggDataEmph 9 2 2 4" xfId="44143" xr:uid="{E826F22C-94B3-4B63-BBC1-C93DFA93E9A5}"/>
    <cellStyle name="SAPBEXaggDataEmph 9 2 2 5" xfId="51392" xr:uid="{CBA2F4A4-70BC-4087-A4FB-4B64633776CD}"/>
    <cellStyle name="SAPBEXaggDataEmph 9 2 3" xfId="29319" xr:uid="{BFDF7956-CFC4-4D2A-A076-57D40F77276F}"/>
    <cellStyle name="SAPBEXaggDataEmph 9 2 4" xfId="41465" xr:uid="{81D31DE8-F6A3-421F-A679-1642B85A5BC3}"/>
    <cellStyle name="SAPBEXaggDataEmph 9 2 5" xfId="48309" xr:uid="{8867E537-11E0-4080-B0E5-812AC25D416B}"/>
    <cellStyle name="SAPBEXaggDataEmph 9 2 6" xfId="41149" xr:uid="{39B6D54C-5D43-4CF8-BD8C-89883EB1C50B}"/>
    <cellStyle name="SAPBEXaggDataEmph 9 3" xfId="13958" xr:uid="{EA238511-B988-48C5-AEFD-714B010BF774}"/>
    <cellStyle name="SAPBEXaggDataEmph 9 3 2" xfId="28329" xr:uid="{E0121172-3312-4FFA-BD39-2CBEC5C33D22}"/>
    <cellStyle name="SAPBEXaggDataEmph 9 3 3" xfId="43804" xr:uid="{8CCF610F-F62C-4FD6-9989-CF8454E46455}"/>
    <cellStyle name="SAPBEXaggDataEmph 9 3 4" xfId="49648" xr:uid="{FA02605B-F1D3-4F20-A725-FDD4EE724A18}"/>
    <cellStyle name="SAPBEXaggDataEmph 9 3 5" xfId="47786" xr:uid="{0EA6A18D-60B2-4D2C-BFB1-617CC04A9CD6}"/>
    <cellStyle name="SAPBEXaggDataEmph 9 4" xfId="8373" xr:uid="{5BEA115D-CF92-4D18-BB38-801C1BF9C962}"/>
    <cellStyle name="SAPBEXaggDataEmph 9 5" xfId="8711" xr:uid="{01E00376-E275-44A8-A5A3-5F7725F3DE9A}"/>
    <cellStyle name="SAPBEXaggDataEmph 9 6" xfId="33233" xr:uid="{CD09A9BA-0B87-4E94-B0A2-B0AA884D098E}"/>
    <cellStyle name="SAPBEXaggDataEmph 9 7" xfId="40309" xr:uid="{582E6324-5A06-4722-AD47-2E176AF362F9}"/>
    <cellStyle name="SAPBEXaggDataEmph 9 8" xfId="49439" xr:uid="{BE74CAEA-3E56-4A02-B8BE-5DDDAD2528AC}"/>
    <cellStyle name="SAPBEXaggItem" xfId="79" xr:uid="{108C9AEE-944B-4397-9A7D-BBF745B1787B}"/>
    <cellStyle name="SAPBEXaggItem 10" xfId="1056" xr:uid="{EA434818-9335-43B9-9AFC-BF8D22CC2513}"/>
    <cellStyle name="SAPBEXaggItem 10 2" xfId="14427" xr:uid="{DA6B42AD-8111-4864-B7C9-4009E762E343}"/>
    <cellStyle name="SAPBEXaggItem 10 2 2" xfId="21416" xr:uid="{AD1BFD56-A4A4-425A-A832-AEB133545028}"/>
    <cellStyle name="SAPBEXaggItem 10 2 2 2" xfId="35282" xr:uid="{0002056A-5EDC-49C6-90A2-4E877C557A80}"/>
    <cellStyle name="SAPBEXaggItem 10 2 2 3" xfId="41323" xr:uid="{12D35C5A-DE60-469E-B6CC-498F47DB0E40}"/>
    <cellStyle name="SAPBEXaggItem 10 2 2 4" xfId="46147" xr:uid="{4355FB01-BFA4-4711-A22E-802033F1085D}"/>
    <cellStyle name="SAPBEXaggItem 10 2 2 5" xfId="50833" xr:uid="{090A3125-D56A-4F4D-85FB-B84232945C31}"/>
    <cellStyle name="SAPBEXaggItem 10 2 3" xfId="28794" xr:uid="{1774705D-4C66-4FEC-A856-257066348353}"/>
    <cellStyle name="SAPBEXaggItem 10 2 4" xfId="43771" xr:uid="{E2BA633C-86EC-41F0-BC41-A1FF5AE59160}"/>
    <cellStyle name="SAPBEXaggItem 10 2 5" xfId="49616" xr:uid="{E732CBB4-A273-438B-A054-453E678C1F21}"/>
    <cellStyle name="SAPBEXaggItem 10 2 6" xfId="34978" xr:uid="{3D66F320-4840-434C-A23C-3AAB911CD32C}"/>
    <cellStyle name="SAPBEXaggItem 10 3" xfId="13956" xr:uid="{7DC89CB4-15EA-49CD-B352-6908C0B27594}"/>
    <cellStyle name="SAPBEXaggItem 10 3 2" xfId="28327" xr:uid="{9B83CE54-9131-40B8-8F83-2894BE672AD6}"/>
    <cellStyle name="SAPBEXaggItem 10 3 3" xfId="31037" xr:uid="{30C868F2-66C6-4F2E-AE51-1A7667212CAD}"/>
    <cellStyle name="SAPBEXaggItem 10 3 4" xfId="43891" xr:uid="{DA554CDB-3459-4A33-8B85-C06AA464BECC}"/>
    <cellStyle name="SAPBEXaggItem 10 3 5" xfId="45376" xr:uid="{7BF51EB2-9FB2-4A07-8F2E-C786F1BC8CA4}"/>
    <cellStyle name="SAPBEXaggItem 10 4" xfId="8375" xr:uid="{27E75580-A7F1-461A-A72B-040DF9D0DA13}"/>
    <cellStyle name="SAPBEXaggItem 10 5" xfId="8709" xr:uid="{D257C5FB-68BA-4CA8-8488-FCDD173E1E00}"/>
    <cellStyle name="SAPBEXaggItem 10 6" xfId="31595" xr:uid="{3FD5DB48-7E52-4D03-8B36-0B6A53D635CF}"/>
    <cellStyle name="SAPBEXaggItem 10 7" xfId="37890" xr:uid="{1890BCCD-C55E-48F2-9797-4B273364FB73}"/>
    <cellStyle name="SAPBEXaggItem 10 8" xfId="40175" xr:uid="{235E4B56-C3C1-45D8-A391-6A521C0CD24D}"/>
    <cellStyle name="SAPBEXaggItem 11" xfId="1229" xr:uid="{BD4D61B8-7BDB-4E65-AFFF-AE2F0047A721}"/>
    <cellStyle name="SAPBEXaggItem 11 2" xfId="14579" xr:uid="{C010CB85-4C69-42C9-9E63-613963120648}"/>
    <cellStyle name="SAPBEXaggItem 11 2 2" xfId="21580" xr:uid="{5FA4946F-5E2F-43FD-945D-ABEEEA5BFD6A}"/>
    <cellStyle name="SAPBEXaggItem 11 2 2 2" xfId="35446" xr:uid="{6BAE03CD-3ED6-4449-BC82-D6034AC9BFCB}"/>
    <cellStyle name="SAPBEXaggItem 11 2 2 3" xfId="37976" xr:uid="{BC9C1BE5-50E5-40F4-B155-D291C58DF6C5}"/>
    <cellStyle name="SAPBEXaggItem 11 2 2 4" xfId="44816" xr:uid="{AD362410-8AED-4221-93D8-7FD2CC3DF1C8}"/>
    <cellStyle name="SAPBEXaggItem 11 2 2 5" xfId="50997" xr:uid="{861D6329-FCDB-436B-94B1-7930FE39CD90}"/>
    <cellStyle name="SAPBEXaggItem 11 2 3" xfId="28946" xr:uid="{CE0CD021-1760-4D57-8B87-E51ABC315FEB}"/>
    <cellStyle name="SAPBEXaggItem 11 2 4" xfId="34460" xr:uid="{351C9599-C908-4068-82DF-5F1DB3A2CD77}"/>
    <cellStyle name="SAPBEXaggItem 11 2 5" xfId="37651" xr:uid="{9EFE2F01-DE31-4D82-9C78-DE4F42EB572A}"/>
    <cellStyle name="SAPBEXaggItem 11 2 6" xfId="45450" xr:uid="{DCBA6D77-30AC-470C-83DF-2B6952CB77BC}"/>
    <cellStyle name="SAPBEXaggItem 11 3" xfId="13955" xr:uid="{E33E9FFD-A351-46E7-BF4A-1CE4B197B04D}"/>
    <cellStyle name="SAPBEXaggItem 11 3 2" xfId="28326" xr:uid="{39D63112-7B5F-4A02-A39A-E3E173FAA2F4}"/>
    <cellStyle name="SAPBEXaggItem 11 3 3" xfId="33691" xr:uid="{6A243073-DA17-43BD-9449-F523029B184E}"/>
    <cellStyle name="SAPBEXaggItem 11 3 4" xfId="48893" xr:uid="{0B31F25B-F090-4769-8F6C-243A7DFA2E5E}"/>
    <cellStyle name="SAPBEXaggItem 11 3 5" xfId="47752" xr:uid="{68FC2B71-6975-412F-9DCD-6E534B0119B4}"/>
    <cellStyle name="SAPBEXaggItem 11 4" xfId="8376" xr:uid="{D7E4528C-CB4F-44AE-BE0F-BC2E651CA726}"/>
    <cellStyle name="SAPBEXaggItem 11 5" xfId="8708" xr:uid="{C7146D7D-2941-4728-97FB-C560B1E8B7B4}"/>
    <cellStyle name="SAPBEXaggItem 11 6" xfId="42360" xr:uid="{EB0314A4-F9BD-401E-B7AD-9F3B574591B1}"/>
    <cellStyle name="SAPBEXaggItem 11 7" xfId="31347" xr:uid="{6471D040-993E-4A05-84DA-159ADB4131FC}"/>
    <cellStyle name="SAPBEXaggItem 11 8" xfId="42163" xr:uid="{5ADAFF24-EF55-42D7-83F8-AB55F92B182A}"/>
    <cellStyle name="SAPBEXaggItem 12" xfId="1695" xr:uid="{C4CCEC90-0671-441D-A0A0-BEDC982315AA}"/>
    <cellStyle name="SAPBEXaggItem 12 2" xfId="14960" xr:uid="{7F683D68-ECF4-49F3-837A-2DEF90AF5EC8}"/>
    <cellStyle name="SAPBEXaggItem 12 2 2" xfId="21981" xr:uid="{B0A0F4B0-4C62-4350-B55D-B0B7EDAA79D7}"/>
    <cellStyle name="SAPBEXaggItem 12 2 2 2" xfId="35847" xr:uid="{1ED0B66E-5F61-4A77-8DF5-7FDE78E671A0}"/>
    <cellStyle name="SAPBEXaggItem 12 2 2 3" xfId="24638" xr:uid="{9AF1852F-9E94-4E7A-941F-F0DD74BD0A80}"/>
    <cellStyle name="SAPBEXaggItem 12 2 2 4" xfId="47450" xr:uid="{669330B1-611F-471F-A4AC-2548C6BF2F75}"/>
    <cellStyle name="SAPBEXaggItem 12 2 2 5" xfId="51398" xr:uid="{99C43793-D00C-40BA-8D0F-38D5B21BD9C8}"/>
    <cellStyle name="SAPBEXaggItem 12 2 3" xfId="29325" xr:uid="{0A93D6F1-53C3-4F0F-AA94-AB9D4C6EBBF9}"/>
    <cellStyle name="SAPBEXaggItem 12 2 4" xfId="38263" xr:uid="{CCC6648C-0D1A-4917-8327-17AC25F335BD}"/>
    <cellStyle name="SAPBEXaggItem 12 2 5" xfId="49047" xr:uid="{6CA2A413-881C-4815-B7C3-2861E9083F25}"/>
    <cellStyle name="SAPBEXaggItem 12 2 6" xfId="48796" xr:uid="{72F6C107-9A27-4AFF-98DD-3EE85E0A27CB}"/>
    <cellStyle name="SAPBEXaggItem 12 3" xfId="14696" xr:uid="{F137FAC2-7F8C-4F5E-B93D-9951B2E962C7}"/>
    <cellStyle name="SAPBEXaggItem 12 3 2" xfId="29063" xr:uid="{B1B2482B-A85A-4C33-950F-41B2F40310DD}"/>
    <cellStyle name="SAPBEXaggItem 12 3 3" xfId="9972" xr:uid="{C9E0B45C-F702-497F-AE27-1D58E5B7E04F}"/>
    <cellStyle name="SAPBEXaggItem 12 3 4" xfId="48659" xr:uid="{82DE2BF3-4BB1-41A2-871B-657F737AC328}"/>
    <cellStyle name="SAPBEXaggItem 12 3 5" xfId="44321" xr:uid="{29A19FDC-EB48-4C32-8069-BCE188B92FF5}"/>
    <cellStyle name="SAPBEXaggItem 12 4" xfId="8377" xr:uid="{162D9229-E3F2-433F-8DD9-09A48CB92CCF}"/>
    <cellStyle name="SAPBEXaggItem 12 5" xfId="8707" xr:uid="{551E7C45-7D75-4358-B558-31556C6BCCD0}"/>
    <cellStyle name="SAPBEXaggItem 12 6" xfId="30872" xr:uid="{8FC0A825-876F-4EAC-94D2-5B99E8B2DA0B}"/>
    <cellStyle name="SAPBEXaggItem 12 7" xfId="33176" xr:uid="{0342D12E-EB2C-4FBD-9EB3-EC57EDC10F05}"/>
    <cellStyle name="SAPBEXaggItem 12 8" xfId="33728" xr:uid="{AC5564B6-740E-4C90-BA1C-345BDDECEAF4}"/>
    <cellStyle name="SAPBEXaggItem 13" xfId="14001" xr:uid="{52CE5E9D-E6E6-445A-BBD5-4E49C5CACC9B}"/>
    <cellStyle name="SAPBEXaggItem 13 2" xfId="12896" xr:uid="{4A3BF5C7-6D95-499A-9DE2-441AA37990C5}"/>
    <cellStyle name="SAPBEXaggItem 13 2 2" xfId="27268" xr:uid="{23E1074D-BFA0-4097-B0E5-E5D19C4D26C1}"/>
    <cellStyle name="SAPBEXaggItem 13 2 3" xfId="31057" xr:uid="{732A4D3E-0585-4B38-A69D-673E297F08FB}"/>
    <cellStyle name="SAPBEXaggItem 13 2 4" xfId="38072" xr:uid="{9236CF9D-FF63-489E-8466-5EC8917C49EA}"/>
    <cellStyle name="SAPBEXaggItem 13 2 5" xfId="47388" xr:uid="{D5CCB9AD-FC35-48F3-9C88-946D6E63CBE6}"/>
    <cellStyle name="SAPBEXaggItem 13 3" xfId="28372" xr:uid="{331FA466-4D8D-45B2-88F6-D6EABADC1FA4}"/>
    <cellStyle name="SAPBEXaggItem 13 4" xfId="41587" xr:uid="{08BDC37A-4E85-41F8-AC13-92ECED35A86C}"/>
    <cellStyle name="SAPBEXaggItem 13 5" xfId="45459" xr:uid="{99606C90-B6C7-4B49-97DF-2AB638A351A0}"/>
    <cellStyle name="SAPBEXaggItem 13 6" xfId="44297" xr:uid="{2D7156C1-A675-4CDC-BE42-A9D7594B7007}"/>
    <cellStyle name="SAPBEXaggItem 14" xfId="13957" xr:uid="{B96C4CB2-7451-4BDE-82E5-D37C0B80ACD2}"/>
    <cellStyle name="SAPBEXaggItem 14 2" xfId="28328" xr:uid="{38D04CF2-CCA2-4B46-B5E5-B24A3AEA6F5F}"/>
    <cellStyle name="SAPBEXaggItem 14 3" xfId="41202" xr:uid="{03125BC3-B6D2-466C-BE7D-6A85AF3DA973}"/>
    <cellStyle name="SAPBEXaggItem 14 4" xfId="49107" xr:uid="{C36AA6A0-C8A5-40E3-B245-2680FEEC92BD}"/>
    <cellStyle name="SAPBEXaggItem 14 5" xfId="9263" xr:uid="{9A07BC2B-4204-4276-BF66-6B5E506AE79C}"/>
    <cellStyle name="SAPBEXaggItem 15" xfId="8374" xr:uid="{EC47D158-971E-455E-A2AA-165F22C4F1B6}"/>
    <cellStyle name="SAPBEXaggItem 16" xfId="8710" xr:uid="{4CD0589F-6286-4C80-9F6E-25FF4A7E5B95}"/>
    <cellStyle name="SAPBEXaggItem 17" xfId="33379" xr:uid="{13A33CA8-89AF-4FD9-82B9-323C9C1EBAFF}"/>
    <cellStyle name="SAPBEXaggItem 18" xfId="24927" xr:uid="{04BB916E-1386-4314-B66F-EC285C1795FD}"/>
    <cellStyle name="SAPBEXaggItem 19" xfId="48461" xr:uid="{D9CA4D09-D172-412E-8201-FB1EE121C57B}"/>
    <cellStyle name="SAPBEXaggItem 2" xfId="139" xr:uid="{D9DDF9C5-47FB-4DFA-BF94-64FF1D13F3FC}"/>
    <cellStyle name="SAPBEXaggItem 2 2" xfId="11620" xr:uid="{53184110-9E53-44E2-8862-A0E7192FEBB7}"/>
    <cellStyle name="SAPBEXaggItem 2 2 2" xfId="11621" xr:uid="{27C22F92-1508-4B3F-83E5-B50D0A7BAE3D}"/>
    <cellStyle name="SAPBEXaggItem 2 2 2 2" xfId="11622" xr:uid="{392F4461-C4E3-4612-AB00-5DCCFD136B1D}"/>
    <cellStyle name="SAPBEXaggItem 2 2 2 2 2" xfId="26029" xr:uid="{BD1D05D4-DDCA-46F2-93CC-2FEBCB2A493B}"/>
    <cellStyle name="SAPBEXaggItem 2 2 2 2 3" xfId="38302" xr:uid="{E3A6D410-FD94-44B4-9C2B-8EFD9BC73C52}"/>
    <cellStyle name="SAPBEXaggItem 2 2 2 2 4" xfId="48091" xr:uid="{34577536-263E-454E-A0D5-D4A1A4A07922}"/>
    <cellStyle name="SAPBEXaggItem 2 2 2 2 5" xfId="43668" xr:uid="{0A1D0921-1D49-43A8-B11E-04D615CAF985}"/>
    <cellStyle name="SAPBEXaggItem 2 2 2 3" xfId="26028" xr:uid="{E810BCAE-DCE5-4202-A72A-F77DBB0AA0B6}"/>
    <cellStyle name="SAPBEXaggItem 2 2 2 4" xfId="27315" xr:uid="{B98F45F5-CBEB-493C-B966-CB6E9ACB0852}"/>
    <cellStyle name="SAPBEXaggItem 2 2 2 5" xfId="42766" xr:uid="{7D88DF01-9735-4B02-9912-582FEF3E3FBB}"/>
    <cellStyle name="SAPBEXaggItem 2 2 2 6" xfId="32635" xr:uid="{2FF421C7-0A26-4209-93B4-3BCB9C001288}"/>
    <cellStyle name="SAPBEXaggItem 2 2 3" xfId="26027" xr:uid="{77923677-051D-4819-9298-E344B73866F5}"/>
    <cellStyle name="SAPBEXaggItem 2 2 4" xfId="33229" xr:uid="{8CF45C95-0CBC-472B-B7F5-0D39BD174D67}"/>
    <cellStyle name="SAPBEXaggItem 2 2 5" xfId="40451" xr:uid="{C22C195B-7DFB-488D-BDEF-2AC36C7CA79D}"/>
    <cellStyle name="SAPBEXaggItem 2 2 6" xfId="32660" xr:uid="{6705400A-39EB-4CAC-B5B5-AC5F1428F395}"/>
    <cellStyle name="SAPBEXaggItem 2 3" xfId="11623" xr:uid="{C64D34FB-282A-4473-B0E8-FC060ACA2150}"/>
    <cellStyle name="SAPBEXaggItem 2 4" xfId="11619" xr:uid="{F14B06A4-B01C-462E-98B9-6B1A8D851B07}"/>
    <cellStyle name="SAPBEXaggItem 2 4 2" xfId="26026" xr:uid="{31E467B3-925A-4A7D-8C3C-FD39A3CAC890}"/>
    <cellStyle name="SAPBEXaggItem 2 4 3" xfId="32607" xr:uid="{97C67C7A-D52F-42D3-A3E0-C4D210CCCC5C}"/>
    <cellStyle name="SAPBEXaggItem 2 4 4" xfId="24957" xr:uid="{317DF70D-3379-4E05-8434-D6A23F70F827}"/>
    <cellStyle name="SAPBEXaggItem 2 4 5" xfId="34479" xr:uid="{C51EC8F8-A44C-48FA-9D60-9957DA4D8133}"/>
    <cellStyle name="SAPBEXaggItem 3" xfId="140" xr:uid="{FA79D1A3-2450-437E-AC3F-5C7132412700}"/>
    <cellStyle name="SAPBEXaggItem 3 2" xfId="11625" xr:uid="{4D2B55E0-F84C-450E-B89D-946C53670354}"/>
    <cellStyle name="SAPBEXaggItem 3 2 2" xfId="11626" xr:uid="{98F5D110-00C0-460A-A5EA-2578B4BF0E46}"/>
    <cellStyle name="SAPBEXaggItem 3 2 2 2" xfId="11627" xr:uid="{18240976-02D3-4ACB-87ED-1457A71CC75E}"/>
    <cellStyle name="SAPBEXaggItem 3 2 2 2 2" xfId="26034" xr:uid="{7F5CE8F4-2117-4A1B-BE0B-973CA0E3900C}"/>
    <cellStyle name="SAPBEXaggItem 3 2 2 2 3" xfId="25155" xr:uid="{753444EB-D3C2-4764-AF3D-A26BD1568231}"/>
    <cellStyle name="SAPBEXaggItem 3 2 2 2 4" xfId="32909" xr:uid="{184131CF-724B-4540-A814-68BFF6D4F666}"/>
    <cellStyle name="SAPBEXaggItem 3 2 2 2 5" xfId="47005" xr:uid="{FE585379-A972-41B0-B19F-D6B532A14EED}"/>
    <cellStyle name="SAPBEXaggItem 3 2 2 3" xfId="26033" xr:uid="{0F137056-17D8-4F69-995B-C4A39AE23FC9}"/>
    <cellStyle name="SAPBEXaggItem 3 2 2 4" xfId="34880" xr:uid="{2C0E4426-CC0F-45A4-9F46-75BB0F3C7D7F}"/>
    <cellStyle name="SAPBEXaggItem 3 2 2 5" xfId="33158" xr:uid="{6A99B61E-824E-4C4B-B2CE-F71D722FD8F8}"/>
    <cellStyle name="SAPBEXaggItem 3 2 2 6" xfId="40844" xr:uid="{76214AD5-D7C3-4F65-B998-3FEA2DC46CA0}"/>
    <cellStyle name="SAPBEXaggItem 3 2 3" xfId="26032" xr:uid="{356EE3C6-6607-4D74-AFA9-C176BE758AB8}"/>
    <cellStyle name="SAPBEXaggItem 3 2 4" xfId="40971" xr:uid="{69D22050-5EAF-4BCE-A26C-678011B985CB}"/>
    <cellStyle name="SAPBEXaggItem 3 2 5" xfId="48772" xr:uid="{9B73D585-EF12-45FB-8EAB-3C13DA390B3E}"/>
    <cellStyle name="SAPBEXaggItem 3 2 6" xfId="40984" xr:uid="{2E0A4CDC-F4C2-4512-8463-7D2C5F71CF09}"/>
    <cellStyle name="SAPBEXaggItem 3 3" xfId="11628" xr:uid="{1C1A557E-7C6A-4B13-B5D9-C6A771E01552}"/>
    <cellStyle name="SAPBEXaggItem 3 4" xfId="11624" xr:uid="{CE5A748F-07B0-4A57-85A9-5A1A7B73E90B}"/>
    <cellStyle name="SAPBEXaggItem 3 4 2" xfId="26031" xr:uid="{944DA3DD-0DB8-4D00-AA33-C1CD835D6E82}"/>
    <cellStyle name="SAPBEXaggItem 3 4 3" xfId="30563" xr:uid="{CE4858D2-E31F-405D-9634-A2AE87589592}"/>
    <cellStyle name="SAPBEXaggItem 3 4 4" xfId="38087" xr:uid="{55094208-2AA1-4BBB-8061-81135317BBBB}"/>
    <cellStyle name="SAPBEXaggItem 3 4 5" xfId="31354" xr:uid="{65B53B17-D30A-45EA-AD3E-268F48572D86}"/>
    <cellStyle name="SAPBEXaggItem 4" xfId="193" xr:uid="{4EA3C148-7DF7-4BED-96C1-12880A5347EA}"/>
    <cellStyle name="SAPBEXaggItem 4 2" xfId="11630" xr:uid="{FACA6523-9BB4-4C53-A6A7-82E72BC21E61}"/>
    <cellStyle name="SAPBEXaggItem 4 2 2" xfId="11631" xr:uid="{0A6375DB-60D2-4A57-8802-AE09EFDEE481}"/>
    <cellStyle name="SAPBEXaggItem 4 2 2 2" xfId="11632" xr:uid="{DF66E8F0-CEF2-4D40-8C55-12D883878E5D}"/>
    <cellStyle name="SAPBEXaggItem 4 2 2 2 2" xfId="26039" xr:uid="{F8EFC6C5-012F-470F-A21B-2C6469318EAB}"/>
    <cellStyle name="SAPBEXaggItem 4 2 2 2 3" xfId="25029" xr:uid="{4F0DA370-3D4D-4EC6-82DA-5713D9A1C41D}"/>
    <cellStyle name="SAPBEXaggItem 4 2 2 2 4" xfId="40379" xr:uid="{F8CF3A9E-1BCC-4FE5-B37B-0EE4D2DD9AC9}"/>
    <cellStyle name="SAPBEXaggItem 4 2 2 2 5" xfId="44469" xr:uid="{C7DCB973-55F4-465D-8A3C-A03A08B564AF}"/>
    <cellStyle name="SAPBEXaggItem 4 2 2 3" xfId="26038" xr:uid="{5F3D1A1D-2488-4FDF-8502-6FF6539F898A}"/>
    <cellStyle name="SAPBEXaggItem 4 2 2 4" xfId="42549" xr:uid="{257288BE-ECB2-4018-A882-D9241A01799F}"/>
    <cellStyle name="SAPBEXaggItem 4 2 2 5" xfId="42699" xr:uid="{D1BC3BA1-E6C3-48AC-9999-59655B2A408D}"/>
    <cellStyle name="SAPBEXaggItem 4 2 2 6" xfId="45063" xr:uid="{E5121191-02E6-4196-83DC-94BB8F6D53D1}"/>
    <cellStyle name="SAPBEXaggItem 4 2 3" xfId="26037" xr:uid="{3D4835CD-9A89-41DD-B731-325A9361157B}"/>
    <cellStyle name="SAPBEXaggItem 4 2 4" xfId="24105" xr:uid="{123FB469-6236-4E2F-872F-9301D5BF00F4}"/>
    <cellStyle name="SAPBEXaggItem 4 2 5" xfId="38479" xr:uid="{D75041DD-7DE5-4382-8B46-816E45117369}"/>
    <cellStyle name="SAPBEXaggItem 4 2 6" xfId="43872" xr:uid="{03BE71AB-16E9-46DB-B66E-9D72A7B7CD22}"/>
    <cellStyle name="SAPBEXaggItem 4 3" xfId="11633" xr:uid="{9529AAAD-247C-4984-8073-231804D1F2C6}"/>
    <cellStyle name="SAPBEXaggItem 4 4" xfId="11629" xr:uid="{547E9072-19CB-4471-9DBD-FDCA96D8F4AE}"/>
    <cellStyle name="SAPBEXaggItem 4 4 2" xfId="26036" xr:uid="{2B7E4A0F-CC67-49BC-A529-3F8787E55176}"/>
    <cellStyle name="SAPBEXaggItem 4 4 3" xfId="40211" xr:uid="{76AB797C-C112-48DD-A395-C062F0B79D86}"/>
    <cellStyle name="SAPBEXaggItem 4 4 4" xfId="48542" xr:uid="{C0D71F90-A928-4C57-BD4A-2EED93917732}"/>
    <cellStyle name="SAPBEXaggItem 4 4 5" xfId="9511" xr:uid="{64DBA139-06DC-4F10-8694-3C5D6CF01386}"/>
    <cellStyle name="SAPBEXaggItem 5" xfId="227" xr:uid="{EB1F941D-EF0B-488B-91D7-96371AB72D1B}"/>
    <cellStyle name="SAPBEXaggItem 5 2" xfId="11635" xr:uid="{AF00EFD8-DF77-47FC-8BA6-7BD978E9D1C8}"/>
    <cellStyle name="SAPBEXaggItem 5 2 2" xfId="11636" xr:uid="{3B062EFA-F286-47E5-99BE-1E62742A2A73}"/>
    <cellStyle name="SAPBEXaggItem 5 2 2 2" xfId="11637" xr:uid="{D09658B3-4ADD-4678-9795-914845DB74E0}"/>
    <cellStyle name="SAPBEXaggItem 5 2 2 2 2" xfId="26044" xr:uid="{5D94F9B0-FBB4-4933-A26B-BB0693B877AD}"/>
    <cellStyle name="SAPBEXaggItem 5 2 2 2 3" xfId="31433" xr:uid="{E6367ED3-B795-472C-8CFD-718CCFE2A5F7}"/>
    <cellStyle name="SAPBEXaggItem 5 2 2 2 4" xfId="29678" xr:uid="{97BA1CA6-EC08-41BF-AF5E-512FEEB39FFB}"/>
    <cellStyle name="SAPBEXaggItem 5 2 2 2 5" xfId="46016" xr:uid="{694C7B03-D24D-43B8-82BF-70BFF0789F58}"/>
    <cellStyle name="SAPBEXaggItem 5 2 2 3" xfId="26043" xr:uid="{595756AC-D6D0-4A80-BEE2-E0797E720E2C}"/>
    <cellStyle name="SAPBEXaggItem 5 2 2 4" xfId="34418" xr:uid="{BA1712C8-9914-427B-B9CD-8A5DA4FFABD2}"/>
    <cellStyle name="SAPBEXaggItem 5 2 2 5" xfId="35009" xr:uid="{5BFFC0D6-B3D2-48D3-84D7-A64BF1030B41}"/>
    <cellStyle name="SAPBEXaggItem 5 2 2 6" xfId="47517" xr:uid="{1245CB98-1803-4B7D-A4BA-0C17E61926B6}"/>
    <cellStyle name="SAPBEXaggItem 5 2 3" xfId="26042" xr:uid="{FAC67035-F798-47A0-8A4A-B58B5C360425}"/>
    <cellStyle name="SAPBEXaggItem 5 2 4" xfId="42440" xr:uid="{D989127C-961E-4AF6-AFCD-8B8852365D38}"/>
    <cellStyle name="SAPBEXaggItem 5 2 5" xfId="40301" xr:uid="{D6F53D22-96A0-4AD4-AA71-904ECBAE8B9E}"/>
    <cellStyle name="SAPBEXaggItem 5 2 6" xfId="32478" xr:uid="{AB06CEA1-A447-41FD-8209-0FE8773817CC}"/>
    <cellStyle name="SAPBEXaggItem 5 3" xfId="11638" xr:uid="{7FD2954A-EB8B-4089-8A71-16DA61B2CBDB}"/>
    <cellStyle name="SAPBEXaggItem 5 4" xfId="11634" xr:uid="{85C2F8C4-1FE8-47B9-8D82-BC7200B00927}"/>
    <cellStyle name="SAPBEXaggItem 5 4 2" xfId="26041" xr:uid="{C375C764-02F6-4837-BA84-73F2C01193CF}"/>
    <cellStyle name="SAPBEXaggItem 5 4 3" xfId="31490" xr:uid="{6220EAA1-1782-49F3-B453-3089C1A735D9}"/>
    <cellStyle name="SAPBEXaggItem 5 4 4" xfId="38795" xr:uid="{C35804EA-D981-4702-ABF6-4807233EF1C8}"/>
    <cellStyle name="SAPBEXaggItem 5 4 5" xfId="47751" xr:uid="{4237C1A0-F1B9-40DE-80C2-9127DBC3D8B8}"/>
    <cellStyle name="SAPBEXaggItem 6" xfId="233" xr:uid="{9FF7EDD6-77E3-4C86-B21A-2CE79F615BB0}"/>
    <cellStyle name="SAPBEXaggItem 7" xfId="259" xr:uid="{975E57FC-4E4E-440E-8B20-86FCF93315F9}"/>
    <cellStyle name="SAPBEXaggItem 8" xfId="899" xr:uid="{78BC72B7-F89D-42AB-B5C2-E66E7D3C2D06}"/>
    <cellStyle name="SAPBEXaggItem 9" xfId="903" xr:uid="{D889D827-0020-4736-849E-C30C65A3CCA9}"/>
    <cellStyle name="SAPBEXaggItemX" xfId="80" xr:uid="{91588545-8FE3-4678-818A-A70965F960A1}"/>
    <cellStyle name="SAPBEXaggItemX 10" xfId="2378" xr:uid="{79117CF9-9CF1-4B38-ADAF-8E70E5321D16}"/>
    <cellStyle name="SAPBEXaggItemX 10 2" xfId="22292" xr:uid="{12AEBF71-8020-47C2-8B32-2554845BF2CE}"/>
    <cellStyle name="SAPBEXaggItemX 10 2 2" xfId="36158" xr:uid="{C508ED0A-258A-482C-8C2A-9AC4003280C7}"/>
    <cellStyle name="SAPBEXaggItemX 10 2 3" xfId="30963" xr:uid="{6D656653-B1C2-4537-AD7D-D886C49880D6}"/>
    <cellStyle name="SAPBEXaggItemX 10 2 4" xfId="31222" xr:uid="{0BD09521-3F89-486A-B986-166003E356EA}"/>
    <cellStyle name="SAPBEXaggItemX 10 2 5" xfId="51709" xr:uid="{2F8AD30E-BC19-4577-AE90-DD665DFA0977}"/>
    <cellStyle name="SAPBEXaggItemX 10 3" xfId="15599" xr:uid="{B8AB1E7E-6D3E-4D25-ABEA-323D373A2F35}"/>
    <cellStyle name="SAPBEXaggItemX 10 4" xfId="29930" xr:uid="{7ED405C3-C677-4D0A-9A4D-BA9D214E6C32}"/>
    <cellStyle name="SAPBEXaggItemX 10 5" xfId="38529" xr:uid="{D1296518-F28D-4A59-9766-FE4AFA076C84}"/>
    <cellStyle name="SAPBEXaggItemX 10 6" xfId="48326" xr:uid="{772E9EF0-6EE6-4F94-8B0D-08656A1B57C6}"/>
    <cellStyle name="SAPBEXaggItemX 10 7" xfId="49437" xr:uid="{794A1709-88A8-48EC-B26F-E6EC0D15D075}"/>
    <cellStyle name="SAPBEXaggItemX 11" xfId="4354" xr:uid="{D9F02F19-4C92-4E9F-9E35-9A0C259B255F}"/>
    <cellStyle name="SAPBEXaggItemX 11 2" xfId="22622" xr:uid="{5FE94618-9352-4665-99BD-4B19CA4A0015}"/>
    <cellStyle name="SAPBEXaggItemX 11 2 2" xfId="36488" xr:uid="{68E510A4-8AF9-46E0-BACD-7E78002B817A}"/>
    <cellStyle name="SAPBEXaggItemX 11 2 3" xfId="38214" xr:uid="{60446ED0-0112-4817-A9ED-0C026EFFEB11}"/>
    <cellStyle name="SAPBEXaggItemX 11 2 4" xfId="44794" xr:uid="{55395107-0173-466F-B12D-F6F76342D295}"/>
    <cellStyle name="SAPBEXaggItemX 11 2 5" xfId="52039" xr:uid="{23B84F70-D047-407D-89FE-6D7FE2EA240E}"/>
    <cellStyle name="SAPBEXaggItemX 11 3" xfId="17557" xr:uid="{4A115E28-49C5-4C2A-96FA-7076AD89A9CC}"/>
    <cellStyle name="SAPBEXaggItemX 11 4" xfId="31724" xr:uid="{7ECF3584-1AA4-4C49-A127-7B29B0DE9049}"/>
    <cellStyle name="SAPBEXaggItemX 11 5" xfId="24656" xr:uid="{76978823-999C-4AE8-B96B-1AE9FC37E949}"/>
    <cellStyle name="SAPBEXaggItemX 11 6" xfId="47811" xr:uid="{D04E527C-DCAB-4CCC-A780-E6D4DE56FC1C}"/>
    <cellStyle name="SAPBEXaggItemX 11 7" xfId="49964" xr:uid="{23998C53-E739-4A0E-A704-958B03970F49}"/>
    <cellStyle name="SAPBEXaggItemX 12" xfId="6314" xr:uid="{760D8117-735A-4EBB-B90F-DA2D528C6383}"/>
    <cellStyle name="SAPBEXaggItemX 12 2" xfId="22952" xr:uid="{E54495F4-DF87-4105-8D31-354979D4C094}"/>
    <cellStyle name="SAPBEXaggItemX 12 2 2" xfId="36818" xr:uid="{E2C362AD-BCF9-442C-9084-D6C7D87C0004}"/>
    <cellStyle name="SAPBEXaggItemX 12 2 3" xfId="30540" xr:uid="{4B0A6389-46A1-4336-9F0D-3AE5A413409D}"/>
    <cellStyle name="SAPBEXaggItemX 12 2 4" xfId="27036" xr:uid="{25AA92B8-E371-49FF-895F-FF02925AE172}"/>
    <cellStyle name="SAPBEXaggItemX 12 2 5" xfId="52369" xr:uid="{90739321-16D8-4732-97A9-447FAEBA9865}"/>
    <cellStyle name="SAPBEXaggItemX 12 3" xfId="19513" xr:uid="{88C2FE45-77D2-4EAC-9275-259CD8E760D2}"/>
    <cellStyle name="SAPBEXaggItemX 12 4" xfId="33508" xr:uid="{FAEEB1F9-D074-45D5-BEB6-AF329ED7A679}"/>
    <cellStyle name="SAPBEXaggItemX 12 5" xfId="29719" xr:uid="{7658669C-B0C2-48ED-82BB-E51E8CD0C69E}"/>
    <cellStyle name="SAPBEXaggItemX 12 6" xfId="33231" xr:uid="{D0437B47-A228-4A7C-AA72-DC5B57E80E95}"/>
    <cellStyle name="SAPBEXaggItemX 12 7" xfId="50290" xr:uid="{5429FEA6-8EA8-42BB-81F5-EB9DFE183000}"/>
    <cellStyle name="SAPBEXaggItemX 13" xfId="14002" xr:uid="{E58B2DD5-0EA3-40F2-81E5-721C49BB60B6}"/>
    <cellStyle name="SAPBEXaggItemX 13 2" xfId="12895" xr:uid="{6D20641E-930B-42DA-B0B7-A3AE2D6E3855}"/>
    <cellStyle name="SAPBEXaggItemX 13 2 2" xfId="27267" xr:uid="{6AA0D36C-8FD4-4769-AEA9-2ECCB793486A}"/>
    <cellStyle name="SAPBEXaggItemX 13 2 3" xfId="37816" xr:uid="{05752576-61A1-49C3-95DE-11766F9B9344}"/>
    <cellStyle name="SAPBEXaggItemX 13 2 4" xfId="48374" xr:uid="{01424309-93F1-4203-ABD1-23F6659B64D3}"/>
    <cellStyle name="SAPBEXaggItemX 13 2 5" xfId="37985" xr:uid="{4844BFE5-4A15-4BAD-9147-9A7EAD5CDD3C}"/>
    <cellStyle name="SAPBEXaggItemX 13 3" xfId="28373" xr:uid="{10A2C5F3-D34C-49C5-B75B-0C22DC26BF50}"/>
    <cellStyle name="SAPBEXaggItemX 13 4" xfId="26955" xr:uid="{E26FC6BA-4DB7-4D90-994A-3F48E724DC98}"/>
    <cellStyle name="SAPBEXaggItemX 13 5" xfId="48906" xr:uid="{9E32A76D-B507-4956-BB73-BF005038AF35}"/>
    <cellStyle name="SAPBEXaggItemX 13 6" xfId="25629" xr:uid="{283A3604-F81A-4B54-851B-E2D282F0FD95}"/>
    <cellStyle name="SAPBEXaggItemX 14" xfId="13954" xr:uid="{B3E4C91E-30A7-44A5-9CCC-D3DF87AF2959}"/>
    <cellStyle name="SAPBEXaggItemX 14 2" xfId="28325" xr:uid="{6BE29FE1-5ED2-4748-BFA4-93036F4AD0D7}"/>
    <cellStyle name="SAPBEXaggItemX 14 3" xfId="41822" xr:uid="{D8A1B283-B387-4F90-ADB5-A258D54A6FB2}"/>
    <cellStyle name="SAPBEXaggItemX 14 4" xfId="45443" xr:uid="{69C367DC-F1B7-4317-B73B-74633B2FE5CE}"/>
    <cellStyle name="SAPBEXaggItemX 14 5" xfId="45408" xr:uid="{07526056-32EA-4540-B8A1-E571CE46EF09}"/>
    <cellStyle name="SAPBEXaggItemX 15" xfId="8386" xr:uid="{D4728385-9286-4B29-96EF-F6A52D456156}"/>
    <cellStyle name="SAPBEXaggItemX 16" xfId="8699" xr:uid="{7F780B4C-049F-4C92-8284-D2A69869134D}"/>
    <cellStyle name="SAPBEXaggItemX 17" xfId="43508" xr:uid="{E5296246-A477-4A7D-BA6F-4154F6FDB167}"/>
    <cellStyle name="SAPBEXaggItemX 18" xfId="25277" xr:uid="{B0DDE4E5-365F-44DF-B21E-7F766CCC240E}"/>
    <cellStyle name="SAPBEXaggItemX 19" xfId="37914" xr:uid="{BB499D62-964B-40BC-8B84-601538079F64}"/>
    <cellStyle name="SAPBEXaggItemX 2" xfId="141" xr:uid="{F8A5B418-D1DC-448C-8654-7356AE45B3DE}"/>
    <cellStyle name="SAPBEXaggItemX 2 10" xfId="14695" xr:uid="{00144651-1030-4878-94D6-85C5F75D82A6}"/>
    <cellStyle name="SAPBEXaggItemX 2 10 2" xfId="29062" xr:uid="{EAF8F308-2B8E-4AA8-86C2-C49B65543D52}"/>
    <cellStyle name="SAPBEXaggItemX 2 10 3" xfId="23311" xr:uid="{8B4D5923-0EF2-48FE-A69D-9E39D1ACB7F8}"/>
    <cellStyle name="SAPBEXaggItemX 2 10 4" xfId="42684" xr:uid="{9F471BAE-5482-44F8-88CC-082D63DE07D6}"/>
    <cellStyle name="SAPBEXaggItemX 2 10 5" xfId="31617" xr:uid="{8929FC00-15B5-4213-82A0-76BFB4124C46}"/>
    <cellStyle name="SAPBEXaggItemX 2 11" xfId="8387" xr:uid="{1BDBC79E-2AAE-4852-934A-07793DFA3662}"/>
    <cellStyle name="SAPBEXaggItemX 2 12" xfId="8698" xr:uid="{FBEC24CD-963E-46E0-B931-CE1F05318134}"/>
    <cellStyle name="SAPBEXaggItemX 2 13" xfId="31481" xr:uid="{0AC705E3-2046-4431-80E9-AB7484FA5AE1}"/>
    <cellStyle name="SAPBEXaggItemX 2 14" xfId="41231" xr:uid="{BA530292-BC46-4B0E-B5AE-5E4C947125A9}"/>
    <cellStyle name="SAPBEXaggItemX 2 15" xfId="25467" xr:uid="{885DEA81-AC1B-4D25-A0FA-6D665941235F}"/>
    <cellStyle name="SAPBEXaggItemX 2 2" xfId="1058" xr:uid="{3D718077-0F36-4AEC-B9CD-ED87E2E667FF}"/>
    <cellStyle name="SAPBEXaggItemX 2 2 10" xfId="41046" xr:uid="{D1E3A422-CD90-4BFF-A94D-AB311AEA5F69}"/>
    <cellStyle name="SAPBEXaggItemX 2 2 11" xfId="37149" xr:uid="{C7FF6931-1B62-41B4-9E9F-D33619F53FD6}"/>
    <cellStyle name="SAPBEXaggItemX 2 2 2" xfId="2840" xr:uid="{D793BD99-40A2-4166-B466-304E6E20BBC6}"/>
    <cellStyle name="SAPBEXaggItemX 2 2 2 2" xfId="11642" xr:uid="{6302D555-E5D4-48D6-886A-E73A0986140F}"/>
    <cellStyle name="SAPBEXaggItemX 2 2 2 2 2" xfId="26049" xr:uid="{ED5876B1-1D20-459E-B7F1-4BECB1FC84DE}"/>
    <cellStyle name="SAPBEXaggItemX 2 2 2 2 3" xfId="38501" xr:uid="{4E18A610-25CE-42AD-AF68-CFFE6F38A83D}"/>
    <cellStyle name="SAPBEXaggItemX 2 2 2 2 4" xfId="48771" xr:uid="{DB50B69E-1EAA-4D37-B215-6AB23F1AB617}"/>
    <cellStyle name="SAPBEXaggItemX 2 2 2 2 5" xfId="49096" xr:uid="{144A9B93-2903-41F7-BEEA-36CDC5BDC09B}"/>
    <cellStyle name="SAPBEXaggItemX 2 2 2 3" xfId="16050" xr:uid="{40AD96E9-A0E2-42BB-A49E-241F3B5E2F0E}"/>
    <cellStyle name="SAPBEXaggItemX 2 2 2 3 2" xfId="30356" xr:uid="{34400087-6451-45B7-9509-1BF31C443E5F}"/>
    <cellStyle name="SAPBEXaggItemX 2 2 2 3 3" xfId="31349" xr:uid="{2350ACBF-5BD8-4686-B34D-988B269ADE0D}"/>
    <cellStyle name="SAPBEXaggItemX 2 2 2 3 4" xfId="33286" xr:uid="{7E6B506A-FF87-481B-A743-D9929475F630}"/>
    <cellStyle name="SAPBEXaggItemX 2 2 2 3 5" xfId="49826" xr:uid="{71FBA115-9196-4BBB-86DD-1580A00D6534}"/>
    <cellStyle name="SAPBEXaggItemX 2 2 2 4" xfId="22477" xr:uid="{55840B3E-CA2C-4CD4-8816-65627619785D}"/>
    <cellStyle name="SAPBEXaggItemX 2 2 2 4 2" xfId="36343" xr:uid="{8D862F51-1A28-4168-9319-8ED3C4C44B73}"/>
    <cellStyle name="SAPBEXaggItemX 2 2 2 4 3" xfId="30039" xr:uid="{3E7E5027-2372-44C5-BCC6-E3C24BE72284}"/>
    <cellStyle name="SAPBEXaggItemX 2 2 2 4 4" xfId="37841" xr:uid="{A2B5F856-A44A-4DD0-8AC9-7E2B2ED8FA0E}"/>
    <cellStyle name="SAPBEXaggItemX 2 2 2 4 5" xfId="51894" xr:uid="{A5763187-9FA5-4EB1-B734-FDC1EDA957DF}"/>
    <cellStyle name="SAPBEXaggItemX 2 2 2 5" xfId="11641" xr:uid="{4A8B91A6-CFCF-45F6-814C-61F3093CBB7A}"/>
    <cellStyle name="SAPBEXaggItemX 2 2 2 6" xfId="26048" xr:uid="{95339C0E-7E20-44DD-80D6-A10236B744EB}"/>
    <cellStyle name="SAPBEXaggItemX 2 2 2 7" xfId="29725" xr:uid="{094D8C37-FBFF-4109-BB97-CA6B008A8B4C}"/>
    <cellStyle name="SAPBEXaggItemX 2 2 2 8" xfId="33022" xr:uid="{5277DF07-1636-4ECB-9497-D63E86014DCE}"/>
    <cellStyle name="SAPBEXaggItemX 2 2 2 9" xfId="44953" xr:uid="{FB9D2AD1-FF49-466E-9C50-A4F123A10AFB}"/>
    <cellStyle name="SAPBEXaggItemX 2 2 3" xfId="4810" xr:uid="{6655BA81-4E7B-4201-B60F-6AAA4C4AB537}"/>
    <cellStyle name="SAPBEXaggItemX 2 2 3 2" xfId="22807" xr:uid="{E0AC58EE-72CC-4147-87A9-927F466E1C06}"/>
    <cellStyle name="SAPBEXaggItemX 2 2 3 2 2" xfId="36673" xr:uid="{578E935C-59E8-4B20-A077-54C4C62288D4}"/>
    <cellStyle name="SAPBEXaggItemX 2 2 3 2 3" xfId="25359" xr:uid="{7738CB1C-F334-4062-A8F0-678A80F2E624}"/>
    <cellStyle name="SAPBEXaggItemX 2 2 3 2 4" xfId="29999" xr:uid="{7A335525-462E-4DE5-B9B8-BE44E59929AF}"/>
    <cellStyle name="SAPBEXaggItemX 2 2 3 2 5" xfId="52224" xr:uid="{82441452-AEB5-4874-B01E-70510AA17A51}"/>
    <cellStyle name="SAPBEXaggItemX 2 2 3 3" xfId="11643" xr:uid="{04F14BE3-1303-41EA-83C2-7B1D82D31A3C}"/>
    <cellStyle name="SAPBEXaggItemX 2 2 3 4" xfId="26050" xr:uid="{0865F43E-171C-48CC-96A1-04BC8986DD4C}"/>
    <cellStyle name="SAPBEXaggItemX 2 2 3 5" xfId="24344" xr:uid="{015E1C60-86BB-4269-94F2-096DFD828A78}"/>
    <cellStyle name="SAPBEXaggItemX 2 2 3 6" xfId="42261" xr:uid="{1004BD08-C088-4946-850D-4741C908641E}"/>
    <cellStyle name="SAPBEXaggItemX 2 2 3 7" xfId="38534" xr:uid="{649DB381-703B-4305-BEAA-B06C2CAAAD72}"/>
    <cellStyle name="SAPBEXaggItemX 2 2 4" xfId="6770" xr:uid="{6F74AEF4-33F5-4536-99D9-6BDC24F31E93}"/>
    <cellStyle name="SAPBEXaggItemX 2 2 4 2" xfId="19969" xr:uid="{BCA6F245-1867-4934-840E-23FD89E8E054}"/>
    <cellStyle name="SAPBEXaggItemX 2 2 4 2 2" xfId="33933" xr:uid="{4531363A-9C17-4313-BF53-C447486CF0F1}"/>
    <cellStyle name="SAPBEXaggItemX 2 2 4 2 3" xfId="29899" xr:uid="{9EC8DF76-1D18-4DAC-A42D-56AE3A91620A}"/>
    <cellStyle name="SAPBEXaggItemX 2 2 4 2 4" xfId="43196" xr:uid="{02FE0263-7DE8-4DCE-B2CF-C4555A432A6E}"/>
    <cellStyle name="SAPBEXaggItemX 2 2 4 2 5" xfId="50475" xr:uid="{9193074C-B4D4-4670-A695-E2C793DA4A75}"/>
    <cellStyle name="SAPBEXaggItemX 2 2 4 3" xfId="23137" xr:uid="{ED728E9F-D9C9-4431-88B6-D410BF8BBBF6}"/>
    <cellStyle name="SAPBEXaggItemX 2 2 4 3 2" xfId="37003" xr:uid="{71B629F8-3F2F-41C8-AAF3-7203AFD04E99}"/>
    <cellStyle name="SAPBEXaggItemX 2 2 4 3 3" xfId="30783" xr:uid="{96F7532E-2094-4DB0-97CB-C5DD3A0C68ED}"/>
    <cellStyle name="SAPBEXaggItemX 2 2 4 3 4" xfId="32788" xr:uid="{ACE4D004-94D5-4F50-9477-AA4599CC2CC6}"/>
    <cellStyle name="SAPBEXaggItemX 2 2 4 3 5" xfId="52554" xr:uid="{997AB5BA-E5D8-4B09-9103-7DB75547B5A7}"/>
    <cellStyle name="SAPBEXaggItemX 2 2 4 4" xfId="11640" xr:uid="{1CDFFCA0-3001-446D-9644-D81D8C465D8F}"/>
    <cellStyle name="SAPBEXaggItemX 2 2 4 5" xfId="26047" xr:uid="{6826D56B-2A72-4CCF-A770-B4BCAC0BE944}"/>
    <cellStyle name="SAPBEXaggItemX 2 2 4 6" xfId="29727" xr:uid="{6EA9F088-6D00-47BE-BF00-23BE018F880F}"/>
    <cellStyle name="SAPBEXaggItemX 2 2 4 7" xfId="25129" xr:uid="{11F099C7-E97C-4B3F-A652-DA1408B689AF}"/>
    <cellStyle name="SAPBEXaggItemX 2 2 4 8" xfId="46645" xr:uid="{36EEAFED-7108-4031-99CE-CB47D6970CEF}"/>
    <cellStyle name="SAPBEXaggItemX 2 2 5" xfId="14429" xr:uid="{A9FFD8DA-82D1-4238-81E5-2964D2DD90B4}"/>
    <cellStyle name="SAPBEXaggItemX 2 2 5 2" xfId="21418" xr:uid="{464DF7A9-6F81-4353-A5AC-7666F919EF1F}"/>
    <cellStyle name="SAPBEXaggItemX 2 2 5 2 2" xfId="35284" xr:uid="{12A4D961-38B0-4981-B14A-E44E2B8CCB78}"/>
    <cellStyle name="SAPBEXaggItemX 2 2 5 2 3" xfId="38852" xr:uid="{56771A3D-D71A-4DA1-89DB-CBC0B4F92F5A}"/>
    <cellStyle name="SAPBEXaggItemX 2 2 5 2 4" xfId="46800" xr:uid="{29516283-D5F1-4A92-96ED-46CD64F13C4C}"/>
    <cellStyle name="SAPBEXaggItemX 2 2 5 2 5" xfId="50835" xr:uid="{FA187C18-E6A2-4DD2-BACA-BF8917B4F3E1}"/>
    <cellStyle name="SAPBEXaggItemX 2 2 5 3" xfId="28796" xr:uid="{D258438E-1D7B-4CE6-971E-552433D63B86}"/>
    <cellStyle name="SAPBEXaggItemX 2 2 5 4" xfId="33202" xr:uid="{F6397CF6-D86B-4503-BD56-BF09DA8A8344}"/>
    <cellStyle name="SAPBEXaggItemX 2 2 5 5" xfId="49346" xr:uid="{7BC96BB8-B5AA-4F58-B5E8-B1F0AE8841B7}"/>
    <cellStyle name="SAPBEXaggItemX 2 2 5 6" xfId="45187" xr:uid="{3D39B3B6-963B-437B-97F4-DF1CE2CC1983}"/>
    <cellStyle name="SAPBEXaggItemX 2 2 6" xfId="13953" xr:uid="{33B5F8CC-26F5-48F1-8F28-6B8FFDE992ED}"/>
    <cellStyle name="SAPBEXaggItemX 2 2 6 2" xfId="28324" xr:uid="{6A82E839-366E-4719-B23E-8A780E3D35B2}"/>
    <cellStyle name="SAPBEXaggItemX 2 2 6 3" xfId="38018" xr:uid="{1913AF07-83E0-4097-A3FC-58083BDD9640}"/>
    <cellStyle name="SAPBEXaggItemX 2 2 6 4" xfId="49165" xr:uid="{0FA7403B-B5E7-4C6B-9EEF-23CE701DD65C}"/>
    <cellStyle name="SAPBEXaggItemX 2 2 6 5" xfId="39753" xr:uid="{057AD061-DD43-436A-80C8-D0D53160A57F}"/>
    <cellStyle name="SAPBEXaggItemX 2 2 7" xfId="8388" xr:uid="{CB13C9C9-C525-4594-8EFF-3F8D09D6A360}"/>
    <cellStyle name="SAPBEXaggItemX 2 2 8" xfId="8697" xr:uid="{EED424BA-6528-462F-AABC-F8A110682E8C}"/>
    <cellStyle name="SAPBEXaggItemX 2 2 9" xfId="42528" xr:uid="{8350F648-E834-4886-B4EB-F09B2A4B4224}"/>
    <cellStyle name="SAPBEXaggItemX 2 3" xfId="1697" xr:uid="{AA347EED-3707-4641-A4ED-F8EBDC6DFEE6}"/>
    <cellStyle name="SAPBEXaggItemX 2 3 10" xfId="30642" xr:uid="{0E814466-10D4-4864-BFBF-BB97065E83B2}"/>
    <cellStyle name="SAPBEXaggItemX 2 3 11" xfId="42283" xr:uid="{C797F0DD-E188-4A5E-8564-F2418FEC9A0F}"/>
    <cellStyle name="SAPBEXaggItemX 2 3 2" xfId="2728" xr:uid="{A8DF1B8B-E1EE-4CAA-90E8-E7F3A444C669}"/>
    <cellStyle name="SAPBEXaggItemX 2 3 2 2" xfId="22365" xr:uid="{3A39000C-00A2-465B-BFFD-E998E1B2EBEB}"/>
    <cellStyle name="SAPBEXaggItemX 2 3 2 2 2" xfId="36231" xr:uid="{EC08C406-07D8-4560-939E-053A4A6ACA4D}"/>
    <cellStyle name="SAPBEXaggItemX 2 3 2 2 3" xfId="32993" xr:uid="{CE315276-7410-4A0E-9536-E332202815D4}"/>
    <cellStyle name="SAPBEXaggItemX 2 3 2 2 4" xfId="41544" xr:uid="{1F5EC49D-C0EC-4581-A6B1-38A1714153CE}"/>
    <cellStyle name="SAPBEXaggItemX 2 3 2 2 5" xfId="51782" xr:uid="{2F45F426-A20E-409D-B9D3-B430862857C0}"/>
    <cellStyle name="SAPBEXaggItemX 2 3 2 3" xfId="15949" xr:uid="{C75D749D-B58A-49B7-A847-FBB40644B3A1}"/>
    <cellStyle name="SAPBEXaggItemX 2 3 2 4" xfId="30255" xr:uid="{A91F9D0A-B81A-4340-988F-33F441C385DE}"/>
    <cellStyle name="SAPBEXaggItemX 2 3 2 5" xfId="33217" xr:uid="{E3706D01-06AE-44B7-A868-5D56CF185F0B}"/>
    <cellStyle name="SAPBEXaggItemX 2 3 2 6" xfId="32419" xr:uid="{54E21D33-82DB-4CB8-9F34-B426EFC128C3}"/>
    <cellStyle name="SAPBEXaggItemX 2 3 2 7" xfId="49725" xr:uid="{C634DBEC-595D-4916-A9A5-F0D5854D0579}"/>
    <cellStyle name="SAPBEXaggItemX 2 3 3" xfId="4698" xr:uid="{A6A9A0D4-00D5-4E60-9B89-A72F91FCCBF3}"/>
    <cellStyle name="SAPBEXaggItemX 2 3 3 2" xfId="22695" xr:uid="{1955B1AD-5AF8-4D12-BC2E-7BF07D54BFD0}"/>
    <cellStyle name="SAPBEXaggItemX 2 3 3 2 2" xfId="36561" xr:uid="{3A143339-B487-40CF-81A6-AE96A43A3A13}"/>
    <cellStyle name="SAPBEXaggItemX 2 3 3 2 3" xfId="41623" xr:uid="{D8277036-B1E9-46DC-9382-293A097BD437}"/>
    <cellStyle name="SAPBEXaggItemX 2 3 3 2 4" xfId="44773" xr:uid="{CAB2F663-68E9-4626-985C-4B2D792309FA}"/>
    <cellStyle name="SAPBEXaggItemX 2 3 3 2 5" xfId="52112" xr:uid="{8C5CEC45-AEA4-4182-A763-A206DFB49028}"/>
    <cellStyle name="SAPBEXaggItemX 2 3 3 3" xfId="17901" xr:uid="{88F27867-0725-4438-8431-D4E70BC19669}"/>
    <cellStyle name="SAPBEXaggItemX 2 3 3 4" xfId="32033" xr:uid="{F233AEC9-FBB2-495F-9F99-24A5D527210D}"/>
    <cellStyle name="SAPBEXaggItemX 2 3 3 5" xfId="32441" xr:uid="{4CE1E797-4EA7-4DE7-A81D-2DDD0094B2C5}"/>
    <cellStyle name="SAPBEXaggItemX 2 3 3 6" xfId="46668" xr:uid="{93B28D12-6698-44DB-A73B-23C8CEE5FE74}"/>
    <cellStyle name="SAPBEXaggItemX 2 3 3 7" xfId="50037" xr:uid="{C6D77809-3DFA-46C1-94F6-B7CB95758B66}"/>
    <cellStyle name="SAPBEXaggItemX 2 3 4" xfId="6658" xr:uid="{3E190FF5-84C4-4713-888B-7D2683C95446}"/>
    <cellStyle name="SAPBEXaggItemX 2 3 4 2" xfId="23025" xr:uid="{1BDDF53F-6482-4320-9AB6-625EB9743E30}"/>
    <cellStyle name="SAPBEXaggItemX 2 3 4 2 2" xfId="36891" xr:uid="{1F5F6552-49BB-48D8-ACF8-D39635B4926C}"/>
    <cellStyle name="SAPBEXaggItemX 2 3 4 2 3" xfId="31072" xr:uid="{28F125EE-F18D-4884-9FEA-C8E599560C78}"/>
    <cellStyle name="SAPBEXaggItemX 2 3 4 2 4" xfId="38657" xr:uid="{D4DB8591-0B6C-4EA3-B2F4-881880E51AF2}"/>
    <cellStyle name="SAPBEXaggItemX 2 3 4 2 5" xfId="52442" xr:uid="{9BB51308-E62D-47F0-B0A4-6EB8E1A0A1E9}"/>
    <cellStyle name="SAPBEXaggItemX 2 3 4 3" xfId="19857" xr:uid="{5CDC54AF-9424-4044-A535-83FBE235227A}"/>
    <cellStyle name="SAPBEXaggItemX 2 3 4 4" xfId="33821" xr:uid="{C6DA2219-4508-4BA1-9C34-FF635DC3CAC1}"/>
    <cellStyle name="SAPBEXaggItemX 2 3 4 5" xfId="26839" xr:uid="{A39F9B71-BC3B-4770-950B-C1F24C846721}"/>
    <cellStyle name="SAPBEXaggItemX 2 3 4 6" xfId="46196" xr:uid="{2572F913-D520-4425-9076-2FE5D67E51F3}"/>
    <cellStyle name="SAPBEXaggItemX 2 3 4 7" xfId="50363" xr:uid="{72811670-9770-4909-A287-4791188C9978}"/>
    <cellStyle name="SAPBEXaggItemX 2 3 5" xfId="14962" xr:uid="{22935FC9-6488-4E0E-975A-B748B1A03A8D}"/>
    <cellStyle name="SAPBEXaggItemX 2 3 5 2" xfId="21983" xr:uid="{0AB376B3-114B-4F7B-A2FE-4CE5B209B1FD}"/>
    <cellStyle name="SAPBEXaggItemX 2 3 5 2 2" xfId="35849" xr:uid="{12434469-3831-4E8A-AC65-EEA0F2B335B2}"/>
    <cellStyle name="SAPBEXaggItemX 2 3 5 2 3" xfId="41641" xr:uid="{71051E53-E70B-46F7-B3C1-14C663B505EF}"/>
    <cellStyle name="SAPBEXaggItemX 2 3 5 2 4" xfId="44356" xr:uid="{C57226E8-8F36-4F41-9324-6CC1F6AC648E}"/>
    <cellStyle name="SAPBEXaggItemX 2 3 5 2 5" xfId="51400" xr:uid="{F4BB496C-8199-4A12-B070-AD0121391FF8}"/>
    <cellStyle name="SAPBEXaggItemX 2 3 5 3" xfId="29327" xr:uid="{0F5FA92C-C4D3-4473-8F8C-73140B330B57}"/>
    <cellStyle name="SAPBEXaggItemX 2 3 5 4" xfId="34694" xr:uid="{40478720-CCD3-4AA6-BEE4-42B103407E57}"/>
    <cellStyle name="SAPBEXaggItemX 2 3 5 5" xfId="43512" xr:uid="{0D0C5DA9-D4CF-4A50-BD51-1D9645B3DC60}"/>
    <cellStyle name="SAPBEXaggItemX 2 3 5 6" xfId="41914" xr:uid="{7CFD1C52-C308-4706-918C-EB0D6493DFAF}"/>
    <cellStyle name="SAPBEXaggItemX 2 3 6" xfId="13952" xr:uid="{E1D53600-1E7A-42E3-9D06-AB65AAFB1CD0}"/>
    <cellStyle name="SAPBEXaggItemX 2 3 6 2" xfId="28323" xr:uid="{39E33513-EAB2-4149-B2EF-AFF3A8A3A0C2}"/>
    <cellStyle name="SAPBEXaggItemX 2 3 6 3" xfId="38589" xr:uid="{ACFDD420-69D6-45B2-9D84-F4F4D6E65312}"/>
    <cellStyle name="SAPBEXaggItemX 2 3 6 4" xfId="46978" xr:uid="{DC69DA31-B19A-4FE6-82C3-11C98CB7E3CB}"/>
    <cellStyle name="SAPBEXaggItemX 2 3 6 5" xfId="44849" xr:uid="{65AA366F-D477-42CE-B80C-E2456343A89E}"/>
    <cellStyle name="SAPBEXaggItemX 2 3 7" xfId="8389" xr:uid="{AC131642-76C4-4DC1-9B1D-5FEC0D3608D5}"/>
    <cellStyle name="SAPBEXaggItemX 2 3 8" xfId="8696" xr:uid="{502144A0-3D6D-40C3-861F-207ABA6CB788}"/>
    <cellStyle name="SAPBEXaggItemX 2 3 9" xfId="34667" xr:uid="{DC20891A-3B68-4BAD-B9B7-CF718D2A0472}"/>
    <cellStyle name="SAPBEXaggItemX 2 4" xfId="2677" xr:uid="{F2FA5F57-C2BE-4F1A-9734-31D9958AD3E4}"/>
    <cellStyle name="SAPBEXaggItemX 2 4 10" xfId="46815" xr:uid="{75AD96C1-BBC0-400B-9CF1-A9DE1E297E1D}"/>
    <cellStyle name="SAPBEXaggItemX 2 4 2" xfId="4647" xr:uid="{1BEC132D-1BFE-4193-A199-0877A52B27E4}"/>
    <cellStyle name="SAPBEXaggItemX 2 4 2 2" xfId="22644" xr:uid="{37D0DF44-C93C-4DF2-AA1A-FED0B3846B7F}"/>
    <cellStyle name="SAPBEXaggItemX 2 4 2 2 2" xfId="36510" xr:uid="{19042738-7542-4450-9C00-D31AAA700334}"/>
    <cellStyle name="SAPBEXaggItemX 2 4 2 2 3" xfId="41840" xr:uid="{95E012B9-19D0-4C54-8C60-F18BE1516181}"/>
    <cellStyle name="SAPBEXaggItemX 2 4 2 2 4" xfId="44996" xr:uid="{07FAF9AF-F530-407E-8535-8C96BF5BDD7F}"/>
    <cellStyle name="SAPBEXaggItemX 2 4 2 2 5" xfId="52061" xr:uid="{76AAAEFC-FFDE-4748-A859-74428EC4FC34}"/>
    <cellStyle name="SAPBEXaggItemX 2 4 2 3" xfId="17850" xr:uid="{3A31EC61-94D5-4081-9CC1-62207615EC2E}"/>
    <cellStyle name="SAPBEXaggItemX 2 4 2 4" xfId="31982" xr:uid="{5ED736B3-AE16-485D-B7C1-B740986AC90A}"/>
    <cellStyle name="SAPBEXaggItemX 2 4 2 5" xfId="41738" xr:uid="{FC3AB0AB-16BA-48EB-AB5C-CD13D9AE02BE}"/>
    <cellStyle name="SAPBEXaggItemX 2 4 2 6" xfId="47585" xr:uid="{DBF1D4E3-17D4-4C0C-A8F1-B55B5ED3C9D2}"/>
    <cellStyle name="SAPBEXaggItemX 2 4 2 7" xfId="49986" xr:uid="{9392DDEC-8931-4B29-B814-48EDCAC172C2}"/>
    <cellStyle name="SAPBEXaggItemX 2 4 3" xfId="6607" xr:uid="{E81879C2-2801-4452-836B-F4CD1A232F16}"/>
    <cellStyle name="SAPBEXaggItemX 2 4 3 2" xfId="22974" xr:uid="{8B8EF9F9-996F-442F-9E07-2DD2F31B1461}"/>
    <cellStyle name="SAPBEXaggItemX 2 4 3 2 2" xfId="36840" xr:uid="{4E0B86EA-BB57-4FB8-A33A-432B6AF7AD1C}"/>
    <cellStyle name="SAPBEXaggItemX 2 4 3 2 3" xfId="29293" xr:uid="{BED1C4C8-FC6B-4174-A241-4BD1116FD06E}"/>
    <cellStyle name="SAPBEXaggItemX 2 4 3 2 4" xfId="40590" xr:uid="{CE947CBD-07E2-4B01-9D0F-4ED1C75F2FE9}"/>
    <cellStyle name="SAPBEXaggItemX 2 4 3 2 5" xfId="52391" xr:uid="{DA20386E-6DAC-4C27-B8B5-7828202B265A}"/>
    <cellStyle name="SAPBEXaggItemX 2 4 3 3" xfId="19806" xr:uid="{AA8707C8-E40C-46E0-A31D-4A6989FA4414}"/>
    <cellStyle name="SAPBEXaggItemX 2 4 3 4" xfId="33770" xr:uid="{7D982904-6133-416D-B864-507DA6A78FE6}"/>
    <cellStyle name="SAPBEXaggItemX 2 4 3 5" xfId="37847" xr:uid="{0B58C34A-97AF-40AF-B28B-1946B701A05B}"/>
    <cellStyle name="SAPBEXaggItemX 2 4 3 6" xfId="47749" xr:uid="{7FD06B3D-09EF-416D-B4EB-5770D23540DA}"/>
    <cellStyle name="SAPBEXaggItemX 2 4 3 7" xfId="50312" xr:uid="{C2F33690-BFE6-4A10-8C0E-97A092B3075E}"/>
    <cellStyle name="SAPBEXaggItemX 2 4 4" xfId="15898" xr:uid="{15DAE9B8-62B2-470B-8565-4055A98DF191}"/>
    <cellStyle name="SAPBEXaggItemX 2 4 4 2" xfId="30204" xr:uid="{06DF3C5A-F8E6-47C8-A14A-9D146B4C0644}"/>
    <cellStyle name="SAPBEXaggItemX 2 4 4 3" xfId="34123" xr:uid="{68A5D480-C970-450C-BFBB-4C96BA375B6B}"/>
    <cellStyle name="SAPBEXaggItemX 2 4 4 4" xfId="41090" xr:uid="{C1F6AB59-E127-4DEB-AF77-092BC7A187F4}"/>
    <cellStyle name="SAPBEXaggItemX 2 4 4 5" xfId="49674" xr:uid="{BB3206B6-09D0-48A1-85A7-75205A1657F4}"/>
    <cellStyle name="SAPBEXaggItemX 2 4 5" xfId="22314" xr:uid="{0F6BCB80-5647-4BA5-AD1F-FD086F7E116A}"/>
    <cellStyle name="SAPBEXaggItemX 2 4 5 2" xfId="36180" xr:uid="{F365BEE7-FE72-4F0A-913D-BFA3D8DB4063}"/>
    <cellStyle name="SAPBEXaggItemX 2 4 5 3" xfId="25930" xr:uid="{2F6FA1EF-E68B-46B9-916E-0FE614C30968}"/>
    <cellStyle name="SAPBEXaggItemX 2 4 5 4" xfId="41470" xr:uid="{01297E5C-CD12-4B85-B967-526C182A8ED0}"/>
    <cellStyle name="SAPBEXaggItemX 2 4 5 5" xfId="51731" xr:uid="{DB6D96CF-A74C-4DD9-9047-B4F914805CF1}"/>
    <cellStyle name="SAPBEXaggItemX 2 4 6" xfId="11639" xr:uid="{6D33F66D-79D6-4654-90CE-AE6EC985B232}"/>
    <cellStyle name="SAPBEXaggItemX 2 4 7" xfId="26046" xr:uid="{67A419B5-E3DD-4003-A2C0-FA646426BB9B}"/>
    <cellStyle name="SAPBEXaggItemX 2 4 8" xfId="39998" xr:uid="{9157472C-6623-42C5-B00B-3EDB10A8852C}"/>
    <cellStyle name="SAPBEXaggItemX 2 4 9" xfId="48090" xr:uid="{D7A8F88F-4399-48B9-B79B-3EC0469390C9}"/>
    <cellStyle name="SAPBEXaggItemX 2 5" xfId="2960" xr:uid="{DE35BCF5-821C-45CA-8EB5-D21FAD7D3928}"/>
    <cellStyle name="SAPBEXaggItemX 2 5 2" xfId="4930" xr:uid="{9F8AA61C-69BA-4740-941E-BAFC76F94704}"/>
    <cellStyle name="SAPBEXaggItemX 2 5 2 2" xfId="22927" xr:uid="{F8327717-4C34-42B1-A5DB-71FF13442D68}"/>
    <cellStyle name="SAPBEXaggItemX 2 5 2 2 2" xfId="36793" xr:uid="{10BB8D3D-1D21-4983-BB45-29525A8EFB2E}"/>
    <cellStyle name="SAPBEXaggItemX 2 5 2 2 3" xfId="35036" xr:uid="{6FEF9D37-9D56-48CC-8CE7-A398BD0E76FE}"/>
    <cellStyle name="SAPBEXaggItemX 2 5 2 2 4" xfId="31065" xr:uid="{D1E44929-3E24-4764-B07D-77DFB9306117}"/>
    <cellStyle name="SAPBEXaggItemX 2 5 2 2 5" xfId="52344" xr:uid="{31A994A4-68C2-4796-8EE5-5F8B7A3FC7F9}"/>
    <cellStyle name="SAPBEXaggItemX 2 5 2 3" xfId="18129" xr:uid="{165F0415-27EC-42FE-974A-A7DB8CBD0EE4}"/>
    <cellStyle name="SAPBEXaggItemX 2 5 2 4" xfId="32261" xr:uid="{B4DE9F5B-CB0F-452E-9593-D940B2C92662}"/>
    <cellStyle name="SAPBEXaggItemX 2 5 2 5" xfId="42461" xr:uid="{1059E6E5-875E-43ED-A2DC-77362854E773}"/>
    <cellStyle name="SAPBEXaggItemX 2 5 2 6" xfId="39741" xr:uid="{D91A707B-6507-46EC-8BDC-D7697BF9CD48}"/>
    <cellStyle name="SAPBEXaggItemX 2 5 2 7" xfId="50265" xr:uid="{CF9F9343-6677-4EE1-ABC5-8AB1F524258B}"/>
    <cellStyle name="SAPBEXaggItemX 2 5 3" xfId="6890" xr:uid="{568EE7B2-1022-4DED-A60F-EB7C3B342067}"/>
    <cellStyle name="SAPBEXaggItemX 2 5 3 2" xfId="23257" xr:uid="{AF280679-EE4B-4888-8069-4052A3BD51F6}"/>
    <cellStyle name="SAPBEXaggItemX 2 5 3 2 2" xfId="37123" xr:uid="{02B8C267-3182-4843-8011-6932C623B7DE}"/>
    <cellStyle name="SAPBEXaggItemX 2 5 3 2 3" xfId="41961" xr:uid="{5D4F420A-EE94-445A-BAD6-CD53308C7806}"/>
    <cellStyle name="SAPBEXaggItemX 2 5 3 2 4" xfId="29695" xr:uid="{6EC76335-7AC9-4234-BE6E-26EBE3EB48EB}"/>
    <cellStyle name="SAPBEXaggItemX 2 5 3 2 5" xfId="52674" xr:uid="{F662A094-7860-4863-BA2E-F2EEF686C586}"/>
    <cellStyle name="SAPBEXaggItemX 2 5 3 3" xfId="20089" xr:uid="{17F4B46C-CFD7-4ACB-87EB-BB222E732893}"/>
    <cellStyle name="SAPBEXaggItemX 2 5 3 4" xfId="34053" xr:uid="{0085487E-E13D-458D-A58C-19D160892760}"/>
    <cellStyle name="SAPBEXaggItemX 2 5 3 5" xfId="38848" xr:uid="{A1CEE833-2D0B-40C5-8BBA-0F55DDC090D6}"/>
    <cellStyle name="SAPBEXaggItemX 2 5 3 6" xfId="46845" xr:uid="{DF5C4718-CBCC-4721-8F75-BCAA11D30BB7}"/>
    <cellStyle name="SAPBEXaggItemX 2 5 3 7" xfId="50595" xr:uid="{E09BF437-9094-4C11-BEC1-70EC9A1067ED}"/>
    <cellStyle name="SAPBEXaggItemX 2 5 4" xfId="22597" xr:uid="{20C09A3D-032B-426D-97DF-5A3296F14C5C}"/>
    <cellStyle name="SAPBEXaggItemX 2 5 4 2" xfId="36463" xr:uid="{C0DEAFD6-B35A-4D18-8EBD-F23569B10586}"/>
    <cellStyle name="SAPBEXaggItemX 2 5 4 3" xfId="24877" xr:uid="{0BB09906-0FB0-4C40-B1CA-9ABF95674354}"/>
    <cellStyle name="SAPBEXaggItemX 2 5 4 4" xfId="46768" xr:uid="{E19950C2-F9A6-47BF-928D-C8461BA2C01B}"/>
    <cellStyle name="SAPBEXaggItemX 2 5 4 5" xfId="52014" xr:uid="{2CE7CDFE-EFA2-4D59-8368-C5814156C7C6}"/>
    <cellStyle name="SAPBEXaggItemX 2 5 5" xfId="16163" xr:uid="{1F5C224F-1D3E-440F-801D-C578625CD14F}"/>
    <cellStyle name="SAPBEXaggItemX 2 5 6" xfId="30469" xr:uid="{15AC4AB3-1298-42F7-BA6B-54C57A963491}"/>
    <cellStyle name="SAPBEXaggItemX 2 5 7" xfId="39763" xr:uid="{507AD379-5A3F-416B-868B-6702714AE9D9}"/>
    <cellStyle name="SAPBEXaggItemX 2 5 8" xfId="48221" xr:uid="{17B165D1-EAEA-4CF5-B116-BB6A3C52F389}"/>
    <cellStyle name="SAPBEXaggItemX 2 5 9" xfId="49939" xr:uid="{D6CCB836-7D9B-46A5-9167-32631FD5D508}"/>
    <cellStyle name="SAPBEXaggItemX 2 6" xfId="2699" xr:uid="{34302C36-AFFE-44FD-BB38-5134729844B4}"/>
    <cellStyle name="SAPBEXaggItemX 2 6 2" xfId="22336" xr:uid="{CF37FE6D-4930-4F9B-ABFD-39509B7A4B88}"/>
    <cellStyle name="SAPBEXaggItemX 2 6 2 2" xfId="36202" xr:uid="{B41DF66E-C231-4EA0-8E82-FC23870AEFA8}"/>
    <cellStyle name="SAPBEXaggItemX 2 6 2 3" xfId="29716" xr:uid="{25029806-FF50-4AF3-94CE-B9CD2C26B4BA}"/>
    <cellStyle name="SAPBEXaggItemX 2 6 2 4" xfId="38904" xr:uid="{6EA4BA83-0411-4694-9CE9-C8F72C639A63}"/>
    <cellStyle name="SAPBEXaggItemX 2 6 2 5" xfId="51753" xr:uid="{B101FD0B-9B69-467C-BCAE-7C835B28223B}"/>
    <cellStyle name="SAPBEXaggItemX 2 6 3" xfId="15920" xr:uid="{1958872F-ADFE-4209-89E9-C55F4F44896E}"/>
    <cellStyle name="SAPBEXaggItemX 2 6 4" xfId="30226" xr:uid="{DBFC0C11-7D6D-452F-B937-2C8F72904EB4}"/>
    <cellStyle name="SAPBEXaggItemX 2 6 5" xfId="29674" xr:uid="{2C33D804-3971-4DBA-8AFB-88E91B681055}"/>
    <cellStyle name="SAPBEXaggItemX 2 6 6" xfId="41679" xr:uid="{46A23B50-A7E3-4872-A8C2-CB50D1AF3FD6}"/>
    <cellStyle name="SAPBEXaggItemX 2 6 7" xfId="49696" xr:uid="{EB141764-4B45-467C-9704-5CA3ADF15804}"/>
    <cellStyle name="SAPBEXaggItemX 2 7" xfId="4669" xr:uid="{0B4FE7F4-1989-4BC2-BF25-20414B4A5EDD}"/>
    <cellStyle name="SAPBEXaggItemX 2 7 2" xfId="22666" xr:uid="{5A0AD342-DB4F-43C6-94E3-54787A444E87}"/>
    <cellStyle name="SAPBEXaggItemX 2 7 2 2" xfId="36532" xr:uid="{F47A07EF-5868-4E51-8BF3-D8BC2D6290AB}"/>
    <cellStyle name="SAPBEXaggItemX 2 7 2 3" xfId="40019" xr:uid="{4C48041B-9EAD-45B6-893C-B13C5B734F8B}"/>
    <cellStyle name="SAPBEXaggItemX 2 7 2 4" xfId="47652" xr:uid="{3F351A54-3B78-4994-A002-997B41C3FC30}"/>
    <cellStyle name="SAPBEXaggItemX 2 7 2 5" xfId="52083" xr:uid="{53FAFD63-32B6-4EEF-866B-5AC1E89A5D79}"/>
    <cellStyle name="SAPBEXaggItemX 2 7 3" xfId="17872" xr:uid="{341EA6BC-20FD-4AD5-8DD9-34B700F1A151}"/>
    <cellStyle name="SAPBEXaggItemX 2 7 4" xfId="32004" xr:uid="{1A7C34FA-173A-4571-A1BD-4A753F065076}"/>
    <cellStyle name="SAPBEXaggItemX 2 7 5" xfId="41080" xr:uid="{0946FD56-7456-490F-AF89-ADB745D17806}"/>
    <cellStyle name="SAPBEXaggItemX 2 7 6" xfId="46465" xr:uid="{5297E344-538F-490E-910D-7D759160019A}"/>
    <cellStyle name="SAPBEXaggItemX 2 7 7" xfId="50008" xr:uid="{EBCA4253-244A-4EF3-8A24-26AFCA4D6FC0}"/>
    <cellStyle name="SAPBEXaggItemX 2 8" xfId="6629" xr:uid="{3CF36002-4E6F-4E17-B505-DB612F8FAF78}"/>
    <cellStyle name="SAPBEXaggItemX 2 8 2" xfId="22996" xr:uid="{656F80D8-1EE9-4E15-947D-069434EE25A3}"/>
    <cellStyle name="SAPBEXaggItemX 2 8 2 2" xfId="36862" xr:uid="{01A6919A-4D8C-4FE1-9274-F390BF65CAF9}"/>
    <cellStyle name="SAPBEXaggItemX 2 8 2 3" xfId="32983" xr:uid="{18C7D5C1-EC6E-44C3-B649-4A75F91C4684}"/>
    <cellStyle name="SAPBEXaggItemX 2 8 2 4" xfId="33000" xr:uid="{B7F716F3-3234-441F-BA03-C345DCADFF1A}"/>
    <cellStyle name="SAPBEXaggItemX 2 8 2 5" xfId="52413" xr:uid="{E80BDAB8-D515-44E2-9939-BBF88FBCC2A7}"/>
    <cellStyle name="SAPBEXaggItemX 2 8 3" xfId="19828" xr:uid="{4ED0EB6D-B214-4057-8614-A074796B3958}"/>
    <cellStyle name="SAPBEXaggItemX 2 8 4" xfId="33792" xr:uid="{5EAE34DB-68DA-40F8-9511-F99BB0C1E6D2}"/>
    <cellStyle name="SAPBEXaggItemX 2 8 5" xfId="39852" xr:uid="{4CA0E5F5-B364-437D-8C4E-A3E6A0B29BEF}"/>
    <cellStyle name="SAPBEXaggItemX 2 8 6" xfId="46192" xr:uid="{98371331-8C56-4F6A-8A3F-03E38CF5096D}"/>
    <cellStyle name="SAPBEXaggItemX 2 8 7" xfId="50334" xr:uid="{B500C59D-3D69-43C6-AD60-C728824B8ECE}"/>
    <cellStyle name="SAPBEXaggItemX 2 9" xfId="14036" xr:uid="{24065D92-F7DB-4298-96CE-33BCFDBE2AD8}"/>
    <cellStyle name="SAPBEXaggItemX 2 9 2" xfId="12838" xr:uid="{814EB247-5EDD-42A2-9495-87968E326A53}"/>
    <cellStyle name="SAPBEXaggItemX 2 9 2 2" xfId="27211" xr:uid="{2EBE7D45-80DB-4DB1-B2BF-C73EFC00E352}"/>
    <cellStyle name="SAPBEXaggItemX 2 9 2 3" xfId="43339" xr:uid="{A43D868A-B594-4584-9716-041953520E5A}"/>
    <cellStyle name="SAPBEXaggItemX 2 9 2 4" xfId="25823" xr:uid="{6BD702CB-7E37-4CD1-AE29-3D55D91204BE}"/>
    <cellStyle name="SAPBEXaggItemX 2 9 2 5" xfId="24800" xr:uid="{A5256AE3-1CAC-4316-A984-92F77641F9A9}"/>
    <cellStyle name="SAPBEXaggItemX 2 9 3" xfId="28406" xr:uid="{B47AF1EF-2DFF-4365-A01B-19F501A5CB02}"/>
    <cellStyle name="SAPBEXaggItemX 2 9 4" xfId="39393" xr:uid="{38A85220-3B73-4D41-94FD-CEE64E49351B}"/>
    <cellStyle name="SAPBEXaggItemX 2 9 5" xfId="45574" xr:uid="{DA73960A-8B0C-498A-93C2-36A97C5142C7}"/>
    <cellStyle name="SAPBEXaggItemX 2 9 6" xfId="43879" xr:uid="{914E4756-51D3-4D42-BD33-F86B1D598A40}"/>
    <cellStyle name="SAPBEXaggItemX 20" xfId="53009" xr:uid="{2280A100-9644-4A59-AD32-1539364CBEF5}"/>
    <cellStyle name="SAPBEXaggItemX 3" xfId="142" xr:uid="{E9981320-7413-40DC-9EEC-9D16261ED0C2}"/>
    <cellStyle name="SAPBEXaggItemX 3 10" xfId="13951" xr:uid="{1836D3CB-6C03-4E5A-96A5-20DA8BFBD559}"/>
    <cellStyle name="SAPBEXaggItemX 3 10 2" xfId="28322" xr:uid="{5EBC0BDF-2CFF-4FE9-915D-12985F376F35}"/>
    <cellStyle name="SAPBEXaggItemX 3 10 3" xfId="30924" xr:uid="{2E8D98BA-928D-47F1-9A06-5106C89D37D7}"/>
    <cellStyle name="SAPBEXaggItemX 3 10 4" xfId="49433" xr:uid="{3E8BFFAF-BBAB-47B5-998C-66EE502083A8}"/>
    <cellStyle name="SAPBEXaggItemX 3 10 5" xfId="47643" xr:uid="{25BF3A2A-D9BE-40C4-9864-8797AE37303B}"/>
    <cellStyle name="SAPBEXaggItemX 3 11" xfId="8390" xr:uid="{3CCA7D07-BB46-4E03-84AF-1D59E7AA5938}"/>
    <cellStyle name="SAPBEXaggItemX 3 12" xfId="8695" xr:uid="{3451BA91-DDE7-42B6-98A7-06919C14F530}"/>
    <cellStyle name="SAPBEXaggItemX 3 13" xfId="43202" xr:uid="{F0559510-1B39-48FD-88F9-87C849795429}"/>
    <cellStyle name="SAPBEXaggItemX 3 14" xfId="39750" xr:uid="{C83221DB-F4EA-4EEC-AE34-C1DAC62FBB45}"/>
    <cellStyle name="SAPBEXaggItemX 3 15" xfId="41028" xr:uid="{85E9BB5D-E6A5-4A12-BBD9-D9C8FE446312}"/>
    <cellStyle name="SAPBEXaggItemX 3 2" xfId="1059" xr:uid="{A006CDC7-25FE-4A21-9775-5891B5C11D63}"/>
    <cellStyle name="SAPBEXaggItemX 3 2 10" xfId="42298" xr:uid="{5A0248EB-E7E8-46D4-A565-E31374CFAD46}"/>
    <cellStyle name="SAPBEXaggItemX 3 2 11" xfId="40402" xr:uid="{01117621-23E1-439C-9127-FA0A95C18545}"/>
    <cellStyle name="SAPBEXaggItemX 3 2 2" xfId="2821" xr:uid="{F5E2B12B-C86F-4BC0-962D-B092FC511C85}"/>
    <cellStyle name="SAPBEXaggItemX 3 2 2 2" xfId="11645" xr:uid="{FBC2D53E-C4F3-40E7-BF06-FA88779093E7}"/>
    <cellStyle name="SAPBEXaggItemX 3 2 2 2 2" xfId="26052" xr:uid="{AD618047-4921-4D97-A578-7C783F03D969}"/>
    <cellStyle name="SAPBEXaggItemX 3 2 2 2 3" xfId="34641" xr:uid="{85937008-996B-43F9-99E5-026515DBBCB2}"/>
    <cellStyle name="SAPBEXaggItemX 3 2 2 2 4" xfId="31586" xr:uid="{F61B514D-CD5B-4D29-9FFE-71756448FEDE}"/>
    <cellStyle name="SAPBEXaggItemX 3 2 2 2 5" xfId="43350" xr:uid="{A1CD2243-6B2F-4375-907C-F3FA11928253}"/>
    <cellStyle name="SAPBEXaggItemX 3 2 2 3" xfId="22458" xr:uid="{10C024C4-A00C-4511-B72E-7521082EE506}"/>
    <cellStyle name="SAPBEXaggItemX 3 2 2 3 2" xfId="36324" xr:uid="{0F9105B0-558E-435A-983A-F90AB92FFDDB}"/>
    <cellStyle name="SAPBEXaggItemX 3 2 2 3 3" xfId="42500" xr:uid="{B0A7726B-9AE8-46D1-9156-441A502B465E}"/>
    <cellStyle name="SAPBEXaggItemX 3 2 2 3 4" xfId="30889" xr:uid="{2642F60F-3187-46B4-A1F4-B1DB8F8B6D02}"/>
    <cellStyle name="SAPBEXaggItemX 3 2 2 3 5" xfId="51875" xr:uid="{ABCB4B1C-C41C-4FC8-8AA1-7B12A65FA5BF}"/>
    <cellStyle name="SAPBEXaggItemX 3 2 2 4" xfId="11644" xr:uid="{735C6022-A1BE-426B-9661-8223A881964E}"/>
    <cellStyle name="SAPBEXaggItemX 3 2 2 5" xfId="26051" xr:uid="{713C0451-CA38-498C-BE0C-89506D15D610}"/>
    <cellStyle name="SAPBEXaggItemX 3 2 2 6" xfId="30995" xr:uid="{7FAC302C-A143-4FBC-946E-08A4E2997135}"/>
    <cellStyle name="SAPBEXaggItemX 3 2 2 7" xfId="33092" xr:uid="{E6CA146B-5D4B-42A5-A505-4B5E75BA718E}"/>
    <cellStyle name="SAPBEXaggItemX 3 2 2 8" xfId="44888" xr:uid="{3617BAB8-AB21-4474-8CC1-946F409EBE54}"/>
    <cellStyle name="SAPBEXaggItemX 3 2 3" xfId="4791" xr:uid="{B5B6BFE6-509F-4B33-90C6-23ACA9CEB7F4}"/>
    <cellStyle name="SAPBEXaggItemX 3 2 3 2" xfId="22788" xr:uid="{54056097-E2FE-4AF5-A52A-B988DB07753B}"/>
    <cellStyle name="SAPBEXaggItemX 3 2 3 2 2" xfId="36654" xr:uid="{3A2B0889-B293-42C5-92F2-0DA9B4798B5B}"/>
    <cellStyle name="SAPBEXaggItemX 3 2 3 2 3" xfId="25366" xr:uid="{A8C7161F-DE13-410A-86A5-8E9BE097BB90}"/>
    <cellStyle name="SAPBEXaggItemX 3 2 3 2 4" xfId="43064" xr:uid="{D3056A1A-8495-4859-9E06-669CF2870961}"/>
    <cellStyle name="SAPBEXaggItemX 3 2 3 2 5" xfId="52205" xr:uid="{B1DC5E65-9388-40B1-89F3-CABDDFC652AD}"/>
    <cellStyle name="SAPBEXaggItemX 3 2 3 3" xfId="17994" xr:uid="{E0E53CA4-CD30-4F63-87A6-338C0B15878B}"/>
    <cellStyle name="SAPBEXaggItemX 3 2 3 4" xfId="32126" xr:uid="{AEFE1C8D-067A-4550-B5A8-4F913F07D00D}"/>
    <cellStyle name="SAPBEXaggItemX 3 2 3 5" xfId="40803" xr:uid="{AD673A79-967F-4737-B40F-2EA032F2FFA0}"/>
    <cellStyle name="SAPBEXaggItemX 3 2 3 6" xfId="33065" xr:uid="{A58C5341-2BEC-4DE5-A1DE-0DF296ACE5AB}"/>
    <cellStyle name="SAPBEXaggItemX 3 2 3 7" xfId="50130" xr:uid="{1895DBE7-6F28-496B-9524-8345ACA8E992}"/>
    <cellStyle name="SAPBEXaggItemX 3 2 4" xfId="6751" xr:uid="{037472D9-A1DF-4C21-AE69-FB1311BE10E1}"/>
    <cellStyle name="SAPBEXaggItemX 3 2 4 2" xfId="23118" xr:uid="{4BD2D55B-8F9C-43D5-83EA-C87EE6257A87}"/>
    <cellStyle name="SAPBEXaggItemX 3 2 4 2 2" xfId="36984" xr:uid="{0E3F6F72-124A-436A-BF3E-DF2B27279567}"/>
    <cellStyle name="SAPBEXaggItemX 3 2 4 2 3" xfId="43198" xr:uid="{C366C556-FDAF-42F1-822F-B0CE7FD53579}"/>
    <cellStyle name="SAPBEXaggItemX 3 2 4 2 4" xfId="25468" xr:uid="{6885DE10-17DD-4309-9AA3-24F1DC07B5F9}"/>
    <cellStyle name="SAPBEXaggItemX 3 2 4 2 5" xfId="52535" xr:uid="{57BCC3B5-E380-4143-AC72-E7466C60455E}"/>
    <cellStyle name="SAPBEXaggItemX 3 2 4 3" xfId="19950" xr:uid="{BEFF279A-5A1E-4C60-936D-8FBB95ECB7AC}"/>
    <cellStyle name="SAPBEXaggItemX 3 2 4 4" xfId="33914" xr:uid="{ED2F510F-C898-4761-BB31-3387C20CE95A}"/>
    <cellStyle name="SAPBEXaggItemX 3 2 4 5" xfId="41922" xr:uid="{3BDB702B-F499-4303-951B-540BD0052ED1}"/>
    <cellStyle name="SAPBEXaggItemX 3 2 4 6" xfId="9537" xr:uid="{A80F80EB-2153-4B79-BC70-418E7DC40AE7}"/>
    <cellStyle name="SAPBEXaggItemX 3 2 4 7" xfId="50456" xr:uid="{C5C349E1-5D70-444F-BDBF-E4A439403EAB}"/>
    <cellStyle name="SAPBEXaggItemX 3 2 5" xfId="14430" xr:uid="{9EB724CF-6296-4873-9C99-1E578EF39C40}"/>
    <cellStyle name="SAPBEXaggItemX 3 2 5 2" xfId="21419" xr:uid="{41403497-4292-4949-8A34-974DEB033F38}"/>
    <cellStyle name="SAPBEXaggItemX 3 2 5 2 2" xfId="35285" xr:uid="{8919EFDC-220C-4637-9F31-A66697A01A42}"/>
    <cellStyle name="SAPBEXaggItemX 3 2 5 2 3" xfId="40608" xr:uid="{2991A0A8-9F17-4C9E-99AD-8FA59BDA2652}"/>
    <cellStyle name="SAPBEXaggItemX 3 2 5 2 4" xfId="45274" xr:uid="{CBA3A283-4ECD-4A31-8FDC-D460E799BBBE}"/>
    <cellStyle name="SAPBEXaggItemX 3 2 5 2 5" xfId="50836" xr:uid="{15EF394B-5690-459D-A5E0-001F4D7CF42E}"/>
    <cellStyle name="SAPBEXaggItemX 3 2 5 3" xfId="28797" xr:uid="{1E22E839-A686-447E-B0F8-D4582CC1E589}"/>
    <cellStyle name="SAPBEXaggItemX 3 2 5 4" xfId="40097" xr:uid="{374915A5-4BAC-4E27-8F71-8B5261C0F690}"/>
    <cellStyle name="SAPBEXaggItemX 3 2 5 5" xfId="45621" xr:uid="{513741B1-07FB-45AB-9A99-0B215D1BDC91}"/>
    <cellStyle name="SAPBEXaggItemX 3 2 5 6" xfId="44198" xr:uid="{13D14EAC-F570-4B31-B603-6B57E62B2987}"/>
    <cellStyle name="SAPBEXaggItemX 3 2 6" xfId="13950" xr:uid="{7785B17B-1081-45B9-86E9-AFB3734ACF61}"/>
    <cellStyle name="SAPBEXaggItemX 3 2 6 2" xfId="28321" xr:uid="{B448CE13-53E3-491B-9741-44F065891B0C}"/>
    <cellStyle name="SAPBEXaggItemX 3 2 6 3" xfId="26253" xr:uid="{F1E9E5EC-F86E-4097-AC3F-4085077B89D9}"/>
    <cellStyle name="SAPBEXaggItemX 3 2 6 4" xfId="34889" xr:uid="{576D9564-42AE-4319-8471-2AB9585D25EB}"/>
    <cellStyle name="SAPBEXaggItemX 3 2 6 5" xfId="41671" xr:uid="{AB2291D9-2383-4EFC-B9C3-49678C007DC5}"/>
    <cellStyle name="SAPBEXaggItemX 3 2 7" xfId="8391" xr:uid="{CAC4653F-3A21-4445-995A-C1BBD598E75B}"/>
    <cellStyle name="SAPBEXaggItemX 3 2 8" xfId="8694" xr:uid="{3B6C3308-FEA4-45DF-ADC2-A23379216A2E}"/>
    <cellStyle name="SAPBEXaggItemX 3 2 9" xfId="30163" xr:uid="{6FE68FEA-AFC2-49A3-B390-7582D458DFC9}"/>
    <cellStyle name="SAPBEXaggItemX 3 3" xfId="1698" xr:uid="{D536019E-7B5F-40FA-A4FC-A37CA900C082}"/>
    <cellStyle name="SAPBEXaggItemX 3 3 10" xfId="31898" xr:uid="{A99BC18E-4AC7-4405-849E-182BB19CBC46}"/>
    <cellStyle name="SAPBEXaggItemX 3 3 11" xfId="41978" xr:uid="{607A6CC6-406F-4C57-B0A2-AE6377A751A7}"/>
    <cellStyle name="SAPBEXaggItemX 3 3 2" xfId="2801" xr:uid="{F4728AE3-2021-4BB0-8B15-D8E0BEB9D08D}"/>
    <cellStyle name="SAPBEXaggItemX 3 3 2 2" xfId="22438" xr:uid="{CB71B47E-9D16-4F7E-8DB1-EC9BA075E731}"/>
    <cellStyle name="SAPBEXaggItemX 3 3 2 2 2" xfId="36304" xr:uid="{646CEEDD-1657-4000-962D-BB922E93CA71}"/>
    <cellStyle name="SAPBEXaggItemX 3 3 2 2 3" xfId="25204" xr:uid="{F2EA92B7-B2DC-4DEC-8740-25FC94D09556}"/>
    <cellStyle name="SAPBEXaggItemX 3 3 2 2 4" xfId="25177" xr:uid="{A5301BFF-DA33-4CA8-BE78-C7C8FC1747E1}"/>
    <cellStyle name="SAPBEXaggItemX 3 3 2 2 5" xfId="51855" xr:uid="{E5360EBF-F148-49E2-8413-600BB012EA0F}"/>
    <cellStyle name="SAPBEXaggItemX 3 3 2 3" xfId="16018" xr:uid="{057B8EE1-CAC7-407E-BC88-356037EEBC10}"/>
    <cellStyle name="SAPBEXaggItemX 3 3 2 4" xfId="30324" xr:uid="{3872A972-BCDD-4AAD-9ED6-F286ED99DD76}"/>
    <cellStyle name="SAPBEXaggItemX 3 3 2 5" xfId="40044" xr:uid="{F66632AC-49E4-4680-82DE-7FE0171545B7}"/>
    <cellStyle name="SAPBEXaggItemX 3 3 2 6" xfId="47184" xr:uid="{CF3A4111-82A5-45E2-8087-107326F0DF44}"/>
    <cellStyle name="SAPBEXaggItemX 3 3 2 7" xfId="49794" xr:uid="{CE640CD6-15C0-4322-9FC3-D5F841625980}"/>
    <cellStyle name="SAPBEXaggItemX 3 3 3" xfId="4771" xr:uid="{0E999275-1E57-4B5C-9110-2366CE3DF901}"/>
    <cellStyle name="SAPBEXaggItemX 3 3 3 2" xfId="22768" xr:uid="{E5D08216-62BC-497A-81BE-C02CFADB764A}"/>
    <cellStyle name="SAPBEXaggItemX 3 3 3 2 2" xfId="36634" xr:uid="{B52A9ADB-7140-49CF-9489-BF85F71A1A64}"/>
    <cellStyle name="SAPBEXaggItemX 3 3 3 2 3" xfId="25369" xr:uid="{C229FD18-CAE3-42CC-B77B-5FE640053939}"/>
    <cellStyle name="SAPBEXaggItemX 3 3 3 2 4" xfId="42643" xr:uid="{DD5D8063-5D26-4C28-9F7B-D9BE27F3B747}"/>
    <cellStyle name="SAPBEXaggItemX 3 3 3 2 5" xfId="52185" xr:uid="{CC44C48C-C01A-45FD-B584-3C2AA45CF9E5}"/>
    <cellStyle name="SAPBEXaggItemX 3 3 3 3" xfId="17974" xr:uid="{8EA55785-D313-4AFB-9805-6B31A697D02E}"/>
    <cellStyle name="SAPBEXaggItemX 3 3 3 4" xfId="32106" xr:uid="{7CC79FD4-A818-4E80-BCB2-8A6B09662AB2}"/>
    <cellStyle name="SAPBEXaggItemX 3 3 3 5" xfId="40667" xr:uid="{A2CEFAE7-0191-455B-A919-096C1AB30339}"/>
    <cellStyle name="SAPBEXaggItemX 3 3 3 6" xfId="44273" xr:uid="{07427575-F8EC-48E0-A27B-F223BD6B7A9A}"/>
    <cellStyle name="SAPBEXaggItemX 3 3 3 7" xfId="50110" xr:uid="{8EC9A75D-8013-4B2C-8A19-D2E3889BC30C}"/>
    <cellStyle name="SAPBEXaggItemX 3 3 4" xfId="6731" xr:uid="{053B05F4-CDE5-4CF4-9C6B-F294B6953F34}"/>
    <cellStyle name="SAPBEXaggItemX 3 3 4 2" xfId="23098" xr:uid="{3652545F-B11E-4C0E-9512-ECB690E75988}"/>
    <cellStyle name="SAPBEXaggItemX 3 3 4 2 2" xfId="36964" xr:uid="{8CB07441-D40C-4ED8-A92C-283ADFDB76CD}"/>
    <cellStyle name="SAPBEXaggItemX 3 3 4 2 3" xfId="30829" xr:uid="{ECDACEB7-0DBA-4CE6-97E7-7DD1C87DC041}"/>
    <cellStyle name="SAPBEXaggItemX 3 3 4 2 4" xfId="41309" xr:uid="{E76A9ABE-725D-4641-8E47-4357107E365F}"/>
    <cellStyle name="SAPBEXaggItemX 3 3 4 2 5" xfId="52515" xr:uid="{A3E6B1C0-005C-4F10-8816-E632C2046B2F}"/>
    <cellStyle name="SAPBEXaggItemX 3 3 4 3" xfId="19930" xr:uid="{9E1A3467-6C48-49BE-BCB5-9FC4CC5EDDCB}"/>
    <cellStyle name="SAPBEXaggItemX 3 3 4 4" xfId="33894" xr:uid="{D0E6D6B2-4C28-439C-8344-2AC87F3E01FD}"/>
    <cellStyle name="SAPBEXaggItemX 3 3 4 5" xfId="40138" xr:uid="{F022B001-996D-4802-9687-F5B4542A90DD}"/>
    <cellStyle name="SAPBEXaggItemX 3 3 4 6" xfId="44872" xr:uid="{46803091-EFC0-4663-B163-07624D1CE8B2}"/>
    <cellStyle name="SAPBEXaggItemX 3 3 4 7" xfId="50436" xr:uid="{973907C6-094B-4501-9180-11C53D6573DA}"/>
    <cellStyle name="SAPBEXaggItemX 3 3 5" xfId="14963" xr:uid="{0954300C-0443-45E7-B6C6-378DFB7488D6}"/>
    <cellStyle name="SAPBEXaggItemX 3 3 5 2" xfId="21984" xr:uid="{043DA155-FC36-4877-B23E-1F7FFA0EC31B}"/>
    <cellStyle name="SAPBEXaggItemX 3 3 5 2 2" xfId="35850" xr:uid="{5C5FBFB8-159E-4B46-A18E-0051DF621F49}"/>
    <cellStyle name="SAPBEXaggItemX 3 3 5 2 3" xfId="40012" xr:uid="{09CB1917-CC4A-4BD0-B87D-EFFFA1E550A8}"/>
    <cellStyle name="SAPBEXaggItemX 3 3 5 2 4" xfId="47879" xr:uid="{269C0921-A1A0-439B-84D6-2AE1CD2FC3AF}"/>
    <cellStyle name="SAPBEXaggItemX 3 3 5 2 5" xfId="51401" xr:uid="{50278880-4453-4AB6-9F48-AEEDCC890448}"/>
    <cellStyle name="SAPBEXaggItemX 3 3 5 3" xfId="29328" xr:uid="{28381231-3528-4C9F-9B43-D59BA9AC43C1}"/>
    <cellStyle name="SAPBEXaggItemX 3 3 5 4" xfId="23335" xr:uid="{517CCA7F-F4AF-4B37-BA4C-B7D8F87CDC38}"/>
    <cellStyle name="SAPBEXaggItemX 3 3 5 5" xfId="43546" xr:uid="{91FCA59C-CAEA-474A-8FC3-38BF70936C46}"/>
    <cellStyle name="SAPBEXaggItemX 3 3 5 6" xfId="48112" xr:uid="{61737E5F-CCEE-4740-BDCA-FF8DFCA9101C}"/>
    <cellStyle name="SAPBEXaggItemX 3 3 6" xfId="14694" xr:uid="{A2121915-7FCE-4EA7-8260-2C8E3ABB27DC}"/>
    <cellStyle name="SAPBEXaggItemX 3 3 6 2" xfId="29061" xr:uid="{882E12F6-F1CF-4804-90DB-A58445D5DE32}"/>
    <cellStyle name="SAPBEXaggItemX 3 3 6 3" xfId="29959" xr:uid="{E88E4CD2-C7C9-41E9-B6CD-E91669FBC633}"/>
    <cellStyle name="SAPBEXaggItemX 3 3 6 4" xfId="43918" xr:uid="{9ADA181B-0D3A-4CC5-A98E-6A74181E1FB9}"/>
    <cellStyle name="SAPBEXaggItemX 3 3 6 5" xfId="45069" xr:uid="{2BBABA78-D45D-4E29-9175-9049AA2BE1AE}"/>
    <cellStyle name="SAPBEXaggItemX 3 3 7" xfId="8392" xr:uid="{FD5913EA-286D-4EAF-A697-FF385C7A8D2E}"/>
    <cellStyle name="SAPBEXaggItemX 3 3 8" xfId="8693" xr:uid="{545B6752-45FC-4BBC-BB5E-04AF52269665}"/>
    <cellStyle name="SAPBEXaggItemX 3 3 9" xfId="30752" xr:uid="{11D74EBC-7AED-4088-ACC9-5241CCB81561}"/>
    <cellStyle name="SAPBEXaggItemX 3 4" xfId="2904" xr:uid="{5CFD5779-4A28-41A0-87F8-A88E1DE096C3}"/>
    <cellStyle name="SAPBEXaggItemX 3 4 2" xfId="4874" xr:uid="{AD82BF4E-4B63-4D98-8654-AC8BF0D398DD}"/>
    <cellStyle name="SAPBEXaggItemX 3 4 2 2" xfId="22871" xr:uid="{4FBF8BBA-9420-4461-B199-EC0BB08A11BE}"/>
    <cellStyle name="SAPBEXaggItemX 3 4 2 2 2" xfId="36737" xr:uid="{81FBCD16-1BB1-4306-A398-E8399B8A3B06}"/>
    <cellStyle name="SAPBEXaggItemX 3 4 2 2 3" xfId="33106" xr:uid="{E41930DA-3558-41F8-9EA3-E43096900EB6}"/>
    <cellStyle name="SAPBEXaggItemX 3 4 2 2 4" xfId="39773" xr:uid="{09BF9608-25D2-4FFA-873E-9C00603DA2EB}"/>
    <cellStyle name="SAPBEXaggItemX 3 4 2 2 5" xfId="52288" xr:uid="{73E4697F-B015-4AAB-846D-1DF97FBE7522}"/>
    <cellStyle name="SAPBEXaggItemX 3 4 2 3" xfId="18073" xr:uid="{C9BF4F51-8EB7-4EEA-81B7-550A57FBA5CD}"/>
    <cellStyle name="SAPBEXaggItemX 3 4 2 4" xfId="32205" xr:uid="{36145A07-8F5D-4C5C-9F75-1EEB9B96845B}"/>
    <cellStyle name="SAPBEXaggItemX 3 4 2 5" xfId="38358" xr:uid="{7F0764E8-289C-4412-BF01-EEEC8D0BAFB8}"/>
    <cellStyle name="SAPBEXaggItemX 3 4 2 6" xfId="46897" xr:uid="{039A1CB0-6D99-44F6-BD66-3DA1D7CEB69B}"/>
    <cellStyle name="SAPBEXaggItemX 3 4 2 7" xfId="50209" xr:uid="{EC8477FC-5EE8-4C43-9BFB-D5F3D64CEAE5}"/>
    <cellStyle name="SAPBEXaggItemX 3 4 3" xfId="6834" xr:uid="{D05DC336-05DF-438D-BB82-613E7406940D}"/>
    <cellStyle name="SAPBEXaggItemX 3 4 3 2" xfId="23201" xr:uid="{A5422BAC-080C-4108-BFD9-750658C18ABF}"/>
    <cellStyle name="SAPBEXaggItemX 3 4 3 2 2" xfId="37067" xr:uid="{C24AC793-83DE-4912-9021-C97568BAC7B9}"/>
    <cellStyle name="SAPBEXaggItemX 3 4 3 2 3" xfId="34545" xr:uid="{D327F623-FE51-4BA3-BA3A-D6C87DADB4D8}"/>
    <cellStyle name="SAPBEXaggItemX 3 4 3 2 4" xfId="30925" xr:uid="{00662AD3-D534-44C3-B5CD-39E5E695B937}"/>
    <cellStyle name="SAPBEXaggItemX 3 4 3 2 5" xfId="52618" xr:uid="{8E6523B5-EE2C-4E62-8092-FF08F718CA69}"/>
    <cellStyle name="SAPBEXaggItemX 3 4 3 3" xfId="20033" xr:uid="{4DC61A15-4A21-4455-A914-F5CD8F837B6D}"/>
    <cellStyle name="SAPBEXaggItemX 3 4 3 4" xfId="33997" xr:uid="{7215874E-2EE3-43A8-8C39-3A25FF45ED97}"/>
    <cellStyle name="SAPBEXaggItemX 3 4 3 5" xfId="31447" xr:uid="{BBE197D0-63AC-4DD9-9E30-470B5BF5DE5E}"/>
    <cellStyle name="SAPBEXaggItemX 3 4 3 6" xfId="40606" xr:uid="{EEEF6F69-A9C4-412E-A08E-5E2412A8CC87}"/>
    <cellStyle name="SAPBEXaggItemX 3 4 3 7" xfId="50539" xr:uid="{B51A2BE0-F1B9-4708-B42B-C6F2CCB9E677}"/>
    <cellStyle name="SAPBEXaggItemX 3 4 4" xfId="22541" xr:uid="{CE15CF78-391D-4575-912D-99E478BE00B7}"/>
    <cellStyle name="SAPBEXaggItemX 3 4 4 2" xfId="36407" xr:uid="{A6AEA18E-64AD-4436-99E2-3C0B49D253D9}"/>
    <cellStyle name="SAPBEXaggItemX 3 4 4 3" xfId="33240" xr:uid="{1D029AC8-E703-4142-B297-3A4EDA9EED00}"/>
    <cellStyle name="SAPBEXaggItemX 3 4 4 4" xfId="40156" xr:uid="{81ED92EC-D71C-4451-89C0-49B36ABC4536}"/>
    <cellStyle name="SAPBEXaggItemX 3 4 4 5" xfId="51958" xr:uid="{CA5E4635-4A7A-48A3-BAAF-3AA594C954BB}"/>
    <cellStyle name="SAPBEXaggItemX 3 4 5" xfId="16108" xr:uid="{90D66C56-928F-4CBF-BF65-7127E59A0987}"/>
    <cellStyle name="SAPBEXaggItemX 3 4 6" xfId="30414" xr:uid="{946ED59E-542C-4CA4-8B18-93D40C23DA2C}"/>
    <cellStyle name="SAPBEXaggItemX 3 4 7" xfId="25304" xr:uid="{E3039802-75CD-4FCB-A336-4E1401EB5D67}"/>
    <cellStyle name="SAPBEXaggItemX 3 4 8" xfId="31969" xr:uid="{EB096BEC-D3D1-4EA7-9E52-770B430AF304}"/>
    <cellStyle name="SAPBEXaggItemX 3 4 9" xfId="49884" xr:uid="{F2B2DF39-90D0-49F9-B306-DB83FEEDC54B}"/>
    <cellStyle name="SAPBEXaggItemX 3 5" xfId="2941" xr:uid="{5C2FD83B-70AE-40B3-BC4B-537B2E272E46}"/>
    <cellStyle name="SAPBEXaggItemX 3 5 2" xfId="4911" xr:uid="{71526A9B-E7A3-46C1-9DC0-43F01F8F29E7}"/>
    <cellStyle name="SAPBEXaggItemX 3 5 2 2" xfId="22908" xr:uid="{996D68EB-3FC3-4877-B6CE-FB38A93E2844}"/>
    <cellStyle name="SAPBEXaggItemX 3 5 2 2 2" xfId="36774" xr:uid="{A62AF1C8-47E5-469F-999B-3E528067D9AA}"/>
    <cellStyle name="SAPBEXaggItemX 3 5 2 2 3" xfId="42338" xr:uid="{FD6F6B9D-75CF-4C5D-A60A-7A9A26670A4F}"/>
    <cellStyle name="SAPBEXaggItemX 3 5 2 2 4" xfId="42439" xr:uid="{350CB10D-006A-48D7-97E4-269618886F55}"/>
    <cellStyle name="SAPBEXaggItemX 3 5 2 2 5" xfId="52325" xr:uid="{525626F5-6470-4E15-AC43-25974F58E779}"/>
    <cellStyle name="SAPBEXaggItemX 3 5 2 3" xfId="18110" xr:uid="{49473F40-83C8-4DDC-85C2-96E6C5B0E136}"/>
    <cellStyle name="SAPBEXaggItemX 3 5 2 4" xfId="32242" xr:uid="{CA26C7A8-16BD-4D57-8891-CBFFCE7B81A8}"/>
    <cellStyle name="SAPBEXaggItemX 3 5 2 5" xfId="38691" xr:uid="{34F759CB-DF7A-4F40-A085-9BF6E6D84E0D}"/>
    <cellStyle name="SAPBEXaggItemX 3 5 2 6" xfId="44481" xr:uid="{755E877B-CE5C-4ECC-9AD1-25938351B646}"/>
    <cellStyle name="SAPBEXaggItemX 3 5 2 7" xfId="50246" xr:uid="{94647EDB-E00E-4B79-9761-13E12EF4CBA7}"/>
    <cellStyle name="SAPBEXaggItemX 3 5 3" xfId="6871" xr:uid="{5609FD24-D02C-4F48-9CA2-D7C504CB56A1}"/>
    <cellStyle name="SAPBEXaggItemX 3 5 3 2" xfId="23238" xr:uid="{5759EBA3-5D1E-42D9-A688-519FC6C5C271}"/>
    <cellStyle name="SAPBEXaggItemX 3 5 3 2 2" xfId="37104" xr:uid="{8AC4CCD2-FC8D-4315-AB78-706DD7288583}"/>
    <cellStyle name="SAPBEXaggItemX 3 5 3 2 3" xfId="31562" xr:uid="{0B68DE63-E0C7-4538-A702-0F5C4BCB9EC3}"/>
    <cellStyle name="SAPBEXaggItemX 3 5 3 2 4" xfId="33707" xr:uid="{57CE2068-338C-41F8-9D0B-5FA5E7188F35}"/>
    <cellStyle name="SAPBEXaggItemX 3 5 3 2 5" xfId="52655" xr:uid="{49B1F79B-4B3E-47CF-AF82-BD6F41BD6937}"/>
    <cellStyle name="SAPBEXaggItemX 3 5 3 3" xfId="20070" xr:uid="{3225CC6C-5D82-44B1-8ECE-010035235698}"/>
    <cellStyle name="SAPBEXaggItemX 3 5 3 4" xfId="34034" xr:uid="{5C6EE78C-AC46-402B-AE77-509C0D84534C}"/>
    <cellStyle name="SAPBEXaggItemX 3 5 3 5" xfId="42587" xr:uid="{BA105EF1-3A32-4634-AD58-AB763749CA74}"/>
    <cellStyle name="SAPBEXaggItemX 3 5 3 6" xfId="29704" xr:uid="{A412C58B-BAB0-4B3F-B1E1-CEDDD71BB530}"/>
    <cellStyle name="SAPBEXaggItemX 3 5 3 7" xfId="50576" xr:uid="{B46A26A4-2BD2-4A44-AA3B-DEBD40CC2BE3}"/>
    <cellStyle name="SAPBEXaggItemX 3 5 4" xfId="22578" xr:uid="{2028CEB5-FDE7-4C6F-A73E-F8CB1ED48ADA}"/>
    <cellStyle name="SAPBEXaggItemX 3 5 4 2" xfId="36444" xr:uid="{D4BE62B7-D39C-45F0-9484-52501482DEFA}"/>
    <cellStyle name="SAPBEXaggItemX 3 5 4 3" xfId="24778" xr:uid="{137A70F0-49B3-4799-988A-6658B2143152}"/>
    <cellStyle name="SAPBEXaggItemX 3 5 4 4" xfId="44572" xr:uid="{80C1EC3C-005A-4585-95A4-2E8D9CE7665D}"/>
    <cellStyle name="SAPBEXaggItemX 3 5 4 5" xfId="51995" xr:uid="{DD25E3BC-5D65-407B-A17D-B63D8FC11FD3}"/>
    <cellStyle name="SAPBEXaggItemX 3 5 5" xfId="16144" xr:uid="{20D3E24C-FC53-4255-9374-8A22621F0477}"/>
    <cellStyle name="SAPBEXaggItemX 3 5 6" xfId="30450" xr:uid="{448B8391-7C2E-4987-92F2-F4C5B9DAF81A}"/>
    <cellStyle name="SAPBEXaggItemX 3 5 7" xfId="43513" xr:uid="{48CA1633-08A7-4103-8947-389052EFE739}"/>
    <cellStyle name="SAPBEXaggItemX 3 5 8" xfId="39584" xr:uid="{3DA7D2EB-C339-4215-9F9D-C1E604172550}"/>
    <cellStyle name="SAPBEXaggItemX 3 5 9" xfId="49920" xr:uid="{BF5EC918-CBF1-42A8-BA87-284226AAC467}"/>
    <cellStyle name="SAPBEXaggItemX 3 6" xfId="2680" xr:uid="{8CAE8027-ACEE-45C4-952E-5DA50061B42F}"/>
    <cellStyle name="SAPBEXaggItemX 3 6 2" xfId="22317" xr:uid="{BD40B9C6-28E1-4C2E-9EB4-CE84354E6C71}"/>
    <cellStyle name="SAPBEXaggItemX 3 6 2 2" xfId="36183" xr:uid="{234AC0C5-96B6-4E60-A890-E602501C9741}"/>
    <cellStyle name="SAPBEXaggItemX 3 6 2 3" xfId="31951" xr:uid="{F8AFDB93-33B4-48DA-BEF7-CA58C6721D50}"/>
    <cellStyle name="SAPBEXaggItemX 3 6 2 4" xfId="43745" xr:uid="{70BE4A35-4D1B-4A26-A12F-7E88F6D20EA0}"/>
    <cellStyle name="SAPBEXaggItemX 3 6 2 5" xfId="51734" xr:uid="{0825B647-B7AB-4CE0-B81C-6E01CB3C8CD5}"/>
    <cellStyle name="SAPBEXaggItemX 3 6 3" xfId="15901" xr:uid="{3FE924C6-A423-4BC2-AF12-7022A7266F6D}"/>
    <cellStyle name="SAPBEXaggItemX 3 6 4" xfId="30207" xr:uid="{B5AE5E47-614C-451C-A3E3-2AF95DFACC11}"/>
    <cellStyle name="SAPBEXaggItemX 3 6 5" xfId="30857" xr:uid="{CA21E37C-32E5-4FE1-A542-047C5BAA426D}"/>
    <cellStyle name="SAPBEXaggItemX 3 6 6" xfId="30705" xr:uid="{4A0BBB32-AA73-405C-94CA-2C3B816103BA}"/>
    <cellStyle name="SAPBEXaggItemX 3 6 7" xfId="49677" xr:uid="{DBC5A060-C969-4FF8-BBE9-C46A6A13A041}"/>
    <cellStyle name="SAPBEXaggItemX 3 7" xfId="4650" xr:uid="{77DDEC56-5006-4E56-B071-A8AE6A54F8BA}"/>
    <cellStyle name="SAPBEXaggItemX 3 7 2" xfId="22647" xr:uid="{7732AFD8-F7A9-43A5-843C-04728D59EFD5}"/>
    <cellStyle name="SAPBEXaggItemX 3 7 2 2" xfId="36513" xr:uid="{CA9D04EE-118C-4AA0-91E2-D79C4FBFA1F4}"/>
    <cellStyle name="SAPBEXaggItemX 3 7 2 3" xfId="25103" xr:uid="{818DD75D-4753-4905-A395-70026E152133}"/>
    <cellStyle name="SAPBEXaggItemX 3 7 2 4" xfId="44132" xr:uid="{2CC1B650-F702-4FAA-8247-349BF7FEDE6D}"/>
    <cellStyle name="SAPBEXaggItemX 3 7 2 5" xfId="52064" xr:uid="{7857DD90-C73B-46E7-B182-B077DBE3D3BC}"/>
    <cellStyle name="SAPBEXaggItemX 3 7 3" xfId="17853" xr:uid="{048A4943-FEED-4326-989F-E3F870D25639}"/>
    <cellStyle name="SAPBEXaggItemX 3 7 4" xfId="31985" xr:uid="{0A5EDC05-4C53-4EE1-B498-A51CA2855F63}"/>
    <cellStyle name="SAPBEXaggItemX 3 7 5" xfId="41718" xr:uid="{B0743E20-25F9-441C-A8C3-EBBB45B8D1FD}"/>
    <cellStyle name="SAPBEXaggItemX 3 7 6" xfId="48015" xr:uid="{2A29FA13-DB03-442A-BCEE-37231E585470}"/>
    <cellStyle name="SAPBEXaggItemX 3 7 7" xfId="49989" xr:uid="{32911377-4162-4D16-83A9-2424724569F4}"/>
    <cellStyle name="SAPBEXaggItemX 3 8" xfId="6610" xr:uid="{16D72C67-A698-44B7-9E38-5551BFD4DF1D}"/>
    <cellStyle name="SAPBEXaggItemX 3 8 2" xfId="22977" xr:uid="{7C380B52-C99D-4830-96B3-0CAD6D8615DC}"/>
    <cellStyle name="SAPBEXaggItemX 3 8 2 2" xfId="36843" xr:uid="{7CAE9F8F-BF99-4B47-85EC-10A248F0CCF7}"/>
    <cellStyle name="SAPBEXaggItemX 3 8 2 3" xfId="31559" xr:uid="{E8F3C836-591A-4037-80EE-8EEE1DF3E8E4}"/>
    <cellStyle name="SAPBEXaggItemX 3 8 2 4" xfId="38648" xr:uid="{BCC01EA5-EDEB-45C3-9D32-58061CA2554B}"/>
    <cellStyle name="SAPBEXaggItemX 3 8 2 5" xfId="52394" xr:uid="{3622E7F5-2DBD-421D-885C-CEB02A32AFB1}"/>
    <cellStyle name="SAPBEXaggItemX 3 8 3" xfId="19809" xr:uid="{4B7E15D4-16F8-42C6-971B-B275EA1F28B1}"/>
    <cellStyle name="SAPBEXaggItemX 3 8 4" xfId="33773" xr:uid="{F6884B24-4C83-4B67-9363-AC03C3F9ACC0}"/>
    <cellStyle name="SAPBEXaggItemX 3 8 5" xfId="40293" xr:uid="{CE2C7943-5E69-47F3-B5FF-838E8B75B94F}"/>
    <cellStyle name="SAPBEXaggItemX 3 8 6" xfId="46853" xr:uid="{EFD74E1D-E610-4EE5-85CE-6E902584B431}"/>
    <cellStyle name="SAPBEXaggItemX 3 8 7" xfId="50315" xr:uid="{68549E23-AF2F-43D8-8685-F5EBF1F563A2}"/>
    <cellStyle name="SAPBEXaggItemX 3 9" xfId="14037" xr:uid="{08C34152-59CF-4D11-86C5-968C1993F41B}"/>
    <cellStyle name="SAPBEXaggItemX 3 9 2" xfId="15441" xr:uid="{902E89C3-F19E-46B7-BFF2-3ECFF7DF41AF}"/>
    <cellStyle name="SAPBEXaggItemX 3 9 2 2" xfId="29794" xr:uid="{075A3DBB-B620-4137-A0FA-2E56AD001C2C}"/>
    <cellStyle name="SAPBEXaggItemX 3 9 2 3" xfId="41346" xr:uid="{56B76B45-E40C-497F-9ADE-C4C37D1DA44A}"/>
    <cellStyle name="SAPBEXaggItemX 3 9 2 4" xfId="45550" xr:uid="{4A82A68C-5D98-4550-8CF2-703372AD931C}"/>
    <cellStyle name="SAPBEXaggItemX 3 9 2 5" xfId="34471" xr:uid="{E444EC62-096D-4C92-A408-40C788E0AC07}"/>
    <cellStyle name="SAPBEXaggItemX 3 9 3" xfId="28407" xr:uid="{F9D193DA-BAA5-43B1-B6DD-F4D1180F4DC7}"/>
    <cellStyle name="SAPBEXaggItemX 3 9 4" xfId="26978" xr:uid="{ABAC9DB9-D5A7-4E0D-808C-643C29D56F2E}"/>
    <cellStyle name="SAPBEXaggItemX 3 9 5" xfId="49021" xr:uid="{49414973-D941-4805-BF77-9722CF7B0CED}"/>
    <cellStyle name="SAPBEXaggItemX 3 9 6" xfId="44894" xr:uid="{D0921997-92A7-4B47-A38B-BF182A4FF158}"/>
    <cellStyle name="SAPBEXaggItemX 4" xfId="194" xr:uid="{1B12E0A7-06D0-45D6-9A60-C6A90476E5E1}"/>
    <cellStyle name="SAPBEXaggItemX 4 10" xfId="8393" xr:uid="{22460653-40EB-48AA-8112-8CFB2A774B9C}"/>
    <cellStyle name="SAPBEXaggItemX 4 11" xfId="8692" xr:uid="{81E396B2-C434-478C-9AF6-27EF8EFCD450}"/>
    <cellStyle name="SAPBEXaggItemX 4 12" xfId="42807" xr:uid="{AECCC039-6D20-4F4D-8251-9AEBFFE18573}"/>
    <cellStyle name="SAPBEXaggItemX 4 13" xfId="29990" xr:uid="{C9301712-D5AA-490B-A325-7813B8065710}"/>
    <cellStyle name="SAPBEXaggItemX 4 14" xfId="48576" xr:uid="{159C57DC-466A-4254-8700-48D33BC48635}"/>
    <cellStyle name="SAPBEXaggItemX 4 2" xfId="1060" xr:uid="{1323AE16-6819-4825-9960-A0147B84C380}"/>
    <cellStyle name="SAPBEXaggItemX 4 2 2" xfId="11646" xr:uid="{98A3CD26-BBD0-44C6-837C-C8F06E65937D}"/>
    <cellStyle name="SAPBEXaggItemX 4 2 2 2" xfId="11647" xr:uid="{E26A4AF8-0B5E-4568-A87B-286CCB95EF08}"/>
    <cellStyle name="SAPBEXaggItemX 4 2 2 2 2" xfId="26054" xr:uid="{29AF88E9-368C-45C6-8ADB-4502E0A5E0C5}"/>
    <cellStyle name="SAPBEXaggItemX 4 2 2 2 3" xfId="37437" xr:uid="{91C02DA8-4022-4859-A5A2-4D361AEBB37F}"/>
    <cellStyle name="SAPBEXaggItemX 4 2 2 2 4" xfId="40640" xr:uid="{B7D411C9-7A66-4A14-B4BD-7568A8DFD363}"/>
    <cellStyle name="SAPBEXaggItemX 4 2 2 2 5" xfId="39682" xr:uid="{BFE92ED1-D7CC-4977-89F2-AAA9535ED0AC}"/>
    <cellStyle name="SAPBEXaggItemX 4 2 2 3" xfId="21420" xr:uid="{F61E8061-E00B-4328-A7E5-C80C1A1E2853}"/>
    <cellStyle name="SAPBEXaggItemX 4 2 2 3 2" xfId="35286" xr:uid="{EDB30CAA-8DEE-4102-8118-B32AEE480B0A}"/>
    <cellStyle name="SAPBEXaggItemX 4 2 2 3 3" xfId="39801" xr:uid="{DF069F3B-DEAB-4854-AE16-F8BDDFECA123}"/>
    <cellStyle name="SAPBEXaggItemX 4 2 2 3 4" xfId="47485" xr:uid="{DEE9D900-8722-414C-BE7F-9570C778CEEB}"/>
    <cellStyle name="SAPBEXaggItemX 4 2 2 3 5" xfId="50837" xr:uid="{EB773238-DB67-4DB2-AD2B-BD7E4865681A}"/>
    <cellStyle name="SAPBEXaggItemX 4 2 2 4" xfId="26053" xr:uid="{4FCC12FA-FDEC-4D51-A618-E513AAB66E5F}"/>
    <cellStyle name="SAPBEXaggItemX 4 2 2 5" xfId="24983" xr:uid="{EE873A92-EB04-4801-B047-4833E2C799AE}"/>
    <cellStyle name="SAPBEXaggItemX 4 2 2 6" xfId="48541" xr:uid="{789BF448-273C-4786-B9A5-8233469DCE0E}"/>
    <cellStyle name="SAPBEXaggItemX 4 2 2 7" xfId="30157" xr:uid="{E44609F7-8887-4058-AB74-0B1E365B5100}"/>
    <cellStyle name="SAPBEXaggItemX 4 2 3" xfId="13948" xr:uid="{2C0376BB-8A30-4B28-8565-02328C65084E}"/>
    <cellStyle name="SAPBEXaggItemX 4 2 3 2" xfId="28319" xr:uid="{A0B89FE2-4FE5-49FC-92E6-EE41F304BFC7}"/>
    <cellStyle name="SAPBEXaggItemX 4 2 3 3" xfId="30941" xr:uid="{2FFA6390-6916-4FE9-BD4B-16400A6D3165}"/>
    <cellStyle name="SAPBEXaggItemX 4 2 3 4" xfId="32953" xr:uid="{AB63F5E8-20AD-4B22-806C-3928B42C7CFA}"/>
    <cellStyle name="SAPBEXaggItemX 4 2 3 5" xfId="47818" xr:uid="{E3A43EA0-F398-4A76-92DD-5F28EE7C3666}"/>
    <cellStyle name="SAPBEXaggItemX 4 2 4" xfId="8394" xr:uid="{45CEB447-2701-482F-B129-C198873B3013}"/>
    <cellStyle name="SAPBEXaggItemX 4 2 5" xfId="8691" xr:uid="{6CE354E6-A552-4C9D-90C4-97E30A67B23B}"/>
    <cellStyle name="SAPBEXaggItemX 4 2 6" xfId="30587" xr:uid="{775833DB-82B0-4B6B-AEBE-51616F74D581}"/>
    <cellStyle name="SAPBEXaggItemX 4 2 7" xfId="25333" xr:uid="{229087CB-D130-4395-A21E-A6798DD388E9}"/>
    <cellStyle name="SAPBEXaggItemX 4 2 8" xfId="32643" xr:uid="{80AA6904-D9CC-4BD2-BCB2-BAA837663CB3}"/>
    <cellStyle name="SAPBEXaggItemX 4 3" xfId="1227" xr:uid="{81202DF5-2852-48D4-B207-CB85EBAAB4D1}"/>
    <cellStyle name="SAPBEXaggItemX 4 3 2" xfId="14577" xr:uid="{4C6B7E9D-FD27-4F43-93DA-368D5B2F0823}"/>
    <cellStyle name="SAPBEXaggItemX 4 3 2 2" xfId="21578" xr:uid="{2880FF46-C4A1-45AB-9429-5D251C022A47}"/>
    <cellStyle name="SAPBEXaggItemX 4 3 2 2 2" xfId="35444" xr:uid="{B5DCF70C-413E-40F6-851E-9BC3E6A988C1}"/>
    <cellStyle name="SAPBEXaggItemX 4 3 2 2 3" xfId="33688" xr:uid="{01D56A87-0B09-4998-835E-BE2FC49D8C94}"/>
    <cellStyle name="SAPBEXaggItemX 4 3 2 2 4" xfId="47909" xr:uid="{1AB28D65-DF66-4EED-9814-766C7B4E6D37}"/>
    <cellStyle name="SAPBEXaggItemX 4 3 2 2 5" xfId="50995" xr:uid="{ADC45839-80FC-4B25-BEAC-04C38FA42D00}"/>
    <cellStyle name="SAPBEXaggItemX 4 3 2 3" xfId="28944" xr:uid="{3FEA6F25-F384-4216-97F7-3EDEF7FF0011}"/>
    <cellStyle name="SAPBEXaggItemX 4 3 2 4" xfId="32695" xr:uid="{11AA0BAB-1310-49FB-A3A7-0F5A08D2FB06}"/>
    <cellStyle name="SAPBEXaggItemX 4 3 2 5" xfId="49001" xr:uid="{0CD86EF3-1016-43BB-BF93-5A3A701F8B67}"/>
    <cellStyle name="SAPBEXaggItemX 4 3 2 6" xfId="45172" xr:uid="{1CA87DC7-F0AC-4692-B85F-456DA097B5B2}"/>
    <cellStyle name="SAPBEXaggItemX 4 3 3" xfId="13947" xr:uid="{093F1F2F-501B-4364-A234-C200D3165FA6}"/>
    <cellStyle name="SAPBEXaggItemX 4 3 3 2" xfId="28318" xr:uid="{7C093D18-F23F-4FC9-996D-B5E1BD0DDFB5}"/>
    <cellStyle name="SAPBEXaggItemX 4 3 3 3" xfId="30835" xr:uid="{232AF55F-B0A8-44FF-8014-1821CA4D4BD8}"/>
    <cellStyle name="SAPBEXaggItemX 4 3 3 4" xfId="39811" xr:uid="{1DF10437-D375-412C-86FC-CED2511CD9E4}"/>
    <cellStyle name="SAPBEXaggItemX 4 3 3 5" xfId="33484" xr:uid="{4CD3EC4D-734F-459E-B436-EB228BA4807F}"/>
    <cellStyle name="SAPBEXaggItemX 4 3 4" xfId="8395" xr:uid="{D9F9A24F-F433-4A8E-82B3-B42A25EDF89E}"/>
    <cellStyle name="SAPBEXaggItemX 4 3 5" xfId="8690" xr:uid="{ACF6C459-15DE-4D06-8E68-B6A041162961}"/>
    <cellStyle name="SAPBEXaggItemX 4 3 6" xfId="29285" xr:uid="{A9F2C01F-EF8E-4170-8355-D95E28172568}"/>
    <cellStyle name="SAPBEXaggItemX 4 3 7" xfId="31536" xr:uid="{0DA71398-B779-40C5-9A40-B88345A34772}"/>
    <cellStyle name="SAPBEXaggItemX 4 3 8" xfId="38714" xr:uid="{0BB2CC15-7392-49FE-831E-58A0EDF38B07}"/>
    <cellStyle name="SAPBEXaggItemX 4 4" xfId="1699" xr:uid="{0354CD6E-1DB4-48A9-AE0E-0A999DE6BAFE}"/>
    <cellStyle name="SAPBEXaggItemX 4 4 2" xfId="14964" xr:uid="{EAFB42B1-9AD1-4C3D-B317-604033348FA2}"/>
    <cellStyle name="SAPBEXaggItemX 4 4 2 2" xfId="21985" xr:uid="{976E1B83-9A5E-4D72-A1DB-2AA60C70F8E5}"/>
    <cellStyle name="SAPBEXaggItemX 4 4 2 2 2" xfId="35851" xr:uid="{E5156D82-E06A-4018-9FFB-1747D5964049}"/>
    <cellStyle name="SAPBEXaggItemX 4 4 2 2 3" xfId="34975" xr:uid="{058725B6-50A2-4599-B2F9-CFDAE9B693F1}"/>
    <cellStyle name="SAPBEXaggItemX 4 4 2 2 4" xfId="46324" xr:uid="{A4699FD9-FAAF-4321-B6BB-67FCDC486B81}"/>
    <cellStyle name="SAPBEXaggItemX 4 4 2 2 5" xfId="51402" xr:uid="{38311247-B25D-47AC-8DC8-FAE4F65F5193}"/>
    <cellStyle name="SAPBEXaggItemX 4 4 2 3" xfId="29329" xr:uid="{91B3DB21-81AE-4F09-98D3-6774798E18A6}"/>
    <cellStyle name="SAPBEXaggItemX 4 4 2 4" xfId="39761" xr:uid="{4CCC2A0E-3F66-4608-9227-1D742511F51C}"/>
    <cellStyle name="SAPBEXaggItemX 4 4 2 5" xfId="48254" xr:uid="{1827B021-C4BA-4BFA-B2D6-500945B50B6B}"/>
    <cellStyle name="SAPBEXaggItemX 4 4 2 6" xfId="38598" xr:uid="{082A5E6C-BB8B-4CD0-A8DE-1452044B2AAE}"/>
    <cellStyle name="SAPBEXaggItemX 4 4 3" xfId="13946" xr:uid="{C650AAF6-4A49-421D-B3A9-D614BC355D26}"/>
    <cellStyle name="SAPBEXaggItemX 4 4 3 2" xfId="28317" xr:uid="{FABD979B-5ABE-4CC3-9410-002C1331C282}"/>
    <cellStyle name="SAPBEXaggItemX 4 4 3 3" xfId="30730" xr:uid="{B351123F-3579-4F13-8C27-6C27D62EDFFF}"/>
    <cellStyle name="SAPBEXaggItemX 4 4 3 4" xfId="34256" xr:uid="{9AD58C94-9E44-4559-B022-8A86E56BBF94}"/>
    <cellStyle name="SAPBEXaggItemX 4 4 3 5" xfId="49487" xr:uid="{F3B699E9-866A-48AC-A5BF-2565C788BD6A}"/>
    <cellStyle name="SAPBEXaggItemX 4 4 4" xfId="8396" xr:uid="{A6D456D3-E33B-4271-8FE6-9B14F0E7F1E9}"/>
    <cellStyle name="SAPBEXaggItemX 4 4 5" xfId="8689" xr:uid="{4B2BBB73-E5FE-4A7D-8C72-E3211B937126}"/>
    <cellStyle name="SAPBEXaggItemX 4 4 6" xfId="41964" xr:uid="{D99ADE6C-1334-4C02-A9D6-513D4FCA085C}"/>
    <cellStyle name="SAPBEXaggItemX 4 4 7" xfId="41205" xr:uid="{B7681334-40E0-4CD3-9308-95AB74EE0672}"/>
    <cellStyle name="SAPBEXaggItemX 4 4 8" xfId="37283" xr:uid="{6E90F4FA-CD8B-43D4-A24C-B4314C822FC2}"/>
    <cellStyle name="SAPBEXaggItemX 4 5" xfId="2735" xr:uid="{E3B3AE0F-0BD2-472C-8434-3D3AD4313AD7}"/>
    <cellStyle name="SAPBEXaggItemX 4 5 2" xfId="22372" xr:uid="{EAFF6CB5-21A1-475A-97D9-8B4F82E44245}"/>
    <cellStyle name="SAPBEXaggItemX 4 5 2 2" xfId="36238" xr:uid="{38A76C1E-1DAB-4306-B3E9-6282F6A26D31}"/>
    <cellStyle name="SAPBEXaggItemX 4 5 2 3" xfId="25207" xr:uid="{DFE56991-4B00-4CFC-9ABC-21F350C2A684}"/>
    <cellStyle name="SAPBEXaggItemX 4 5 2 4" xfId="9253" xr:uid="{CBBE3EA3-0FA7-4021-9B77-1B43914F77B6}"/>
    <cellStyle name="SAPBEXaggItemX 4 5 2 5" xfId="51789" xr:uid="{7F1BBD69-E4B9-4FF0-B350-488EC2A29720}"/>
    <cellStyle name="SAPBEXaggItemX 4 5 3" xfId="15956" xr:uid="{377F5228-EFEF-401F-AE53-6B90DCACAAEB}"/>
    <cellStyle name="SAPBEXaggItemX 4 5 4" xfId="30262" xr:uid="{FD48661F-DC6E-45B7-9240-5D1052F634DB}"/>
    <cellStyle name="SAPBEXaggItemX 4 5 5" xfId="34217" xr:uid="{D225842F-B1A9-4C92-9CE9-7EB2044D636B}"/>
    <cellStyle name="SAPBEXaggItemX 4 5 6" xfId="41213" xr:uid="{C4AC5671-A95E-4770-820B-7556E9658088}"/>
    <cellStyle name="SAPBEXaggItemX 4 5 7" xfId="49732" xr:uid="{CB7272A7-0B61-4AE5-8CDF-9F676756ADC0}"/>
    <cellStyle name="SAPBEXaggItemX 4 6" xfId="4705" xr:uid="{5DADD143-F509-4E9F-85E3-5A2564F35151}"/>
    <cellStyle name="SAPBEXaggItemX 4 6 2" xfId="22702" xr:uid="{0439BCD4-6D88-4184-9245-4BB8468F1FA1}"/>
    <cellStyle name="SAPBEXaggItemX 4 6 2 2" xfId="36568" xr:uid="{710EFBF6-2A18-4E85-BE34-2DFE87B28106}"/>
    <cellStyle name="SAPBEXaggItemX 4 6 2 3" xfId="41731" xr:uid="{9D6B2191-80AC-473E-893D-C48B5D402BCB}"/>
    <cellStyle name="SAPBEXaggItemX 4 6 2 4" xfId="47651" xr:uid="{EEE29066-314E-430B-A892-A9DF5E93255E}"/>
    <cellStyle name="SAPBEXaggItemX 4 6 2 5" xfId="52119" xr:uid="{A71F2CC3-C81D-4C64-9C1B-37989A514B95}"/>
    <cellStyle name="SAPBEXaggItemX 4 6 3" xfId="17908" xr:uid="{9CAFF75C-80FC-4259-BE94-B13C657DADF8}"/>
    <cellStyle name="SAPBEXaggItemX 4 6 4" xfId="32040" xr:uid="{826BCFED-CD0C-42BA-9212-7F436C44BD5E}"/>
    <cellStyle name="SAPBEXaggItemX 4 6 5" xfId="43170" xr:uid="{AAB1BC10-2F0A-4226-956C-790AF775D5F7}"/>
    <cellStyle name="SAPBEXaggItemX 4 6 6" xfId="24874" xr:uid="{985B2088-21BE-4064-8729-48D16CE15DAE}"/>
    <cellStyle name="SAPBEXaggItemX 4 6 7" xfId="50044" xr:uid="{47F03E3A-A314-45A9-839E-AD14D441E9CB}"/>
    <cellStyle name="SAPBEXaggItemX 4 7" xfId="6665" xr:uid="{5C1A9FEC-9A04-48D9-B832-F91877834B34}"/>
    <cellStyle name="SAPBEXaggItemX 4 7 2" xfId="23032" xr:uid="{F43E169B-8A09-46CF-ADAC-9DA2FBF100FF}"/>
    <cellStyle name="SAPBEXaggItemX 4 7 2 2" xfId="36898" xr:uid="{64378B40-4745-41D4-804F-2A20BB1FCBC4}"/>
    <cellStyle name="SAPBEXaggItemX 4 7 2 3" xfId="34456" xr:uid="{B6C811FF-EC94-420F-BAA3-67D3A67D0F5E}"/>
    <cellStyle name="SAPBEXaggItemX 4 7 2 4" xfId="25107" xr:uid="{7225DE47-FCC4-43E1-A6CA-678EE1D96CFE}"/>
    <cellStyle name="SAPBEXaggItemX 4 7 2 5" xfId="52449" xr:uid="{4A31D652-2EA2-4293-9150-9E0FFEE65362}"/>
    <cellStyle name="SAPBEXaggItemX 4 7 3" xfId="19864" xr:uid="{14693D68-5190-429C-9E41-E8CE96FB3049}"/>
    <cellStyle name="SAPBEXaggItemX 4 7 4" xfId="33828" xr:uid="{C49D09BF-E5FD-4183-8B10-789F2C2364DA}"/>
    <cellStyle name="SAPBEXaggItemX 4 7 5" xfId="37193" xr:uid="{0214C341-1700-428C-9EF5-0A3092596FC6}"/>
    <cellStyle name="SAPBEXaggItemX 4 7 6" xfId="45321" xr:uid="{C663E561-65B2-4BE9-B223-910F29AD6066}"/>
    <cellStyle name="SAPBEXaggItemX 4 7 7" xfId="50370" xr:uid="{528B2EC1-2472-471B-924F-4972CAEA8151}"/>
    <cellStyle name="SAPBEXaggItemX 4 8" xfId="14056" xr:uid="{E6758CA0-9FD0-4316-961D-AB81FAE82178}"/>
    <cellStyle name="SAPBEXaggItemX 4 8 2" xfId="12816" xr:uid="{9DC30BD8-C182-45CD-B8B7-B980D7FA3B3D}"/>
    <cellStyle name="SAPBEXaggItemX 4 8 2 2" xfId="27189" xr:uid="{15CB0D98-0A23-4935-8252-658786B55342}"/>
    <cellStyle name="SAPBEXaggItemX 4 8 2 3" xfId="30091" xr:uid="{5D391921-82A0-4F99-B334-03D0EF368DA7}"/>
    <cellStyle name="SAPBEXaggItemX 4 8 2 4" xfId="31749" xr:uid="{46D62C0F-781F-4210-866E-23DD28874436}"/>
    <cellStyle name="SAPBEXaggItemX 4 8 2 5" xfId="47816" xr:uid="{440CE935-9248-490B-A241-93736CF66C3C}"/>
    <cellStyle name="SAPBEXaggItemX 4 8 3" xfId="28426" xr:uid="{8C8FA391-90EF-459B-85D1-C53D9DBFB1BD}"/>
    <cellStyle name="SAPBEXaggItemX 4 8 4" xfId="25476" xr:uid="{A6A965BE-595D-408F-809A-6A69CCE81A5E}"/>
    <cellStyle name="SAPBEXaggItemX 4 8 5" xfId="34659" xr:uid="{669AFB3E-CBDC-4EC0-98C1-254E672BEAA4}"/>
    <cellStyle name="SAPBEXaggItemX 4 8 6" xfId="46687" xr:uid="{ED231724-2DDA-48C3-8EA3-5BE44D4426CE}"/>
    <cellStyle name="SAPBEXaggItemX 4 9" xfId="13949" xr:uid="{394C9554-098C-4909-9CD8-EBEFCA9E7D38}"/>
    <cellStyle name="SAPBEXaggItemX 4 9 2" xfId="28320" xr:uid="{DCB774C3-40D5-4700-A133-8EB891AA1665}"/>
    <cellStyle name="SAPBEXaggItemX 4 9 3" xfId="31472" xr:uid="{0435AE91-2186-4F4B-A548-AC0CAEB9C34C}"/>
    <cellStyle name="SAPBEXaggItemX 4 9 4" xfId="25719" xr:uid="{3C243844-B357-48F7-9A80-729B11C733B7}"/>
    <cellStyle name="SAPBEXaggItemX 4 9 5" xfId="25280" xr:uid="{D2DFABEA-AC38-466D-A6B0-CF112C7E344B}"/>
    <cellStyle name="SAPBEXaggItemX 5" xfId="327" xr:uid="{74B5AD87-9C40-49BC-AAC9-53E5185B5C2F}"/>
    <cellStyle name="SAPBEXaggItemX 5 10" xfId="8397" xr:uid="{F0DAEF06-5180-46E1-A105-8B0DA34F6846}"/>
    <cellStyle name="SAPBEXaggItemX 5 11" xfId="8688" xr:uid="{2D8C8B19-E96E-4C31-B40F-7DFDBBC160DB}"/>
    <cellStyle name="SAPBEXaggItemX 5 12" xfId="29675" xr:uid="{EA970272-9DEB-4E00-9CCD-FA3A80FD03F8}"/>
    <cellStyle name="SAPBEXaggItemX 5 13" xfId="31290" xr:uid="{31555888-7DD1-4BF1-9745-6A2088A985F6}"/>
    <cellStyle name="SAPBEXaggItemX 5 14" xfId="48809" xr:uid="{4DF1C24A-B027-4A70-8B84-C1F87E815256}"/>
    <cellStyle name="SAPBEXaggItemX 5 2" xfId="1061" xr:uid="{B1C2D1FD-9341-4D1F-8F77-AEA2A0B0D742}"/>
    <cellStyle name="SAPBEXaggItemX 5 2 2" xfId="11648" xr:uid="{D5AA03FF-4B76-402F-8940-943708876FDE}"/>
    <cellStyle name="SAPBEXaggItemX 5 2 2 2" xfId="11649" xr:uid="{306544BE-350D-4A74-B642-2665DC7C3830}"/>
    <cellStyle name="SAPBEXaggItemX 5 2 2 2 2" xfId="26056" xr:uid="{91476911-76F9-4648-8759-F7F98B43F72D}"/>
    <cellStyle name="SAPBEXaggItemX 5 2 2 2 3" xfId="42044" xr:uid="{64972F6A-0D1D-4239-A7C8-10EFBD0E2D29}"/>
    <cellStyle name="SAPBEXaggItemX 5 2 2 2 4" xfId="41059" xr:uid="{3ECF590D-909B-4B32-AC0E-B33348582DCA}"/>
    <cellStyle name="SAPBEXaggItemX 5 2 2 2 5" xfId="47821" xr:uid="{10380769-47FE-4068-81CF-D29449174265}"/>
    <cellStyle name="SAPBEXaggItemX 5 2 2 3" xfId="21421" xr:uid="{8C7933F8-0C82-4153-A4B4-A5AFDD41B3FD}"/>
    <cellStyle name="SAPBEXaggItemX 5 2 2 3 2" xfId="35287" xr:uid="{1ED4C472-9BAE-49C9-AF11-579853F21227}"/>
    <cellStyle name="SAPBEXaggItemX 5 2 2 3 3" xfId="41332" xr:uid="{EB447726-65C5-44F4-961C-2F693D5DC2AE}"/>
    <cellStyle name="SAPBEXaggItemX 5 2 2 3 4" xfId="45937" xr:uid="{5AB10122-BE66-4B4D-8EF7-81BFE75C4A87}"/>
    <cellStyle name="SAPBEXaggItemX 5 2 2 3 5" xfId="50838" xr:uid="{E0317B5E-E06F-4BA4-AF6F-812C3037232D}"/>
    <cellStyle name="SAPBEXaggItemX 5 2 2 4" xfId="26055" xr:uid="{F4B1A7BC-91EB-4E75-BA2B-E24844429795}"/>
    <cellStyle name="SAPBEXaggItemX 5 2 2 5" xfId="42835" xr:uid="{BC6A42F7-DD95-4523-B8B7-B8853CE0F4F6}"/>
    <cellStyle name="SAPBEXaggItemX 5 2 2 6" xfId="32728" xr:uid="{F6CF1FB5-9D81-4D68-8BDC-87ACBE1E33D1}"/>
    <cellStyle name="SAPBEXaggItemX 5 2 2 7" xfId="25020" xr:uid="{B99499F0-2A68-47A3-98B0-ED1B7BD5D936}"/>
    <cellStyle name="SAPBEXaggItemX 5 2 3" xfId="13945" xr:uid="{A1374E42-F445-4F24-B19E-7F9AB3F1BC1E}"/>
    <cellStyle name="SAPBEXaggItemX 5 2 3 2" xfId="28316" xr:uid="{337C7597-B366-4709-AD45-24F90CDA59CF}"/>
    <cellStyle name="SAPBEXaggItemX 5 2 3 3" xfId="32512" xr:uid="{9F91A1CD-213D-4E15-ADE0-53397A72A02D}"/>
    <cellStyle name="SAPBEXaggItemX 5 2 3 4" xfId="33497" xr:uid="{B3A09953-9626-4B75-AB93-1BBBE1333E45}"/>
    <cellStyle name="SAPBEXaggItemX 5 2 3 5" xfId="47034" xr:uid="{66F37266-70ED-494C-851F-4ADD68C50656}"/>
    <cellStyle name="SAPBEXaggItemX 5 2 4" xfId="8398" xr:uid="{F74A441D-E57F-4D4C-AFB4-5C2614FBE951}"/>
    <cellStyle name="SAPBEXaggItemX 5 2 5" xfId="8687" xr:uid="{F1CB9F8B-76EC-4FD1-9D97-CD4C05D4683E}"/>
    <cellStyle name="SAPBEXaggItemX 5 2 6" xfId="33470" xr:uid="{50E37785-2303-4F89-858D-60164DC727E1}"/>
    <cellStyle name="SAPBEXaggItemX 5 2 7" xfId="41542" xr:uid="{61E7AD5C-09D3-4045-99D6-48F82B8A5059}"/>
    <cellStyle name="SAPBEXaggItemX 5 2 8" xfId="34877" xr:uid="{B29E602D-A7F1-4CC1-96CF-4C9EB7833A7E}"/>
    <cellStyle name="SAPBEXaggItemX 5 3" xfId="1174" xr:uid="{171F1D51-CCAC-4598-B285-8583F648BF37}"/>
    <cellStyle name="SAPBEXaggItemX 5 3 2" xfId="14532" xr:uid="{B266893A-A2A3-46AE-B69C-0C42D96F3EFE}"/>
    <cellStyle name="SAPBEXaggItemX 5 3 2 2" xfId="21525" xr:uid="{B074DA1A-208A-4AA8-B510-F30A920BEF2A}"/>
    <cellStyle name="SAPBEXaggItemX 5 3 2 2 2" xfId="35391" xr:uid="{934541D0-8C7D-44FA-A9AC-098A7586A034}"/>
    <cellStyle name="SAPBEXaggItemX 5 3 2 2 3" xfId="24896" xr:uid="{E6CA7436-0954-4276-868C-DB31C1FFC250}"/>
    <cellStyle name="SAPBEXaggItemX 5 3 2 2 4" xfId="47271" xr:uid="{75A9C18E-7244-489F-ACDB-17A9638CA1D0}"/>
    <cellStyle name="SAPBEXaggItemX 5 3 2 2 5" xfId="50942" xr:uid="{4CE7D6F5-F50E-4044-A862-9333DA714973}"/>
    <cellStyle name="SAPBEXaggItemX 5 3 2 3" xfId="28899" xr:uid="{476CA97E-6511-45EB-BEF9-FD685FB96D42}"/>
    <cellStyle name="SAPBEXaggItemX 5 3 2 4" xfId="28783" xr:uid="{85FAE3B4-42B5-4D12-81CE-907E6ED3F2F6}"/>
    <cellStyle name="SAPBEXaggItemX 5 3 2 5" xfId="31636" xr:uid="{25216846-3518-4B7B-99CE-3E2410382633}"/>
    <cellStyle name="SAPBEXaggItemX 5 3 2 6" xfId="44624" xr:uid="{C3B56106-8D19-454C-919C-8BFCFB80FF6B}"/>
    <cellStyle name="SAPBEXaggItemX 5 3 3" xfId="13944" xr:uid="{CF2AACB5-3A3F-4680-A58A-6D98F7E8AD7B}"/>
    <cellStyle name="SAPBEXaggItemX 5 3 3 2" xfId="28315" xr:uid="{A0E53314-8A43-42A6-BF49-765997DCD970}"/>
    <cellStyle name="SAPBEXaggItemX 5 3 3 3" xfId="25828" xr:uid="{EB0DBE24-2DAF-4B5A-9412-E73FF63B911A}"/>
    <cellStyle name="SAPBEXaggItemX 5 3 3 4" xfId="48284" xr:uid="{31C79042-E772-494A-8133-FB5C85C7A4D0}"/>
    <cellStyle name="SAPBEXaggItemX 5 3 3 5" xfId="41311" xr:uid="{F2ACC16C-1B39-44BE-A5AB-0835C19FF510}"/>
    <cellStyle name="SAPBEXaggItemX 5 3 4" xfId="8399" xr:uid="{259F5238-B007-4863-9D5F-ADC98DDEBB38}"/>
    <cellStyle name="SAPBEXaggItemX 5 3 5" xfId="8686" xr:uid="{4F65520E-D269-4586-AA3A-51413F2ECC66}"/>
    <cellStyle name="SAPBEXaggItemX 5 3 6" xfId="29800" xr:uid="{FC1E62F0-077C-4B16-819E-B6E551AFD08A}"/>
    <cellStyle name="SAPBEXaggItemX 5 3 7" xfId="42972" xr:uid="{51AB8532-232F-45D4-92DE-774165C1EECC}"/>
    <cellStyle name="SAPBEXaggItemX 5 3 8" xfId="38558" xr:uid="{204E4438-07AC-440E-9D62-68566135FF9B}"/>
    <cellStyle name="SAPBEXaggItemX 5 4" xfId="1700" xr:uid="{4603E3EB-B395-4AD0-AA31-6A45EAD2E858}"/>
    <cellStyle name="SAPBEXaggItemX 5 4 2" xfId="14965" xr:uid="{356E9FCB-0552-47BF-A5B9-EA485F27F9D7}"/>
    <cellStyle name="SAPBEXaggItemX 5 4 2 2" xfId="21986" xr:uid="{2DCC9768-C795-44E9-8D4E-184963BC3BAC}"/>
    <cellStyle name="SAPBEXaggItemX 5 4 2 2 2" xfId="35852" xr:uid="{40A029B5-DBA8-4882-BB1F-76D72E06C7F2}"/>
    <cellStyle name="SAPBEXaggItemX 5 4 2 2 3" xfId="24790" xr:uid="{E706D7A5-C93F-4D6F-8F4E-C7753110CA51}"/>
    <cellStyle name="SAPBEXaggItemX 5 4 2 2 4" xfId="44786" xr:uid="{933143DB-BE84-4492-85B5-136BFC4E9C58}"/>
    <cellStyle name="SAPBEXaggItemX 5 4 2 2 5" xfId="51403" xr:uid="{6BAEBC77-939D-4903-9C24-9E347524BD2C}"/>
    <cellStyle name="SAPBEXaggItemX 5 4 2 3" xfId="29330" xr:uid="{09BB1BB2-302E-487D-9BE1-F2BA9E79D50D}"/>
    <cellStyle name="SAPBEXaggItemX 5 4 2 4" xfId="23863" xr:uid="{ECECC63C-C59D-44D7-9336-8E78780C68ED}"/>
    <cellStyle name="SAPBEXaggItemX 5 4 2 5" xfId="25643" xr:uid="{FC7A943E-D872-487C-A604-3A6685954DF3}"/>
    <cellStyle name="SAPBEXaggItemX 5 4 2 6" xfId="29315" xr:uid="{B42C9195-4B52-4F95-AB4C-7646C1F5FF62}"/>
    <cellStyle name="SAPBEXaggItemX 5 4 3" xfId="13943" xr:uid="{B04E1B01-2A22-4FA9-8E57-A431AD68AD5B}"/>
    <cellStyle name="SAPBEXaggItemX 5 4 3 2" xfId="28314" xr:uid="{8247BDBF-9F55-4DBC-8783-B9531D1003CB}"/>
    <cellStyle name="SAPBEXaggItemX 5 4 3 3" xfId="8070" xr:uid="{7E3E75A1-6101-493C-ACB9-1D04EAA3F674}"/>
    <cellStyle name="SAPBEXaggItemX 5 4 3 4" xfId="37708" xr:uid="{7E4D15E0-20F6-49E1-90F8-AD037CFB8CED}"/>
    <cellStyle name="SAPBEXaggItemX 5 4 3 5" xfId="32837" xr:uid="{D57F10AA-8175-4849-B025-2FCD36B16349}"/>
    <cellStyle name="SAPBEXaggItemX 5 4 4" xfId="8400" xr:uid="{1DF404BE-ADBE-4D52-9ABC-14800EAF0F81}"/>
    <cellStyle name="SAPBEXaggItemX 5 4 5" xfId="8685" xr:uid="{6A825814-854F-4506-89FE-7103D994A3B4}"/>
    <cellStyle name="SAPBEXaggItemX 5 4 6" xfId="34206" xr:uid="{F4615AB2-3742-47F1-85C0-E7B604AD59CE}"/>
    <cellStyle name="SAPBEXaggItemX 5 4 7" xfId="38696" xr:uid="{B7C8A2B5-852B-4F46-80FF-9818706A69F8}"/>
    <cellStyle name="SAPBEXaggItemX 5 4 8" xfId="42652" xr:uid="{E4E2A920-7469-4E43-95A8-C191EDDEDC2B}"/>
    <cellStyle name="SAPBEXaggItemX 5 5" xfId="2914" xr:uid="{67C1362F-A6CA-4C26-845F-A3825B64A801}"/>
    <cellStyle name="SAPBEXaggItemX 5 5 2" xfId="22551" xr:uid="{A99032F9-B8C4-41C6-A1D3-B5F5E580E376}"/>
    <cellStyle name="SAPBEXaggItemX 5 5 2 2" xfId="36417" xr:uid="{4D674E6E-A516-4E3E-98B4-6F09C67885F6}"/>
    <cellStyle name="SAPBEXaggItemX 5 5 2 3" xfId="29897" xr:uid="{9F3444EB-0545-41CD-9B58-2810343BDA7C}"/>
    <cellStyle name="SAPBEXaggItemX 5 5 2 4" xfId="37966" xr:uid="{DE0515DC-2404-4F1D-B699-8E6F1DB86070}"/>
    <cellStyle name="SAPBEXaggItemX 5 5 2 5" xfId="51968" xr:uid="{4A9301CD-BE72-4B79-B495-14629643B88F}"/>
    <cellStyle name="SAPBEXaggItemX 5 5 3" xfId="16118" xr:uid="{254CD0B2-9AF7-4868-ADF5-5E1F63AE93A1}"/>
    <cellStyle name="SAPBEXaggItemX 5 5 4" xfId="30424" xr:uid="{032FA38B-21C9-4C3F-83F4-65AC00424A27}"/>
    <cellStyle name="SAPBEXaggItemX 5 5 5" xfId="34899" xr:uid="{03173576-5C90-4F94-B8BB-913B2125C995}"/>
    <cellStyle name="SAPBEXaggItemX 5 5 6" xfId="37195" xr:uid="{F8850095-4071-457B-9614-F42F80694BBA}"/>
    <cellStyle name="SAPBEXaggItemX 5 5 7" xfId="49894" xr:uid="{54434B02-F733-43F5-B69A-763F119857E1}"/>
    <cellStyle name="SAPBEXaggItemX 5 6" xfId="4884" xr:uid="{48AC6B5C-6C36-4D37-9E98-A291B7D74C70}"/>
    <cellStyle name="SAPBEXaggItemX 5 6 2" xfId="22881" xr:uid="{5B33B956-5ECF-4490-BC1F-4BB1D1B00814}"/>
    <cellStyle name="SAPBEXaggItemX 5 6 2 2" xfId="36747" xr:uid="{2C0AA68D-5DB3-4FEA-A2F1-115FBB7944BB}"/>
    <cellStyle name="SAPBEXaggItemX 5 6 2 3" xfId="39009" xr:uid="{AEBC2665-1818-4A01-8043-7DFA4B1C9A1A}"/>
    <cellStyle name="SAPBEXaggItemX 5 6 2 4" xfId="29978" xr:uid="{C14DCE8E-05D3-4B41-9D7C-EC939FD1E0D9}"/>
    <cellStyle name="SAPBEXaggItemX 5 6 2 5" xfId="52298" xr:uid="{98B1074B-BB12-48D3-A81C-3B25FD4AF3EC}"/>
    <cellStyle name="SAPBEXaggItemX 5 6 3" xfId="18083" xr:uid="{44623F73-E527-4676-97B8-B64A5BA0E6E7}"/>
    <cellStyle name="SAPBEXaggItemX 5 6 4" xfId="32215" xr:uid="{DD13AF67-883A-42EE-9818-45CF5A4E19CA}"/>
    <cellStyle name="SAPBEXaggItemX 5 6 5" xfId="24379" xr:uid="{56A1E4DF-63C8-4AC2-9218-35ECEF44FB33}"/>
    <cellStyle name="SAPBEXaggItemX 5 6 6" xfId="34847" xr:uid="{0E9570FB-7FF3-401F-B34F-6A2F1720D14F}"/>
    <cellStyle name="SAPBEXaggItemX 5 6 7" xfId="50219" xr:uid="{BF233D09-86F9-4836-B025-6F65D7E42CC2}"/>
    <cellStyle name="SAPBEXaggItemX 5 7" xfId="6844" xr:uid="{2B1D8823-874C-45F8-83CD-CFBDCD5022F9}"/>
    <cellStyle name="SAPBEXaggItemX 5 7 2" xfId="23211" xr:uid="{5D5A3188-5E54-44BD-81C2-B3FBDDC3974C}"/>
    <cellStyle name="SAPBEXaggItemX 5 7 2 2" xfId="37077" xr:uid="{BC0710A2-DB74-4A48-A31A-CA9909F04E40}"/>
    <cellStyle name="SAPBEXaggItemX 5 7 2 3" xfId="34455" xr:uid="{358652DC-8870-45D4-8098-4666BE4F74E7}"/>
    <cellStyle name="SAPBEXaggItemX 5 7 2 4" xfId="24661" xr:uid="{42C70C34-CFBC-47D2-A6BA-B5FBE7859368}"/>
    <cellStyle name="SAPBEXaggItemX 5 7 2 5" xfId="52628" xr:uid="{0944DB70-45AB-403B-B531-84168474BD00}"/>
    <cellStyle name="SAPBEXaggItemX 5 7 3" xfId="20043" xr:uid="{CB1CFAAC-666C-45FD-80B3-519B0A90E9E9}"/>
    <cellStyle name="SAPBEXaggItemX 5 7 4" xfId="34007" xr:uid="{A9DAF8AF-E363-47B5-9756-2FF7FC11AEFE}"/>
    <cellStyle name="SAPBEXaggItemX 5 7 5" xfId="24872" xr:uid="{48A0239C-A6B2-492F-BE2F-9AAD657DC292}"/>
    <cellStyle name="SAPBEXaggItemX 5 7 6" xfId="46615" xr:uid="{DF9DC14F-F697-445C-AB9D-F6E1DD3A27A7}"/>
    <cellStyle name="SAPBEXaggItemX 5 7 7" xfId="50549" xr:uid="{61D5F074-EB56-41EE-B2FA-4945BDDF5082}"/>
    <cellStyle name="SAPBEXaggItemX 5 8" xfId="14089" xr:uid="{7D0BC574-13C2-4CFC-AEFA-0F9C129AB524}"/>
    <cellStyle name="SAPBEXaggItemX 5 8 2" xfId="12776" xr:uid="{E14832D7-B8C4-45BC-866A-0BB1AE17C384}"/>
    <cellStyle name="SAPBEXaggItemX 5 8 2 2" xfId="27150" xr:uid="{0F1DC969-94E2-4738-AFC8-17D664C79D28}"/>
    <cellStyle name="SAPBEXaggItemX 5 8 2 3" xfId="43735" xr:uid="{A7DCACA4-6277-4047-AA82-5FD4630604B2}"/>
    <cellStyle name="SAPBEXaggItemX 5 8 2 4" xfId="38155" xr:uid="{C4B75B25-86FF-4413-B96E-6A3EEB1AC815}"/>
    <cellStyle name="SAPBEXaggItemX 5 8 2 5" xfId="45295" xr:uid="{366E9153-E58A-42D9-B1AC-547D916675AA}"/>
    <cellStyle name="SAPBEXaggItemX 5 8 3" xfId="28456" xr:uid="{5A185E62-CD03-4383-B94C-D6B6C708C6D6}"/>
    <cellStyle name="SAPBEXaggItemX 5 8 4" xfId="30065" xr:uid="{E8F9347E-3B39-4CBE-9C6F-DE361175C2C2}"/>
    <cellStyle name="SAPBEXaggItemX 5 8 5" xfId="25846" xr:uid="{2753D6B0-DBEA-4AE2-B588-8B18AB3D734A}"/>
    <cellStyle name="SAPBEXaggItemX 5 8 6" xfId="45306" xr:uid="{279A8025-A47A-4986-A7BA-0D790FA30CEE}"/>
    <cellStyle name="SAPBEXaggItemX 5 9" xfId="14692" xr:uid="{9BC30F4D-935D-4E91-9166-A92B2C7C8394}"/>
    <cellStyle name="SAPBEXaggItemX 5 9 2" xfId="29059" xr:uid="{49D878D7-0494-424C-A962-A7C07CAAA4F7}"/>
    <cellStyle name="SAPBEXaggItemX 5 9 3" xfId="38645" xr:uid="{9EECF74B-FF3F-437D-8F69-8E2410900E9D}"/>
    <cellStyle name="SAPBEXaggItemX 5 9 4" xfId="45472" xr:uid="{39AF6656-FE15-4C2A-8E0F-B1AE76634561}"/>
    <cellStyle name="SAPBEXaggItemX 5 9 5" xfId="25971" xr:uid="{BFE5B696-68B2-4F36-A39F-D9E5244394B2}"/>
    <cellStyle name="SAPBEXaggItemX 6" xfId="904" xr:uid="{9A072DD1-1142-4059-8937-4DC730AF9AAA}"/>
    <cellStyle name="SAPBEXaggItemX 6 10" xfId="8401" xr:uid="{15775E21-D5E2-418B-BB06-E926488CE3A5}"/>
    <cellStyle name="SAPBEXaggItemX 6 11" xfId="8684" xr:uid="{96916264-612A-41F6-85E9-E9DA6C1FA1CE}"/>
    <cellStyle name="SAPBEXaggItemX 6 12" xfId="42359" xr:uid="{8BDD951C-D1C2-41A0-899E-3D8FB62BCF9E}"/>
    <cellStyle name="SAPBEXaggItemX 6 13" xfId="40557" xr:uid="{236E01FA-8ACA-4B9F-896E-05BA4716AF15}"/>
    <cellStyle name="SAPBEXaggItemX 6 14" xfId="48121" xr:uid="{33B93C68-97E7-43A5-963D-1AA505579A15}"/>
    <cellStyle name="SAPBEXaggItemX 6 2" xfId="1062" xr:uid="{2F03E389-54BE-40C1-B1A9-A79ECD2ADCDB}"/>
    <cellStyle name="SAPBEXaggItemX 6 2 10" xfId="39748" xr:uid="{81999A87-B055-4663-9C8A-5C3DAC30E2D8}"/>
    <cellStyle name="SAPBEXaggItemX 6 2 2" xfId="11652" xr:uid="{E88F68A5-F3A7-4122-A7E1-999E8B067784}"/>
    <cellStyle name="SAPBEXaggItemX 6 2 2 2" xfId="14433" xr:uid="{C2A6BB5E-001E-4260-9EE5-44D8B1371CE5}"/>
    <cellStyle name="SAPBEXaggItemX 6 2 2 2 2" xfId="28800" xr:uid="{06C09FA4-CBF8-448D-8D40-A48DE4F688F2}"/>
    <cellStyle name="SAPBEXaggItemX 6 2 2 2 3" xfId="43463" xr:uid="{144F61FC-5812-407B-890B-07E2063C7670}"/>
    <cellStyle name="SAPBEXaggItemX 6 2 2 2 4" xfId="43727" xr:uid="{9097B348-E622-45FE-8C2C-D9500AC420E3}"/>
    <cellStyle name="SAPBEXaggItemX 6 2 2 2 5" xfId="45564" xr:uid="{53A72684-C8C7-454A-BE04-51F64CE21316}"/>
    <cellStyle name="SAPBEXaggItemX 6 2 2 3" xfId="21422" xr:uid="{568A24E1-F165-43BB-B524-2842756612FB}"/>
    <cellStyle name="SAPBEXaggItemX 6 2 2 3 2" xfId="35288" xr:uid="{4B3C0063-524B-4FAC-A859-B45EE3C7874D}"/>
    <cellStyle name="SAPBEXaggItemX 6 2 2 3 3" xfId="41166" xr:uid="{8F290CFC-E816-4AD3-B45B-B3FA9E829945}"/>
    <cellStyle name="SAPBEXaggItemX 6 2 2 3 4" xfId="44391" xr:uid="{1EB645AD-96B2-4AF3-87A0-CF98BF156CA6}"/>
    <cellStyle name="SAPBEXaggItemX 6 2 2 3 5" xfId="50839" xr:uid="{3D2D45B1-AB2B-4CA4-B093-0CE5332E4DE3}"/>
    <cellStyle name="SAPBEXaggItemX 6 2 2 4" xfId="26059" xr:uid="{683CA659-CFF4-427F-8960-3412FC66FFFA}"/>
    <cellStyle name="SAPBEXaggItemX 6 2 2 5" xfId="35050" xr:uid="{D733036A-7626-4B75-8FD8-03BB37665E6F}"/>
    <cellStyle name="SAPBEXaggItemX 6 2 2 6" xfId="40409" xr:uid="{1075F9CF-FD0B-4D5E-976E-7602CB2A9A08}"/>
    <cellStyle name="SAPBEXaggItemX 6 2 2 7" xfId="44865" xr:uid="{F5D6280C-88E1-4BB1-8042-0BE8CC71941F}"/>
    <cellStyle name="SAPBEXaggItemX 6 2 3" xfId="11653" xr:uid="{D554200A-71FA-4640-B239-8748DED129F1}"/>
    <cellStyle name="SAPBEXaggItemX 6 2 3 2" xfId="26060" xr:uid="{B15BD0F1-B461-47CE-8462-2B43D64F8A56}"/>
    <cellStyle name="SAPBEXaggItemX 6 2 3 3" xfId="37405" xr:uid="{11BD8478-21FD-43DE-B2BA-F5823A2DC1F7}"/>
    <cellStyle name="SAPBEXaggItemX 6 2 3 4" xfId="39888" xr:uid="{8904694A-9C85-4800-9FFB-93DDFCCAE924}"/>
    <cellStyle name="SAPBEXaggItemX 6 2 3 5" xfId="42004" xr:uid="{4724ABAE-F67E-4B84-BD23-02360813D339}"/>
    <cellStyle name="SAPBEXaggItemX 6 2 4" xfId="11651" xr:uid="{BAAC316A-D6B4-438D-8622-52EFD242F4BC}"/>
    <cellStyle name="SAPBEXaggItemX 6 2 4 2" xfId="26058" xr:uid="{1847B02D-6F26-4799-ACCD-D9C018706B20}"/>
    <cellStyle name="SAPBEXaggItemX 6 2 4 3" xfId="33334" xr:uid="{2F36CC77-C67E-4C8A-A7D5-B911B793817D}"/>
    <cellStyle name="SAPBEXaggItemX 6 2 4 4" xfId="32911" xr:uid="{31DB09F1-2E36-48B5-B12F-F473455DE2BC}"/>
    <cellStyle name="SAPBEXaggItemX 6 2 4 5" xfId="39652" xr:uid="{91107808-44A8-44DE-A281-41B6070721DC}"/>
    <cellStyle name="SAPBEXaggItemX 6 2 5" xfId="13942" xr:uid="{2D5B8B2A-A6B0-4BBF-9DF4-0A2C9E6A621F}"/>
    <cellStyle name="SAPBEXaggItemX 6 2 5 2" xfId="28313" xr:uid="{EB438DFF-9637-4F9C-A03F-455863862C21}"/>
    <cellStyle name="SAPBEXaggItemX 6 2 5 3" xfId="25324" xr:uid="{4DFFC39F-F817-459B-A288-BED09F94C794}"/>
    <cellStyle name="SAPBEXaggItemX 6 2 5 4" xfId="43803" xr:uid="{A33E7D47-74BB-49E2-801E-F0E3DDAD166E}"/>
    <cellStyle name="SAPBEXaggItemX 6 2 5 5" xfId="39170" xr:uid="{C8F370E9-667D-4E9E-BADA-DEF68304FA5A}"/>
    <cellStyle name="SAPBEXaggItemX 6 2 6" xfId="8402" xr:uid="{BDEDDA3B-D94E-4F2A-9265-D62F3930C120}"/>
    <cellStyle name="SAPBEXaggItemX 6 2 7" xfId="8683" xr:uid="{B500DEE6-7E0F-4F95-8300-58FE09601070}"/>
    <cellStyle name="SAPBEXaggItemX 6 2 8" xfId="34426" xr:uid="{21B9678E-6F25-49A1-9380-59FF038878BE}"/>
    <cellStyle name="SAPBEXaggItemX 6 2 9" xfId="38821" xr:uid="{9EFBFB6B-A824-4397-A247-938ECF4B6029}"/>
    <cellStyle name="SAPBEXaggItemX 6 3" xfId="1173" xr:uid="{16076AE3-7D86-49DC-92FD-C8A4D6B3E24C}"/>
    <cellStyle name="SAPBEXaggItemX 6 3 2" xfId="14531" xr:uid="{FE63EBC3-3369-4757-8B91-341C30F4AE40}"/>
    <cellStyle name="SAPBEXaggItemX 6 3 2 2" xfId="21524" xr:uid="{64509972-8760-4CA9-8D6B-6E2526592874}"/>
    <cellStyle name="SAPBEXaggItemX 6 3 2 2 2" xfId="35390" xr:uid="{037C6C1B-DFDA-4276-91EA-06E91FB9C5AA}"/>
    <cellStyle name="SAPBEXaggItemX 6 3 2 2 3" xfId="40364" xr:uid="{C91C482A-8F3D-4EF6-9EEE-264F6BF4FFBE}"/>
    <cellStyle name="SAPBEXaggItemX 6 3 2 2 4" xfId="45037" xr:uid="{939863B4-4A76-4CFB-88F5-FB25325D2BF1}"/>
    <cellStyle name="SAPBEXaggItemX 6 3 2 2 5" xfId="50941" xr:uid="{22D72029-D249-48A9-9FEA-85CD50D449E3}"/>
    <cellStyle name="SAPBEXaggItemX 6 3 2 3" xfId="28898" xr:uid="{0C04BB62-3F1A-44D8-9088-FCAED3BC4574}"/>
    <cellStyle name="SAPBEXaggItemX 6 3 2 4" xfId="40229" xr:uid="{6C377F2E-811B-4288-A10F-5AA5EAE0529C}"/>
    <cellStyle name="SAPBEXaggItemX 6 3 2 5" xfId="48266" xr:uid="{3E8D6450-A65F-4E28-8219-397E724C0D5A}"/>
    <cellStyle name="SAPBEXaggItemX 6 3 2 6" xfId="42296" xr:uid="{619FC500-A30F-4B0B-BDC8-5457233F91F7}"/>
    <cellStyle name="SAPBEXaggItemX 6 3 3" xfId="13941" xr:uid="{CE4AC3A5-0990-4FB2-B15E-7348A35F3635}"/>
    <cellStyle name="SAPBEXaggItemX 6 3 3 2" xfId="28312" xr:uid="{90CCD7BB-3942-4E43-947E-9307F741D631}"/>
    <cellStyle name="SAPBEXaggItemX 6 3 3 3" xfId="39154" xr:uid="{340E5253-5076-4E46-9AB2-CB8DA74C2198}"/>
    <cellStyle name="SAPBEXaggItemX 6 3 3 4" xfId="29826" xr:uid="{4D9072BF-8C3E-4666-8747-C73313EF4DCD}"/>
    <cellStyle name="SAPBEXaggItemX 6 3 3 5" xfId="45291" xr:uid="{30DBD235-5476-413B-B9BD-D8F651FF821D}"/>
    <cellStyle name="SAPBEXaggItemX 6 3 4" xfId="8403" xr:uid="{5A8DE7FD-37C1-4D53-A55A-EBC0490E617E}"/>
    <cellStyle name="SAPBEXaggItemX 6 3 5" xfId="8662" xr:uid="{8E741982-7BC7-41AB-A6C3-982A1B8C450C}"/>
    <cellStyle name="SAPBEXaggItemX 6 3 6" xfId="32376" xr:uid="{8D3E8EDC-B876-4949-9921-AE3A5C7F81E7}"/>
    <cellStyle name="SAPBEXaggItemX 6 3 7" xfId="38133" xr:uid="{77D06C2E-66C4-47CC-9C35-A2AB20353314}"/>
    <cellStyle name="SAPBEXaggItemX 6 3 8" xfId="31302" xr:uid="{47105B20-74D3-4D55-859E-BEFD859D88EF}"/>
    <cellStyle name="SAPBEXaggItemX 6 4" xfId="1701" xr:uid="{E1B54766-6942-4211-8DB0-DBC5810D724B}"/>
    <cellStyle name="SAPBEXaggItemX 6 4 2" xfId="14966" xr:uid="{9DDD59A4-643D-4A37-AA9E-C3C47BE9BACB}"/>
    <cellStyle name="SAPBEXaggItemX 6 4 2 2" xfId="21987" xr:uid="{F2F6BCFF-FBEE-4633-A299-9B40AA215497}"/>
    <cellStyle name="SAPBEXaggItemX 6 4 2 2 2" xfId="35853" xr:uid="{2E7C49F0-7C29-45EB-A969-B8D597CF5D48}"/>
    <cellStyle name="SAPBEXaggItemX 6 4 2 2 3" xfId="42170" xr:uid="{AA1FEFC6-3AA4-48CE-899E-ED2F724AD322}"/>
    <cellStyle name="SAPBEXaggItemX 6 4 2 2 4" xfId="31464" xr:uid="{FAE78061-1D71-4C5A-9042-DE42A37D306A}"/>
    <cellStyle name="SAPBEXaggItemX 6 4 2 2 5" xfId="51404" xr:uid="{0FAE5657-E0E9-4340-8DC6-0BFE48F111CF}"/>
    <cellStyle name="SAPBEXaggItemX 6 4 2 3" xfId="29331" xr:uid="{09AA3757-8C8E-410D-81A3-DD2A699D4A7D}"/>
    <cellStyle name="SAPBEXaggItemX 6 4 2 4" xfId="34281" xr:uid="{89C9835B-BC0F-49C6-9650-0B62C18535F7}"/>
    <cellStyle name="SAPBEXaggItemX 6 4 2 5" xfId="49555" xr:uid="{1E1FA3C8-FEEA-4FC5-84D8-CFB5E8AB448A}"/>
    <cellStyle name="SAPBEXaggItemX 6 4 2 6" xfId="38755" xr:uid="{29B4D750-0A85-43D9-9B11-B4CBF14984B1}"/>
    <cellStyle name="SAPBEXaggItemX 6 4 3" xfId="13940" xr:uid="{A80219D7-424E-4C7B-8A2D-3BE5E8B39278}"/>
    <cellStyle name="SAPBEXaggItemX 6 4 3 2" xfId="28311" xr:uid="{4A21E0BB-16FC-4818-B279-9959A20107D6}"/>
    <cellStyle name="SAPBEXaggItemX 6 4 3 3" xfId="41700" xr:uid="{8BF050A8-7596-4774-8C93-56C0EE04A474}"/>
    <cellStyle name="SAPBEXaggItemX 6 4 3 4" xfId="48277" xr:uid="{A85B62BF-3ABC-4376-9D59-3A42711AEE6F}"/>
    <cellStyle name="SAPBEXaggItemX 6 4 3 5" xfId="46296" xr:uid="{32D32B22-C77D-4A05-9AC8-4D7B2419536F}"/>
    <cellStyle name="SAPBEXaggItemX 6 4 4" xfId="8404" xr:uid="{74862DE9-45B9-417C-BC87-4AE23FF99C67}"/>
    <cellStyle name="SAPBEXaggItemX 6 4 5" xfId="8661" xr:uid="{A15B9A53-5E06-46C4-B26C-7F0F6A0ACD22}"/>
    <cellStyle name="SAPBEXaggItemX 6 4 6" xfId="31688" xr:uid="{BC66DE98-1C6C-477F-8EBC-604B28A73472}"/>
    <cellStyle name="SAPBEXaggItemX 6 4 7" xfId="37757" xr:uid="{C8BF8CB8-0DFD-4ADE-8A33-81FE4929593D}"/>
    <cellStyle name="SAPBEXaggItemX 6 4 8" xfId="44007" xr:uid="{1A640312-C5E7-470D-BDCC-BBA79CA42765}"/>
    <cellStyle name="SAPBEXaggItemX 6 5" xfId="2896" xr:uid="{B8C58D06-A023-40A5-BF79-872A73E74297}"/>
    <cellStyle name="SAPBEXaggItemX 6 5 2" xfId="22533" xr:uid="{6095DBAD-C653-4123-AA40-46FADAF70632}"/>
    <cellStyle name="SAPBEXaggItemX 6 5 2 2" xfId="36399" xr:uid="{BCB2D06B-99A2-461B-96F8-C81B3CFDFFC8}"/>
    <cellStyle name="SAPBEXaggItemX 6 5 2 3" xfId="25384" xr:uid="{E5FFF84A-9FBF-49F1-920E-09A296B40ADE}"/>
    <cellStyle name="SAPBEXaggItemX 6 5 2 4" xfId="24340" xr:uid="{B1CE80AF-C1BA-48B2-B7CC-1917604E682B}"/>
    <cellStyle name="SAPBEXaggItemX 6 5 2 5" xfId="51950" xr:uid="{9C5978D7-C652-4827-8940-A794E905C8C7}"/>
    <cellStyle name="SAPBEXaggItemX 6 5 3" xfId="11654" xr:uid="{E6DA9089-A317-4AC2-94D3-B5F9B641CA9D}"/>
    <cellStyle name="SAPBEXaggItemX 6 5 4" xfId="26061" xr:uid="{44CB06D1-874A-40E4-B3AD-BED4CB22A633}"/>
    <cellStyle name="SAPBEXaggItemX 6 5 5" xfId="32646" xr:uid="{93F77C13-9F5A-47A2-A02A-46DE6AC3A3BF}"/>
    <cellStyle name="SAPBEXaggItemX 6 5 6" xfId="28677" xr:uid="{5E0645AB-46E4-4B00-A17B-48121784CD39}"/>
    <cellStyle name="SAPBEXaggItemX 6 5 7" xfId="43155" xr:uid="{738E57BD-73CD-437B-BBF8-73B3140AA7D7}"/>
    <cellStyle name="SAPBEXaggItemX 6 6" xfId="4866" xr:uid="{E69CE55B-4A2E-472A-86BF-78EDCFA8241E}"/>
    <cellStyle name="SAPBEXaggItemX 6 6 2" xfId="18065" xr:uid="{6C7A1ED9-D252-4AE7-8D47-AEC61C0628D2}"/>
    <cellStyle name="SAPBEXaggItemX 6 6 2 2" xfId="32197" xr:uid="{0992F044-CFC1-47F3-A536-90249181E1F7}"/>
    <cellStyle name="SAPBEXaggItemX 6 6 2 3" xfId="25700" xr:uid="{4BB69AC6-FDA6-40C3-9B4A-931A7F90A5C6}"/>
    <cellStyle name="SAPBEXaggItemX 6 6 2 4" xfId="46666" xr:uid="{48F2BC9B-6B04-449F-933B-9291CA034152}"/>
    <cellStyle name="SAPBEXaggItemX 6 6 2 5" xfId="50201" xr:uid="{3DEB1FB2-5B18-4F52-9419-63DE1433682D}"/>
    <cellStyle name="SAPBEXaggItemX 6 6 3" xfId="22863" xr:uid="{D6357B00-666A-401E-8185-A2B996D30C31}"/>
    <cellStyle name="SAPBEXaggItemX 6 6 3 2" xfId="36729" xr:uid="{8D2C8B88-3DCE-4A67-97A6-14A77FED6D2B}"/>
    <cellStyle name="SAPBEXaggItemX 6 6 3 3" xfId="37473" xr:uid="{D35C8958-F6E3-4E10-94C0-A8AAC66BB064}"/>
    <cellStyle name="SAPBEXaggItemX 6 6 3 4" xfId="33199" xr:uid="{757B2E27-F736-4733-86D0-46660F519E18}"/>
    <cellStyle name="SAPBEXaggItemX 6 6 3 5" xfId="52280" xr:uid="{D7F49EAE-1299-4A69-A20D-9B093CD674FB}"/>
    <cellStyle name="SAPBEXaggItemX 6 6 4" xfId="11650" xr:uid="{1279D790-F866-4463-8FC8-C0FE75452CC3}"/>
    <cellStyle name="SAPBEXaggItemX 6 6 5" xfId="26057" xr:uid="{45F1D1A9-2F58-4F0E-8AA9-0AA7874FBC5F}"/>
    <cellStyle name="SAPBEXaggItemX 6 6 6" xfId="39747" xr:uid="{82B1A71F-CA32-4FA8-9A76-72672B628972}"/>
    <cellStyle name="SAPBEXaggItemX 6 6 7" xfId="48427" xr:uid="{A1CB826C-0E8F-44C8-86A1-31390BB4E00B}"/>
    <cellStyle name="SAPBEXaggItemX 6 6 8" xfId="49171" xr:uid="{C2194872-61BF-4326-9AD8-99745AB168F8}"/>
    <cellStyle name="SAPBEXaggItemX 6 7" xfId="6826" xr:uid="{9D8B3D9A-B10E-4485-B31C-2D1188E8AF02}"/>
    <cellStyle name="SAPBEXaggItemX 6 7 2" xfId="23193" xr:uid="{49A30403-8F0D-4415-BB67-0BA052FD10E9}"/>
    <cellStyle name="SAPBEXaggItemX 6 7 2 2" xfId="37059" xr:uid="{8745AB1B-6BFC-4068-B4EF-FD207EDF044A}"/>
    <cellStyle name="SAPBEXaggItemX 6 7 2 3" xfId="31111" xr:uid="{294B67DF-DD08-4293-A858-2ACE943F644D}"/>
    <cellStyle name="SAPBEXaggItemX 6 7 2 4" xfId="25796" xr:uid="{457359E2-6304-4D46-ACCF-B5D34892D1BB}"/>
    <cellStyle name="SAPBEXaggItemX 6 7 2 5" xfId="52610" xr:uid="{5D77D32E-B0A4-4473-99CC-FDE1CE5CD482}"/>
    <cellStyle name="SAPBEXaggItemX 6 7 3" xfId="20025" xr:uid="{F177D146-6D3C-4B00-9A43-4D4CC35C5B5A}"/>
    <cellStyle name="SAPBEXaggItemX 6 7 4" xfId="33989" xr:uid="{8BE55017-74EE-45A9-B5BE-E196F282AF62}"/>
    <cellStyle name="SAPBEXaggItemX 6 7 5" xfId="35038" xr:uid="{7FC52F60-732E-4E4C-A5CD-22F132D82345}"/>
    <cellStyle name="SAPBEXaggItemX 6 7 6" xfId="33705" xr:uid="{EC0D49E5-F948-4593-806D-A1129DB0F097}"/>
    <cellStyle name="SAPBEXaggItemX 6 7 7" xfId="50531" xr:uid="{DE3614B8-A946-4DB7-99AA-CE815566088C}"/>
    <cellStyle name="SAPBEXaggItemX 6 8" xfId="14315" xr:uid="{DBFBE550-A68B-40C5-BC24-AEE0C4AF65F9}"/>
    <cellStyle name="SAPBEXaggItemX 6 8 2" xfId="21319" xr:uid="{F202CD5B-8042-4019-BC20-2C2114186479}"/>
    <cellStyle name="SAPBEXaggItemX 6 8 2 2" xfId="35185" xr:uid="{4CAE1A71-6075-4E7D-8EA2-C9121383B530}"/>
    <cellStyle name="SAPBEXaggItemX 6 8 2 3" xfId="38107" xr:uid="{3282C3F0-1481-46BB-9893-5EB8DDE9B898}"/>
    <cellStyle name="SAPBEXaggItemX 6 8 2 4" xfId="47283" xr:uid="{29386B72-7602-402B-B6D9-6B913CFD7E0B}"/>
    <cellStyle name="SAPBEXaggItemX 6 8 2 5" xfId="50736" xr:uid="{3EA0D529-5CBC-4DAA-9B87-CBF9A11F07CD}"/>
    <cellStyle name="SAPBEXaggItemX 6 8 3" xfId="28682" xr:uid="{17029C81-91E9-4840-B4FC-5EB23120E361}"/>
    <cellStyle name="SAPBEXaggItemX 6 8 4" xfId="38267" xr:uid="{F01EA81F-D0C8-427D-8F35-FED7B7E1BAA9}"/>
    <cellStyle name="SAPBEXaggItemX 6 8 5" xfId="49079" xr:uid="{F1E6891E-B09A-45AE-8B5F-F8C9BFDD8348}"/>
    <cellStyle name="SAPBEXaggItemX 6 8 6" xfId="44248" xr:uid="{E1FEBAF3-3FBA-4B16-B980-7D0266E363BB}"/>
    <cellStyle name="SAPBEXaggItemX 6 9" xfId="14693" xr:uid="{A6C53FA3-EE45-40FD-A0E0-0B47B749FBC6}"/>
    <cellStyle name="SAPBEXaggItemX 6 9 2" xfId="29060" xr:uid="{DCB90142-75B8-411F-9284-0FD1C03B8675}"/>
    <cellStyle name="SAPBEXaggItemX 6 9 3" xfId="34258" xr:uid="{CB06E2C6-A7C0-4723-AC96-EFEF537DD259}"/>
    <cellStyle name="SAPBEXaggItemX 6 9 4" xfId="48919" xr:uid="{A9CC985F-7623-4AD8-8AED-4F2785633C31}"/>
    <cellStyle name="SAPBEXaggItemX 6 9 5" xfId="37745" xr:uid="{CD8550CD-AA02-4C18-ADB1-2F6667B07F80}"/>
    <cellStyle name="SAPBEXaggItemX 7" xfId="1057" xr:uid="{C5999203-03E9-4F56-A896-46553D054D5B}"/>
    <cellStyle name="SAPBEXaggItemX 7 10" xfId="30066" xr:uid="{1172B35C-2736-44DB-B976-02E4E8123471}"/>
    <cellStyle name="SAPBEXaggItemX 7 11" xfId="38186" xr:uid="{202FDAB6-8B81-46C2-987D-3B31134946A9}"/>
    <cellStyle name="SAPBEXaggItemX 7 2" xfId="2923" xr:uid="{0B8E8AF8-1770-46CC-A803-3606222BC100}"/>
    <cellStyle name="SAPBEXaggItemX 7 2 2" xfId="22560" xr:uid="{8571BC51-09C9-49DB-A254-ECE2103B98B1}"/>
    <cellStyle name="SAPBEXaggItemX 7 2 2 2" xfId="36426" xr:uid="{29123AEB-AD44-49D8-A11F-7AF43CB140FE}"/>
    <cellStyle name="SAPBEXaggItemX 7 2 2 3" xfId="38951" xr:uid="{15C3C032-0799-45FE-8AB6-B66B9D219938}"/>
    <cellStyle name="SAPBEXaggItemX 7 2 2 4" xfId="44564" xr:uid="{74A576A7-788E-4D33-BB17-8B4358C81E55}"/>
    <cellStyle name="SAPBEXaggItemX 7 2 2 5" xfId="51977" xr:uid="{760318DA-6262-468D-ACBB-479310443F55}"/>
    <cellStyle name="SAPBEXaggItemX 7 2 3" xfId="16127" xr:uid="{DEDC74D4-82C6-4A07-B46C-5124C01CF6BF}"/>
    <cellStyle name="SAPBEXaggItemX 7 2 4" xfId="30433" xr:uid="{2D4AC4FC-30B6-4B50-8815-6FE9D470C589}"/>
    <cellStyle name="SAPBEXaggItemX 7 2 5" xfId="30819" xr:uid="{2983EBCD-E353-4B53-BF77-9A42C6A5DAFE}"/>
    <cellStyle name="SAPBEXaggItemX 7 2 6" xfId="34148" xr:uid="{9BEBC4BF-CD2A-4C4C-AFDB-CC0D32D90034}"/>
    <cellStyle name="SAPBEXaggItemX 7 2 7" xfId="49903" xr:uid="{6E52ECEA-B8DB-46F0-9959-FA691F9BC9A2}"/>
    <cellStyle name="SAPBEXaggItemX 7 3" xfId="4893" xr:uid="{8EF9AE4C-B9B6-4911-AB2A-5F85CB7F6810}"/>
    <cellStyle name="SAPBEXaggItemX 7 3 2" xfId="22890" xr:uid="{1CE0A49E-B55F-4A2C-9A4F-4F1A76353181}"/>
    <cellStyle name="SAPBEXaggItemX 7 3 2 2" xfId="36756" xr:uid="{BF585899-39EC-4358-BA41-6AC6979E0867}"/>
    <cellStyle name="SAPBEXaggItemX 7 3 2 3" xfId="32648" xr:uid="{D52D575B-87C1-4AE9-8F90-448596B63F22}"/>
    <cellStyle name="SAPBEXaggItemX 7 3 2 4" xfId="24345" xr:uid="{1D74D6E5-1B0B-45F4-81E6-DFFA3AD4B0F9}"/>
    <cellStyle name="SAPBEXaggItemX 7 3 2 5" xfId="52307" xr:uid="{4961F909-6D84-4B35-BBF3-12FDE3BA2F6C}"/>
    <cellStyle name="SAPBEXaggItemX 7 3 3" xfId="18092" xr:uid="{A2A13C34-913B-4E78-B9E2-2AAB1E7FAC1C}"/>
    <cellStyle name="SAPBEXaggItemX 7 3 4" xfId="32224" xr:uid="{0DC880B3-8EC9-49AE-A67C-04377D79F809}"/>
    <cellStyle name="SAPBEXaggItemX 7 3 5" xfId="42864" xr:uid="{36013DEC-7ACC-4EBF-907B-DFDCE3B86936}"/>
    <cellStyle name="SAPBEXaggItemX 7 3 6" xfId="25954" xr:uid="{437387AE-1579-44FD-88AE-17C965C10D4E}"/>
    <cellStyle name="SAPBEXaggItemX 7 3 7" xfId="50228" xr:uid="{53E9D043-779E-4475-AF76-FA9F3F61A7E7}"/>
    <cellStyle name="SAPBEXaggItemX 7 4" xfId="6853" xr:uid="{C640A605-2959-4C27-B1C0-EDB6AA8B0142}"/>
    <cellStyle name="SAPBEXaggItemX 7 4 2" xfId="23220" xr:uid="{807B9968-FEFA-439F-BC6A-3614C8AE15EF}"/>
    <cellStyle name="SAPBEXaggItemX 7 4 2 2" xfId="37086" xr:uid="{E8F9F347-5627-48BA-B820-202857B05BBD}"/>
    <cellStyle name="SAPBEXaggItemX 7 4 2 3" xfId="42801" xr:uid="{9DF6893B-8702-44BB-AE25-F8F3F6E8E18A}"/>
    <cellStyle name="SAPBEXaggItemX 7 4 2 4" xfId="32698" xr:uid="{CA9E7374-3796-4E54-AC76-DF698AB36D73}"/>
    <cellStyle name="SAPBEXaggItemX 7 4 2 5" xfId="52637" xr:uid="{BEB00E07-7ED3-4B4F-805B-57E6E5516F3D}"/>
    <cellStyle name="SAPBEXaggItemX 7 4 3" xfId="20052" xr:uid="{70F73F14-7920-4DF4-8FB7-F999BCAED84A}"/>
    <cellStyle name="SAPBEXaggItemX 7 4 4" xfId="34016" xr:uid="{4298E1EE-8CE1-4729-A80C-2C9985824449}"/>
    <cellStyle name="SAPBEXaggItemX 7 4 5" xfId="24634" xr:uid="{62F6B29C-DB02-49FA-8E8B-741BE961F37F}"/>
    <cellStyle name="SAPBEXaggItemX 7 4 6" xfId="47317" xr:uid="{39BEEF35-AA6B-4373-99AD-1FEC1F6604F6}"/>
    <cellStyle name="SAPBEXaggItemX 7 4 7" xfId="50558" xr:uid="{DA3331D2-2F59-4719-8066-1BCE52645E5D}"/>
    <cellStyle name="SAPBEXaggItemX 7 5" xfId="14428" xr:uid="{E4582CBE-6B30-4746-903E-D3991BA1772B}"/>
    <cellStyle name="SAPBEXaggItemX 7 5 2" xfId="21417" xr:uid="{2E057C7D-A85C-489B-8FE8-B34BA008B97B}"/>
    <cellStyle name="SAPBEXaggItemX 7 5 2 2" xfId="35283" xr:uid="{E55FA319-87BD-4AA4-ACB1-F00F7B576997}"/>
    <cellStyle name="SAPBEXaggItemX 7 5 2 3" xfId="40649" xr:uid="{70FC5A47-590D-4554-A0C5-2919DD8CFEB0}"/>
    <cellStyle name="SAPBEXaggItemX 7 5 2 4" xfId="44600" xr:uid="{852DDA70-2BA2-4813-88C1-2A4CCFD65ECC}"/>
    <cellStyle name="SAPBEXaggItemX 7 5 2 5" xfId="50834" xr:uid="{A4189BE3-BC7F-477D-8923-B837FC74262E}"/>
    <cellStyle name="SAPBEXaggItemX 7 5 3" xfId="28795" xr:uid="{535E848F-A45A-4B0C-BB3D-37CCFAD71619}"/>
    <cellStyle name="SAPBEXaggItemX 7 5 4" xfId="38834" xr:uid="{6A9CD261-3676-4687-9D36-54C51A777CB9}"/>
    <cellStyle name="SAPBEXaggItemX 7 5 5" xfId="47163" xr:uid="{792B974B-694F-496E-89D5-1BCA0123D857}"/>
    <cellStyle name="SAPBEXaggItemX 7 5 6" xfId="45812" xr:uid="{204C27CC-17AC-4AF2-BD8F-C735C90E55C6}"/>
    <cellStyle name="SAPBEXaggItemX 7 6" xfId="13939" xr:uid="{BA416738-CAE0-463C-A4BD-BDC93AFC15EE}"/>
    <cellStyle name="SAPBEXaggItemX 7 6 2" xfId="28310" xr:uid="{37DFF2C5-B59A-4CD3-A315-952879C2D057}"/>
    <cellStyle name="SAPBEXaggItemX 7 6 3" xfId="8071" xr:uid="{2EA516AB-D14B-4B9F-A77D-3E73936D1AE7}"/>
    <cellStyle name="SAPBEXaggItemX 7 6 4" xfId="31268" xr:uid="{F8D6F502-847C-4B7A-BD6D-7E862362EC41}"/>
    <cellStyle name="SAPBEXaggItemX 7 6 5" xfId="46887" xr:uid="{10A405CC-CBE4-47A5-8818-692A87BAB660}"/>
    <cellStyle name="SAPBEXaggItemX 7 7" xfId="8405" xr:uid="{B4C6356C-A06A-413A-9AE6-3798301D6101}"/>
    <cellStyle name="SAPBEXaggItemX 7 8" xfId="8660" xr:uid="{018F1F62-9275-4AD9-B31F-B8C23575E692}"/>
    <cellStyle name="SAPBEXaggItemX 7 9" xfId="25176" xr:uid="{BB75EEE9-FE7A-4758-BF1F-C95C4223EB96}"/>
    <cellStyle name="SAPBEXaggItemX 8" xfId="1228" xr:uid="{F32F588E-68EB-48C0-8889-C2028F9C086D}"/>
    <cellStyle name="SAPBEXaggItemX 8 2" xfId="14578" xr:uid="{53FC1237-D30E-4CC3-8247-883D379158C4}"/>
    <cellStyle name="SAPBEXaggItemX 8 2 2" xfId="21579" xr:uid="{03FA9809-28F7-4FF3-AE85-1612AB1F9BAA}"/>
    <cellStyle name="SAPBEXaggItemX 8 2 2 2" xfId="35445" xr:uid="{A7D3C10A-A3D9-4A48-9B2D-D55466A06890}"/>
    <cellStyle name="SAPBEXaggItemX 8 2 2 3" xfId="40079" xr:uid="{D7472127-060A-484A-871A-480ABF35674E}"/>
    <cellStyle name="SAPBEXaggItemX 8 2 2 4" xfId="46354" xr:uid="{16B1455A-3CB4-4CA2-83B1-F68390174090}"/>
    <cellStyle name="SAPBEXaggItemX 8 2 2 5" xfId="50996" xr:uid="{E0BA2E21-EC96-4B45-9647-C21D5433C5C3}"/>
    <cellStyle name="SAPBEXaggItemX 8 2 3" xfId="28945" xr:uid="{1BB436DC-700F-4424-A72A-5D04DD2FCECD}"/>
    <cellStyle name="SAPBEXaggItemX 8 2 4" xfId="32653" xr:uid="{940EB3AF-6FF3-4AB5-AFF6-9A27A834BDEF}"/>
    <cellStyle name="SAPBEXaggItemX 8 2 5" xfId="25819" xr:uid="{ACD3AA89-A825-4552-AC3E-CAB6A6723D27}"/>
    <cellStyle name="SAPBEXaggItemX 8 2 6" xfId="49112" xr:uid="{117D2A88-0847-4060-B50A-23736C908EF2}"/>
    <cellStyle name="SAPBEXaggItemX 8 3" xfId="13938" xr:uid="{4D82B1A3-BD83-4E5B-8F15-991702CE6B0A}"/>
    <cellStyle name="SAPBEXaggItemX 8 3 2" xfId="28309" xr:uid="{B523FEDD-BEB4-46BC-971A-DAA766678629}"/>
    <cellStyle name="SAPBEXaggItemX 8 3 3" xfId="32822" xr:uid="{4CDC7598-1E47-4030-982A-34B892F9E5EF}"/>
    <cellStyle name="SAPBEXaggItemX 8 3 4" xfId="38752" xr:uid="{15F49611-0FE6-4085-A194-9944ED4B7E73}"/>
    <cellStyle name="SAPBEXaggItemX 8 3 5" xfId="47303" xr:uid="{38DD14EC-A5D3-4EA3-B71D-B04ED981CB3C}"/>
    <cellStyle name="SAPBEXaggItemX 8 4" xfId="8406" xr:uid="{D5A37032-C0A8-455B-8238-E0A6895A3D12}"/>
    <cellStyle name="SAPBEXaggItemX 8 5" xfId="8659" xr:uid="{44074635-0A20-4052-9A30-4AE659E421AD}"/>
    <cellStyle name="SAPBEXaggItemX 8 6" xfId="42527" xr:uid="{FB69E96E-E84F-4A7D-AC5F-F509A1EA4964}"/>
    <cellStyle name="SAPBEXaggItemX 8 7" xfId="41606" xr:uid="{D7D27BF9-9376-403C-BC05-CDC0CD6574AA}"/>
    <cellStyle name="SAPBEXaggItemX 8 8" xfId="33212" xr:uid="{F465A657-F80D-4965-9875-DC404362D705}"/>
    <cellStyle name="SAPBEXaggItemX 9" xfId="1696" xr:uid="{E65C63E5-A26A-484A-B24E-8DC3CCC4C92D}"/>
    <cellStyle name="SAPBEXaggItemX 9 2" xfId="14961" xr:uid="{A6A15D47-9144-472B-AABC-519298EAE401}"/>
    <cellStyle name="SAPBEXaggItemX 9 2 2" xfId="21982" xr:uid="{4EF0F35A-31B8-4AAE-84CB-EB3DD3F5A53D}"/>
    <cellStyle name="SAPBEXaggItemX 9 2 2 2" xfId="35848" xr:uid="{614CB95C-6C65-404E-BD6A-B79EA04F7FB6}"/>
    <cellStyle name="SAPBEXaggItemX 9 2 2 3" xfId="41806" xr:uid="{29350070-DB01-4175-915D-93074F48542C}"/>
    <cellStyle name="SAPBEXaggItemX 9 2 2 4" xfId="45902" xr:uid="{66117BCE-767A-4F10-B55B-6870F8510A6F}"/>
    <cellStyle name="SAPBEXaggItemX 9 2 2 5" xfId="51399" xr:uid="{9051409A-B9B2-45BA-8190-A95C697CC679}"/>
    <cellStyle name="SAPBEXaggItemX 9 2 3" xfId="29326" xr:uid="{6B2F1153-2450-43A0-96D5-1ED032A8B730}"/>
    <cellStyle name="SAPBEXaggItemX 9 2 4" xfId="37401" xr:uid="{981EB0D0-42C3-4CBE-A6B3-211809AA7FB1}"/>
    <cellStyle name="SAPBEXaggItemX 9 2 5" xfId="44031" xr:uid="{E4714E39-A546-4E80-9E76-B8FC2F391182}"/>
    <cellStyle name="SAPBEXaggItemX 9 2 6" xfId="25105" xr:uid="{3FDACD84-7E8E-4F65-A168-B52D5F586CBE}"/>
    <cellStyle name="SAPBEXaggItemX 9 3" xfId="14691" xr:uid="{76F8BA15-3B04-49E3-A846-8ECC2469204F}"/>
    <cellStyle name="SAPBEXaggItemX 9 3 2" xfId="29058" xr:uid="{EB8F69DA-C466-4D04-AFA4-EDF161072BEB}"/>
    <cellStyle name="SAPBEXaggItemX 9 3 3" xfId="33631" xr:uid="{7C6288B5-EDAC-44B5-9589-D93A06D06A86}"/>
    <cellStyle name="SAPBEXaggItemX 9 3 4" xfId="49190" xr:uid="{E85F9291-BDE2-463B-953F-754D652A59C7}"/>
    <cellStyle name="SAPBEXaggItemX 9 3 5" xfId="47955" xr:uid="{D78D4550-B37F-4F85-8EEA-7EAC7B77512E}"/>
    <cellStyle name="SAPBEXaggItemX 9 4" xfId="8407" xr:uid="{7FF3E99F-46C8-4930-95E5-BCDEB0EF35E3}"/>
    <cellStyle name="SAPBEXaggItemX 9 5" xfId="8658" xr:uid="{3CFFA430-3875-4D14-89D7-C6A8D865074D}"/>
    <cellStyle name="SAPBEXaggItemX 9 6" xfId="29676" xr:uid="{15952830-6F39-419B-B9B1-5554EF62514C}"/>
    <cellStyle name="SAPBEXaggItemX 9 7" xfId="38441" xr:uid="{5A4DA096-4ABD-4C6A-86C8-606146F6C431}"/>
    <cellStyle name="SAPBEXaggItemX 9 8" xfId="43641" xr:uid="{B25D084E-3E20-4DB8-AF1E-5F902771119C}"/>
    <cellStyle name="SAPBEXchaText" xfId="81" xr:uid="{292101DC-9244-4AC0-B07D-BDAA25BA6670}"/>
    <cellStyle name="SAPBEXchaText 2" xfId="143" xr:uid="{E312DB72-8F88-472F-848A-A4A705302705}"/>
    <cellStyle name="SAPBEXchaText 3" xfId="144" xr:uid="{EBAD6C15-BE27-4D18-B1C5-AD0464C06010}"/>
    <cellStyle name="SAPBEXchaText 4" xfId="195" xr:uid="{1921A8D9-A97E-4E07-8946-AE9175E3CF48}"/>
    <cellStyle name="SAPBEXchaText 5" xfId="224" xr:uid="{23D3C0F6-47BF-464A-8856-732C1283D0BE}"/>
    <cellStyle name="SAPBEXchaText 6" xfId="230" xr:uid="{D9B94266-FA20-4732-AE5E-203091D63490}"/>
    <cellStyle name="SAPBEXchaText 7" xfId="256" xr:uid="{FD7198E7-C587-4E5F-9231-D76F9B993F95}"/>
    <cellStyle name="SAPBEXchaText 8" xfId="896" xr:uid="{AFD4AF3D-F450-45E2-B4E4-351BAA264590}"/>
    <cellStyle name="SAPBEXchaText 9" xfId="905" xr:uid="{FC92E090-1C82-4727-BE98-F41896FC2A1A}"/>
    <cellStyle name="SAPBEXexcBad7" xfId="82" xr:uid="{CAB3FF84-1D9E-42D4-A553-C6AB0A57E21A}"/>
    <cellStyle name="SAPBEXexcBad7 10" xfId="4355" xr:uid="{5F74C758-3E9C-4221-B4B4-42AA0EEDA64C}"/>
    <cellStyle name="SAPBEXexcBad7 10 2" xfId="22623" xr:uid="{16D0A0A6-DAD9-4115-98B0-C46F73B93B8B}"/>
    <cellStyle name="SAPBEXexcBad7 10 2 2" xfId="36489" xr:uid="{740158A8-DA61-4499-B8D4-40580AF8AF4B}"/>
    <cellStyle name="SAPBEXexcBad7 10 2 3" xfId="26689" xr:uid="{BE008EB0-E803-401C-8309-F55D48283CB5}"/>
    <cellStyle name="SAPBEXexcBad7 10 2 4" xfId="29783" xr:uid="{B076E411-1119-4111-A6E9-A7A9FC5E5D56}"/>
    <cellStyle name="SAPBEXexcBad7 10 2 5" xfId="52040" xr:uid="{63633715-987C-49F0-A9FC-27AA64593979}"/>
    <cellStyle name="SAPBEXexcBad7 10 3" xfId="17558" xr:uid="{B18FEBF6-C4B0-493D-9D91-526F83B04272}"/>
    <cellStyle name="SAPBEXexcBad7 10 4" xfId="31725" xr:uid="{64E7A3F0-429F-42A6-971C-FA1DBF4C9C48}"/>
    <cellStyle name="SAPBEXexcBad7 10 5" xfId="24857" xr:uid="{3E07602C-D7F0-41AB-B77C-334BA219BB2E}"/>
    <cellStyle name="SAPBEXexcBad7 10 6" xfId="46258" xr:uid="{8FE7B973-1908-4C35-A636-21F500E31320}"/>
    <cellStyle name="SAPBEXexcBad7 10 7" xfId="49965" xr:uid="{AF2F4D13-979F-401C-BA89-224ACADED429}"/>
    <cellStyle name="SAPBEXexcBad7 11" xfId="6315" xr:uid="{8EEBC1DD-374D-4CC6-88F6-024E246D968C}"/>
    <cellStyle name="SAPBEXexcBad7 11 2" xfId="22953" xr:uid="{D28EB1C6-0622-443A-A6E1-199EB62282CB}"/>
    <cellStyle name="SAPBEXexcBad7 11 2 2" xfId="36819" xr:uid="{9415A0C4-4EE2-4AE5-B6A8-38846EE9ED39}"/>
    <cellStyle name="SAPBEXexcBad7 11 2 3" xfId="41946" xr:uid="{81C512C4-01D1-477F-A0D2-B89BE723815E}"/>
    <cellStyle name="SAPBEXexcBad7 11 2 4" xfId="42855" xr:uid="{DC14AF37-C6C1-4C30-9560-1CE2FA7143C9}"/>
    <cellStyle name="SAPBEXexcBad7 11 2 5" xfId="52370" xr:uid="{808D7834-DBDB-4BBA-80DB-08FC9EC50408}"/>
    <cellStyle name="SAPBEXexcBad7 11 3" xfId="19514" xr:uid="{416D95E8-9A9D-4B8B-8887-41CCAA518C06}"/>
    <cellStyle name="SAPBEXexcBad7 11 4" xfId="33509" xr:uid="{048EA385-81ED-4CAB-ACA2-D945E23C528D}"/>
    <cellStyle name="SAPBEXexcBad7 11 5" xfId="37887" xr:uid="{A96F2718-5CF4-4AA9-AE8A-667E93028700}"/>
    <cellStyle name="SAPBEXexcBad7 11 6" xfId="46863" xr:uid="{5BBF6485-F628-485A-A1AF-9340BFED3A94}"/>
    <cellStyle name="SAPBEXexcBad7 11 7" xfId="50291" xr:uid="{7D299C92-40BD-4BF0-A964-DD684DD5AAD0}"/>
    <cellStyle name="SAPBEXexcBad7 12" xfId="14003" xr:uid="{98233E0D-2797-4BE4-B153-A76E7AB0A54A}"/>
    <cellStyle name="SAPBEXexcBad7 12 2" xfId="12894" xr:uid="{6A8180CC-2393-46B8-8250-34B160677DCF}"/>
    <cellStyle name="SAPBEXexcBad7 12 2 2" xfId="27266" xr:uid="{3224C5C2-75FA-4426-B66E-36CC06AF2AD0}"/>
    <cellStyle name="SAPBEXexcBad7 12 2 3" xfId="8651" xr:uid="{9404BE40-7471-41D6-B501-CEEB08D3622B}"/>
    <cellStyle name="SAPBEXexcBad7 12 2 4" xfId="41758" xr:uid="{2B16DC84-D756-4435-8767-4D16E2B3CF7C}"/>
    <cellStyle name="SAPBEXexcBad7 12 2 5" xfId="30113" xr:uid="{F0A93345-5EF2-48EA-AE79-242483105A13}"/>
    <cellStyle name="SAPBEXexcBad7 12 3" xfId="28374" xr:uid="{94D56B79-4FD6-40F7-92CD-B2E5137DCD58}"/>
    <cellStyle name="SAPBEXexcBad7 12 4" xfId="42959" xr:uid="{78C9B5B5-F2C8-4B21-9AC6-4A2A8EB0E45C}"/>
    <cellStyle name="SAPBEXexcBad7 12 5" xfId="43905" xr:uid="{DAFE9F3A-6C6A-4A55-8CAA-7EE5EBBB3E55}"/>
    <cellStyle name="SAPBEXexcBad7 12 6" xfId="42437" xr:uid="{AFAD8C98-C1E4-4ED0-B434-348A21335EAB}"/>
    <cellStyle name="SAPBEXexcBad7 13" xfId="14690" xr:uid="{8E05926D-0EA1-449B-888E-A818D7CDF52A}"/>
    <cellStyle name="SAPBEXexcBad7 13 2" xfId="29057" xr:uid="{F55861E4-3484-45BC-9053-47BD9740323B}"/>
    <cellStyle name="SAPBEXexcBad7 13 3" xfId="37644" xr:uid="{9C3512D9-DCFC-402B-86E7-DB90B1C4C50B}"/>
    <cellStyle name="SAPBEXexcBad7 13 4" xfId="47009" xr:uid="{80FC7D5A-5101-4639-A6E8-E335E1192FB3}"/>
    <cellStyle name="SAPBEXexcBad7 13 5" xfId="46692" xr:uid="{0C2ADFE6-6ADB-46A1-9C0D-898539A534D7}"/>
    <cellStyle name="SAPBEXexcBad7 14" xfId="8417" xr:uid="{6B93A7EB-A1D5-4733-A958-5C8AA9CCDEA4}"/>
    <cellStyle name="SAPBEXexcBad7 15" xfId="8650" xr:uid="{C5C766B1-2E17-4DCE-836D-F8518C175EA1}"/>
    <cellStyle name="SAPBEXexcBad7 16" xfId="43604" xr:uid="{D26CB248-7E31-4228-AEBC-C97033B0D75E}"/>
    <cellStyle name="SAPBEXexcBad7 17" xfId="41600" xr:uid="{177BB0BE-4189-47EE-A1E7-1939C14DFDA9}"/>
    <cellStyle name="SAPBEXexcBad7 18" xfId="48123" xr:uid="{2A486F40-D089-4185-AB3B-5EF46E04920F}"/>
    <cellStyle name="SAPBEXexcBad7 19" xfId="53010" xr:uid="{531789F6-6A78-400D-BA70-8F0C1AD45745}"/>
    <cellStyle name="SAPBEXexcBad7 2" xfId="244" xr:uid="{A887C910-8273-4ACC-AB48-A016E935C497}"/>
    <cellStyle name="SAPBEXexcBad7 2 10" xfId="13937" xr:uid="{049DBA95-4395-48AD-BC67-DFF99E6587E0}"/>
    <cellStyle name="SAPBEXexcBad7 2 10 2" xfId="28308" xr:uid="{8119EE57-EEF7-4E47-AFE3-1A2B23D16D1B}"/>
    <cellStyle name="SAPBEXexcBad7 2 10 3" xfId="39176" xr:uid="{611C8BFB-ACEC-426B-B49E-997CDAE79612}"/>
    <cellStyle name="SAPBEXexcBad7 2 10 4" xfId="25279" xr:uid="{B7C2C5C5-0473-4550-BC8B-43C92DDA512A}"/>
    <cellStyle name="SAPBEXexcBad7 2 10 5" xfId="44498" xr:uid="{7B3AF68C-46AC-4E62-8379-51E58595DA40}"/>
    <cellStyle name="SAPBEXexcBad7 2 11" xfId="8418" xr:uid="{0A0773B5-0672-4195-9739-EFEEC9FBB0E5}"/>
    <cellStyle name="SAPBEXexcBad7 2 12" xfId="8649" xr:uid="{12DEDA7F-ABC3-496D-AD8F-AD470C869DB1}"/>
    <cellStyle name="SAPBEXexcBad7 2 13" xfId="32336" xr:uid="{0EEF9A03-C1DC-4712-9878-151F9FC364FA}"/>
    <cellStyle name="SAPBEXexcBad7 2 14" xfId="40066" xr:uid="{6AFAD91D-20D4-4F07-80CC-1861982C42CA}"/>
    <cellStyle name="SAPBEXexcBad7 2 15" xfId="26908" xr:uid="{A8906EB8-DED4-4526-AA20-48A0319FA757}"/>
    <cellStyle name="SAPBEXexcBad7 2 2" xfId="1064" xr:uid="{F98ED032-03AB-4139-98F6-A6AD6EB5C7B1}"/>
    <cellStyle name="SAPBEXexcBad7 2 2 10" xfId="25821" xr:uid="{134A067E-3FC9-4B0F-94A0-44D6295C1CEF}"/>
    <cellStyle name="SAPBEXexcBad7 2 2 11" xfId="31457" xr:uid="{BF52B63C-F094-4EF8-A63E-F3A200E72261}"/>
    <cellStyle name="SAPBEXexcBad7 2 2 2" xfId="2841" xr:uid="{35C67342-153A-453E-AE85-BF470ACA6DF2}"/>
    <cellStyle name="SAPBEXexcBad7 2 2 2 2" xfId="11656" xr:uid="{9305B549-B0EB-4E81-8247-91FAA2F35B95}"/>
    <cellStyle name="SAPBEXexcBad7 2 2 2 2 2" xfId="26063" xr:uid="{2D8DDFE5-329D-4F57-A8D3-6EB14390CBDF}"/>
    <cellStyle name="SAPBEXexcBad7 2 2 2 2 3" xfId="41709" xr:uid="{1F78334A-AB96-451B-ADED-7192A905A67B}"/>
    <cellStyle name="SAPBEXexcBad7 2 2 2 2 4" xfId="48089" xr:uid="{FA99054F-E4FE-4C27-A011-22D65D0B0C45}"/>
    <cellStyle name="SAPBEXexcBad7 2 2 2 2 5" xfId="42962" xr:uid="{4354C99E-1763-41DB-98FA-EACACF8218A5}"/>
    <cellStyle name="SAPBEXexcBad7 2 2 2 3" xfId="22478" xr:uid="{A21C37CC-FAAC-4DB5-8AFD-B8EB004AEF21}"/>
    <cellStyle name="SAPBEXexcBad7 2 2 2 3 2" xfId="36344" xr:uid="{22DA9990-6984-4CBC-B11E-5442B68C72CE}"/>
    <cellStyle name="SAPBEXexcBad7 2 2 2 3 3" xfId="32991" xr:uid="{F66EBBF8-0749-4735-A751-9E722428ED75}"/>
    <cellStyle name="SAPBEXexcBad7 2 2 2 3 4" xfId="25221" xr:uid="{A0BD7906-F4B3-46F5-B115-718BE70A542F}"/>
    <cellStyle name="SAPBEXexcBad7 2 2 2 3 5" xfId="51895" xr:uid="{300C336B-B151-4971-8C91-3C288329ADE5}"/>
    <cellStyle name="SAPBEXexcBad7 2 2 2 4" xfId="11655" xr:uid="{45186F83-0058-483A-A5E6-FD1CDFB6426E}"/>
    <cellStyle name="SAPBEXexcBad7 2 2 2 5" xfId="26062" xr:uid="{D699941E-8196-4CF6-ABE8-66C75269D33B}"/>
    <cellStyle name="SAPBEXexcBad7 2 2 2 6" xfId="42192" xr:uid="{31065BC0-8DBD-412D-BD2C-32A22E32BF8F}"/>
    <cellStyle name="SAPBEXexcBad7 2 2 2 7" xfId="33685" xr:uid="{3BB858F4-B217-41B1-8F05-C1B150D6C87A}"/>
    <cellStyle name="SAPBEXexcBad7 2 2 2 8" xfId="34182" xr:uid="{84D1591F-69D8-49C0-BB15-FF6EBE41084A}"/>
    <cellStyle name="SAPBEXexcBad7 2 2 3" xfId="4811" xr:uid="{3C198DC6-3463-45FA-83A5-F65AC5930A1C}"/>
    <cellStyle name="SAPBEXexcBad7 2 2 3 2" xfId="22808" xr:uid="{F483A08B-80B9-402A-A91F-891F675FE494}"/>
    <cellStyle name="SAPBEXexcBad7 2 2 3 2 2" xfId="36674" xr:uid="{2183F054-DA9F-4C37-AE25-70F2C13935D6}"/>
    <cellStyle name="SAPBEXexcBad7 2 2 3 2 3" xfId="30717" xr:uid="{68C333F5-3453-45C9-ADAC-5BDD25F88C66}"/>
    <cellStyle name="SAPBEXexcBad7 2 2 3 2 4" xfId="25088" xr:uid="{6E0B1FC3-0EF9-455B-8DDB-4B7CD90E158F}"/>
    <cellStyle name="SAPBEXexcBad7 2 2 3 2 5" xfId="52225" xr:uid="{E44CB551-0748-4046-AF61-E59F3F177428}"/>
    <cellStyle name="SAPBEXexcBad7 2 2 3 3" xfId="18014" xr:uid="{03692DDE-C1DB-4866-81F5-3E3C7A91AF4C}"/>
    <cellStyle name="SAPBEXexcBad7 2 2 3 4" xfId="32146" xr:uid="{691350D5-C9B1-43FB-AE62-6098C44C3E36}"/>
    <cellStyle name="SAPBEXexcBad7 2 2 3 5" xfId="39329" xr:uid="{519FF78E-E2E3-4846-99D5-69FCAC56B9DB}"/>
    <cellStyle name="SAPBEXexcBad7 2 2 3 6" xfId="47372" xr:uid="{F056BC0A-4FCB-49EA-9AB4-5A56ABA766F2}"/>
    <cellStyle name="SAPBEXexcBad7 2 2 3 7" xfId="50150" xr:uid="{62B4D8AC-3965-47E8-BA22-062C4C61C76C}"/>
    <cellStyle name="SAPBEXexcBad7 2 2 4" xfId="6771" xr:uid="{66F778DC-5824-4E7D-ABF0-2535F50F9349}"/>
    <cellStyle name="SAPBEXexcBad7 2 2 4 2" xfId="23138" xr:uid="{2C5BFED2-76B2-4C5E-8620-729632964D5C}"/>
    <cellStyle name="SAPBEXexcBad7 2 2 4 2 2" xfId="37004" xr:uid="{2BB3F191-2A0A-4A65-A080-4CB08D8F1C07}"/>
    <cellStyle name="SAPBEXexcBad7 2 2 4 2 3" xfId="41954" xr:uid="{654C149F-A87C-492E-86D1-3C456D7B5A4E}"/>
    <cellStyle name="SAPBEXexcBad7 2 2 4 2 4" xfId="31335" xr:uid="{E96D6B1D-67FA-482A-B01F-F9CA64D700E0}"/>
    <cellStyle name="SAPBEXexcBad7 2 2 4 2 5" xfId="52555" xr:uid="{00BF2491-0669-4173-A57B-752A130BA5A1}"/>
    <cellStyle name="SAPBEXexcBad7 2 2 4 3" xfId="19970" xr:uid="{A9E6BD9B-2517-4764-A1AF-61A94F68B0EB}"/>
    <cellStyle name="SAPBEXexcBad7 2 2 4 4" xfId="33934" xr:uid="{EAC5C3A2-6EF7-447B-9482-0DC6B0274827}"/>
    <cellStyle name="SAPBEXexcBad7 2 2 4 5" xfId="30626" xr:uid="{B50FFE4E-2F0F-46CE-A270-CF04A300F52B}"/>
    <cellStyle name="SAPBEXexcBad7 2 2 4 6" xfId="37836" xr:uid="{86E1DE11-0420-4AFB-9E83-B1697ADABC88}"/>
    <cellStyle name="SAPBEXexcBad7 2 2 4 7" xfId="50476" xr:uid="{FD8EC13D-A920-49B0-9068-F2234DFFF4C8}"/>
    <cellStyle name="SAPBEXexcBad7 2 2 5" xfId="14435" xr:uid="{60DB8BDC-FFF2-41AE-838C-4A8752F1AB8A}"/>
    <cellStyle name="SAPBEXexcBad7 2 2 5 2" xfId="21424" xr:uid="{BF9DEC72-86D8-4A7F-BA8B-778AD3AF0B53}"/>
    <cellStyle name="SAPBEXexcBad7 2 2 5 2 2" xfId="35290" xr:uid="{1ED2D377-FB91-4FDE-BFAC-C7B38E54F221}"/>
    <cellStyle name="SAPBEXexcBad7 2 2 5 2 3" xfId="32873" xr:uid="{05E9DAB9-B44C-471C-80F8-173C5EB437AE}"/>
    <cellStyle name="SAPBEXexcBad7 2 2 5 2 4" xfId="46359" xr:uid="{3A4D9DCD-A487-4942-B33F-747A4598C5BD}"/>
    <cellStyle name="SAPBEXexcBad7 2 2 5 2 5" xfId="50841" xr:uid="{5AFB6A5B-528F-4A93-A9D5-80AAB98B9D2F}"/>
    <cellStyle name="SAPBEXexcBad7 2 2 5 3" xfId="28802" xr:uid="{8DFA581B-8380-47D9-B208-86A78300095D}"/>
    <cellStyle name="SAPBEXexcBad7 2 2 5 4" xfId="38053" xr:uid="{71BC197A-A265-4C90-9919-0F4D9515570D}"/>
    <cellStyle name="SAPBEXexcBad7 2 2 5 5" xfId="48295" xr:uid="{79D70D50-08DC-40D1-95F1-69253FD41F2D}"/>
    <cellStyle name="SAPBEXexcBad7 2 2 5 6" xfId="33534" xr:uid="{D2B85A4F-F775-420D-B864-81FC21775CAC}"/>
    <cellStyle name="SAPBEXexcBad7 2 2 6" xfId="13936" xr:uid="{9A1A0FC9-8721-42AE-B6AD-576534D1919C}"/>
    <cellStyle name="SAPBEXexcBad7 2 2 6 2" xfId="28307" xr:uid="{7B6B84CB-9C99-4FB3-B941-9E4FF41AC13F}"/>
    <cellStyle name="SAPBEXexcBad7 2 2 6 3" xfId="40192" xr:uid="{2258ED64-7E99-4F49-AD55-BB91B1FB2061}"/>
    <cellStyle name="SAPBEXexcBad7 2 2 6 4" xfId="48679" xr:uid="{578D0969-05B4-4B73-9319-30807C0DDC45}"/>
    <cellStyle name="SAPBEXexcBad7 2 2 6 5" xfId="30160" xr:uid="{0A1DC8B3-0973-4D55-AB2A-83BDFD433143}"/>
    <cellStyle name="SAPBEXexcBad7 2 2 7" xfId="8419" xr:uid="{88F63232-B7C4-4943-B095-9224E4C20CED}"/>
    <cellStyle name="SAPBEXexcBad7 2 2 8" xfId="8648" xr:uid="{9D45B2FE-6FB7-4644-8FE4-7AC6C944F206}"/>
    <cellStyle name="SAPBEXexcBad7 2 2 9" xfId="32384" xr:uid="{0EC6F86A-4C9A-4D89-B646-C440FAA1A028}"/>
    <cellStyle name="SAPBEXexcBad7 2 3" xfId="1170" xr:uid="{67383ADE-A1F0-4D8C-B3CE-9BE7DF97D2F1}"/>
    <cellStyle name="SAPBEXexcBad7 2 3 10" xfId="40360" xr:uid="{9FC2E930-553E-489E-99CA-BAF2AA2E8EF6}"/>
    <cellStyle name="SAPBEXexcBad7 2 3 11" xfId="48922" xr:uid="{5CA821E7-AC1A-4315-8D2D-5F545C976CB4}"/>
    <cellStyle name="SAPBEXexcBad7 2 3 2" xfId="2727" xr:uid="{AA3972F1-A0A0-4316-B854-20FA947D7375}"/>
    <cellStyle name="SAPBEXexcBad7 2 3 2 2" xfId="22364" xr:uid="{4F1670E1-91FB-40F2-B2A1-E25C14F130E4}"/>
    <cellStyle name="SAPBEXexcBad7 2 3 2 2 2" xfId="36230" xr:uid="{345903DF-4029-4DD3-A141-93BAD798477A}"/>
    <cellStyle name="SAPBEXexcBad7 2 3 2 2 3" xfId="33344" xr:uid="{7C6AE4D6-59D1-4DC6-886A-4644A93BF9A7}"/>
    <cellStyle name="SAPBEXexcBad7 2 3 2 2 4" xfId="41856" xr:uid="{2DA05422-A19F-4602-8BCC-E2122E4C03A8}"/>
    <cellStyle name="SAPBEXexcBad7 2 3 2 2 5" xfId="51781" xr:uid="{3ACE2935-621C-432F-8E88-0EE83191A5C8}"/>
    <cellStyle name="SAPBEXexcBad7 2 3 2 3" xfId="15948" xr:uid="{AF75CE5A-EA93-461F-8EA8-6CC47EED9D5B}"/>
    <cellStyle name="SAPBEXexcBad7 2 3 2 4" xfId="30254" xr:uid="{EAF2B228-737B-425A-89CB-BA2D63EA90B6}"/>
    <cellStyle name="SAPBEXexcBad7 2 3 2 5" xfId="43067" xr:uid="{069D136E-540D-4A7D-B1AC-446648231678}"/>
    <cellStyle name="SAPBEXexcBad7 2 3 2 6" xfId="42240" xr:uid="{0D424753-C199-4930-A2F1-C77849E7AEE6}"/>
    <cellStyle name="SAPBEXexcBad7 2 3 2 7" xfId="49724" xr:uid="{2E4539E9-8D18-41E4-9197-90A7652276C2}"/>
    <cellStyle name="SAPBEXexcBad7 2 3 3" xfId="4697" xr:uid="{57312CF3-CA04-472E-AEA3-E6BDBCF33E06}"/>
    <cellStyle name="SAPBEXexcBad7 2 3 3 2" xfId="22694" xr:uid="{5B71922F-3759-4CC1-B880-0CD77D5972B5}"/>
    <cellStyle name="SAPBEXexcBad7 2 3 3 2 2" xfId="36560" xr:uid="{28C5A4CE-7587-49B9-84D9-FC263EDC12AE}"/>
    <cellStyle name="SAPBEXexcBad7 2 3 3 2 3" xfId="26847" xr:uid="{E3D673BE-67FE-48E0-A478-111A1A9B0E6D}"/>
    <cellStyle name="SAPBEXexcBad7 2 3 3 2 4" xfId="46311" xr:uid="{703C1E20-2526-44E3-AF5D-EBB19F43B2F1}"/>
    <cellStyle name="SAPBEXexcBad7 2 3 3 2 5" xfId="52111" xr:uid="{C8943FE7-95CF-49AF-8B4F-736C1EE5D99E}"/>
    <cellStyle name="SAPBEXexcBad7 2 3 3 3" xfId="17900" xr:uid="{7A4336B0-4E69-4278-A014-113106F053F0}"/>
    <cellStyle name="SAPBEXexcBad7 2 3 3 4" xfId="32032" xr:uid="{9E1F73F8-E71D-4FB8-AFD6-938E27852F16}"/>
    <cellStyle name="SAPBEXexcBad7 2 3 3 5" xfId="34936" xr:uid="{5F8C411F-195D-4506-BA81-32E0B34CC7A7}"/>
    <cellStyle name="SAPBEXexcBad7 2 3 3 6" xfId="30027" xr:uid="{47BF1CF8-AE8D-4A32-B145-301BABFE8463}"/>
    <cellStyle name="SAPBEXexcBad7 2 3 3 7" xfId="50036" xr:uid="{A2CF13F3-46E4-42E4-8F9D-DF2FB9AE912A}"/>
    <cellStyle name="SAPBEXexcBad7 2 3 4" xfId="6657" xr:uid="{4F9EA0FD-AD54-4B14-B15F-75B95E0479BC}"/>
    <cellStyle name="SAPBEXexcBad7 2 3 4 2" xfId="23024" xr:uid="{39FED442-6EDD-42B6-B30C-16748D25E4BC}"/>
    <cellStyle name="SAPBEXexcBad7 2 3 4 2 2" xfId="36890" xr:uid="{50D76993-4D39-44D7-9DBB-B6D4A858CBEF}"/>
    <cellStyle name="SAPBEXexcBad7 2 3 4 2 3" xfId="42791" xr:uid="{AEF8839B-A672-48F1-83E5-05CA03EA1813}"/>
    <cellStyle name="SAPBEXexcBad7 2 3 4 2 4" xfId="24594" xr:uid="{2F94D7DE-A2CC-41F0-B887-E79C15B05075}"/>
    <cellStyle name="SAPBEXexcBad7 2 3 4 2 5" xfId="52441" xr:uid="{5989AFF7-6337-42FF-9A32-68C5DEFB8F41}"/>
    <cellStyle name="SAPBEXexcBad7 2 3 4 3" xfId="19856" xr:uid="{66E537BF-A439-4C80-910F-910C283ECA43}"/>
    <cellStyle name="SAPBEXexcBad7 2 3 4 4" xfId="33820" xr:uid="{5B66072D-CE67-4833-90C7-04B7B2A814DE}"/>
    <cellStyle name="SAPBEXexcBad7 2 3 4 5" xfId="31276" xr:uid="{8B8B33A9-8C01-4D12-A7CC-3B23FA2A7574}"/>
    <cellStyle name="SAPBEXexcBad7 2 3 4 6" xfId="42418" xr:uid="{F9688425-E3F0-463F-AF89-444D88D49828}"/>
    <cellStyle name="SAPBEXexcBad7 2 3 4 7" xfId="50362" xr:uid="{78E81647-7240-47EB-B134-2BD18D921FAF}"/>
    <cellStyle name="SAPBEXexcBad7 2 3 5" xfId="14529" xr:uid="{68B38D87-BBF7-4701-9EC1-E8CAA6380FC2}"/>
    <cellStyle name="SAPBEXexcBad7 2 3 5 2" xfId="21522" xr:uid="{FBD1917B-F5DE-4CD7-8021-06B4EB2723B7}"/>
    <cellStyle name="SAPBEXexcBad7 2 3 5 2 2" xfId="35388" xr:uid="{440BF1B5-AA1D-455E-96AF-222B1927AA72}"/>
    <cellStyle name="SAPBEXexcBad7 2 3 5 2 3" xfId="38713" xr:uid="{CFAB6DD8-E96D-4F31-8643-C9E47C1E75B5}"/>
    <cellStyle name="SAPBEXexcBad7 2 3 5 2 4" xfId="37785" xr:uid="{C143D98D-6812-4461-A9FB-B3CDA0D7B57B}"/>
    <cellStyle name="SAPBEXexcBad7 2 3 5 2 5" xfId="50939" xr:uid="{C013189E-8835-495F-A6D8-117F073601D0}"/>
    <cellStyle name="SAPBEXexcBad7 2 3 5 3" xfId="28896" xr:uid="{2A9950DE-D2FF-4A78-81EB-BB409E3D2F7C}"/>
    <cellStyle name="SAPBEXexcBad7 2 3 5 4" xfId="32379" xr:uid="{493ABCA5-0921-46C3-BDD5-ECF051B5E943}"/>
    <cellStyle name="SAPBEXexcBad7 2 3 5 5" xfId="29803" xr:uid="{FB6639FE-875E-4DCE-94C8-1FC8BF92D142}"/>
    <cellStyle name="SAPBEXexcBad7 2 3 5 6" xfId="47740" xr:uid="{ACA4EB40-D24B-4B75-87E9-CDE816604BD4}"/>
    <cellStyle name="SAPBEXexcBad7 2 3 6" xfId="13935" xr:uid="{C9C46516-803E-4918-8261-2E5C21E53F82}"/>
    <cellStyle name="SAPBEXexcBad7 2 3 6 2" xfId="28306" xr:uid="{999C4093-0CDC-463F-BBE6-F1D4A763480E}"/>
    <cellStyle name="SAPBEXexcBad7 2 3 6 3" xfId="8072" xr:uid="{B03AA48D-A9C0-4CE2-B7FA-8B470A303E61}"/>
    <cellStyle name="SAPBEXexcBad7 2 3 6 4" xfId="25000" xr:uid="{A80C65FE-50E9-491C-9E13-F2B55F9848A5}"/>
    <cellStyle name="SAPBEXexcBad7 2 3 6 5" xfId="44529" xr:uid="{F96E4444-463C-4138-8DC8-4034F247A9EA}"/>
    <cellStyle name="SAPBEXexcBad7 2 3 7" xfId="8420" xr:uid="{69208A61-70F4-42D3-B103-C1816E50E371}"/>
    <cellStyle name="SAPBEXexcBad7 2 3 8" xfId="8647" xr:uid="{DD89650F-DA77-4976-8D12-C3A931843FA2}"/>
    <cellStyle name="SAPBEXexcBad7 2 3 9" xfId="32494" xr:uid="{20FBBFD5-0FBB-4E53-9E0B-E47185380EAF}"/>
    <cellStyle name="SAPBEXexcBad7 2 4" xfId="1703" xr:uid="{FCC3BE73-764C-4083-870F-3B8053705736}"/>
    <cellStyle name="SAPBEXexcBad7 2 4 10" xfId="39890" xr:uid="{6F81C148-CB6E-440C-9671-B8F0F80FE0FA}"/>
    <cellStyle name="SAPBEXexcBad7 2 4 11" xfId="45475" xr:uid="{8248BEED-4BAB-4D5F-8399-C641A0A632C1}"/>
    <cellStyle name="SAPBEXexcBad7 2 4 2" xfId="2785" xr:uid="{CD55ECA4-4430-490C-B993-03EEA3906248}"/>
    <cellStyle name="SAPBEXexcBad7 2 4 2 2" xfId="22422" xr:uid="{E77C9D26-AA6A-4E81-B345-FD17759BB689}"/>
    <cellStyle name="SAPBEXexcBad7 2 4 2 2 2" xfId="36288" xr:uid="{6BE7FF48-29F0-4A80-A995-E045D13FEE54}"/>
    <cellStyle name="SAPBEXexcBad7 2 4 2 2 3" xfId="42498" xr:uid="{232B0425-4B13-462C-AD7C-DDDB999A98AE}"/>
    <cellStyle name="SAPBEXexcBad7 2 4 2 2 4" xfId="10001" xr:uid="{FCDF426B-AA40-4665-A7B9-F0BD7731E595}"/>
    <cellStyle name="SAPBEXexcBad7 2 4 2 2 5" xfId="51839" xr:uid="{B77CB785-6F5C-443F-A8B7-D25493EADAE0}"/>
    <cellStyle name="SAPBEXexcBad7 2 4 2 3" xfId="16002" xr:uid="{160F3FC8-472A-4736-BFF8-B6FD548ADDE2}"/>
    <cellStyle name="SAPBEXexcBad7 2 4 2 4" xfId="30308" xr:uid="{AFEC019F-0C5A-4D10-9175-FEB4B3B849BE}"/>
    <cellStyle name="SAPBEXexcBad7 2 4 2 5" xfId="42968" xr:uid="{76951742-9957-4307-A59F-6567A44EFA7E}"/>
    <cellStyle name="SAPBEXexcBad7 2 4 2 6" xfId="32748" xr:uid="{71091CDA-B7B6-4BEB-8B8B-89B50BD7FA66}"/>
    <cellStyle name="SAPBEXexcBad7 2 4 2 7" xfId="49778" xr:uid="{6E0F4D8D-4BEF-4F1C-B4D4-87D26AE63931}"/>
    <cellStyle name="SAPBEXexcBad7 2 4 3" xfId="4755" xr:uid="{5B0383EE-663D-401F-A860-92ECC2EA94D4}"/>
    <cellStyle name="SAPBEXexcBad7 2 4 3 2" xfId="22752" xr:uid="{123D1007-37AD-4C5C-861F-41804CF6C14C}"/>
    <cellStyle name="SAPBEXexcBad7 2 4 3 2 2" xfId="36618" xr:uid="{D5E45753-A8EB-421E-8B4A-81C813FF518E}"/>
    <cellStyle name="SAPBEXexcBad7 2 4 3 2 3" xfId="31468" xr:uid="{821F3FDA-C832-45A5-8472-241D473B4372}"/>
    <cellStyle name="SAPBEXexcBad7 2 4 3 2 4" xfId="37561" xr:uid="{4DD3CEA9-785D-4208-B455-66D57260CD4C}"/>
    <cellStyle name="SAPBEXexcBad7 2 4 3 2 5" xfId="52169" xr:uid="{F819ACF8-AB7B-4101-9D2B-C90139C38BA9}"/>
    <cellStyle name="SAPBEXexcBad7 2 4 3 3" xfId="17958" xr:uid="{C46C05FE-A494-4F1F-AA77-91AAB15915F6}"/>
    <cellStyle name="SAPBEXexcBad7 2 4 3 4" xfId="32090" xr:uid="{4917B2CD-F5E9-484C-B5CC-07898B07B8FD}"/>
    <cellStyle name="SAPBEXexcBad7 2 4 3 5" xfId="26821" xr:uid="{18D173B1-57A8-4193-BE3F-499DEC45EE22}"/>
    <cellStyle name="SAPBEXexcBad7 2 4 3 6" xfId="46035" xr:uid="{4858736B-C2E9-49B0-9DD2-04199F020628}"/>
    <cellStyle name="SAPBEXexcBad7 2 4 3 7" xfId="50094" xr:uid="{88A07C10-DCC4-414C-97E8-169E48E4FF61}"/>
    <cellStyle name="SAPBEXexcBad7 2 4 4" xfId="6715" xr:uid="{D17F80E3-582E-4925-BEAD-11E63895E947}"/>
    <cellStyle name="SAPBEXexcBad7 2 4 4 2" xfId="23082" xr:uid="{12750FF1-1061-4D24-A255-50792A075773}"/>
    <cellStyle name="SAPBEXexcBad7 2 4 4 2 2" xfId="36948" xr:uid="{958FD85F-4CE7-4BF1-AA4E-A5CDB865401D}"/>
    <cellStyle name="SAPBEXexcBad7 2 4 4 2 3" xfId="43330" xr:uid="{BFF9DAE4-86AC-4C3A-A4E8-24EF0228315A}"/>
    <cellStyle name="SAPBEXexcBad7 2 4 4 2 4" xfId="38936" xr:uid="{45779C7B-F4AE-4076-87E7-F5C59BBB9AF7}"/>
    <cellStyle name="SAPBEXexcBad7 2 4 4 2 5" xfId="52499" xr:uid="{F8387E74-6CB7-4F7C-98AC-67E51B8A6F2E}"/>
    <cellStyle name="SAPBEXexcBad7 2 4 4 3" xfId="19914" xr:uid="{D09292D2-4908-40AB-907F-D367FC17381C}"/>
    <cellStyle name="SAPBEXexcBad7 2 4 4 4" xfId="33878" xr:uid="{3B603A6D-1E7A-4DC4-8330-8BC662CDCB2F}"/>
    <cellStyle name="SAPBEXexcBad7 2 4 4 5" xfId="31289" xr:uid="{BE2614DB-41E3-42EC-A42D-336173DACD62}"/>
    <cellStyle name="SAPBEXexcBad7 2 4 4 6" xfId="42661" xr:uid="{9D57ACD9-476A-4D34-9CD4-12B08B6369C6}"/>
    <cellStyle name="SAPBEXexcBad7 2 4 4 7" xfId="50420" xr:uid="{0905F02C-24A1-4C1E-96D6-6E0F9A8A656C}"/>
    <cellStyle name="SAPBEXexcBad7 2 4 5" xfId="14968" xr:uid="{0EB646B0-4BCB-4E26-A48D-31026D27FE95}"/>
    <cellStyle name="SAPBEXexcBad7 2 4 5 2" xfId="21989" xr:uid="{4E5A2C37-5C14-44C1-AE90-6FE6F2F82A2F}"/>
    <cellStyle name="SAPBEXexcBad7 2 4 5 2 2" xfId="35855" xr:uid="{69D546C2-F333-4841-A471-A3902FFFA099}"/>
    <cellStyle name="SAPBEXexcBad7 2 4 5 2 3" xfId="38866" xr:uid="{F0938F9C-BB8A-49D7-A6C6-892C260400F1}"/>
    <cellStyle name="SAPBEXexcBad7 2 4 5 2 4" xfId="46522" xr:uid="{EA06BC42-EB7F-4ABD-BCDA-63926C889115}"/>
    <cellStyle name="SAPBEXexcBad7 2 4 5 2 5" xfId="51406" xr:uid="{350621CB-F95F-4A3A-99FE-5BFC6F39BD7D}"/>
    <cellStyle name="SAPBEXexcBad7 2 4 5 3" xfId="29333" xr:uid="{3ADCA2E5-4341-4038-97F3-657AF3FCADF6}"/>
    <cellStyle name="SAPBEXexcBad7 2 4 5 4" xfId="25880" xr:uid="{FCFA6070-09FE-46A7-9F55-98B96C83C3E0}"/>
    <cellStyle name="SAPBEXexcBad7 2 4 5 5" xfId="49286" xr:uid="{2BD0EB03-9FBF-46B0-B6CA-FE0479EB54C4}"/>
    <cellStyle name="SAPBEXexcBad7 2 4 5 6" xfId="34670" xr:uid="{A9E5412E-FAF8-465C-8857-74265EF5D446}"/>
    <cellStyle name="SAPBEXexcBad7 2 4 6" xfId="13934" xr:uid="{FC1620D1-A4D2-444F-8047-B8142821A9BC}"/>
    <cellStyle name="SAPBEXexcBad7 2 4 6 2" xfId="28305" xr:uid="{6BEEE08B-28E5-45CE-8088-73710A6477EC}"/>
    <cellStyle name="SAPBEXexcBad7 2 4 6 3" xfId="37265" xr:uid="{954B6938-20D2-4736-8747-3E75697162CA}"/>
    <cellStyle name="SAPBEXexcBad7 2 4 6 4" xfId="43971" xr:uid="{81D306F3-30A1-44E8-BD1A-943B197F0FBE}"/>
    <cellStyle name="SAPBEXexcBad7 2 4 6 5" xfId="39321" xr:uid="{FAA7F7CA-7900-4678-843F-CC7A31AA6474}"/>
    <cellStyle name="SAPBEXexcBad7 2 4 7" xfId="8421" xr:uid="{61C169FA-9C94-4D96-8433-FBC1DF047C4D}"/>
    <cellStyle name="SAPBEXexcBad7 2 4 8" xfId="8646" xr:uid="{53774D31-FBBC-4967-A4E3-76F7974E91C8}"/>
    <cellStyle name="SAPBEXexcBad7 2 4 9" xfId="30712" xr:uid="{E8E0EEB1-CCB1-46AA-AD68-7DCA3FE72B9F}"/>
    <cellStyle name="SAPBEXexcBad7 2 5" xfId="2961" xr:uid="{669D686C-6EAE-41F9-A958-697ED037DE23}"/>
    <cellStyle name="SAPBEXexcBad7 2 5 2" xfId="4931" xr:uid="{47CC43AE-5AAB-495D-B487-A7EC74980C05}"/>
    <cellStyle name="SAPBEXexcBad7 2 5 2 2" xfId="22928" xr:uid="{AC87481D-C7C0-498B-B1EA-78FB1854042A}"/>
    <cellStyle name="SAPBEXexcBad7 2 5 2 2 2" xfId="36794" xr:uid="{CF363134-3F67-4FAA-9B79-12E4E3CA0A6D}"/>
    <cellStyle name="SAPBEXexcBad7 2 5 2 2 3" xfId="25195" xr:uid="{C11B25C7-1B73-4739-99F1-AD53B15B078A}"/>
    <cellStyle name="SAPBEXexcBad7 2 5 2 2 4" xfId="38203" xr:uid="{301B3075-452A-4B66-AA2A-92F4B06B1E96}"/>
    <cellStyle name="SAPBEXexcBad7 2 5 2 2 5" xfId="52345" xr:uid="{783251C5-CB70-42D1-83F3-2576F25785C8}"/>
    <cellStyle name="SAPBEXexcBad7 2 5 2 3" xfId="18130" xr:uid="{529A0699-388A-4B1C-A174-45431D4A33C1}"/>
    <cellStyle name="SAPBEXexcBad7 2 5 2 4" xfId="32262" xr:uid="{B53B1D29-129F-44B0-B4C8-BB308868A6B1}"/>
    <cellStyle name="SAPBEXexcBad7 2 5 2 5" xfId="34649" xr:uid="{BA375598-3C1F-44C3-BB9B-1A90EB473B57}"/>
    <cellStyle name="SAPBEXexcBad7 2 5 2 6" xfId="27245" xr:uid="{524C2DC6-5F22-46B8-A8F9-99FE01F876C5}"/>
    <cellStyle name="SAPBEXexcBad7 2 5 2 7" xfId="50266" xr:uid="{BFB5EF93-33BB-4B31-AC69-C92E5B83E9E8}"/>
    <cellStyle name="SAPBEXexcBad7 2 5 3" xfId="6891" xr:uid="{7AAC08F2-6103-4B92-9785-65882EA6D151}"/>
    <cellStyle name="SAPBEXexcBad7 2 5 3 2" xfId="23258" xr:uid="{FDF096EC-721D-49BE-8B84-515D0F2D9345}"/>
    <cellStyle name="SAPBEXexcBad7 2 5 3 2 2" xfId="37124" xr:uid="{A0294490-D3CD-4348-BC3E-D2C9E38540C6}"/>
    <cellStyle name="SAPBEXexcBad7 2 5 3 2 3" xfId="33348" xr:uid="{A300C21E-6CCC-4E64-AC31-76E037805EE5}"/>
    <cellStyle name="SAPBEXexcBad7 2 5 3 2 4" xfId="24527" xr:uid="{99412A19-B9AF-4AB2-B8D7-5F39422B3F4C}"/>
    <cellStyle name="SAPBEXexcBad7 2 5 3 2 5" xfId="52675" xr:uid="{FE0578A6-7FB8-4A3A-A95E-61C1BCBFED41}"/>
    <cellStyle name="SAPBEXexcBad7 2 5 3 3" xfId="20090" xr:uid="{39A1E8D3-1DE8-4FA5-9FF6-74B5511FBEA0}"/>
    <cellStyle name="SAPBEXexcBad7 2 5 3 4" xfId="34054" xr:uid="{49B69C86-7AE3-4A56-BD16-30B91ABDDE45}"/>
    <cellStyle name="SAPBEXexcBad7 2 5 3 5" xfId="39643" xr:uid="{201F8E95-D6E4-4905-A0C3-64841205F9E0}"/>
    <cellStyle name="SAPBEXexcBad7 2 5 3 6" xfId="45316" xr:uid="{FA046680-28B9-4E1E-AD8A-73D62F53F839}"/>
    <cellStyle name="SAPBEXexcBad7 2 5 3 7" xfId="50596" xr:uid="{FD161276-44E9-4AFF-A78A-7C52F4BFCF4D}"/>
    <cellStyle name="SAPBEXexcBad7 2 5 4" xfId="22598" xr:uid="{357BAA7D-BABC-4E5E-B0C1-82275D041F96}"/>
    <cellStyle name="SAPBEXexcBad7 2 5 4 2" xfId="36464" xr:uid="{8449F307-5DD0-45DA-9DD5-79205BCEB800}"/>
    <cellStyle name="SAPBEXexcBad7 2 5 4 3" xfId="40116" xr:uid="{E6878421-FADD-41F0-BA8E-C8C4C7ABA747}"/>
    <cellStyle name="SAPBEXexcBad7 2 5 4 4" xfId="45242" xr:uid="{13E4B1BE-BC43-453D-8AD5-6B0066711374}"/>
    <cellStyle name="SAPBEXexcBad7 2 5 4 5" xfId="52015" xr:uid="{30CEC5F3-05E4-455E-BA54-968F063CD3ED}"/>
    <cellStyle name="SAPBEXexcBad7 2 5 5" xfId="16164" xr:uid="{6CC2A783-89E9-482D-8459-217B1EEC71D4}"/>
    <cellStyle name="SAPBEXexcBad7 2 5 6" xfId="30470" xr:uid="{A0CD2CC1-0CDD-4F57-9823-7C51AA55577C}"/>
    <cellStyle name="SAPBEXexcBad7 2 5 7" xfId="32902" xr:uid="{50F613CF-5478-4605-854E-FF1D18A41BDF}"/>
    <cellStyle name="SAPBEXexcBad7 2 5 8" xfId="39760" xr:uid="{C896FC09-C1F2-42EC-9B49-605146791C76}"/>
    <cellStyle name="SAPBEXexcBad7 2 5 9" xfId="49940" xr:uid="{4560007D-FA5F-4227-AFEF-D60DC004B0D4}"/>
    <cellStyle name="SAPBEXexcBad7 2 6" xfId="2700" xr:uid="{BEBE14A4-A05C-4369-AFB9-F12BAE08BF0D}"/>
    <cellStyle name="SAPBEXexcBad7 2 6 2" xfId="22337" xr:uid="{1FD5AA7F-36FD-43A7-BE62-31E9B8990DF3}"/>
    <cellStyle name="SAPBEXexcBad7 2 6 2 2" xfId="36203" xr:uid="{31C1A3DE-821C-4F7B-AEB7-72EFF6131C14}"/>
    <cellStyle name="SAPBEXexcBad7 2 6 2 3" xfId="31086" xr:uid="{A04361AB-2717-4EDA-B7A5-36C11F1B446B}"/>
    <cellStyle name="SAPBEXexcBad7 2 6 2 4" xfId="33041" xr:uid="{3F5E31D1-72FD-4119-8A57-3EA9A132201F}"/>
    <cellStyle name="SAPBEXexcBad7 2 6 2 5" xfId="51754" xr:uid="{7F77B312-B3D5-4EA8-92B2-4AC0FAD9EC30}"/>
    <cellStyle name="SAPBEXexcBad7 2 6 3" xfId="15921" xr:uid="{25EB9F31-F029-4D0C-B682-E0E3FF29CBDB}"/>
    <cellStyle name="SAPBEXexcBad7 2 6 4" xfId="30227" xr:uid="{5942B2E7-5EF8-49DA-A03B-594F1F25CD6F}"/>
    <cellStyle name="SAPBEXexcBad7 2 6 5" xfId="32717" xr:uid="{A50C26BA-0570-4CE9-99C7-70D1737B7885}"/>
    <cellStyle name="SAPBEXexcBad7 2 6 6" xfId="25344" xr:uid="{FAF8D92A-C2AC-402C-970D-6E5F0D13578F}"/>
    <cellStyle name="SAPBEXexcBad7 2 6 7" xfId="49697" xr:uid="{EEA0B541-F7FC-4292-8280-8698661C1547}"/>
    <cellStyle name="SAPBEXexcBad7 2 7" xfId="4670" xr:uid="{C44A56E6-8446-4B7A-9B6B-CF67CC5F35EF}"/>
    <cellStyle name="SAPBEXexcBad7 2 7 2" xfId="22667" xr:uid="{6ED3D6C1-C50C-4ECB-A802-3B7DCFF9B5A5}"/>
    <cellStyle name="SAPBEXexcBad7 2 7 2 2" xfId="36533" xr:uid="{A4DF882C-68F3-4FF0-9ABE-8B3DF401AA8D}"/>
    <cellStyle name="SAPBEXexcBad7 2 7 2 3" xfId="38151" xr:uid="{41FE36A2-D788-4DA4-9B10-49F6DD515C16}"/>
    <cellStyle name="SAPBEXexcBad7 2 7 2 4" xfId="46101" xr:uid="{059558DA-D963-4AE4-AB84-371BA2031F2A}"/>
    <cellStyle name="SAPBEXexcBad7 2 7 2 5" xfId="52084" xr:uid="{0F4268E6-AB82-41BA-9A2D-98AE1E33AE5C}"/>
    <cellStyle name="SAPBEXexcBad7 2 7 3" xfId="17873" xr:uid="{FFBE033F-16BD-4DA3-8FBB-5D29BA880664}"/>
    <cellStyle name="SAPBEXexcBad7 2 7 4" xfId="32005" xr:uid="{2FF8496F-DE58-4121-B354-334F94C6B3FA}"/>
    <cellStyle name="SAPBEXexcBad7 2 7 5" xfId="38443" xr:uid="{DDAB5148-0E0B-4EC0-9C56-A390727D121C}"/>
    <cellStyle name="SAPBEXexcBad7 2 7 6" xfId="44928" xr:uid="{22574DDE-2328-455A-ACA1-35D1314F5094}"/>
    <cellStyle name="SAPBEXexcBad7 2 7 7" xfId="50009" xr:uid="{5D899438-EC4B-494E-80ED-149C5DE07B5B}"/>
    <cellStyle name="SAPBEXexcBad7 2 8" xfId="6630" xr:uid="{82FE6C58-B183-49E2-9866-5F17CE95A4F0}"/>
    <cellStyle name="SAPBEXexcBad7 2 8 2" xfId="22997" xr:uid="{0AF7C4C9-3B19-4D9F-B6ED-FD5EE9FE4D28}"/>
    <cellStyle name="SAPBEXexcBad7 2 8 2 2" xfId="36863" xr:uid="{FB36EEDF-3E4C-4D57-A247-A7C0C1FF0301}"/>
    <cellStyle name="SAPBEXexcBad7 2 8 2 3" xfId="34702" xr:uid="{E89FFFB5-F087-425E-A00E-EA1EA25FEA04}"/>
    <cellStyle name="SAPBEXexcBad7 2 8 2 4" xfId="41038" xr:uid="{9B407D5D-DED5-4E01-B9E7-800A3153A202}"/>
    <cellStyle name="SAPBEXexcBad7 2 8 2 5" xfId="52414" xr:uid="{907E1AF4-1965-4868-8587-A605D452E25B}"/>
    <cellStyle name="SAPBEXexcBad7 2 8 3" xfId="19829" xr:uid="{6309F02C-A3C3-4EDC-B0DC-6FDACCA085ED}"/>
    <cellStyle name="SAPBEXexcBad7 2 8 4" xfId="33793" xr:uid="{84182223-9A8E-407F-BC35-DDA24901978E}"/>
    <cellStyle name="SAPBEXexcBad7 2 8 5" xfId="37230" xr:uid="{DD2FBA1B-2B45-422B-B14E-6545E56D8302}"/>
    <cellStyle name="SAPBEXexcBad7 2 8 6" xfId="44647" xr:uid="{B41F4FAC-4FDF-450C-83BC-541E3065BB36}"/>
    <cellStyle name="SAPBEXexcBad7 2 8 7" xfId="50335" xr:uid="{9B4ED70B-FFA2-4B0C-95C9-E1B0E217B154}"/>
    <cellStyle name="SAPBEXexcBad7 2 9" xfId="14073" xr:uid="{11EBFC51-E9A4-4B18-9E5F-5631EA854C18}"/>
    <cellStyle name="SAPBEXexcBad7 2 9 2" xfId="12786" xr:uid="{2C872882-AEF8-4265-B117-42B5475D7D47}"/>
    <cellStyle name="SAPBEXexcBad7 2 9 2 2" xfId="27160" xr:uid="{5A26DDD0-028C-408A-8F30-B5B1823CEB46}"/>
    <cellStyle name="SAPBEXexcBad7 2 9 2 3" xfId="30944" xr:uid="{C0AB1AA6-FD46-4053-BA79-F90857634F9E}"/>
    <cellStyle name="SAPBEXexcBad7 2 9 2 4" xfId="25688" xr:uid="{6FB7EB08-23A9-4E5B-BED2-C9B8CA14EFE4}"/>
    <cellStyle name="SAPBEXexcBad7 2 9 2 5" xfId="44304" xr:uid="{CA864F0B-855B-4CA2-8FA5-E5D0C1F42D93}"/>
    <cellStyle name="SAPBEXexcBad7 2 9 3" xfId="28441" xr:uid="{A20F674D-580A-478C-B5D4-6D334E307FCF}"/>
    <cellStyle name="SAPBEXexcBad7 2 9 4" xfId="32481" xr:uid="{8F4FFDF3-D8E6-4FED-BF02-7D22BABDBCA8}"/>
    <cellStyle name="SAPBEXexcBad7 2 9 5" xfId="40109" xr:uid="{00CCD5B3-A8F1-4B1F-BC33-D8B3C72830D7}"/>
    <cellStyle name="SAPBEXexcBad7 2 9 6" xfId="49153" xr:uid="{C1C4CDCA-0B32-46F3-91E9-16CA3AC51A00}"/>
    <cellStyle name="SAPBEXexcBad7 3" xfId="328" xr:uid="{CEF3D3CE-6940-426D-B045-1AF142A8CE87}"/>
    <cellStyle name="SAPBEXexcBad7 3 10" xfId="14689" xr:uid="{C66DEECC-6D55-476B-A28D-2D794258DC71}"/>
    <cellStyle name="SAPBEXexcBad7 3 10 2" xfId="29056" xr:uid="{FA7A3F07-A8FC-465D-BC8D-AAE2059DD227}"/>
    <cellStyle name="SAPBEXexcBad7 3 10 3" xfId="31923" xr:uid="{8308D43D-5576-4799-8F51-E413F55BB8CE}"/>
    <cellStyle name="SAPBEXexcBad7 3 10 4" xfId="49462" xr:uid="{3D595B99-5F08-49B4-A336-00252B158C9A}"/>
    <cellStyle name="SAPBEXexcBad7 3 10 5" xfId="46005" xr:uid="{B29AB9EB-763B-406D-A89B-9CF0F26CEDEE}"/>
    <cellStyle name="SAPBEXexcBad7 3 11" xfId="8422" xr:uid="{3BB3ACE8-B63D-4E7C-B9B1-C0568EA8B8AC}"/>
    <cellStyle name="SAPBEXexcBad7 3 12" xfId="8645" xr:uid="{57BB7F8F-4A1D-4232-9C58-E9F80F51C4C7}"/>
    <cellStyle name="SAPBEXexcBad7 3 13" xfId="32403" xr:uid="{44F7B9F9-A1EA-48AE-9D58-EBE739B8C7B0}"/>
    <cellStyle name="SAPBEXexcBad7 3 14" xfId="40009" xr:uid="{DEA08A62-B4BF-4335-8F4E-FFA57C18E1A3}"/>
    <cellStyle name="SAPBEXexcBad7 3 15" xfId="41832" xr:uid="{420E6E49-0BB1-4B2A-8F2B-AB520399C4EB}"/>
    <cellStyle name="SAPBEXexcBad7 3 2" xfId="1065" xr:uid="{416257A5-7F98-4015-A240-B1F1F0E63C5D}"/>
    <cellStyle name="SAPBEXexcBad7 3 2 10" xfId="42432" xr:uid="{D32830A7-9F12-459B-9166-2CDCFD80C24A}"/>
    <cellStyle name="SAPBEXexcBad7 3 2 11" xfId="24373" xr:uid="{B3CC0766-9C81-4B80-BB6E-8C06A04A0AFC}"/>
    <cellStyle name="SAPBEXexcBad7 3 2 2" xfId="2822" xr:uid="{E04D1612-7945-47EC-8991-BC5078A9E3FE}"/>
    <cellStyle name="SAPBEXexcBad7 3 2 2 2" xfId="11658" xr:uid="{9EF250A6-DB5B-44D3-B79A-15B9BB51DED5}"/>
    <cellStyle name="SAPBEXexcBad7 3 2 2 2 2" xfId="26065" xr:uid="{D393DD80-FEBD-4988-9EC4-DB60B9362182}"/>
    <cellStyle name="SAPBEXexcBad7 3 2 2 2 3" xfId="24082" xr:uid="{1082BE2D-E034-4DFD-84DC-CC183AC2DC26}"/>
    <cellStyle name="SAPBEXexcBad7 3 2 2 2 4" xfId="34160" xr:uid="{B3BF66F4-7D83-47F8-B5F2-D1A7DF127672}"/>
    <cellStyle name="SAPBEXexcBad7 3 2 2 2 5" xfId="44421" xr:uid="{B65574E4-B8B3-4D7A-99A2-C63DF2F2FFD8}"/>
    <cellStyle name="SAPBEXexcBad7 3 2 2 3" xfId="22459" xr:uid="{99B95418-56D9-484E-990E-2B6ACDF2A56A}"/>
    <cellStyle name="SAPBEXexcBad7 3 2 2 3 2" xfId="36325" xr:uid="{268BE26F-CD27-4EEC-AF44-7887B8335563}"/>
    <cellStyle name="SAPBEXexcBad7 3 2 2 3 3" xfId="31560" xr:uid="{7540C818-409A-4DD4-A341-E03D693E1990}"/>
    <cellStyle name="SAPBEXexcBad7 3 2 2 3 4" xfId="31844" xr:uid="{E9EDC44A-1D9B-4EF4-B7E7-0280DE35E129}"/>
    <cellStyle name="SAPBEXexcBad7 3 2 2 3 5" xfId="51876" xr:uid="{8E27422B-1CE1-4157-9D2E-CD4056EE7D4E}"/>
    <cellStyle name="SAPBEXexcBad7 3 2 2 4" xfId="11657" xr:uid="{3ACF6C5B-1081-40CE-90C0-0CDB48448A26}"/>
    <cellStyle name="SAPBEXexcBad7 3 2 2 5" xfId="26064" xr:uid="{F98783AE-42CC-4692-9CBE-593EFF006B89}"/>
    <cellStyle name="SAPBEXexcBad7 3 2 2 6" xfId="37495" xr:uid="{AC8B0052-2360-4765-8E5B-96731717B921}"/>
    <cellStyle name="SAPBEXexcBad7 3 2 2 7" xfId="42217" xr:uid="{8B104D3E-AB12-490D-8239-C5C690B6CCAB}"/>
    <cellStyle name="SAPBEXexcBad7 3 2 2 8" xfId="45452" xr:uid="{8C6FAC04-A39B-452E-8BDB-315FC1244A2C}"/>
    <cellStyle name="SAPBEXexcBad7 3 2 3" xfId="4792" xr:uid="{0CBB0467-DCF3-4971-835D-E9DFECC07360}"/>
    <cellStyle name="SAPBEXexcBad7 3 2 3 2" xfId="22789" xr:uid="{B93E616E-2A8A-48B1-AFC9-C5EAF0B58748}"/>
    <cellStyle name="SAPBEXexcBad7 3 2 3 2 2" xfId="36655" xr:uid="{762B9232-8CC1-4F30-BD58-84F97B1EDA30}"/>
    <cellStyle name="SAPBEXexcBad7 3 2 3 2 3" xfId="33017" xr:uid="{3CB912B3-BF74-4D71-B55B-12F389A11E16}"/>
    <cellStyle name="SAPBEXexcBad7 3 2 3 2 4" xfId="39705" xr:uid="{34E11907-1703-46DD-AB51-C4DCA4B9EAFF}"/>
    <cellStyle name="SAPBEXexcBad7 3 2 3 2 5" xfId="52206" xr:uid="{9251141D-C318-4BE2-8FA5-8EDF623B3FE7}"/>
    <cellStyle name="SAPBEXexcBad7 3 2 3 3" xfId="17995" xr:uid="{346B18B4-BA82-484A-BA1C-3E0CA465C2A7}"/>
    <cellStyle name="SAPBEXexcBad7 3 2 3 4" xfId="32127" xr:uid="{4A022BEF-B2B9-4370-8BEA-1F58A0759D6C}"/>
    <cellStyle name="SAPBEXexcBad7 3 2 3 5" xfId="43152" xr:uid="{0CF6774D-BC4E-4A69-B1E0-69922492EEFA}"/>
    <cellStyle name="SAPBEXexcBad7 3 2 3 6" xfId="42693" xr:uid="{E831EF65-0CC6-491B-BD11-7113C1B177A1}"/>
    <cellStyle name="SAPBEXexcBad7 3 2 3 7" xfId="50131" xr:uid="{691FBC5D-40A1-4E5C-99D0-29BF4AEF6D4D}"/>
    <cellStyle name="SAPBEXexcBad7 3 2 4" xfId="6752" xr:uid="{B5866C98-4711-4ED7-8256-65FD61FCDCA4}"/>
    <cellStyle name="SAPBEXexcBad7 3 2 4 2" xfId="23119" xr:uid="{68786860-8B10-48C7-BD63-D8D8452D5BAF}"/>
    <cellStyle name="SAPBEXexcBad7 3 2 4 2 2" xfId="36985" xr:uid="{E1352748-2A03-47B1-8C38-F79A0F0A3BAE}"/>
    <cellStyle name="SAPBEXexcBad7 3 2 4 2 3" xfId="40689" xr:uid="{1CE54E1D-3CDD-45D1-A1F3-144DFC174FE5}"/>
    <cellStyle name="SAPBEXexcBad7 3 2 4 2 4" xfId="41368" xr:uid="{CBDFE66A-0666-41DC-A6E8-AE8F24B5C73E}"/>
    <cellStyle name="SAPBEXexcBad7 3 2 4 2 5" xfId="52536" xr:uid="{618DD008-B6A4-42F5-AD87-21F93D4B159F}"/>
    <cellStyle name="SAPBEXexcBad7 3 2 4 3" xfId="19951" xr:uid="{2121F01F-A207-4E6E-AA47-8F14D5A905A8}"/>
    <cellStyle name="SAPBEXexcBad7 3 2 4 4" xfId="33915" xr:uid="{1BE79204-8C47-4421-ACCF-9FC6F8DEBCFB}"/>
    <cellStyle name="SAPBEXexcBad7 3 2 4 5" xfId="32549" xr:uid="{8FD83446-AB6A-4710-AE48-937AED25C78A}"/>
    <cellStyle name="SAPBEXexcBad7 3 2 4 6" xfId="43737" xr:uid="{63E72C58-797E-414B-9466-863580A281F7}"/>
    <cellStyle name="SAPBEXexcBad7 3 2 4 7" xfId="50457" xr:uid="{29ED222E-0D07-4F4F-9390-6EAA26F36B4C}"/>
    <cellStyle name="SAPBEXexcBad7 3 2 5" xfId="14436" xr:uid="{BEF390F3-F469-4F99-89A9-18901834A987}"/>
    <cellStyle name="SAPBEXexcBad7 3 2 5 2" xfId="21425" xr:uid="{5D3DF72A-91A8-457B-9D4B-54F669D5EE17}"/>
    <cellStyle name="SAPBEXexcBad7 3 2 5 2 2" xfId="35291" xr:uid="{12F91307-F5BF-463C-AFCE-FEE1E744541C}"/>
    <cellStyle name="SAPBEXexcBad7 3 2 5 2 3" xfId="24789" xr:uid="{73FF0351-A9B0-4CE4-A87B-300CF4DA1C48}"/>
    <cellStyle name="SAPBEXexcBad7 3 2 5 2 4" xfId="44821" xr:uid="{9960A9DA-C757-43DA-98C9-18E6C28D785F}"/>
    <cellStyle name="SAPBEXexcBad7 3 2 5 2 5" xfId="50842" xr:uid="{18320180-AFA0-4F3B-9BFC-4D817D2B13C1}"/>
    <cellStyle name="SAPBEXexcBad7 3 2 5 3" xfId="28803" xr:uid="{CB9053E0-54C5-4691-9C7C-F17CA0841A65}"/>
    <cellStyle name="SAPBEXexcBad7 3 2 5 4" xfId="40746" xr:uid="{0CAAAE04-5647-4755-8C27-3FFA8F8CD545}"/>
    <cellStyle name="SAPBEXexcBad7 3 2 5 5" xfId="37361" xr:uid="{8EE3AD24-6651-48C9-B6E9-A80FFF851233}"/>
    <cellStyle name="SAPBEXexcBad7 3 2 5 6" xfId="49012" xr:uid="{00E5F4FD-E7E7-4E53-B178-86098F8DE958}"/>
    <cellStyle name="SAPBEXexcBad7 3 2 6" xfId="13933" xr:uid="{57A0A526-C6EA-4C15-8332-519D7AE4A313}"/>
    <cellStyle name="SAPBEXexcBad7 3 2 6 2" xfId="28304" xr:uid="{F5C648AD-3931-4CB4-B3A3-000D0FAF435A}"/>
    <cellStyle name="SAPBEXexcBad7 3 2 6 3" xfId="30670" xr:uid="{9526B6C5-9C48-4ABD-B8DE-5C38D2A0F043}"/>
    <cellStyle name="SAPBEXexcBad7 3 2 6 4" xfId="48974" xr:uid="{E1F3F0D4-AB93-4F8F-98EA-64DDF92E5FD4}"/>
    <cellStyle name="SAPBEXexcBad7 3 2 6 5" xfId="34600" xr:uid="{C81BB2A2-D6E5-4741-9D70-635ABB1C8F9A}"/>
    <cellStyle name="SAPBEXexcBad7 3 2 7" xfId="8423" xr:uid="{B8C3721B-ED9E-498B-921C-2ADE3C28C9CE}"/>
    <cellStyle name="SAPBEXexcBad7 3 2 8" xfId="8644" xr:uid="{D4B7AFE4-B3DD-42A9-ADEC-EDDCA50E5E48}"/>
    <cellStyle name="SAPBEXexcBad7 3 2 9" xfId="40693" xr:uid="{707404C7-14B7-454D-94C5-87336CB19DDD}"/>
    <cellStyle name="SAPBEXexcBad7 3 3" xfId="1169" xr:uid="{0D111BCB-E8DE-4122-AEF0-B4FBDFD9CA9A}"/>
    <cellStyle name="SAPBEXexcBad7 3 3 10" xfId="39040" xr:uid="{72664624-B048-43D8-9C43-F989B9DDCC33}"/>
    <cellStyle name="SAPBEXexcBad7 3 3 11" xfId="48397" xr:uid="{1D60409D-D5AE-4D1D-B824-A0DECB2B4BD8}"/>
    <cellStyle name="SAPBEXexcBad7 3 3 2" xfId="2880" xr:uid="{6CEA440E-8284-4E97-A02C-478C9FABFF35}"/>
    <cellStyle name="SAPBEXexcBad7 3 3 2 2" xfId="22517" xr:uid="{ED353CA4-9112-4720-8724-8146EA6A8336}"/>
    <cellStyle name="SAPBEXexcBad7 3 3 2 2 2" xfId="36383" xr:uid="{FD9A176D-37E6-42B5-92B9-1B632E0BBE7B}"/>
    <cellStyle name="SAPBEXexcBad7 3 3 2 2 3" xfId="25392" xr:uid="{B6F1D0D8-460F-4DCA-8E46-D8ADE05070F8}"/>
    <cellStyle name="SAPBEXexcBad7 3 3 2 2 4" xfId="42274" xr:uid="{5786D4EB-EFFB-445F-AB57-A7E929FB51E3}"/>
    <cellStyle name="SAPBEXexcBad7 3 3 2 2 5" xfId="51934" xr:uid="{2AD3E9F8-8950-4C03-9817-AE8892AA5340}"/>
    <cellStyle name="SAPBEXexcBad7 3 3 2 3" xfId="16085" xr:uid="{19ADA31F-630A-459B-A416-37A30715D8F2}"/>
    <cellStyle name="SAPBEXexcBad7 3 3 2 4" xfId="30391" xr:uid="{A627270D-C801-4200-8946-312C2131C8B4}"/>
    <cellStyle name="SAPBEXexcBad7 3 3 2 5" xfId="31929" xr:uid="{E9837ED3-5FCB-4F44-AA85-727284511622}"/>
    <cellStyle name="SAPBEXexcBad7 3 3 2 6" xfId="49551" xr:uid="{D9A4557E-FE83-4550-A8A5-F088187CB520}"/>
    <cellStyle name="SAPBEXexcBad7 3 3 2 7" xfId="49861" xr:uid="{098E5521-FFA7-49CC-B319-DBAD9F2B5C15}"/>
    <cellStyle name="SAPBEXexcBad7 3 3 3" xfId="4850" xr:uid="{80BA7DD2-7255-4460-B48D-F261A33F4E44}"/>
    <cellStyle name="SAPBEXexcBad7 3 3 3 2" xfId="22847" xr:uid="{22FE29C7-5C16-47CF-A81A-CC422DC66541}"/>
    <cellStyle name="SAPBEXexcBad7 3 3 3 2 2" xfId="36713" xr:uid="{236F65A8-A921-4D25-AE6F-81AE7257422E}"/>
    <cellStyle name="SAPBEXexcBad7 3 3 3 2 3" xfId="41942" xr:uid="{C9F404A9-20E9-40D8-BB12-D806CD255ABE}"/>
    <cellStyle name="SAPBEXexcBad7 3 3 3 2 4" xfId="40684" xr:uid="{6E485CF6-BE01-4F8A-8D01-55C249804B15}"/>
    <cellStyle name="SAPBEXexcBad7 3 3 3 2 5" xfId="52264" xr:uid="{F706465F-F8A2-4103-8F90-9C0C09FA73C1}"/>
    <cellStyle name="SAPBEXexcBad7 3 3 3 3" xfId="18049" xr:uid="{49A1F000-3AD8-4408-A0C2-DD38C8BE7071}"/>
    <cellStyle name="SAPBEXexcBad7 3 3 3 4" xfId="32181" xr:uid="{A2F4DE23-3D14-465D-BA5F-7886B18AACD3}"/>
    <cellStyle name="SAPBEXexcBad7 3 3 3 5" xfId="38919" xr:uid="{724ADB2D-5E23-4419-A773-FE55CCB7FE89}"/>
    <cellStyle name="SAPBEXexcBad7 3 3 3 6" xfId="45136" xr:uid="{23787B73-1DF7-402B-A319-7D49A720E2D6}"/>
    <cellStyle name="SAPBEXexcBad7 3 3 3 7" xfId="50185" xr:uid="{23438D24-03B0-4E1C-95C5-E91D6F5AF50D}"/>
    <cellStyle name="SAPBEXexcBad7 3 3 4" xfId="6810" xr:uid="{DA26F774-E344-4633-ADC4-20CB9BD6BDB6}"/>
    <cellStyle name="SAPBEXexcBad7 3 3 4 2" xfId="23177" xr:uid="{3EDCA64C-901D-48E4-9C88-F35AAEAE034D}"/>
    <cellStyle name="SAPBEXexcBad7 3 3 4 2 2" xfId="37043" xr:uid="{D6C046CC-D59C-4C6C-8CF7-C04B60AF4D4D}"/>
    <cellStyle name="SAPBEXexcBad7 3 3 4 2 3" xfId="32896" xr:uid="{70EE9466-2BCE-47AC-83C4-0F07A4D349AB}"/>
    <cellStyle name="SAPBEXexcBad7 3 3 4 2 4" xfId="39426" xr:uid="{1FDC59A5-EF2D-49F4-BCB0-CD27F1355FB2}"/>
    <cellStyle name="SAPBEXexcBad7 3 3 4 2 5" xfId="52594" xr:uid="{C554B5F3-8AE2-4E11-99E1-1E01731CB28A}"/>
    <cellStyle name="SAPBEXexcBad7 3 3 4 3" xfId="20009" xr:uid="{DFD4F72B-54FC-43D1-B1F4-78BFF18D72F5}"/>
    <cellStyle name="SAPBEXexcBad7 3 3 4 4" xfId="33973" xr:uid="{B00914B7-FBA4-4D5A-8098-C13A9EF61E37}"/>
    <cellStyle name="SAPBEXexcBad7 3 3 4 5" xfId="25493" xr:uid="{AB592C64-D3D3-4E4A-94B0-0E75BFD295C5}"/>
    <cellStyle name="SAPBEXexcBad7 3 3 4 6" xfId="32827" xr:uid="{5BCE5D49-439B-4EEC-A3D8-790D972EE5FC}"/>
    <cellStyle name="SAPBEXexcBad7 3 3 4 7" xfId="50515" xr:uid="{9B20A173-35A0-4C27-88E7-9E47C44F41A0}"/>
    <cellStyle name="SAPBEXexcBad7 3 3 5" xfId="14528" xr:uid="{58BC89B5-40A8-4974-92A2-E3B16637C167}"/>
    <cellStyle name="SAPBEXexcBad7 3 3 5 2" xfId="21521" xr:uid="{E9CA28F1-9823-44DA-BC69-C2D7CAF816DA}"/>
    <cellStyle name="SAPBEXexcBad7 3 3 5 2 2" xfId="35387" xr:uid="{2FA6D82C-C470-48DE-B36B-1AC901D23DDD}"/>
    <cellStyle name="SAPBEXexcBad7 3 3 5 2 3" xfId="41385" xr:uid="{7B72F969-C27E-4F5A-8566-134D542BD447}"/>
    <cellStyle name="SAPBEXexcBad7 3 3 5 2 4" xfId="44814" xr:uid="{DA73FE2A-5E74-40D2-A3B9-C354CEE1181E}"/>
    <cellStyle name="SAPBEXexcBad7 3 3 5 2 5" xfId="50938" xr:uid="{2DDA44D8-1C36-427D-B934-445BC642025B}"/>
    <cellStyle name="SAPBEXexcBad7 3 3 5 3" xfId="28895" xr:uid="{F0492690-E044-4311-A220-CCB03F2CE7D4}"/>
    <cellStyle name="SAPBEXexcBad7 3 3 5 4" xfId="42954" xr:uid="{A9F9807F-FB26-4D3F-A433-E211ECCCD370}"/>
    <cellStyle name="SAPBEXexcBad7 3 3 5 5" xfId="32965" xr:uid="{65A73B15-9F7B-472E-A87D-674742BFC7EF}"/>
    <cellStyle name="SAPBEXexcBad7 3 3 5 6" xfId="45390" xr:uid="{659DFC39-F7CC-4C8B-A575-65CF07C93749}"/>
    <cellStyle name="SAPBEXexcBad7 3 3 6" xfId="13932" xr:uid="{FE0FFB4D-0E0E-48FA-834A-AED12113DA46}"/>
    <cellStyle name="SAPBEXexcBad7 3 3 6 2" xfId="28303" xr:uid="{9B854618-D8B2-452E-BD0C-0BAE1C17FAEF}"/>
    <cellStyle name="SAPBEXexcBad7 3 3 6 3" xfId="37931" xr:uid="{AE941365-6C59-4A66-A0C2-E0ABC81B8599}"/>
    <cellStyle name="SAPBEXexcBad7 3 3 6 4" xfId="45528" xr:uid="{42314AE1-68B5-46FA-B111-9B7F3C410A14}"/>
    <cellStyle name="SAPBEXexcBad7 3 3 6 5" xfId="48074" xr:uid="{5314956D-205A-4CB5-9B73-76EB29541029}"/>
    <cellStyle name="SAPBEXexcBad7 3 3 7" xfId="8424" xr:uid="{A3EE7B68-FBC5-4674-BBF6-A7A42D47F5D2}"/>
    <cellStyle name="SAPBEXexcBad7 3 3 8" xfId="8643" xr:uid="{BBA00BD5-8850-42A0-8125-BDD9333A7787}"/>
    <cellStyle name="SAPBEXexcBad7 3 3 9" xfId="30617" xr:uid="{302EF68C-7207-469F-B10D-D6279A74BF56}"/>
    <cellStyle name="SAPBEXexcBad7 3 4" xfId="1704" xr:uid="{97F89328-878A-4481-962D-BB84933CCE7D}"/>
    <cellStyle name="SAPBEXexcBad7 3 4 10" xfId="38579" xr:uid="{C573287E-EEDC-490D-8C7D-B16CFDCCC910}"/>
    <cellStyle name="SAPBEXexcBad7 3 4 11" xfId="43246" xr:uid="{FA4A6BFA-288A-4289-B985-DE6F8BA60D21}"/>
    <cellStyle name="SAPBEXexcBad7 3 4 2" xfId="2747" xr:uid="{015F6B6B-1320-4B45-869D-1AE0ECA84B4A}"/>
    <cellStyle name="SAPBEXexcBad7 3 4 2 2" xfId="22384" xr:uid="{9AB43BE1-3908-4030-AB79-9F93C0135723}"/>
    <cellStyle name="SAPBEXexcBad7 3 4 2 2 2" xfId="36250" xr:uid="{6BA587BE-652B-4523-92A6-22997BED8115}"/>
    <cellStyle name="SAPBEXexcBad7 3 4 2 2 3" xfId="25407" xr:uid="{C367D7AD-2961-4733-96AC-306C23D0F153}"/>
    <cellStyle name="SAPBEXexcBad7 3 4 2 2 4" xfId="31080" xr:uid="{225D6BBB-5142-4AD2-A8E5-3A90CAD68729}"/>
    <cellStyle name="SAPBEXexcBad7 3 4 2 2 5" xfId="51801" xr:uid="{A8169BF1-15AF-48A4-BD50-FFD63133E1A3}"/>
    <cellStyle name="SAPBEXexcBad7 3 4 2 3" xfId="15966" xr:uid="{21BC2CCD-BB2E-40BC-99BD-7A6FBEC4C438}"/>
    <cellStyle name="SAPBEXexcBad7 3 4 2 4" xfId="30272" xr:uid="{533411AD-7761-4FA4-BD98-EDFEF4890FC9}"/>
    <cellStyle name="SAPBEXexcBad7 3 4 2 5" xfId="37646" xr:uid="{5A1287A7-D803-429A-A078-2FC29DD1055D}"/>
    <cellStyle name="SAPBEXexcBad7 3 4 2 6" xfId="47036" xr:uid="{0678E77C-3772-4554-962F-DA8DA8646FE1}"/>
    <cellStyle name="SAPBEXexcBad7 3 4 2 7" xfId="49742" xr:uid="{CAEAE2D0-5092-44A0-B872-5D16406400FD}"/>
    <cellStyle name="SAPBEXexcBad7 3 4 3" xfId="4717" xr:uid="{5D2DAA05-E1C6-4B53-9237-6CEB9B4821A0}"/>
    <cellStyle name="SAPBEXexcBad7 3 4 3 2" xfId="22714" xr:uid="{58F12B51-550D-4C56-9A40-6EDFDA165825}"/>
    <cellStyle name="SAPBEXexcBad7 3 4 3 2 2" xfId="36580" xr:uid="{B2F3CD65-A819-47FC-8C36-B655D11393E2}"/>
    <cellStyle name="SAPBEXexcBad7 3 4 3 2 3" xfId="43445" xr:uid="{84B3FB7B-6EE7-4E63-ADB4-BDF495E83EE2}"/>
    <cellStyle name="SAPBEXexcBad7 3 4 3 2 4" xfId="43142" xr:uid="{8F331B02-98CF-47F7-8FD8-B5B961E2B6B6}"/>
    <cellStyle name="SAPBEXexcBad7 3 4 3 2 5" xfId="52131" xr:uid="{95536621-3203-4443-BCC8-EAA112CD12A2}"/>
    <cellStyle name="SAPBEXexcBad7 3 4 3 3" xfId="17920" xr:uid="{29491769-34C6-45CE-9DE9-F994CF52E252}"/>
    <cellStyle name="SAPBEXexcBad7 3 4 3 4" xfId="32052" xr:uid="{9F49EFFD-E90C-4CB0-97CB-78BE9C7955AC}"/>
    <cellStyle name="SAPBEXexcBad7 3 4 3 5" xfId="41265" xr:uid="{B9016D31-3457-4B8F-AA71-3E80E06A9257}"/>
    <cellStyle name="SAPBEXexcBad7 3 4 3 6" xfId="47582" xr:uid="{1688FC22-93F0-43CD-8D4D-13D9DD29E033}"/>
    <cellStyle name="SAPBEXexcBad7 3 4 3 7" xfId="50056" xr:uid="{1C8F372E-8BC1-414B-AE22-3F119A0567A9}"/>
    <cellStyle name="SAPBEXexcBad7 3 4 4" xfId="6677" xr:uid="{919038BA-9F54-41DC-959E-26E65E60DAB1}"/>
    <cellStyle name="SAPBEXexcBad7 3 4 4 2" xfId="23044" xr:uid="{5B9852B3-7582-4032-925D-BA1A7FEFBCBA}"/>
    <cellStyle name="SAPBEXexcBad7 3 4 4 2 2" xfId="36910" xr:uid="{E5A4D390-490A-4A0A-AA4E-91FE51441CFA}"/>
    <cellStyle name="SAPBEXexcBad7 3 4 4 2 3" xfId="41951" xr:uid="{746A80A0-7965-4CE7-AC0E-FDB510E208A9}"/>
    <cellStyle name="SAPBEXexcBad7 3 4 4 2 4" xfId="37910" xr:uid="{42EF844B-1835-4BEC-9844-984DB7BF78C8}"/>
    <cellStyle name="SAPBEXexcBad7 3 4 4 2 5" xfId="52461" xr:uid="{169CE728-324D-4E04-9E49-470112DAE9C7}"/>
    <cellStyle name="SAPBEXexcBad7 3 4 4 3" xfId="19876" xr:uid="{F4636756-5C38-4BAC-8B45-56739125C7EF}"/>
    <cellStyle name="SAPBEXexcBad7 3 4 4 4" xfId="33840" xr:uid="{D9EF5CDC-B9C3-41BF-9C5A-D3D9DFFCA94B}"/>
    <cellStyle name="SAPBEXexcBad7 3 4 4 5" xfId="25219" xr:uid="{A34AF84A-ED8A-412E-8C72-5ACC9BAF0F6F}"/>
    <cellStyle name="SAPBEXexcBad7 3 4 4 6" xfId="43438" xr:uid="{C204873D-5840-41B7-8768-15C970D6F50B}"/>
    <cellStyle name="SAPBEXexcBad7 3 4 4 7" xfId="50382" xr:uid="{3E7E4C8D-2C75-4CC8-92A5-DAA82BAE45D4}"/>
    <cellStyle name="SAPBEXexcBad7 3 4 5" xfId="14969" xr:uid="{2D6BB5B4-9FF5-4BBF-ACC9-5B3115F4E8E7}"/>
    <cellStyle name="SAPBEXexcBad7 3 4 5 2" xfId="21990" xr:uid="{493F440A-6EB4-4B38-A161-427B87376CE7}"/>
    <cellStyle name="SAPBEXexcBad7 3 4 5 2 2" xfId="35856" xr:uid="{5EA8C338-4F07-4A66-864B-763AAB315EC1}"/>
    <cellStyle name="SAPBEXexcBad7 3 4 5 2 3" xfId="38198" xr:uid="{6E5D6F4E-39CF-4E3F-9FCF-A899DB9FD484}"/>
    <cellStyle name="SAPBEXexcBad7 3 4 5 2 4" xfId="44990" xr:uid="{CD6A2BC5-04F3-45CE-A7CD-43A92E1FFBD1}"/>
    <cellStyle name="SAPBEXexcBad7 3 4 5 2 5" xfId="51407" xr:uid="{B3CF4C27-D00D-4181-85BB-9590C33D6F56}"/>
    <cellStyle name="SAPBEXexcBad7 3 4 5 3" xfId="29334" xr:uid="{BDF6A2DA-1A31-4089-AB55-AB062E64BB6A}"/>
    <cellStyle name="SAPBEXexcBad7 3 4 5 4" xfId="41814" xr:uid="{22C7E219-3833-4B1D-A47B-85564A1F5AEA}"/>
    <cellStyle name="SAPBEXexcBad7 3 4 5 5" xfId="45567" xr:uid="{E6F825E0-FC5D-4579-BFD6-DA714A52D0F0}"/>
    <cellStyle name="SAPBEXexcBad7 3 4 5 6" xfId="48453" xr:uid="{CBCCB645-6903-4E5B-9CFD-C8E2C73D3200}"/>
    <cellStyle name="SAPBEXexcBad7 3 4 6" xfId="13931" xr:uid="{67C0E90C-A4F0-4709-A8EE-6A3A8725ABA6}"/>
    <cellStyle name="SAPBEXexcBad7 3 4 6 2" xfId="28302" xr:uid="{32C01FEC-ABDD-4536-A7A4-45A3B0864E15}"/>
    <cellStyle name="SAPBEXexcBad7 3 4 6 3" xfId="27026" xr:uid="{ADC0D165-F016-47DD-B53B-751A19B14722}"/>
    <cellStyle name="SAPBEXexcBad7 3 4 6 4" xfId="49246" xr:uid="{A4BBC9BC-ED0E-4F9F-8289-A4153B98986D}"/>
    <cellStyle name="SAPBEXexcBad7 3 4 6 5" xfId="46660" xr:uid="{66CB16B7-A23A-473C-8BE5-AF45DD19771D}"/>
    <cellStyle name="SAPBEXexcBad7 3 4 7" xfId="8425" xr:uid="{E20A38CF-A1B9-4607-A9F8-87A092CABBDD}"/>
    <cellStyle name="SAPBEXexcBad7 3 4 8" xfId="8642" xr:uid="{F645CF0E-9D7C-427E-8435-05BA61AA32CE}"/>
    <cellStyle name="SAPBEXexcBad7 3 4 9" xfId="42361" xr:uid="{9CFCEA1D-CA57-49F7-A686-2DF897EFC102}"/>
    <cellStyle name="SAPBEXexcBad7 3 5" xfId="2942" xr:uid="{6B82FE63-09BF-4D4A-99B6-7774769D15D1}"/>
    <cellStyle name="SAPBEXexcBad7 3 5 2" xfId="4912" xr:uid="{34AED8BF-08F2-4EEC-BAA2-523D973DF4DD}"/>
    <cellStyle name="SAPBEXexcBad7 3 5 2 2" xfId="22909" xr:uid="{CA99694B-8A19-4BA6-99CA-ED73CB23EB6E}"/>
    <cellStyle name="SAPBEXexcBad7 3 5 2 2 2" xfId="36775" xr:uid="{8050074E-74EE-423C-B8B2-22D86862C75E}"/>
    <cellStyle name="SAPBEXexcBad7 3 5 2 2 3" xfId="31825" xr:uid="{1A72FF7C-F570-4475-B0D3-8774729B4B0E}"/>
    <cellStyle name="SAPBEXexcBad7 3 5 2 2 4" xfId="34653" xr:uid="{5CBB517B-DA79-4CE8-8D29-77DE7987F3C6}"/>
    <cellStyle name="SAPBEXexcBad7 3 5 2 2 5" xfId="52326" xr:uid="{60B90D18-A207-4337-A9E2-60919781A62B}"/>
    <cellStyle name="SAPBEXexcBad7 3 5 2 3" xfId="18111" xr:uid="{2251039C-9BEE-46C3-B41C-A35C37B0DF52}"/>
    <cellStyle name="SAPBEXexcBad7 3 5 2 4" xfId="32243" xr:uid="{32FB7106-F389-41E3-A53B-B2B3D3A0AD8A}"/>
    <cellStyle name="SAPBEXexcBad7 3 5 2 5" xfId="41014" xr:uid="{F81AE27B-B3B8-4001-83A5-8082A6030263}"/>
    <cellStyle name="SAPBEXexcBad7 3 5 2 6" xfId="48004" xr:uid="{9AD165F7-2D6B-4559-B46A-2072AB155F1A}"/>
    <cellStyle name="SAPBEXexcBad7 3 5 2 7" xfId="50247" xr:uid="{519FC934-073F-4B8A-A0B1-574157CA62FF}"/>
    <cellStyle name="SAPBEXexcBad7 3 5 3" xfId="6872" xr:uid="{F27E922C-B560-4CCA-94E2-117572683F86}"/>
    <cellStyle name="SAPBEXexcBad7 3 5 3 2" xfId="23239" xr:uid="{5B7E40B5-72E3-4258-A409-16AB8B9F0B95}"/>
    <cellStyle name="SAPBEXexcBad7 3 5 3 2 2" xfId="37105" xr:uid="{26DC2FE8-BA8E-48A4-B5FD-5A902551F337}"/>
    <cellStyle name="SAPBEXexcBad7 3 5 3 2 3" xfId="29692" xr:uid="{945F4A10-6938-41D1-A3E1-3BA82854D5C4}"/>
    <cellStyle name="SAPBEXexcBad7 3 5 3 2 4" xfId="38225" xr:uid="{2635B23D-48D9-4C02-AD02-44AFABAA38F1}"/>
    <cellStyle name="SAPBEXexcBad7 3 5 3 2 5" xfId="52656" xr:uid="{5A2DBF49-39FD-4A34-9ED3-85F9786845A6}"/>
    <cellStyle name="SAPBEXexcBad7 3 5 3 3" xfId="20071" xr:uid="{2DA8FB3C-B732-4C1C-B3F7-1E7F64B5319D}"/>
    <cellStyle name="SAPBEXexcBad7 3 5 3 4" xfId="34035" xr:uid="{ADF847A1-370C-4A84-8AAF-42EFB5E46B5B}"/>
    <cellStyle name="SAPBEXexcBad7 3 5 3 5" xfId="41535" xr:uid="{859CB765-E4A5-4DD3-8AAD-F04149C2621B}"/>
    <cellStyle name="SAPBEXexcBad7 3 5 3 6" xfId="46841" xr:uid="{091572D4-A465-46E5-9286-9E87748C6D9E}"/>
    <cellStyle name="SAPBEXexcBad7 3 5 3 7" xfId="50577" xr:uid="{2543752C-EB27-4547-A5E6-03371D947519}"/>
    <cellStyle name="SAPBEXexcBad7 3 5 4" xfId="22579" xr:uid="{67F099BA-F076-4210-94DD-D8588616E09E}"/>
    <cellStyle name="SAPBEXexcBad7 3 5 4 2" xfId="36445" xr:uid="{0A0352E0-7D69-4855-B9E0-7A68B37FF6F4}"/>
    <cellStyle name="SAPBEXexcBad7 3 5 4 3" xfId="9999" xr:uid="{2C85EDC2-6E72-4405-9C32-970593C1D219}"/>
    <cellStyle name="SAPBEXexcBad7 3 5 4 4" xfId="46772" xr:uid="{81734972-3EF4-49AD-9B92-B3E975C6371D}"/>
    <cellStyle name="SAPBEXexcBad7 3 5 4 5" xfId="51996" xr:uid="{7DDF901A-E6AC-4900-AE4C-94A677AC28D9}"/>
    <cellStyle name="SAPBEXexcBad7 3 5 5" xfId="16145" xr:uid="{FD258F69-934F-4FD1-A32D-3AFBE631E1F7}"/>
    <cellStyle name="SAPBEXexcBad7 3 5 6" xfId="30451" xr:uid="{60CCB805-6243-49DD-B6C0-B7CEFD30CCBB}"/>
    <cellStyle name="SAPBEXexcBad7 3 5 7" xfId="34675" xr:uid="{285FC29B-2D45-4B30-9E65-DC26C68A6C74}"/>
    <cellStyle name="SAPBEXexcBad7 3 5 8" xfId="41528" xr:uid="{CD411F4F-C3D6-4720-81A5-84502733FC21}"/>
    <cellStyle name="SAPBEXexcBad7 3 5 9" xfId="49921" xr:uid="{29A73149-DB03-48C4-B085-483E52DF02C0}"/>
    <cellStyle name="SAPBEXexcBad7 3 6" xfId="2681" xr:uid="{EA3B92F7-5B03-4DAF-ACF7-7C990498DCDA}"/>
    <cellStyle name="SAPBEXexcBad7 3 6 2" xfId="22318" xr:uid="{414E45BB-AD07-4AA7-BA0C-8534FFE94B82}"/>
    <cellStyle name="SAPBEXexcBad7 3 6 2 2" xfId="36184" xr:uid="{C7BABEEF-5301-4291-99E6-195E73C7365D}"/>
    <cellStyle name="SAPBEXexcBad7 3 6 2 3" xfId="34547" xr:uid="{D0C7B33A-3E65-4887-91C8-4B07CF582299}"/>
    <cellStyle name="SAPBEXexcBad7 3 6 2 4" xfId="40330" xr:uid="{DAA90B39-A225-4A52-8201-657A6FBBA4C6}"/>
    <cellStyle name="SAPBEXexcBad7 3 6 2 5" xfId="51735" xr:uid="{6621712A-F14A-46D7-B569-CB64F3ACC0EB}"/>
    <cellStyle name="SAPBEXexcBad7 3 6 3" xfId="15902" xr:uid="{9F494EE6-12B9-4F06-A07D-B5AD17A54084}"/>
    <cellStyle name="SAPBEXexcBad7 3 6 4" xfId="30208" xr:uid="{5DFDB8E2-7848-414A-8F75-C8B961110779}"/>
    <cellStyle name="SAPBEXexcBad7 3 6 5" xfId="43734" xr:uid="{52AFD331-2A7F-4015-846C-8FC7C150B9EB}"/>
    <cellStyle name="SAPBEXexcBad7 3 6 6" xfId="41395" xr:uid="{28DBAC81-C31F-4A09-B97D-4EEF1AA3E262}"/>
    <cellStyle name="SAPBEXexcBad7 3 6 7" xfId="49678" xr:uid="{97522432-CDA4-4E4B-BBA7-9201A9EDEB6D}"/>
    <cellStyle name="SAPBEXexcBad7 3 7" xfId="4651" xr:uid="{54B39D4C-AFA0-4D35-A058-799A24676183}"/>
    <cellStyle name="SAPBEXexcBad7 3 7 2" xfId="22648" xr:uid="{817FE9C4-D292-4799-829F-58C078CE2C52}"/>
    <cellStyle name="SAPBEXexcBad7 3 7 2 2" xfId="36514" xr:uid="{B2AE4316-39B2-4ACF-BD5B-A3FE244C2D8A}"/>
    <cellStyle name="SAPBEXexcBad7 3 7 2 3" xfId="38326" xr:uid="{A31BB1E8-34D8-4F51-A665-31466F6A6476}"/>
    <cellStyle name="SAPBEXexcBad7 3 7 2 4" xfId="47653" xr:uid="{8F721FAB-8E5B-4E77-BB21-80234E8E9E2C}"/>
    <cellStyle name="SAPBEXexcBad7 3 7 2 5" xfId="52065" xr:uid="{AF9ADD5C-94A6-4992-B62F-9F102F1D0FE0}"/>
    <cellStyle name="SAPBEXexcBad7 3 7 3" xfId="17854" xr:uid="{17BC99A9-9EEC-4004-8D3A-26CC4181CF5F}"/>
    <cellStyle name="SAPBEXexcBad7 3 7 4" xfId="31986" xr:uid="{EEC582DF-7843-4AAC-AB51-8312F7290F5E}"/>
    <cellStyle name="SAPBEXexcBad7 3 7 5" xfId="40313" xr:uid="{B3702F24-844F-4901-BA07-DFF27F53E89E}"/>
    <cellStyle name="SAPBEXexcBad7 3 7 6" xfId="46463" xr:uid="{EC03A2FE-9038-4991-BEDD-DBEAC05C3D0E}"/>
    <cellStyle name="SAPBEXexcBad7 3 7 7" xfId="49990" xr:uid="{0A07242F-D55A-4060-95D4-A214DE584CA4}"/>
    <cellStyle name="SAPBEXexcBad7 3 8" xfId="6611" xr:uid="{5BE5E91A-1899-4A95-A273-C44677F4ACF9}"/>
    <cellStyle name="SAPBEXexcBad7 3 8 2" xfId="22978" xr:uid="{596F6273-E6FE-4F72-A9A7-57C43B82D1FE}"/>
    <cellStyle name="SAPBEXexcBad7 3 8 2 2" xfId="36844" xr:uid="{C36BFDE3-7B48-4D84-AC92-36FCECCB9F80}"/>
    <cellStyle name="SAPBEXexcBad7 3 8 2 3" xfId="29888" xr:uid="{DDF06EB3-8A3B-4B95-8AF8-E337FCEF443E}"/>
    <cellStyle name="SAPBEXexcBad7 3 8 2 4" xfId="23346" xr:uid="{8F3C8ADB-4879-40C4-80B8-11C2266189E6}"/>
    <cellStyle name="SAPBEXexcBad7 3 8 2 5" xfId="52395" xr:uid="{20A55CCB-7BB2-4C96-9BA6-6B57E1C50AB1}"/>
    <cellStyle name="SAPBEXexcBad7 3 8 3" xfId="19810" xr:uid="{7DFFC069-B6E5-4ABA-BE9D-0983B8769AFF}"/>
    <cellStyle name="SAPBEXexcBad7 3 8 4" xfId="33774" xr:uid="{98529604-B6E8-460C-9F09-4F9AF4EC60FA}"/>
    <cellStyle name="SAPBEXexcBad7 3 8 5" xfId="24818" xr:uid="{B5DD3782-1EB1-4D2D-9CF0-D5EC9DFFA5D9}"/>
    <cellStyle name="SAPBEXexcBad7 3 8 6" xfId="45323" xr:uid="{52441A12-771C-4815-A0C4-CBA739660584}"/>
    <cellStyle name="SAPBEXexcBad7 3 8 7" xfId="50316" xr:uid="{1BDB4573-8153-42DF-ABDF-8493C63C8BD1}"/>
    <cellStyle name="SAPBEXexcBad7 3 9" xfId="14090" xr:uid="{172B5D48-E4B7-4D7D-9494-C70D1B957CD0}"/>
    <cellStyle name="SAPBEXexcBad7 3 9 2" xfId="12775" xr:uid="{57EF8AFA-90DE-4261-8A98-9641ABD0B4E9}"/>
    <cellStyle name="SAPBEXexcBad7 3 9 2 2" xfId="27149" xr:uid="{1BDB2585-77EB-4B6E-99F0-364C3458F6B2}"/>
    <cellStyle name="SAPBEXexcBad7 3 9 2 3" xfId="40923" xr:uid="{92CBA2C7-D37D-49BD-BEE6-C20C2A4017F7}"/>
    <cellStyle name="SAPBEXexcBad7 3 9 2 4" xfId="42167" xr:uid="{7E389F88-0E36-4BDE-8183-011E5D599A78}"/>
    <cellStyle name="SAPBEXexcBad7 3 9 2 5" xfId="44764" xr:uid="{5E0EAF31-92AC-4759-9BA1-46AB1D8137F3}"/>
    <cellStyle name="SAPBEXexcBad7 3 9 3" xfId="28457" xr:uid="{4F3B76F1-AF8D-4331-BF85-F520B9A9FC0F}"/>
    <cellStyle name="SAPBEXexcBad7 3 9 4" xfId="29793" xr:uid="{E66AE3B5-1B9A-412A-9503-D7104C0556B7}"/>
    <cellStyle name="SAPBEXexcBad7 3 9 5" xfId="24357" xr:uid="{19144DA5-118D-4C06-ABD6-8D57C4F6F682}"/>
    <cellStyle name="SAPBEXexcBad7 3 9 6" xfId="44909" xr:uid="{B7191EE0-E938-4CC0-BCF2-8927B70671B6}"/>
    <cellStyle name="SAPBEXexcBad7 4" xfId="329" xr:uid="{A4BE5881-0695-4725-A952-ACA06937CEC0}"/>
    <cellStyle name="SAPBEXexcBad7 4 10" xfId="8426" xr:uid="{F0F67ADB-F881-4101-8866-EBB513A7BF10}"/>
    <cellStyle name="SAPBEXexcBad7 4 11" xfId="8641" xr:uid="{068A2129-351F-4C45-9CAE-DB239691EE54}"/>
    <cellStyle name="SAPBEXexcBad7 4 12" xfId="33352" xr:uid="{3FE7BE84-CF22-41AE-A51F-5CC42A7E0E90}"/>
    <cellStyle name="SAPBEXexcBad7 4 13" xfId="31373" xr:uid="{0D899338-6555-404E-AD95-F2B485BB04DA}"/>
    <cellStyle name="SAPBEXexcBad7 4 14" xfId="34381" xr:uid="{CC6D78D3-6399-4B02-8B7D-AEE101628B96}"/>
    <cellStyle name="SAPBEXexcBad7 4 2" xfId="1066" xr:uid="{FDB6DB43-CAB2-437E-B06B-6FD508A0B832}"/>
    <cellStyle name="SAPBEXexcBad7 4 2 2" xfId="11659" xr:uid="{9FBD963A-C2E0-4D21-9ED5-F9CF21C1C427}"/>
    <cellStyle name="SAPBEXexcBad7 4 2 2 2" xfId="11660" xr:uid="{C974F2C2-9118-42E0-9547-799F585FFFCC}"/>
    <cellStyle name="SAPBEXexcBad7 4 2 2 2 2" xfId="26067" xr:uid="{32E2B71E-C2EC-4A5C-B8CE-8CC2139FDE8D}"/>
    <cellStyle name="SAPBEXexcBad7 4 2 2 2 3" xfId="37342" xr:uid="{27A7DBC3-CEDB-47E0-85B5-2937003E1D4E}"/>
    <cellStyle name="SAPBEXexcBad7 4 2 2 2 4" xfId="30618" xr:uid="{D1B6FF75-6532-4BA7-8C54-0928445A708B}"/>
    <cellStyle name="SAPBEXexcBad7 4 2 2 2 5" xfId="47624" xr:uid="{468FF8DB-C52D-4578-83E2-552082330085}"/>
    <cellStyle name="SAPBEXexcBad7 4 2 2 3" xfId="21426" xr:uid="{14232820-037F-4451-ABD2-93D523F348C4}"/>
    <cellStyle name="SAPBEXexcBad7 4 2 2 3 2" xfId="35292" xr:uid="{7ECE8A77-C6EE-4A6B-A530-4412EFC7813C}"/>
    <cellStyle name="SAPBEXexcBad7 4 2 2 3 3" xfId="24509" xr:uid="{EBB0D99E-B613-4CE6-9784-67C46D0AAE5A}"/>
    <cellStyle name="SAPBEXexcBad7 4 2 2 3 4" xfId="29291" xr:uid="{D4A2B927-10F4-434F-9605-B2166049CC16}"/>
    <cellStyle name="SAPBEXexcBad7 4 2 2 3 5" xfId="50843" xr:uid="{E75D647A-125B-4F20-8C7A-1585A6715339}"/>
    <cellStyle name="SAPBEXexcBad7 4 2 2 4" xfId="26066" xr:uid="{3C1EB388-7D0B-4534-BD94-99BCA7647FC3}"/>
    <cellStyle name="SAPBEXexcBad7 4 2 2 5" xfId="40197" xr:uid="{390E0AE1-9AFC-4603-BCC5-805DB23CBEDD}"/>
    <cellStyle name="SAPBEXexcBad7 4 2 2 6" xfId="48770" xr:uid="{13F75099-501A-40A4-A121-811C3FA4750D}"/>
    <cellStyle name="SAPBEXexcBad7 4 2 2 7" xfId="30026" xr:uid="{D39C6DE1-0B8D-450E-8483-23E39025C82E}"/>
    <cellStyle name="SAPBEXexcBad7 4 2 3" xfId="14688" xr:uid="{555649B6-EE02-4432-BAC1-6954039E6013}"/>
    <cellStyle name="SAPBEXexcBad7 4 2 3 2" xfId="29055" xr:uid="{386456B3-2D22-4B65-A529-FCA753B5B091}"/>
    <cellStyle name="SAPBEXexcBad7 4 2 3 3" xfId="23610" xr:uid="{E3299ED5-4BC5-4C5A-8BB9-2400CC7B4DDB}"/>
    <cellStyle name="SAPBEXexcBad7 4 2 3 4" xfId="40540" xr:uid="{55460D91-078B-46A9-B6A1-31E1025C3CDD}"/>
    <cellStyle name="SAPBEXexcBad7 4 2 3 5" xfId="48642" xr:uid="{EF08B657-F782-477A-A96E-F75541F4CEEB}"/>
    <cellStyle name="SAPBEXexcBad7 4 2 4" xfId="8427" xr:uid="{BDBAAB40-B42F-4792-8A5B-DF5A9A489F6F}"/>
    <cellStyle name="SAPBEXexcBad7 4 2 5" xfId="8640" xr:uid="{9485A960-2473-4D25-93D0-144D1450AC21}"/>
    <cellStyle name="SAPBEXexcBad7 4 2 6" xfId="34789" xr:uid="{E8975B80-FDFF-4A43-9DFB-04D61A45BC2C}"/>
    <cellStyle name="SAPBEXexcBad7 4 2 7" xfId="33134" xr:uid="{7AACF5E0-6EA1-4AC9-AB52-50DA6E73BC7A}"/>
    <cellStyle name="SAPBEXexcBad7 4 2 8" xfId="38621" xr:uid="{39982DEC-1F08-481E-9E16-FEF789A4B03E}"/>
    <cellStyle name="SAPBEXexcBad7 4 3" xfId="1168" xr:uid="{0C44C8A4-5731-4786-9BC0-3DA74CBE873F}"/>
    <cellStyle name="SAPBEXexcBad7 4 3 2" xfId="14527" xr:uid="{FD90F77E-007F-48BB-B9E2-A3B14D013148}"/>
    <cellStyle name="SAPBEXexcBad7 4 3 2 2" xfId="21520" xr:uid="{82FDFFC9-CBBA-49FE-BF68-8D72AB0C434B}"/>
    <cellStyle name="SAPBEXexcBad7 4 3 2 2 2" xfId="35386" xr:uid="{AC48F6EF-E6DC-441F-BBF8-0C75AC98EA3F}"/>
    <cellStyle name="SAPBEXexcBad7 4 3 2 2 3" xfId="41794" xr:uid="{F3BC7C4C-7FC5-4BBF-AA89-05240C0734D9}"/>
    <cellStyle name="SAPBEXexcBad7 4 3 2 2 4" xfId="46352" xr:uid="{84970252-8DFB-446A-B07E-F2C474413712}"/>
    <cellStyle name="SAPBEXexcBad7 4 3 2 2 5" xfId="50937" xr:uid="{C39C5BA0-B279-4B7B-A883-F9A04634EF2D}"/>
    <cellStyle name="SAPBEXexcBad7 4 3 2 3" xfId="28894" xr:uid="{D8B246AD-7B50-40EB-9974-347334024D8D}"/>
    <cellStyle name="SAPBEXexcBad7 4 3 2 4" xfId="41225" xr:uid="{727DF99B-D025-49B2-8040-DA9BAFE39EF4}"/>
    <cellStyle name="SAPBEXexcBad7 4 3 2 5" xfId="48298" xr:uid="{F8380CCA-E31F-4FF3-9B65-0B9F3EB857A2}"/>
    <cellStyle name="SAPBEXexcBad7 4 3 2 6" xfId="45795" xr:uid="{C5BA5103-41F7-447A-B359-88888150D0B7}"/>
    <cellStyle name="SAPBEXexcBad7 4 3 3" xfId="13929" xr:uid="{2EEEC3A1-733F-493D-887B-5B585DC64A0E}"/>
    <cellStyle name="SAPBEXexcBad7 4 3 3 2" xfId="28300" xr:uid="{504DB68D-4C1E-4E94-92DF-081256AFBD77}"/>
    <cellStyle name="SAPBEXexcBad7 4 3 3 3" xfId="33213" xr:uid="{5781B15B-389C-47AC-B483-7CE72A091F9F}"/>
    <cellStyle name="SAPBEXexcBad7 4 3 3 4" xfId="49517" xr:uid="{08BFC1AA-E8D4-4A17-A642-1251D22E7E01}"/>
    <cellStyle name="SAPBEXexcBad7 4 3 3 5" xfId="46920" xr:uid="{7064F008-8DA1-4964-82E4-A18039DD2105}"/>
    <cellStyle name="SAPBEXexcBad7 4 3 4" xfId="8428" xr:uid="{4636E839-3686-4184-88D3-8FC073402D37}"/>
    <cellStyle name="SAPBEXexcBad7 4 3 5" xfId="8639" xr:uid="{11D2856A-8187-4172-B248-8B1A82FDAE3E}"/>
    <cellStyle name="SAPBEXexcBad7 4 3 6" xfId="42358" xr:uid="{05934B11-FBEF-4938-AFDC-0BE731702F99}"/>
    <cellStyle name="SAPBEXexcBad7 4 3 7" xfId="38679" xr:uid="{5001B623-2B7F-4512-B1E4-3737118A34FF}"/>
    <cellStyle name="SAPBEXexcBad7 4 3 8" xfId="49347" xr:uid="{363D216A-9F30-415F-BF00-215F13FB3934}"/>
    <cellStyle name="SAPBEXexcBad7 4 4" xfId="1705" xr:uid="{2AC01240-249D-4DE2-A748-D16F112196FB}"/>
    <cellStyle name="SAPBEXexcBad7 4 4 2" xfId="14970" xr:uid="{A7121334-9A3F-4173-B01E-BB349A42C1A7}"/>
    <cellStyle name="SAPBEXexcBad7 4 4 2 2" xfId="21991" xr:uid="{9523BCD1-8AC6-42CB-9192-628BE5E4C1F3}"/>
    <cellStyle name="SAPBEXexcBad7 4 4 2 2 2" xfId="35857" xr:uid="{A16F3B7F-BD30-4A5E-A8F7-99F3D64618CA}"/>
    <cellStyle name="SAPBEXexcBad7 4 4 2 2 3" xfId="39568" xr:uid="{28ADCF64-4EC0-405D-971D-1D56B591EFEF}"/>
    <cellStyle name="SAPBEXexcBad7 4 4 2 2 4" xfId="47224" xr:uid="{D44E9BF5-38CE-4081-B4B0-85E55480D68B}"/>
    <cellStyle name="SAPBEXexcBad7 4 4 2 2 5" xfId="51408" xr:uid="{32B8FC82-0FB9-4ABC-9BC2-C094DC18C9E5}"/>
    <cellStyle name="SAPBEXexcBad7 4 4 2 3" xfId="29335" xr:uid="{81F19F8E-A0F9-4FF0-816C-E0F704854B59}"/>
    <cellStyle name="SAPBEXexcBad7 4 4 2 4" xfId="27277" xr:uid="{0C23956F-E267-40B7-AE18-9EB7CF354E71}"/>
    <cellStyle name="SAPBEXexcBad7 4 4 2 5" xfId="49014" xr:uid="{93A573B5-84BC-4688-8E73-7C447265D5C8}"/>
    <cellStyle name="SAPBEXexcBad7 4 4 2 6" xfId="31452" xr:uid="{1FDAFB05-8952-4889-942C-DA7DCAECCCD8}"/>
    <cellStyle name="SAPBEXexcBad7 4 4 3" xfId="13928" xr:uid="{9FF72D38-0830-4F17-8D7B-6E5C0328F430}"/>
    <cellStyle name="SAPBEXexcBad7 4 4 3 2" xfId="28299" xr:uid="{E1DC3E04-A949-4CBF-9D46-CE81C1BD8CA5}"/>
    <cellStyle name="SAPBEXexcBad7 4 4 3 3" xfId="26254" xr:uid="{C3A60949-B082-4689-9513-05570FC345CB}"/>
    <cellStyle name="SAPBEXexcBad7 4 4 3 4" xfId="32843" xr:uid="{EE7173F9-E2BE-43CD-9E87-7B520B3938C2}"/>
    <cellStyle name="SAPBEXexcBad7 4 4 3 5" xfId="39376" xr:uid="{D512CC17-86BC-4A38-BFFF-172878B3874C}"/>
    <cellStyle name="SAPBEXexcBad7 4 4 4" xfId="8429" xr:uid="{A6212134-ED79-4C6E-AE1F-849AA88ACAE8}"/>
    <cellStyle name="SAPBEXexcBad7 4 4 5" xfId="8638" xr:uid="{F5A15ED7-0C2B-4B65-95F3-86BEA0CC057D}"/>
    <cellStyle name="SAPBEXexcBad7 4 4 6" xfId="37285" xr:uid="{4DA5E660-22C7-4AE3-B07A-4A88D82D8D0E}"/>
    <cellStyle name="SAPBEXexcBad7 4 4 7" xfId="25071" xr:uid="{75365706-D242-42CB-8A79-D7739A1C5E73}"/>
    <cellStyle name="SAPBEXexcBad7 4 4 8" xfId="47164" xr:uid="{71AE0C6D-51B7-4ECD-AB47-77DE3D3270DE}"/>
    <cellStyle name="SAPBEXexcBad7 4 5" xfId="2736" xr:uid="{2FB820BA-2A19-4539-81D6-C66B708D846E}"/>
    <cellStyle name="SAPBEXexcBad7 4 5 2" xfId="22373" xr:uid="{383AD420-BFA0-4742-9C7F-24CAC4A80D71}"/>
    <cellStyle name="SAPBEXexcBad7 4 5 2 2" xfId="36239" xr:uid="{1BE79DA2-0770-4A33-BF77-CD70C4A14A4C}"/>
    <cellStyle name="SAPBEXexcBad7 4 5 2 3" xfId="42496" xr:uid="{7E921A3C-E135-4013-958E-3BA9DF82E26D}"/>
    <cellStyle name="SAPBEXexcBad7 4 5 2 4" xfId="31062" xr:uid="{769A8121-C982-4A0E-A44E-76F1CEBB30E8}"/>
    <cellStyle name="SAPBEXexcBad7 4 5 2 5" xfId="51790" xr:uid="{F2A6EA6D-1524-4D79-A5B2-BD2DFE0013B9}"/>
    <cellStyle name="SAPBEXexcBad7 4 5 3" xfId="15957" xr:uid="{DD9F440E-223C-4032-8CD3-2D0517682E06}"/>
    <cellStyle name="SAPBEXexcBad7 4 5 4" xfId="30263" xr:uid="{9B93F662-FCC2-4A3D-B8FC-88CFABC19DD1}"/>
    <cellStyle name="SAPBEXexcBad7 4 5 5" xfId="39993" xr:uid="{F0C9AF46-36DE-43CB-861D-5E2EDAC8DD75}"/>
    <cellStyle name="SAPBEXexcBad7 4 5 6" xfId="48229" xr:uid="{1666374D-6982-4337-98B2-F95FB53A7261}"/>
    <cellStyle name="SAPBEXexcBad7 4 5 7" xfId="49733" xr:uid="{7F3D38EE-39E3-4B5D-9266-2647F6219391}"/>
    <cellStyle name="SAPBEXexcBad7 4 6" xfId="4706" xr:uid="{0BDB5625-370F-493F-B6E6-F69AF8E7465D}"/>
    <cellStyle name="SAPBEXexcBad7 4 6 2" xfId="22703" xr:uid="{E51FBA46-B8DB-4EBB-B7C3-014A39DEDB15}"/>
    <cellStyle name="SAPBEXexcBad7 4 6 2 2" xfId="36569" xr:uid="{819D6FAD-9931-4FEC-95EE-2DFD07C9AE1C}"/>
    <cellStyle name="SAPBEXexcBad7 4 6 2 3" xfId="33531" xr:uid="{7F42DE18-A70F-4887-B6EF-5A242E2A5902}"/>
    <cellStyle name="SAPBEXexcBad7 4 6 2 4" xfId="46100" xr:uid="{DD1E957A-F468-44D4-A7EA-505B869495B0}"/>
    <cellStyle name="SAPBEXexcBad7 4 6 2 5" xfId="52120" xr:uid="{D385C076-CB28-492E-B086-F93AC202AC45}"/>
    <cellStyle name="SAPBEXexcBad7 4 6 3" xfId="17909" xr:uid="{8DE494E7-7B14-49C2-9603-11540ED2F697}"/>
    <cellStyle name="SAPBEXexcBad7 4 6 4" xfId="32041" xr:uid="{D0FEF0DD-8C61-4EFC-8F1B-EE87AC72FB5B}"/>
    <cellStyle name="SAPBEXexcBad7 4 6 5" xfId="31495" xr:uid="{D865021A-9BFB-4456-A6FA-46EC3F8EA701}"/>
    <cellStyle name="SAPBEXexcBad7 4 6 6" xfId="25341" xr:uid="{035B1677-18B0-4274-8392-13B3D467EB73}"/>
    <cellStyle name="SAPBEXexcBad7 4 6 7" xfId="50045" xr:uid="{C7E7CB15-56C4-4CBE-8283-09C1D1B8DDA8}"/>
    <cellStyle name="SAPBEXexcBad7 4 7" xfId="6666" xr:uid="{94038726-16C0-4420-887D-5576EF6C9514}"/>
    <cellStyle name="SAPBEXexcBad7 4 7 2" xfId="23033" xr:uid="{A58B00E3-C6A8-4CDE-80C0-102435DEABD0}"/>
    <cellStyle name="SAPBEXexcBad7 4 7 2 2" xfId="36899" xr:uid="{7E907A6B-E54A-4096-8812-72D1206F6253}"/>
    <cellStyle name="SAPBEXexcBad7 4 7 2 3" xfId="42345" xr:uid="{5391A5C9-93EA-4ECA-B313-15BAEEDE124D}"/>
    <cellStyle name="SAPBEXexcBad7 4 7 2 4" xfId="38632" xr:uid="{6D423E19-AFB0-44D0-BC2A-8C2704200207}"/>
    <cellStyle name="SAPBEXexcBad7 4 7 2 5" xfId="52450" xr:uid="{E139BB5B-BC06-4305-945D-FEB5A5D6F887}"/>
    <cellStyle name="SAPBEXexcBad7 4 7 3" xfId="19865" xr:uid="{925680FB-20D6-4918-9397-38D62762CBF8}"/>
    <cellStyle name="SAPBEXexcBad7 4 7 4" xfId="33829" xr:uid="{AB14B562-8C70-4CA7-9ECD-B65DF3302AB8}"/>
    <cellStyle name="SAPBEXexcBad7 4 7 5" xfId="29809" xr:uid="{75859E31-218E-4437-9263-EE14263B64B5}"/>
    <cellStyle name="SAPBEXexcBad7 4 7 6" xfId="29642" xr:uid="{AFFB0902-3505-4091-A3BB-68984159166B}"/>
    <cellStyle name="SAPBEXexcBad7 4 7 7" xfId="50371" xr:uid="{0FE76008-2F90-45E9-8F68-79398AE3A629}"/>
    <cellStyle name="SAPBEXexcBad7 4 8" xfId="14091" xr:uid="{8DC1C0B5-2F47-459C-BDEB-72D18E239D8F}"/>
    <cellStyle name="SAPBEXexcBad7 4 8 2" xfId="12774" xr:uid="{479E4EBE-3AF2-48AC-94D8-F391D830162C}"/>
    <cellStyle name="SAPBEXexcBad7 4 8 2 2" xfId="27148" xr:uid="{1AE85F50-5607-4C9A-8C6D-5508F25E3EF4}"/>
    <cellStyle name="SAPBEXexcBad7 4 8 2 3" xfId="31011" xr:uid="{09182B1F-E829-4D72-A3EC-71CD3FBA0A18}"/>
    <cellStyle name="SAPBEXexcBad7 4 8 2 4" xfId="41878" xr:uid="{BDBB04EA-D14E-40BB-A655-FA635AC5139E}"/>
    <cellStyle name="SAPBEXexcBad7 4 8 2 5" xfId="48002" xr:uid="{78DF89EF-7207-4E77-9A03-E73D3ED842CA}"/>
    <cellStyle name="SAPBEXexcBad7 4 8 3" xfId="28458" xr:uid="{2E8E1C21-B1EF-46A6-AF7D-EB0E99F4AD3D}"/>
    <cellStyle name="SAPBEXexcBad7 4 8 4" xfId="33376" xr:uid="{5B4BEA5A-9D60-4C1A-B389-71A5BE59C5EF}"/>
    <cellStyle name="SAPBEXexcBad7 4 8 5" xfId="30143" xr:uid="{3AD3C73F-31FA-4E36-8641-D42A4F21AB19}"/>
    <cellStyle name="SAPBEXexcBad7 4 8 6" xfId="44535" xr:uid="{277D0B5C-C214-4D63-A76F-06332BDBAD33}"/>
    <cellStyle name="SAPBEXexcBad7 4 9" xfId="13930" xr:uid="{B114A4F6-0EF2-4180-A8B1-61BAE1F696A8}"/>
    <cellStyle name="SAPBEXexcBad7 4 9 2" xfId="28301" xr:uid="{1BE22D23-AB92-41DA-81A8-5934C72AA943}"/>
    <cellStyle name="SAPBEXexcBad7 4 9 3" xfId="25727" xr:uid="{9F169F3E-2BA9-4BC4-93B4-9427D26F4317}"/>
    <cellStyle name="SAPBEXexcBad7 4 9 4" xfId="47064" xr:uid="{F47AC9DB-B5AA-4959-9220-1F0085704A55}"/>
    <cellStyle name="SAPBEXexcBad7 4 9 5" xfId="44548" xr:uid="{04E1C3A4-9E13-4066-9402-633DD638C894}"/>
    <cellStyle name="SAPBEXexcBad7 5" xfId="906" xr:uid="{3D23B148-8E76-441B-BF52-24868D499BB7}"/>
    <cellStyle name="SAPBEXexcBad7 5 10" xfId="8430" xr:uid="{EC168026-DE31-4D10-ADE4-8E7DF470A643}"/>
    <cellStyle name="SAPBEXexcBad7 5 11" xfId="8637" xr:uid="{5A36683D-274B-4723-BEA9-47407115D616}"/>
    <cellStyle name="SAPBEXexcBad7 5 12" xfId="30001" xr:uid="{3C31E55E-0696-4C8E-9797-49945D03FCC3}"/>
    <cellStyle name="SAPBEXexcBad7 5 13" xfId="34185" xr:uid="{D9878D03-F655-4E3D-A95A-22865B6224F1}"/>
    <cellStyle name="SAPBEXexcBad7 5 14" xfId="48465" xr:uid="{8CF7521E-E04A-4612-A161-57BA9F1A4C76}"/>
    <cellStyle name="SAPBEXexcBad7 5 2" xfId="1067" xr:uid="{779806D5-FA63-424B-8B83-C32281927C4E}"/>
    <cellStyle name="SAPBEXexcBad7 5 2 2" xfId="11661" xr:uid="{105F2D29-9554-4E3E-A23C-3F1B24433690}"/>
    <cellStyle name="SAPBEXexcBad7 5 2 2 2" xfId="21427" xr:uid="{21F1029D-176E-4C3F-BE95-370A0D6BABE5}"/>
    <cellStyle name="SAPBEXexcBad7 5 2 2 2 2" xfId="35293" xr:uid="{C86950B8-5F5F-4EC0-AB2F-AB1306C9C7F0}"/>
    <cellStyle name="SAPBEXexcBad7 5 2 2 2 3" xfId="32439" xr:uid="{A3055FAF-1E82-4D58-B516-762F72576EBA}"/>
    <cellStyle name="SAPBEXexcBad7 5 2 2 2 4" xfId="46574" xr:uid="{FB1726B8-B87E-48CB-B9AD-FEA8077142F9}"/>
    <cellStyle name="SAPBEXexcBad7 5 2 2 2 5" xfId="50844" xr:uid="{917B31DA-7019-4764-8093-C8322147808D}"/>
    <cellStyle name="SAPBEXexcBad7 5 2 2 3" xfId="26068" xr:uid="{E06134E1-9AAE-488F-9A26-11EC4634921F}"/>
    <cellStyle name="SAPBEXexcBad7 5 2 2 4" xfId="42973" xr:uid="{C88B816D-6FF5-4F07-96B9-4003BFB39B84}"/>
    <cellStyle name="SAPBEXexcBad7 5 2 2 5" xfId="24906" xr:uid="{EC4A8E27-BD33-49AC-B280-3B29A5333612}"/>
    <cellStyle name="SAPBEXexcBad7 5 2 2 6" xfId="48437" xr:uid="{1AB06BC9-6BC0-44A6-9581-C7D83D37767C}"/>
    <cellStyle name="SAPBEXexcBad7 5 2 3" xfId="13926" xr:uid="{6F5CDF4F-5C7D-4AA8-8C0F-BEA2BE43DD00}"/>
    <cellStyle name="SAPBEXexcBad7 5 2 3 2" xfId="28297" xr:uid="{40DEDF6B-60E6-492D-9315-1649BC825987}"/>
    <cellStyle name="SAPBEXexcBad7 5 2 3 3" xfId="8069" xr:uid="{6A16DDF4-8438-472E-870C-D330143484B9}"/>
    <cellStyle name="SAPBEXexcBad7 5 2 3 4" xfId="37965" xr:uid="{D9CA6A79-17AF-44CD-BDC1-5434ADD8A54F}"/>
    <cellStyle name="SAPBEXexcBad7 5 2 3 5" xfId="33387" xr:uid="{C9420A2C-66D3-4E98-B1D6-24E5BCB31712}"/>
    <cellStyle name="SAPBEXexcBad7 5 2 4" xfId="8431" xr:uid="{99655231-1045-4E2E-9B7A-367C8D6C2A9F}"/>
    <cellStyle name="SAPBEXexcBad7 5 2 5" xfId="8636" xr:uid="{110639EB-D180-4EF5-9C50-2E7D423C848A}"/>
    <cellStyle name="SAPBEXexcBad7 5 2 6" xfId="25174" xr:uid="{88FE5366-657E-4205-96C1-CF7D4BF370CB}"/>
    <cellStyle name="SAPBEXexcBad7 5 2 7" xfId="37235" xr:uid="{406352C3-AC58-43EE-86B4-65FC4700D23B}"/>
    <cellStyle name="SAPBEXexcBad7 5 2 8" xfId="26868" xr:uid="{5270267B-019B-44AA-ACAC-C0772ADBFF80}"/>
    <cellStyle name="SAPBEXexcBad7 5 3" xfId="1167" xr:uid="{622BC846-2C74-476C-9E5C-593C4F266C8F}"/>
    <cellStyle name="SAPBEXexcBad7 5 3 2" xfId="14526" xr:uid="{DED8AE59-A036-4CB3-80C6-D07A1046BA8B}"/>
    <cellStyle name="SAPBEXexcBad7 5 3 2 2" xfId="21519" xr:uid="{594B5F15-42AE-4039-9A9F-6DA313D39397}"/>
    <cellStyle name="SAPBEXexcBad7 5 3 2 2 2" xfId="35385" xr:uid="{ABC717EA-CCA4-4182-9A2F-DC0F7FC4A0F6}"/>
    <cellStyle name="SAPBEXexcBad7 5 3 2 2 3" xfId="26918" xr:uid="{A634775D-0ED3-4688-B58E-FA64A19017CE}"/>
    <cellStyle name="SAPBEXexcBad7 5 3 2 2 4" xfId="47907" xr:uid="{CD74D4AE-32DC-42D6-AABF-CD6ECC3252C5}"/>
    <cellStyle name="SAPBEXexcBad7 5 3 2 2 5" xfId="50936" xr:uid="{B137EA55-401D-4774-8A7F-A64EEFDB2ED1}"/>
    <cellStyle name="SAPBEXexcBad7 5 3 2 3" xfId="28893" xr:uid="{ECD6E208-0161-4BD9-969C-764F5B50BEE4}"/>
    <cellStyle name="SAPBEXexcBad7 5 3 2 4" xfId="23296" xr:uid="{CCA91E52-AF82-4B02-B9ED-3784B1302BB9}"/>
    <cellStyle name="SAPBEXexcBad7 5 3 2 5" xfId="33322" xr:uid="{742D2F5C-3A90-4EAD-B26E-6D04F24EA031}"/>
    <cellStyle name="SAPBEXexcBad7 5 3 2 6" xfId="25661" xr:uid="{1B58660C-363D-4F42-B313-23F2BF5AC514}"/>
    <cellStyle name="SAPBEXexcBad7 5 3 3" xfId="14687" xr:uid="{2042166B-BBA7-4621-B93F-5B45003F834A}"/>
    <cellStyle name="SAPBEXexcBad7 5 3 3 2" xfId="29054" xr:uid="{2FC106AC-07D1-4C0E-BD39-1C8B12612F96}"/>
    <cellStyle name="SAPBEXexcBad7 5 3 3 3" xfId="34572" xr:uid="{E81B448A-FF4E-4FCA-85D5-74CD5280EFD1}"/>
    <cellStyle name="SAPBEXexcBad7 5 3 3 4" xfId="34923" xr:uid="{76718CAC-2675-47FC-9BA7-DE7953A6A5D2}"/>
    <cellStyle name="SAPBEXexcBad7 5 3 3 5" xfId="41163" xr:uid="{A58B1E11-76C5-4A8B-A108-2E1441A5C195}"/>
    <cellStyle name="SAPBEXexcBad7 5 3 4" xfId="8432" xr:uid="{10C3A68C-A036-4BFF-ABA5-04174A4DF380}"/>
    <cellStyle name="SAPBEXexcBad7 5 3 5" xfId="8635" xr:uid="{69A7142D-3EE6-4B38-979C-4DBC145BF335}"/>
    <cellStyle name="SAPBEXexcBad7 5 3 6" xfId="42529" xr:uid="{3388C843-DFC9-49B6-B1A1-CA926E457B7C}"/>
    <cellStyle name="SAPBEXexcBad7 5 3 7" xfId="37997" xr:uid="{33CE9300-FC37-4D00-AB95-29CA31C449F5}"/>
    <cellStyle name="SAPBEXexcBad7 5 3 8" xfId="48127" xr:uid="{309776F5-ED40-4A77-A64F-0B66942C32C8}"/>
    <cellStyle name="SAPBEXexcBad7 5 4" xfId="1706" xr:uid="{E72845EE-A91C-4D35-9A55-EF338F7BB573}"/>
    <cellStyle name="SAPBEXexcBad7 5 4 2" xfId="14971" xr:uid="{4058607C-CEE6-436C-87C0-01C5CDCAE5E8}"/>
    <cellStyle name="SAPBEXexcBad7 5 4 2 2" xfId="21992" xr:uid="{71C209E5-5668-45A1-A721-C0745BFF79C1}"/>
    <cellStyle name="SAPBEXexcBad7 5 4 2 2 2" xfId="35858" xr:uid="{7C71681B-5EF5-4AFE-A553-5450D88A473F}"/>
    <cellStyle name="SAPBEXexcBad7 5 4 2 2 3" xfId="25614" xr:uid="{2343E631-92EC-4171-A793-D3350CA3EA51}"/>
    <cellStyle name="SAPBEXexcBad7 5 4 2 2 4" xfId="45681" xr:uid="{77EB549C-CDC0-4623-9CE2-7BEA0D90138C}"/>
    <cellStyle name="SAPBEXexcBad7 5 4 2 2 5" xfId="51409" xr:uid="{91578F6E-8835-42F3-ADB8-920B08CE7326}"/>
    <cellStyle name="SAPBEXexcBad7 5 4 2 3" xfId="29336" xr:uid="{FD931357-B451-4D3D-9720-240C50B01576}"/>
    <cellStyle name="SAPBEXexcBad7 5 4 2 4" xfId="32511" xr:uid="{D793A0AE-16DC-406E-95B7-42A246954963}"/>
    <cellStyle name="SAPBEXexcBad7 5 4 2 5" xfId="24824" xr:uid="{6947C477-4FE7-44BF-93D7-6920A5D1BDEA}"/>
    <cellStyle name="SAPBEXexcBad7 5 4 2 6" xfId="31822" xr:uid="{C02C5CB0-B0A3-4E21-A9E8-77356C420C44}"/>
    <cellStyle name="SAPBEXexcBad7 5 4 3" xfId="13925" xr:uid="{F0B7A559-10E2-406F-89B1-2E5004CADAE9}"/>
    <cellStyle name="SAPBEXexcBad7 5 4 3 2" xfId="28296" xr:uid="{4B9E01D0-A2BF-43EF-A156-D5B83F6030F6}"/>
    <cellStyle name="SAPBEXexcBad7 5 4 3 3" xfId="34430" xr:uid="{DBB5B80C-0E14-4202-B935-42F8AD380EBC}"/>
    <cellStyle name="SAPBEXexcBad7 5 4 3 4" xfId="24556" xr:uid="{9CA26298-78A1-4694-95A4-646788BDF36E}"/>
    <cellStyle name="SAPBEXexcBad7 5 4 3 5" xfId="37402" xr:uid="{EC9C4859-FCF3-40A9-B137-725F5875E08B}"/>
    <cellStyle name="SAPBEXexcBad7 5 4 4" xfId="8433" xr:uid="{C820E35B-72E1-47D3-A0D8-6B40C3DEAFBB}"/>
    <cellStyle name="SAPBEXexcBad7 5 4 5" xfId="8634" xr:uid="{38DF3AB1-82FB-46C0-8238-5E5F77CED90E}"/>
    <cellStyle name="SAPBEXexcBad7 5 4 6" xfId="31156" xr:uid="{F158BA5C-2171-434A-860D-6BD84FC1DE3D}"/>
    <cellStyle name="SAPBEXexcBad7 5 4 7" xfId="48879" xr:uid="{42F25496-DEB8-4995-AAB8-FA97ABA37367}"/>
    <cellStyle name="SAPBEXexcBad7 5 4 8" xfId="37603" xr:uid="{07B96A20-F085-4FDF-9052-5B42439B5884}"/>
    <cellStyle name="SAPBEXexcBad7 5 5" xfId="2762" xr:uid="{EC8E4C45-F6C2-4494-8444-0DADB94F60ED}"/>
    <cellStyle name="SAPBEXexcBad7 5 5 2" xfId="22399" xr:uid="{C5412D84-3262-46AF-80A5-11F96C9C6C3F}"/>
    <cellStyle name="SAPBEXexcBad7 5 5 2 2" xfId="36265" xr:uid="{6743954B-4081-41E9-98CD-CD04A9AD25F1}"/>
    <cellStyle name="SAPBEXexcBad7 5 5 2 3" xfId="33107" xr:uid="{3B8220FD-BB87-4CC3-8F3F-1AE0A4DF53E3}"/>
    <cellStyle name="SAPBEXexcBad7 5 5 2 4" xfId="26790" xr:uid="{0D2519AF-6EB8-4DE3-A16E-2F850E6FD237}"/>
    <cellStyle name="SAPBEXexcBad7 5 5 2 5" xfId="51816" xr:uid="{1293898B-0A03-4186-B090-66E48170B993}"/>
    <cellStyle name="SAPBEXexcBad7 5 5 3" xfId="15981" xr:uid="{AD089288-781E-49E0-86BB-A80C40DD1809}"/>
    <cellStyle name="SAPBEXexcBad7 5 5 4" xfId="30287" xr:uid="{6A4A7E0A-008B-4A52-A50E-8DFDA74F7FD3}"/>
    <cellStyle name="SAPBEXexcBad7 5 5 5" xfId="25942" xr:uid="{05857E6E-41F7-4F6E-B3EC-D18D73766507}"/>
    <cellStyle name="SAPBEXexcBad7 5 5 6" xfId="34410" xr:uid="{28248E96-146C-4873-AFF9-0C717AD193C9}"/>
    <cellStyle name="SAPBEXexcBad7 5 5 7" xfId="49757" xr:uid="{48443CB9-3AA4-42D7-B6D0-BFA3A2C76E47}"/>
    <cellStyle name="SAPBEXexcBad7 5 6" xfId="4732" xr:uid="{25669172-2FD5-44E5-A7B6-8E4796856B6E}"/>
    <cellStyle name="SAPBEXexcBad7 5 6 2" xfId="22729" xr:uid="{0639C1EE-0BF6-459A-BDEC-A3F4CDCCDDE0}"/>
    <cellStyle name="SAPBEXexcBad7 5 6 2 2" xfId="36595" xr:uid="{C8EB89D2-71F1-4CA4-A12B-61CDF644AA86}"/>
    <cellStyle name="SAPBEXexcBad7 5 6 2 3" xfId="9258" xr:uid="{FB20B41E-B9A7-438C-A571-5787CB98A86F}"/>
    <cellStyle name="SAPBEXexcBad7 5 6 2 4" xfId="45887" xr:uid="{155D3609-191D-4C54-A86E-139DAC39F6BC}"/>
    <cellStyle name="SAPBEXexcBad7 5 6 2 5" xfId="52146" xr:uid="{3E907DCF-7414-44E3-BAE1-5290ED4B69A4}"/>
    <cellStyle name="SAPBEXexcBad7 5 6 3" xfId="17935" xr:uid="{4FD3FCBD-B7F7-4D01-BF5D-217DD5FF9AFB}"/>
    <cellStyle name="SAPBEXexcBad7 5 6 4" xfId="32067" xr:uid="{5AECFA69-3589-444F-8E9B-68E3BA89B23D}"/>
    <cellStyle name="SAPBEXexcBad7 5 6 5" xfId="26842" xr:uid="{C58671E9-FD97-45FA-A379-85C44C74C3F7}"/>
    <cellStyle name="SAPBEXexcBad7 5 6 6" xfId="46250" xr:uid="{5DD5FEE2-B061-42D0-AFDE-D7D8518D3D99}"/>
    <cellStyle name="SAPBEXexcBad7 5 6 7" xfId="50071" xr:uid="{AB888979-6ABF-421F-B1B8-3CB40DF9D7AE}"/>
    <cellStyle name="SAPBEXexcBad7 5 7" xfId="6692" xr:uid="{BB977158-CBEB-404A-958B-DFB8BA827BAE}"/>
    <cellStyle name="SAPBEXexcBad7 5 7 2" xfId="23059" xr:uid="{06C54B27-D4E2-48F2-8050-380333E2A644}"/>
    <cellStyle name="SAPBEXexcBad7 5 7 2 2" xfId="36925" xr:uid="{DD7BCA39-A068-4AEF-BB0C-AA498FC08BA4}"/>
    <cellStyle name="SAPBEXexcBad7 5 7 2 3" xfId="29764" xr:uid="{E6B671F1-DF1F-49A9-BDAB-D12AB6B33642}"/>
    <cellStyle name="SAPBEXexcBad7 5 7 2 4" xfId="43811" xr:uid="{7CABD4DD-64C4-4F64-A4AA-FFCE0D8C9685}"/>
    <cellStyle name="SAPBEXexcBad7 5 7 2 5" xfId="52476" xr:uid="{F1AC9F51-4107-40F5-A4A6-539B3DAE9260}"/>
    <cellStyle name="SAPBEXexcBad7 5 7 3" xfId="19891" xr:uid="{3B141C15-3C80-47B7-BDD6-395EE42A803F}"/>
    <cellStyle name="SAPBEXexcBad7 5 7 4" xfId="33855" xr:uid="{E19B8397-04C9-4D13-8876-0F949A7E0D99}"/>
    <cellStyle name="SAPBEXexcBad7 5 7 5" xfId="38336" xr:uid="{8B6094CA-108D-4C1C-B76D-4C882A8F10FF}"/>
    <cellStyle name="SAPBEXexcBad7 5 7 6" xfId="47534" xr:uid="{93FB8E90-3886-4E1E-B24D-DDF7BF6502A7}"/>
    <cellStyle name="SAPBEXexcBad7 5 7 7" xfId="50397" xr:uid="{1E01FD98-8EED-451E-AA5A-77559A6AF008}"/>
    <cellStyle name="SAPBEXexcBad7 5 8" xfId="14316" xr:uid="{059395AD-3D90-4B85-A4A5-5C4DE02C470D}"/>
    <cellStyle name="SAPBEXexcBad7 5 8 2" xfId="21320" xr:uid="{15C35423-8946-4369-A09A-214B333B338F}"/>
    <cellStyle name="SAPBEXexcBad7 5 8 2 2" xfId="35186" xr:uid="{1A71528F-6848-45EC-A238-FA2BFA2D4569}"/>
    <cellStyle name="SAPBEXexcBad7 5 8 2 3" xfId="38890" xr:uid="{39EE9A5D-DDE1-4704-9B7E-E0E335FBEED4}"/>
    <cellStyle name="SAPBEXexcBad7 5 8 2 4" xfId="45740" xr:uid="{B49A1C8F-3140-4F0D-AB3D-199B5CF1E656}"/>
    <cellStyle name="SAPBEXexcBad7 5 8 2 5" xfId="50737" xr:uid="{A2E9B10A-7063-4F75-8DB5-EFC732E45EE5}"/>
    <cellStyle name="SAPBEXexcBad7 5 8 3" xfId="28683" xr:uid="{49F30F48-879D-42EA-AC35-C75509F36E89}"/>
    <cellStyle name="SAPBEXexcBad7 5 8 4" xfId="25554" xr:uid="{8BD3EDC8-471C-4CA2-970B-2B1126E2C3DF}"/>
    <cellStyle name="SAPBEXexcBad7 5 8 5" xfId="44063" xr:uid="{181A2860-5092-4B7A-97DB-31A875F6FD5C}"/>
    <cellStyle name="SAPBEXexcBad7 5 8 6" xfId="45389" xr:uid="{EC2AF989-DF0C-4837-8E02-1B2DAF2BABB8}"/>
    <cellStyle name="SAPBEXexcBad7 5 9" xfId="13927" xr:uid="{B12C2E44-8C7B-4024-8E20-442BAC291C76}"/>
    <cellStyle name="SAPBEXexcBad7 5 9 2" xfId="28298" xr:uid="{7FCDFABA-80D3-4B22-9FE6-A84ADE958C03}"/>
    <cellStyle name="SAPBEXexcBad7 5 9 3" xfId="30798" xr:uid="{1D3485E2-8F28-4BA3-9797-D0BD654543EA}"/>
    <cellStyle name="SAPBEXexcBad7 5 9 4" xfId="38261" xr:uid="{0394B112-E391-49C5-A453-C27D9CCA1DE8}"/>
    <cellStyle name="SAPBEXexcBad7 5 9 5" xfId="25523" xr:uid="{F6C6F1DB-CCAA-49D3-9673-677EA487270A}"/>
    <cellStyle name="SAPBEXexcBad7 6" xfId="1063" xr:uid="{716B939A-3AF1-4089-B9B7-16FE0FCDD0A9}"/>
    <cellStyle name="SAPBEXexcBad7 6 10" xfId="8755" xr:uid="{B66A90F4-068B-4B09-B0BC-E4B891A34225}"/>
    <cellStyle name="SAPBEXexcBad7 6 11" xfId="39839" xr:uid="{E193850C-D822-4FE9-9644-EA5465D40512}"/>
    <cellStyle name="SAPBEXexcBad7 6 2" xfId="2743" xr:uid="{E73C6EBC-1695-4595-A86B-3B586D4E0ADE}"/>
    <cellStyle name="SAPBEXexcBad7 6 2 2" xfId="22380" xr:uid="{965F6494-C333-41D0-8F52-4798F12B55FF}"/>
    <cellStyle name="SAPBEXexcBad7 6 2 2 2" xfId="36246" xr:uid="{585085FC-4B59-4B18-89C4-814D2DFCF40C}"/>
    <cellStyle name="SAPBEXexcBad7 6 2 2 3" xfId="25410" xr:uid="{8E3F94C9-5AFC-4C7F-9686-6BCA2B634E7D}"/>
    <cellStyle name="SAPBEXexcBad7 6 2 2 4" xfId="38526" xr:uid="{F059A367-A87F-470F-A97C-9A7747CB82C1}"/>
    <cellStyle name="SAPBEXexcBad7 6 2 2 5" xfId="51797" xr:uid="{46AC288C-E7F6-4180-A54E-F1FC17DDC28E}"/>
    <cellStyle name="SAPBEXexcBad7 6 2 3" xfId="15962" xr:uid="{DA9A87C6-B5A4-4F4A-B0BC-498C92E1BFB7}"/>
    <cellStyle name="SAPBEXexcBad7 6 2 4" xfId="30268" xr:uid="{120A8788-4FBA-42F1-B072-953FFB06C9A3}"/>
    <cellStyle name="SAPBEXexcBad7 6 2 5" xfId="40761" xr:uid="{DB04005C-4DB1-4D20-B27C-8110C8047E33}"/>
    <cellStyle name="SAPBEXexcBad7 6 2 6" xfId="41057" xr:uid="{480DC115-7D7E-487D-B2AB-5D15BF3223E9}"/>
    <cellStyle name="SAPBEXexcBad7 6 2 7" xfId="49738" xr:uid="{F3B7D66A-AC3F-4139-946E-0CCACA1DDA66}"/>
    <cellStyle name="SAPBEXexcBad7 6 3" xfId="4713" xr:uid="{57948F41-5D81-4697-BD98-E5AA80B8A811}"/>
    <cellStyle name="SAPBEXexcBad7 6 3 2" xfId="22710" xr:uid="{CB87F127-6E3B-4635-9E96-4DC6EEE71A0A}"/>
    <cellStyle name="SAPBEXexcBad7 6 3 2 2" xfId="36576" xr:uid="{73329951-1CE9-47EA-AD11-1D2EDBBB3ACE}"/>
    <cellStyle name="SAPBEXexcBad7 6 3 2 3" xfId="41019" xr:uid="{362053A2-68C2-4D2E-95B3-59493632BECA}"/>
    <cellStyle name="SAPBEXexcBad7 6 3 2 4" xfId="47867" xr:uid="{3E8CD0B3-C249-4B64-89BD-A6761B3D90A7}"/>
    <cellStyle name="SAPBEXexcBad7 6 3 2 5" xfId="52127" xr:uid="{4EABD772-4A68-4699-9550-48385D9FD016}"/>
    <cellStyle name="SAPBEXexcBad7 6 3 3" xfId="17916" xr:uid="{209DE0DB-0269-4E09-B534-2E338A08BEF0}"/>
    <cellStyle name="SAPBEXexcBad7 6 3 4" xfId="32048" xr:uid="{BBF9BD20-7784-4A0D-A893-E60DFDDF6A58}"/>
    <cellStyle name="SAPBEXexcBad7 6 3 5" xfId="39003" xr:uid="{3D3159B0-B7DC-482B-83DB-451FA9D94A44}"/>
    <cellStyle name="SAPBEXexcBad7 6 3 6" xfId="41168" xr:uid="{885F4BE9-6037-40FD-9C85-11BFA7A529BD}"/>
    <cellStyle name="SAPBEXexcBad7 6 3 7" xfId="50052" xr:uid="{8B3E02C3-D9AD-4EF0-B47D-AC2FFB078D4C}"/>
    <cellStyle name="SAPBEXexcBad7 6 4" xfId="6673" xr:uid="{24525AB0-FEEC-4F81-BDB1-E297727687FD}"/>
    <cellStyle name="SAPBEXexcBad7 6 4 2" xfId="23040" xr:uid="{78AE5AF5-5B70-41E9-A6A6-11B828D4E05D}"/>
    <cellStyle name="SAPBEXexcBad7 6 4 2 2" xfId="36906" xr:uid="{0B4F64DC-7105-43DC-A8F6-158E100971D1}"/>
    <cellStyle name="SAPBEXexcBad7 6 4 2 3" xfId="31247" xr:uid="{73917AC9-7AD1-4E62-ABD6-E44709646ED2}"/>
    <cellStyle name="SAPBEXexcBad7 6 4 2 4" xfId="42012" xr:uid="{191C90EC-35FC-45A2-BB6D-CABFDAA5D335}"/>
    <cellStyle name="SAPBEXexcBad7 6 4 2 5" xfId="52457" xr:uid="{C81D923C-7B22-41EB-BDD1-17B2BA42CDB2}"/>
    <cellStyle name="SAPBEXexcBad7 6 4 3" xfId="19872" xr:uid="{100FBACC-D3B1-4CAD-B7A3-3F198E4D5EA2}"/>
    <cellStyle name="SAPBEXexcBad7 6 4 4" xfId="33836" xr:uid="{A127C3FA-A5A7-48FE-B36F-96B34330FBCF}"/>
    <cellStyle name="SAPBEXexcBad7 6 4 5" xfId="30577" xr:uid="{58E07D95-7BF3-478A-851E-21AD692CA4F9}"/>
    <cellStyle name="SAPBEXexcBad7 6 4 6" xfId="40969" xr:uid="{4861AEC2-4FA6-4E16-BE9A-84CD08AF095C}"/>
    <cellStyle name="SAPBEXexcBad7 6 4 7" xfId="50378" xr:uid="{491B2D7F-2809-44DB-B82F-AD3006797C89}"/>
    <cellStyle name="SAPBEXexcBad7 6 5" xfId="14434" xr:uid="{82EDF534-5B79-4CB9-97F8-EC630062A6F7}"/>
    <cellStyle name="SAPBEXexcBad7 6 5 2" xfId="21423" xr:uid="{E27A080B-6DB1-48A2-9320-670D21BF149C}"/>
    <cellStyle name="SAPBEXexcBad7 6 5 2 2" xfId="35289" xr:uid="{E878FB7D-4B0B-4255-8E13-BADFC8A626AA}"/>
    <cellStyle name="SAPBEXexcBad7 6 5 2 3" xfId="30116" xr:uid="{B5A6FC60-543D-48F2-B0A1-1579F5CBA734}"/>
    <cellStyle name="SAPBEXexcBad7 6 5 2 4" xfId="47914" xr:uid="{F93AC27C-56AA-46F4-88FD-E91918161D12}"/>
    <cellStyle name="SAPBEXexcBad7 6 5 2 5" xfId="50840" xr:uid="{B6B74B0F-43FD-4791-AB8D-F12F64E63F06}"/>
    <cellStyle name="SAPBEXexcBad7 6 5 3" xfId="28801" xr:uid="{0B1631FE-BF51-4C86-9071-0E8110AAE1C7}"/>
    <cellStyle name="SAPBEXexcBad7 6 5 4" xfId="37376" xr:uid="{D360855E-B6CE-49E0-A629-FCA485624459}"/>
    <cellStyle name="SAPBEXexcBad7 6 5 5" xfId="38749" xr:uid="{AE7D4ABD-BB04-4CD3-BDB8-012FFF358E2E}"/>
    <cellStyle name="SAPBEXexcBad7 6 5 6" xfId="9991" xr:uid="{ECBF0A3D-7895-4293-BC6A-B639DF6A4135}"/>
    <cellStyle name="SAPBEXexcBad7 6 6" xfId="13924" xr:uid="{47B881A0-023E-49EF-9302-47DFA932DBB9}"/>
    <cellStyle name="SAPBEXexcBad7 6 6 2" xfId="28295" xr:uid="{F4EA1CE2-BEFF-4B8B-8B6A-0F18BAFE8361}"/>
    <cellStyle name="SAPBEXexcBad7 6 6 3" xfId="42853" xr:uid="{0C0DD36D-B43E-4719-82D6-F48AF95462B1}"/>
    <cellStyle name="SAPBEXexcBad7 6 6 4" xfId="31904" xr:uid="{D00FAE87-01F3-4393-92F2-9D73F8D260C4}"/>
    <cellStyle name="SAPBEXexcBad7 6 6 5" xfId="46818" xr:uid="{7F4BE556-5684-4B2B-A937-7545AFED9921}"/>
    <cellStyle name="SAPBEXexcBad7 6 7" xfId="8434" xr:uid="{2CEAC80C-2FD4-46CC-B1DB-665836A8615A}"/>
    <cellStyle name="SAPBEXexcBad7 6 8" xfId="8633" xr:uid="{532F0B6E-5979-4115-B6FF-583CC338E39C}"/>
    <cellStyle name="SAPBEXexcBad7 6 9" xfId="26684" xr:uid="{74BB249F-2909-4BEA-BE9F-A8AE813A0CC7}"/>
    <cellStyle name="SAPBEXexcBad7 7" xfId="1171" xr:uid="{7CFC32D9-593D-4235-8358-ADDB1C2B6F2D}"/>
    <cellStyle name="SAPBEXexcBad7 7 10" xfId="43559" xr:uid="{21EEA2C5-D448-40D5-B60D-7D32EFE19D5E}"/>
    <cellStyle name="SAPBEXexcBad7 7 11" xfId="33481" xr:uid="{555925BD-F7F7-442A-8610-40D8236E8530}"/>
    <cellStyle name="SAPBEXexcBad7 7 2" xfId="2771" xr:uid="{1DD8D9E2-3AC5-4DD2-A8AC-75D96DD2304F}"/>
    <cellStyle name="SAPBEXexcBad7 7 2 2" xfId="22408" xr:uid="{628D4641-984A-4D42-9A6D-FDC7A7F67117}"/>
    <cellStyle name="SAPBEXexcBad7 7 2 2 2" xfId="36274" xr:uid="{804DFCD7-0D67-4CD5-BF38-D08E82408A1F}"/>
    <cellStyle name="SAPBEXexcBad7 7 2 2 3" xfId="25400" xr:uid="{0BFB9955-E80C-47B6-80A1-076A54214AF8}"/>
    <cellStyle name="SAPBEXexcBad7 7 2 2 4" xfId="34392" xr:uid="{3D66B2DD-B45C-4F39-A4B7-E647B86EF7A0}"/>
    <cellStyle name="SAPBEXexcBad7 7 2 2 5" xfId="51825" xr:uid="{30B10F05-4636-47A1-82F3-9DF67CEE19A4}"/>
    <cellStyle name="SAPBEXexcBad7 7 2 3" xfId="15989" xr:uid="{8BCD3AAA-256B-493C-AC1D-8B3A6F33E749}"/>
    <cellStyle name="SAPBEXexcBad7 7 2 4" xfId="30295" xr:uid="{A122C90F-45B3-4295-B1B1-748002B54301}"/>
    <cellStyle name="SAPBEXexcBad7 7 2 5" xfId="41760" xr:uid="{8035E49A-DA17-4D23-9F8B-4E2C906A1B37}"/>
    <cellStyle name="SAPBEXexcBad7 7 2 6" xfId="47016" xr:uid="{454BDBF3-CF2E-4650-9949-B86530DDBA92}"/>
    <cellStyle name="SAPBEXexcBad7 7 2 7" xfId="49765" xr:uid="{D9CC64AB-F3C9-4244-9034-D5B700F44150}"/>
    <cellStyle name="SAPBEXexcBad7 7 3" xfId="4741" xr:uid="{64C5EFB8-F07C-4191-B747-DC21C74DD2DC}"/>
    <cellStyle name="SAPBEXexcBad7 7 3 2" xfId="22738" xr:uid="{F293A650-FC8E-486F-80C6-44809EAC8505}"/>
    <cellStyle name="SAPBEXexcBad7 7 3 2 2" xfId="36604" xr:uid="{0F616EDC-E2B8-46ED-955D-66A7D9B6587E}"/>
    <cellStyle name="SAPBEXexcBad7 7 3 2 3" xfId="25375" xr:uid="{B1AD5ECE-641C-4531-84E3-C3FB9A0C693E}"/>
    <cellStyle name="SAPBEXexcBad7 7 3 2 4" xfId="31002" xr:uid="{6B36B734-74CF-45F3-91C1-17F12FFACCE4}"/>
    <cellStyle name="SAPBEXexcBad7 7 3 2 5" xfId="52155" xr:uid="{C5CFB994-474F-4875-802E-164FC9F3E2CD}"/>
    <cellStyle name="SAPBEXexcBad7 7 3 3" xfId="17944" xr:uid="{1AE63A11-000C-45D4-8F2C-858E2DBE668A}"/>
    <cellStyle name="SAPBEXexcBad7 7 3 4" xfId="32076" xr:uid="{CF96A6A4-BE07-4E62-BE0E-3EA41F9D5B30}"/>
    <cellStyle name="SAPBEXexcBad7 7 3 5" xfId="37967" xr:uid="{1B8B1A8A-B51A-48DA-802C-5480ADF3D773}"/>
    <cellStyle name="SAPBEXexcBad7 7 3 6" xfId="44925" xr:uid="{5A3EFFF2-642C-4D4C-B407-89EF677ADF98}"/>
    <cellStyle name="SAPBEXexcBad7 7 3 7" xfId="50080" xr:uid="{BB1EA4D5-3415-4810-8969-C54C01A71FD0}"/>
    <cellStyle name="SAPBEXexcBad7 7 4" xfId="6701" xr:uid="{A1E3B02A-FE4F-4595-838F-EB0CFEEFD0EB}"/>
    <cellStyle name="SAPBEXexcBad7 7 4 2" xfId="23068" xr:uid="{11DA5BB8-B68E-47D9-8192-5842C414E22E}"/>
    <cellStyle name="SAPBEXexcBad7 7 4 2 2" xfId="36934" xr:uid="{476461E1-3FC9-4C7A-A318-AC1D3833FD88}"/>
    <cellStyle name="SAPBEXexcBad7 7 4 2 3" xfId="33149" xr:uid="{053BDBC4-E2E1-453B-B3D1-A73C79C1749E}"/>
    <cellStyle name="SAPBEXexcBad7 7 4 2 4" xfId="43539" xr:uid="{17B86C34-0128-4043-882B-6DBCF6291CE8}"/>
    <cellStyle name="SAPBEXexcBad7 7 4 2 5" xfId="52485" xr:uid="{FED09A6E-EF56-4B79-8EBA-90610A29739A}"/>
    <cellStyle name="SAPBEXexcBad7 7 4 3" xfId="19900" xr:uid="{46EE0A57-F666-4C4C-AD79-81BA15A6BFEB}"/>
    <cellStyle name="SAPBEXexcBad7 7 4 4" xfId="33864" xr:uid="{6ABB8202-4CFB-469A-984C-7D8154DB50C2}"/>
    <cellStyle name="SAPBEXexcBad7 7 4 5" xfId="40039" xr:uid="{C4B4A04F-10D7-44DF-9F63-A3A31D98743B}"/>
    <cellStyle name="SAPBEXexcBad7 7 4 6" xfId="47324" xr:uid="{7C4028C8-3BE5-48E3-A0A2-373C00C55AE1}"/>
    <cellStyle name="SAPBEXexcBad7 7 4 7" xfId="50406" xr:uid="{A071AB8B-F2C5-4E12-9C9E-8894C6B3A859}"/>
    <cellStyle name="SAPBEXexcBad7 7 5" xfId="14530" xr:uid="{CDB512E9-384C-4830-834B-CF36BF568A00}"/>
    <cellStyle name="SAPBEXexcBad7 7 5 2" xfId="21523" xr:uid="{250E5CB5-5D0E-4A11-B32A-2B322E16BAD4}"/>
    <cellStyle name="SAPBEXexcBad7 7 5 2 2" xfId="35389" xr:uid="{A84CF4EF-4A27-4084-8E1C-A1394043AF63}"/>
    <cellStyle name="SAPBEXexcBad7 7 5 2 3" xfId="39594" xr:uid="{227D94DD-FED3-495B-9F14-6B04130ED01A}"/>
    <cellStyle name="SAPBEXexcBad7 7 5 2 4" xfId="46569" xr:uid="{97394D24-75D1-44D8-A9DE-79A554F8BEC4}"/>
    <cellStyle name="SAPBEXexcBad7 7 5 2 5" xfId="50940" xr:uid="{94C8D549-FF71-4968-854C-4FD241603B66}"/>
    <cellStyle name="SAPBEXexcBad7 7 5 3" xfId="28897" xr:uid="{D00DC29E-7E33-4A4C-9C95-1E4D443F93F2}"/>
    <cellStyle name="SAPBEXexcBad7 7 5 4" xfId="23297" xr:uid="{D55BB626-8E36-49B1-BE6A-3AE270DB1594}"/>
    <cellStyle name="SAPBEXexcBad7 7 5 5" xfId="35044" xr:uid="{D1056904-A62D-49F7-B889-5F865A4AD595}"/>
    <cellStyle name="SAPBEXexcBad7 7 5 6" xfId="37150" xr:uid="{FAEC5407-0D61-432B-B6E0-6F62F55EEA66}"/>
    <cellStyle name="SAPBEXexcBad7 7 6" xfId="13923" xr:uid="{18E6FE1B-D020-4A07-BFCB-777692695491}"/>
    <cellStyle name="SAPBEXexcBad7 7 6 2" xfId="28294" xr:uid="{E86B842E-AED7-4545-A354-EF86CCD013EC}"/>
    <cellStyle name="SAPBEXexcBad7 7 6 3" xfId="25516" xr:uid="{EDD9A35A-2F95-48D4-B10A-9AC6E6031ECF}"/>
    <cellStyle name="SAPBEXexcBad7 7 6 4" xfId="23344" xr:uid="{FFA5E4B4-66D6-4F1E-A65D-AECFAAC53C88}"/>
    <cellStyle name="SAPBEXexcBad7 7 6 5" xfId="47849" xr:uid="{4C412A9B-8C2B-40DE-AF1A-93E6B65D7436}"/>
    <cellStyle name="SAPBEXexcBad7 7 7" xfId="8435" xr:uid="{474AE37F-7196-486E-8E77-A9AD6AA43F80}"/>
    <cellStyle name="SAPBEXexcBad7 7 8" xfId="8632" xr:uid="{33C7B04E-D60B-4845-8761-EB95BBA020E3}"/>
    <cellStyle name="SAPBEXexcBad7 7 9" xfId="32771" xr:uid="{3B43A4C7-3E66-4D24-BDCC-068A58C41CEE}"/>
    <cellStyle name="SAPBEXexcBad7 8" xfId="1702" xr:uid="{7B35554B-534E-4293-ABA0-CB7063CC6655}"/>
    <cellStyle name="SAPBEXexcBad7 8 2" xfId="14967" xr:uid="{D40FA063-2964-4C94-9E41-C251C14D7BEA}"/>
    <cellStyle name="SAPBEXexcBad7 8 2 2" xfId="21988" xr:uid="{951D06B6-6E09-4F8B-BE0B-C3C75F72A307}"/>
    <cellStyle name="SAPBEXexcBad7 8 2 2 2" xfId="35854" xr:uid="{5F639BC9-A36F-4CF0-87C8-5EDB8C6D6D67}"/>
    <cellStyle name="SAPBEXexcBad7 8 2 2 3" xfId="31773" xr:uid="{443AD8F5-8D31-4E6E-B2BB-FFAC4EB86616}"/>
    <cellStyle name="SAPBEXexcBad7 8 2 2 4" xfId="40620" xr:uid="{D563AF3E-D0C7-4F5B-95E8-394EAAA669B6}"/>
    <cellStyle name="SAPBEXexcBad7 8 2 2 5" xfId="51405" xr:uid="{F7967E97-382D-475E-8D2E-4C5D979E12A9}"/>
    <cellStyle name="SAPBEXexcBad7 8 2 3" xfId="29332" xr:uid="{085EA232-A988-4EEC-8C3A-A73053802998}"/>
    <cellStyle name="SAPBEXexcBad7 8 2 4" xfId="25765" xr:uid="{4E41F7AD-5CFB-4D68-BB5D-674AAAE68D01}"/>
    <cellStyle name="SAPBEXexcBad7 8 2 5" xfId="47102" xr:uid="{D3807BAA-1D23-42F9-AD57-51A0F6CDAD89}"/>
    <cellStyle name="SAPBEXexcBad7 8 2 6" xfId="40856" xr:uid="{B89306D9-2185-4F87-8C69-E9556C5C2673}"/>
    <cellStyle name="SAPBEXexcBad7 8 3" xfId="13922" xr:uid="{D3242845-C15E-4F35-85F0-5487B3936062}"/>
    <cellStyle name="SAPBEXexcBad7 8 3 2" xfId="28293" xr:uid="{13ABFA67-D83F-4858-8F92-6E389DF7B4AD}"/>
    <cellStyle name="SAPBEXexcBad7 8 3 3" xfId="26923" xr:uid="{1EBA08F3-A71F-4FAE-BADC-E33FF3D95DF4}"/>
    <cellStyle name="SAPBEXexcBad7 8 3 4" xfId="48285" xr:uid="{3719DFD1-B919-4743-BCD9-50F9D91982F6}"/>
    <cellStyle name="SAPBEXexcBad7 8 3 5" xfId="44688" xr:uid="{35BF0764-5537-41B2-BFD8-E14A95182612}"/>
    <cellStyle name="SAPBEXexcBad7 8 4" xfId="8436" xr:uid="{58D7D6D4-F698-4ACC-9A60-7A774908FDD8}"/>
    <cellStyle name="SAPBEXexcBad7 8 5" xfId="8631" xr:uid="{A2448CC8-D68C-43F3-B067-F39E1C99EAEC}"/>
    <cellStyle name="SAPBEXexcBad7 8 6" xfId="9021" xr:uid="{CCF67D5F-723D-4504-BC08-64FA3731E4ED}"/>
    <cellStyle name="SAPBEXexcBad7 8 7" xfId="48853" xr:uid="{80585830-AA09-4477-B927-3409A743EB5F}"/>
    <cellStyle name="SAPBEXexcBad7 8 8" xfId="39344" xr:uid="{6D3FB1AC-8BA0-4FD8-A9CB-E39452C9C431}"/>
    <cellStyle name="SAPBEXexcBad7 9" xfId="2379" xr:uid="{E24893F5-8119-4756-8812-ABBDEF856A4F}"/>
    <cellStyle name="SAPBEXexcBad7 9 2" xfId="22293" xr:uid="{37D085A2-E74E-4D62-B752-8D4AF5D4E079}"/>
    <cellStyle name="SAPBEXexcBad7 9 2 2" xfId="36159" xr:uid="{34D7210A-2147-4BEF-A969-F958ED055AE4}"/>
    <cellStyle name="SAPBEXexcBad7 9 2 3" xfId="35040" xr:uid="{0D880B4F-D308-405F-9842-D1CC37600A61}"/>
    <cellStyle name="SAPBEXexcBad7 9 2 4" xfId="33544" xr:uid="{C18796B8-5644-49D0-80C1-2514573337DA}"/>
    <cellStyle name="SAPBEXexcBad7 9 2 5" xfId="51710" xr:uid="{13017211-1EC8-4128-ABBB-2A9EE46F20F4}"/>
    <cellStyle name="SAPBEXexcBad7 9 3" xfId="15600" xr:uid="{5F90D64D-29BB-47B8-B031-1CF8B7526273}"/>
    <cellStyle name="SAPBEXexcBad7 9 4" xfId="29931" xr:uid="{34B41CDB-66E2-49FA-A04A-86B4E9569F79}"/>
    <cellStyle name="SAPBEXexcBad7 9 5" xfId="23875" xr:uid="{96C4B49A-770D-418F-9560-04765DE64BC3}"/>
    <cellStyle name="SAPBEXexcBad7 9 6" xfId="32999" xr:uid="{FB5DA1A9-5B53-41BD-B2C6-57F990CC5DBD}"/>
    <cellStyle name="SAPBEXexcBad7 9 7" xfId="39155" xr:uid="{118F5707-BE7A-469F-A689-AD6B90E8AD99}"/>
    <cellStyle name="SAPBEXexcBad8" xfId="83" xr:uid="{CA789158-4E3F-487C-9713-779931DC7821}"/>
    <cellStyle name="SAPBEXexcBad8 10" xfId="4356" xr:uid="{314DBC33-39DD-47CE-93F1-AC525468DD04}"/>
    <cellStyle name="SAPBEXexcBad8 10 2" xfId="22624" xr:uid="{29EDAC3F-A12D-430E-A600-8780B2B58A83}"/>
    <cellStyle name="SAPBEXexcBad8 10 2 2" xfId="36490" xr:uid="{903E0DA3-A99A-4B4B-BCDD-1F2442A9CD9E}"/>
    <cellStyle name="SAPBEXexcBad8 10 2 3" xfId="42090" xr:uid="{0E2460DC-F07F-425B-9C59-5DEEEA71165B}"/>
    <cellStyle name="SAPBEXexcBad8 10 2 4" xfId="39777" xr:uid="{BD4503D8-A213-4DCB-923D-8A521F197BAF}"/>
    <cellStyle name="SAPBEXexcBad8 10 2 5" xfId="52041" xr:uid="{7BCE35F0-47E0-483E-940F-3CFE8FE8352A}"/>
    <cellStyle name="SAPBEXexcBad8 10 3" xfId="17559" xr:uid="{2325D23D-A2B3-48CC-BCE8-CE53723B7ADC}"/>
    <cellStyle name="SAPBEXexcBad8 10 4" xfId="31726" xr:uid="{8287A9DC-2658-410D-93CC-F7688B4BA548}"/>
    <cellStyle name="SAPBEXexcBad8 10 5" xfId="38675" xr:uid="{FA744DF9-FD11-4F89-A716-65C2E5ED8FBF}"/>
    <cellStyle name="SAPBEXexcBad8 10 6" xfId="44712" xr:uid="{FD31C315-CC11-42BC-9B40-75C495662321}"/>
    <cellStyle name="SAPBEXexcBad8 10 7" xfId="49966" xr:uid="{7C76186C-52CB-479F-A71C-9D4B75A58589}"/>
    <cellStyle name="SAPBEXexcBad8 11" xfId="6316" xr:uid="{4AFCF73C-9543-4A67-B376-515E5D7939A8}"/>
    <cellStyle name="SAPBEXexcBad8 11 2" xfId="22954" xr:uid="{DAD39611-A455-4BA6-9036-209823E95E2B}"/>
    <cellStyle name="SAPBEXexcBad8 11 2 2" xfId="36820" xr:uid="{9C102648-B262-4802-8609-3330F54499D0}"/>
    <cellStyle name="SAPBEXexcBad8 11 2 3" xfId="30580" xr:uid="{656A786F-095F-4129-A758-B490AB250C8C}"/>
    <cellStyle name="SAPBEXexcBad8 11 2 4" xfId="38371" xr:uid="{E196DBEF-4DB4-41F6-A3DC-E22E35A8D422}"/>
    <cellStyle name="SAPBEXexcBad8 11 2 5" xfId="52371" xr:uid="{C7E87075-372E-4BDD-98BF-40357BE96EFB}"/>
    <cellStyle name="SAPBEXexcBad8 11 3" xfId="19515" xr:uid="{CF9FEA8D-AB99-452F-8B51-4268DAABA353}"/>
    <cellStyle name="SAPBEXexcBad8 11 4" xfId="33510" xr:uid="{D48A3BF7-5658-4DDC-87BD-D8AE6867C84F}"/>
    <cellStyle name="SAPBEXexcBad8 11 5" xfId="42999" xr:uid="{5B0C24FB-5371-49D5-8CDF-42BEB9F09A6D}"/>
    <cellStyle name="SAPBEXexcBad8 11 6" xfId="43402" xr:uid="{75D67B6C-5316-405A-9582-BFB680F918DA}"/>
    <cellStyle name="SAPBEXexcBad8 11 7" xfId="50292" xr:uid="{CAA9CFA4-CBA4-4D06-A075-EC54903E14E8}"/>
    <cellStyle name="SAPBEXexcBad8 12" xfId="14004" xr:uid="{398877F8-35BF-4937-B2CD-7AAE77AC1BFC}"/>
    <cellStyle name="SAPBEXexcBad8 12 2" xfId="15496" xr:uid="{E893DB10-E18C-4810-A3BD-A4324BB07BAE}"/>
    <cellStyle name="SAPBEXexcBad8 12 2 2" xfId="29839" xr:uid="{FD3092A4-7CEE-4472-AA1D-268094C02816}"/>
    <cellStyle name="SAPBEXexcBad8 12 2 3" xfId="34134" xr:uid="{765B8C63-AF5C-442E-ADA0-97AB7F9451C2}"/>
    <cellStyle name="SAPBEXexcBad8 12 2 4" xfId="25278" xr:uid="{5DBC0B81-4650-4457-958A-8188901A1E63}"/>
    <cellStyle name="SAPBEXexcBad8 12 2 5" xfId="33062" xr:uid="{7AA25594-CCEC-4A30-8C12-A0099A58251F}"/>
    <cellStyle name="SAPBEXexcBad8 12 3" xfId="28375" xr:uid="{4CA7F484-D294-4032-A766-51DB987DA97B}"/>
    <cellStyle name="SAPBEXexcBad8 12 4" xfId="37787" xr:uid="{249E8F11-0B8D-46F3-BC3A-448E9287CA63}"/>
    <cellStyle name="SAPBEXexcBad8 12 5" xfId="49122" xr:uid="{51A429B5-3747-4F02-B28F-4C7EDBCA86B1}"/>
    <cellStyle name="SAPBEXexcBad8 12 6" xfId="45427" xr:uid="{1CF3BACF-42B9-4CE3-9427-CC9D5E6A32E7}"/>
    <cellStyle name="SAPBEXexcBad8 13" xfId="14686" xr:uid="{23E10548-F172-4984-91D2-30EDD2CABE08}"/>
    <cellStyle name="SAPBEXexcBad8 13 2" xfId="29053" xr:uid="{D2D05399-2814-49AA-A24C-7D1093C17272}"/>
    <cellStyle name="SAPBEXexcBad8 13 3" xfId="23314" xr:uid="{1343FA4C-5A63-4606-B299-77F75B93E128}"/>
    <cellStyle name="SAPBEXexcBad8 13 4" xfId="37487" xr:uid="{02D343A5-29BC-4756-B709-92F0FD6781EB}"/>
    <cellStyle name="SAPBEXexcBad8 13 5" xfId="48327" xr:uid="{9AB0069D-FBB1-475B-A720-0FCDE146AB11}"/>
    <cellStyle name="SAPBEXexcBad8 14" xfId="8437" xr:uid="{56887CFB-7A38-4999-91D3-F48D7DDC0DE0}"/>
    <cellStyle name="SAPBEXexcBad8 15" xfId="8630" xr:uid="{A2485FB8-EE0D-4B9F-9055-B82206184EC6}"/>
    <cellStyle name="SAPBEXexcBad8 16" xfId="42091" xr:uid="{CC39D209-3591-46ED-B05A-4E795FE95EBB}"/>
    <cellStyle name="SAPBEXexcBad8 17" xfId="28777" xr:uid="{9010791E-4CD2-45A3-A537-9C58B5A547FE}"/>
    <cellStyle name="SAPBEXexcBad8 18" xfId="48468" xr:uid="{48740DD8-6038-46E7-91A4-BB8E05416D35}"/>
    <cellStyle name="SAPBEXexcBad8 19" xfId="53011" xr:uid="{F6FC8109-3A56-4E7D-B311-CC7B6239297D}"/>
    <cellStyle name="SAPBEXexcBad8 2" xfId="245" xr:uid="{5F36DF34-4C42-4D47-8E9C-2750BEA00CD6}"/>
    <cellStyle name="SAPBEXexcBad8 2 10" xfId="13921" xr:uid="{96AB57A9-3805-4541-AAB6-1EA47C622144}"/>
    <cellStyle name="SAPBEXexcBad8 2 10 2" xfId="28292" xr:uid="{AF0E12CB-8511-4206-B171-B22D56B2C639}"/>
    <cellStyle name="SAPBEXexcBad8 2 10 3" xfId="24091" xr:uid="{CE3AAEC6-80EE-4B55-BE4E-71E5EDEBD85E}"/>
    <cellStyle name="SAPBEXexcBad8 2 10 4" xfId="43741" xr:uid="{1E286F86-54B8-4F10-89A8-0F7E42D3B269}"/>
    <cellStyle name="SAPBEXexcBad8 2 10 5" xfId="40427" xr:uid="{2ECCFC5A-DD51-456E-91B8-8A58E354BFB5}"/>
    <cellStyle name="SAPBEXexcBad8 2 11" xfId="8438" xr:uid="{E2412EFD-67B8-4532-85C4-697DBF2E7ADB}"/>
    <cellStyle name="SAPBEXexcBad8 2 12" xfId="8629" xr:uid="{700D0185-6A5C-49AC-855D-69BBA735680F}"/>
    <cellStyle name="SAPBEXexcBad8 2 13" xfId="29768" xr:uid="{30947AD7-F2CD-46E4-AE8C-9D1FB4254B92}"/>
    <cellStyle name="SAPBEXexcBad8 2 14" xfId="33546" xr:uid="{145AE14F-48A3-423D-8D08-45B05B56385B}"/>
    <cellStyle name="SAPBEXexcBad8 2 15" xfId="37837" xr:uid="{CAB11DA5-BBBE-448C-A75A-770E480AFC76}"/>
    <cellStyle name="SAPBEXexcBad8 2 2" xfId="1069" xr:uid="{01604C5F-6F4C-4813-8569-16040FB588A1}"/>
    <cellStyle name="SAPBEXexcBad8 2 2 10" xfId="37152" xr:uid="{AFB6D6B9-25A0-494B-8DE8-27813723C3EC}"/>
    <cellStyle name="SAPBEXexcBad8 2 2 11" xfId="43617" xr:uid="{BA91F438-BE81-4764-8495-791FFAE3547F}"/>
    <cellStyle name="SAPBEXexcBad8 2 2 2" xfId="2842" xr:uid="{8FE8B664-4534-4CE7-9876-B777DB77E503}"/>
    <cellStyle name="SAPBEXexcBad8 2 2 2 2" xfId="11663" xr:uid="{33007B05-810D-4158-AC85-B607073964EE}"/>
    <cellStyle name="SAPBEXexcBad8 2 2 2 2 2" xfId="26070" xr:uid="{5595D25B-1777-4052-900C-DFECAB2F3E35}"/>
    <cellStyle name="SAPBEXexcBad8 2 2 2 2 3" xfId="24982" xr:uid="{7D3069C8-1BA0-4A27-86B0-DD27566BCD78}"/>
    <cellStyle name="SAPBEXexcBad8 2 2 2 2 4" xfId="48540" xr:uid="{81B0E571-A00A-415D-9D89-B2FA8C44C1AD}"/>
    <cellStyle name="SAPBEXexcBad8 2 2 2 2 5" xfId="45085" xr:uid="{6A056EAD-12B3-4C6D-BC5F-68CFC87148DF}"/>
    <cellStyle name="SAPBEXexcBad8 2 2 2 3" xfId="22479" xr:uid="{BA85CB10-F2B7-4D39-AE5E-80F9C844366C}"/>
    <cellStyle name="SAPBEXexcBad8 2 2 2 3 2" xfId="36345" xr:uid="{240628A9-DD4F-4DC1-BD98-928EDB81C206}"/>
    <cellStyle name="SAPBEXexcBad8 2 2 2 3 3" xfId="31485" xr:uid="{CEE1988E-2E55-40B8-9315-A9E5253EA866}"/>
    <cellStyle name="SAPBEXexcBad8 2 2 2 3 4" xfId="32844" xr:uid="{7C80153A-C95E-4294-8A79-8F08F6E75B86}"/>
    <cellStyle name="SAPBEXexcBad8 2 2 2 3 5" xfId="51896" xr:uid="{F9649582-80ED-4C95-A055-952EEFB2CDA8}"/>
    <cellStyle name="SAPBEXexcBad8 2 2 2 4" xfId="11662" xr:uid="{91F9DBD1-E186-474D-B859-C488AC12993F}"/>
    <cellStyle name="SAPBEXexcBad8 2 2 2 5" xfId="26069" xr:uid="{EDD46923-5826-4D8E-A661-FC9B6564C8AD}"/>
    <cellStyle name="SAPBEXexcBad8 2 2 2 6" xfId="25983" xr:uid="{7A5FC6ED-935E-4855-856B-56A62CD532AC}"/>
    <cellStyle name="SAPBEXexcBad8 2 2 2 7" xfId="40560" xr:uid="{CEA5E305-618B-4A85-8E07-274A6C8F68F5}"/>
    <cellStyle name="SAPBEXexcBad8 2 2 2 8" xfId="42435" xr:uid="{8EDA6659-8C6D-4440-B9BB-2CD9120ED6C5}"/>
    <cellStyle name="SAPBEXexcBad8 2 2 3" xfId="4812" xr:uid="{403D5665-112B-43BC-92A3-7EB1DE609D31}"/>
    <cellStyle name="SAPBEXexcBad8 2 2 3 2" xfId="22809" xr:uid="{C701634A-1BE0-4035-88C3-F7DEE3A184F3}"/>
    <cellStyle name="SAPBEXexcBad8 2 2 3 2 2" xfId="36675" xr:uid="{A2D443BE-F90E-4A71-84B9-E2E98F749AC2}"/>
    <cellStyle name="SAPBEXexcBad8 2 2 3 2 3" xfId="34188" xr:uid="{6D07AF87-E40F-41E3-882F-D392C5F362C4}"/>
    <cellStyle name="SAPBEXexcBad8 2 2 3 2 4" xfId="23835" xr:uid="{1B1BE29E-3731-4BA9-8FC0-9E12FBD5089C}"/>
    <cellStyle name="SAPBEXexcBad8 2 2 3 2 5" xfId="52226" xr:uid="{48A0C6FE-6BA9-494E-BE29-B776328F77F9}"/>
    <cellStyle name="SAPBEXexcBad8 2 2 3 3" xfId="18015" xr:uid="{6A076ACF-705E-435A-AD80-8E7738178438}"/>
    <cellStyle name="SAPBEXexcBad8 2 2 3 4" xfId="32147" xr:uid="{C3172A3C-45EB-4CA3-B0B7-E513B00B7056}"/>
    <cellStyle name="SAPBEXexcBad8 2 2 3 5" xfId="25651" xr:uid="{3A059315-1B6E-4365-BE63-B0AFA7975277}"/>
    <cellStyle name="SAPBEXexcBad8 2 2 3 6" xfId="45824" xr:uid="{D6CAF14C-A898-45BB-9717-117DA7CEF905}"/>
    <cellStyle name="SAPBEXexcBad8 2 2 3 7" xfId="50151" xr:uid="{0F67B57C-5FE0-44E2-A372-B7CD4D080891}"/>
    <cellStyle name="SAPBEXexcBad8 2 2 4" xfId="6772" xr:uid="{EBC0E17F-4D10-41B8-BD2E-FC7CA97C61C3}"/>
    <cellStyle name="SAPBEXexcBad8 2 2 4 2" xfId="23139" xr:uid="{11640C7F-1CD7-423B-94D2-122EF9FDE2BE}"/>
    <cellStyle name="SAPBEXexcBad8 2 2 4 2 2" xfId="37005" xr:uid="{C5BD16B2-6ED3-4388-8704-6834FCE449EC}"/>
    <cellStyle name="SAPBEXexcBad8 2 2 4 2 3" xfId="34424" xr:uid="{6EC3C9C4-233E-41C8-BB79-BE67C250B39E}"/>
    <cellStyle name="SAPBEXexcBad8 2 2 4 2 4" xfId="41749" xr:uid="{44FAE69C-0E4D-4A95-8CC3-2A082E98FE11}"/>
    <cellStyle name="SAPBEXexcBad8 2 2 4 2 5" xfId="52556" xr:uid="{1101F815-3684-41F7-A36F-A7F2DC4EB223}"/>
    <cellStyle name="SAPBEXexcBad8 2 2 4 3" xfId="19971" xr:uid="{6AD3B4AC-237E-4129-BB73-4D1BE714BF42}"/>
    <cellStyle name="SAPBEXexcBad8 2 2 4 4" xfId="33935" xr:uid="{6D6F7FFF-6BBA-4CB2-A0BF-5B684F284E48}"/>
    <cellStyle name="SAPBEXexcBad8 2 2 4 5" xfId="34309" xr:uid="{DD9492F0-7DAB-42FA-89D0-E82BB8EA41DE}"/>
    <cellStyle name="SAPBEXexcBad8 2 2 4 6" xfId="25977" xr:uid="{8BEE1FE4-8B62-4919-B582-67EF39AFA7BF}"/>
    <cellStyle name="SAPBEXexcBad8 2 2 4 7" xfId="50477" xr:uid="{BADD7A64-E643-432A-B935-94FB56239B2D}"/>
    <cellStyle name="SAPBEXexcBad8 2 2 5" xfId="14440" xr:uid="{F015F330-D1BE-4AD3-BDA6-90BB115B2AE5}"/>
    <cellStyle name="SAPBEXexcBad8 2 2 5 2" xfId="21429" xr:uid="{653F6CF6-B77F-4B06-A8B1-4E4364D34BF3}"/>
    <cellStyle name="SAPBEXexcBad8 2 2 5 2 2" xfId="35295" xr:uid="{01A63AA9-822C-40CF-BA54-D441001E1795}"/>
    <cellStyle name="SAPBEXexcBad8 2 2 5 2 3" xfId="38580" xr:uid="{86267B43-BA09-4717-9BA5-CF62142D51B0}"/>
    <cellStyle name="SAPBEXexcBad8 2 2 5 2 4" xfId="47276" xr:uid="{FE61DF8B-9DC9-4F2A-94ED-D3506958DDAF}"/>
    <cellStyle name="SAPBEXexcBad8 2 2 5 2 5" xfId="50846" xr:uid="{3D3F1FD0-2FB0-458E-9AEF-20E721B98055}"/>
    <cellStyle name="SAPBEXexcBad8 2 2 5 3" xfId="28807" xr:uid="{041444AE-F3B8-4894-9732-35D14453023A}"/>
    <cellStyle name="SAPBEXexcBad8 2 2 5 4" xfId="30646" xr:uid="{DC5EC5F7-AD70-4B2B-91F5-666AFF02519B}"/>
    <cellStyle name="SAPBEXexcBad8 2 2 5 5" xfId="45515" xr:uid="{9EC26867-286D-4E00-811B-ACC3D66C8E5D}"/>
    <cellStyle name="SAPBEXexcBad8 2 2 5 6" xfId="46892" xr:uid="{CAD2AAE2-0910-441E-BFF4-ABDA9B565E00}"/>
    <cellStyle name="SAPBEXexcBad8 2 2 6" xfId="13920" xr:uid="{3BB3C6F7-5EE2-4C87-8091-792A360CC65B}"/>
    <cellStyle name="SAPBEXexcBad8 2 2 6 2" xfId="28291" xr:uid="{B8781DA0-1248-434B-902C-1AD02E59C2E4}"/>
    <cellStyle name="SAPBEXexcBad8 2 2 6 3" xfId="34578" xr:uid="{0273A5C1-1396-4E71-8DA8-AD02116DCFFB}"/>
    <cellStyle name="SAPBEXexcBad8 2 2 6 4" xfId="37939" xr:uid="{AF2BFB9F-E330-4271-BF15-C4BA3CC7741A}"/>
    <cellStyle name="SAPBEXexcBad8 2 2 6 5" xfId="46043" xr:uid="{FE67CC61-BC92-46D0-815C-7A654A1C4772}"/>
    <cellStyle name="SAPBEXexcBad8 2 2 7" xfId="8439" xr:uid="{79F41067-2566-4564-9DF0-2BA497E7E4A1}"/>
    <cellStyle name="SAPBEXexcBad8 2 2 8" xfId="8628" xr:uid="{A4BC0F25-5C66-40AC-AAC3-5D7B6686F109}"/>
    <cellStyle name="SAPBEXexcBad8 2 2 9" xfId="42874" xr:uid="{35B3CE0E-2DCB-46D7-A608-4F1C932951AA}"/>
    <cellStyle name="SAPBEXexcBad8 2 3" xfId="1165" xr:uid="{DBE0C5C7-4EBC-42A3-BE50-0C216CC73CA9}"/>
    <cellStyle name="SAPBEXexcBad8 2 3 10" xfId="48608" xr:uid="{5CC147A8-A0AD-488E-AF9D-E095B10E64A9}"/>
    <cellStyle name="SAPBEXexcBad8 2 3 11" xfId="30118" xr:uid="{0EC79321-F068-41A9-85BB-FEA98158AACA}"/>
    <cellStyle name="SAPBEXexcBad8 2 3 2" xfId="2726" xr:uid="{6C43D192-9B2C-4DFC-A00D-699EE7A9C0D6}"/>
    <cellStyle name="SAPBEXexcBad8 2 3 2 2" xfId="22363" xr:uid="{D7895766-B86E-4EDC-9DC9-F5C9C7593CAA}"/>
    <cellStyle name="SAPBEXexcBad8 2 3 2 2 2" xfId="36229" xr:uid="{925C50A1-FDD4-49E1-8A5D-DCEAE795731D}"/>
    <cellStyle name="SAPBEXexcBad8 2 3 2 2 3" xfId="41932" xr:uid="{1F8D1C23-5F52-489C-9B6B-5173D2B6BC16}"/>
    <cellStyle name="SAPBEXexcBad8 2 3 2 2 4" xfId="40563" xr:uid="{A8B9DB09-19D4-4241-9690-BD04CD4FF82A}"/>
    <cellStyle name="SAPBEXexcBad8 2 3 2 2 5" xfId="51780" xr:uid="{66B8F6F2-A68A-4AD1-86C6-36E6CEA0EE71}"/>
    <cellStyle name="SAPBEXexcBad8 2 3 2 3" xfId="15947" xr:uid="{8BD6BA30-5CB8-4D35-B2E9-88149EA56B9D}"/>
    <cellStyle name="SAPBEXexcBad8 2 3 2 4" xfId="30253" xr:uid="{E8F741FF-B092-4D2D-8507-9B1CD8CDD9CC}"/>
    <cellStyle name="SAPBEXexcBad8 2 3 2 5" xfId="24991" xr:uid="{F9FD56F1-9C7E-4747-B999-834EC01F1708}"/>
    <cellStyle name="SAPBEXexcBad8 2 3 2 6" xfId="48626" xr:uid="{758EDD87-C646-4CE7-B4B5-37E2C835468C}"/>
    <cellStyle name="SAPBEXexcBad8 2 3 2 7" xfId="49723" xr:uid="{DF4306DE-1CA9-4E5F-B544-BFE8BCDBB6E6}"/>
    <cellStyle name="SAPBEXexcBad8 2 3 3" xfId="4696" xr:uid="{40BB6518-5775-4F79-BA55-95043DD6A4F7}"/>
    <cellStyle name="SAPBEXexcBad8 2 3 3 2" xfId="22693" xr:uid="{F34AC3B3-2CB0-4A81-B4FA-71E8502601C0}"/>
    <cellStyle name="SAPBEXexcBad8 2 3 3 2 2" xfId="36559" xr:uid="{B1129003-7901-4F3F-99FB-03B9F7621EBC}"/>
    <cellStyle name="SAPBEXexcBad8 2 3 3 2 3" xfId="24928" xr:uid="{297C3CAC-9D89-41CB-B823-28B41C2E8F8E}"/>
    <cellStyle name="SAPBEXexcBad8 2 3 3 2 4" xfId="47866" xr:uid="{EF34AED7-6EC0-43DD-BF44-1B5B29175CDA}"/>
    <cellStyle name="SAPBEXexcBad8 2 3 3 2 5" xfId="52110" xr:uid="{A295CD81-9135-42C2-8B7F-B6D77E9AD44E}"/>
    <cellStyle name="SAPBEXexcBad8 2 3 3 3" xfId="17899" xr:uid="{D53E30FF-EA0F-4EE9-938B-C13985CD78B4}"/>
    <cellStyle name="SAPBEXexcBad8 2 3 3 4" xfId="32031" xr:uid="{A6FAE771-653A-4C7A-8158-FB9A7AEF2244}"/>
    <cellStyle name="SAPBEXexcBad8 2 3 3 5" xfId="30856" xr:uid="{A46434FD-4AF0-4632-A788-EB02846C6482}"/>
    <cellStyle name="SAPBEXexcBad8 2 3 3 6" xfId="42717" xr:uid="{0D623136-6FDE-4855-B54A-EDAC34AC1052}"/>
    <cellStyle name="SAPBEXexcBad8 2 3 3 7" xfId="50035" xr:uid="{82D96297-9169-49D7-A63E-425B06642B24}"/>
    <cellStyle name="SAPBEXexcBad8 2 3 4" xfId="6656" xr:uid="{D476B9F9-0DA1-417B-9384-EFD142CCC343}"/>
    <cellStyle name="SAPBEXexcBad8 2 3 4 2" xfId="23023" xr:uid="{314A738E-9576-4CD5-95C5-8DE53D457679}"/>
    <cellStyle name="SAPBEXexcBad8 2 3 4 2 2" xfId="36889" xr:uid="{64693082-52D5-478A-A142-0C7CB4B25E41}"/>
    <cellStyle name="SAPBEXexcBad8 2 3 4 2 3" xfId="33030" xr:uid="{7B621CB3-2E36-4348-9AFE-D9035355F294}"/>
    <cellStyle name="SAPBEXexcBad8 2 3 4 2 4" xfId="39061" xr:uid="{03C48C9F-F0AA-42DF-B792-67DF02137452}"/>
    <cellStyle name="SAPBEXexcBad8 2 3 4 2 5" xfId="52440" xr:uid="{FA45E678-4F1F-4C57-80D2-A3B314917A5B}"/>
    <cellStyle name="SAPBEXexcBad8 2 3 4 3" xfId="19855" xr:uid="{E2FAC6FD-43CD-41AB-AD47-B23CB590A882}"/>
    <cellStyle name="SAPBEXexcBad8 2 3 4 4" xfId="33819" xr:uid="{9FDA82B3-C895-41B8-AF3E-C55C6CE205B8}"/>
    <cellStyle name="SAPBEXexcBad8 2 3 4 5" xfId="40507" xr:uid="{03411806-07E5-4C03-81C8-FBC8B6D5A332}"/>
    <cellStyle name="SAPBEXexcBad8 2 3 4 6" xfId="47746" xr:uid="{7F8BA96E-8301-4C6C-B849-D5AD010E4ED4}"/>
    <cellStyle name="SAPBEXexcBad8 2 3 4 7" xfId="50361" xr:uid="{26056B4A-5512-4579-BB01-9192BDD655C8}"/>
    <cellStyle name="SAPBEXexcBad8 2 3 5" xfId="14524" xr:uid="{20DC7F90-90FC-41AF-B214-8082483DA261}"/>
    <cellStyle name="SAPBEXexcBad8 2 3 5 2" xfId="21517" xr:uid="{4BB7CC6F-F652-4A05-9817-486E44B88A0F}"/>
    <cellStyle name="SAPBEXexcBad8 2 3 5 2 2" xfId="35383" xr:uid="{D0F48C3D-19F7-493B-BDAB-5F23333BB619}"/>
    <cellStyle name="SAPBEXexcBad8 2 3 5 2 3" xfId="39381" xr:uid="{0A0A961E-E18A-4378-B879-6CB81681DF68}"/>
    <cellStyle name="SAPBEXexcBad8 2 3 5 2 4" xfId="45930" xr:uid="{B51AB404-F601-4BE4-B664-789F3F86CD50}"/>
    <cellStyle name="SAPBEXexcBad8 2 3 5 2 5" xfId="50934" xr:uid="{05C05304-0463-4B42-ADF2-222F97A95B99}"/>
    <cellStyle name="SAPBEXexcBad8 2 3 5 3" xfId="28891" xr:uid="{E7FD482D-C776-4A2D-AB6C-AD658F68377B}"/>
    <cellStyle name="SAPBEXexcBad8 2 3 5 4" xfId="42093" xr:uid="{41F52295-9FAF-4B11-B3B1-A364B14E5978}"/>
    <cellStyle name="SAPBEXexcBad8 2 3 5 5" xfId="42038" xr:uid="{4C770DEF-732C-4F9E-9903-912547C82BB4}"/>
    <cellStyle name="SAPBEXexcBad8 2 3 5 6" xfId="27003" xr:uid="{8C77A9EB-A1D7-4FEB-BB3A-AE1589DAE409}"/>
    <cellStyle name="SAPBEXexcBad8 2 3 6" xfId="13919" xr:uid="{852C0D60-33A3-41EF-A356-347B427CB51F}"/>
    <cellStyle name="SAPBEXexcBad8 2 3 6 2" xfId="28290" xr:uid="{13DA793A-5179-47D4-A923-678F9A2833ED}"/>
    <cellStyle name="SAPBEXexcBad8 2 3 6 3" xfId="43377" xr:uid="{4EFA3229-59E8-4424-B4B4-5A97AF1DB62C}"/>
    <cellStyle name="SAPBEXexcBad8 2 3 6 4" xfId="24378" xr:uid="{0B80BB1E-F45D-4990-A667-3980006386A6}"/>
    <cellStyle name="SAPBEXexcBad8 2 3 6 5" xfId="44658" xr:uid="{6D18DC28-6CE8-420A-84D5-D0183ECD8F38}"/>
    <cellStyle name="SAPBEXexcBad8 2 3 7" xfId="8440" xr:uid="{7AC33099-1033-4F44-8428-1E935A4A6CF2}"/>
    <cellStyle name="SAPBEXexcBad8 2 3 8" xfId="8627" xr:uid="{DEEC06AE-ECB2-4010-95F7-13BE790C5E6F}"/>
    <cellStyle name="SAPBEXexcBad8 2 3 9" xfId="41670" xr:uid="{E469C59B-18EC-4B6E-AA40-23C58AB5CDB3}"/>
    <cellStyle name="SAPBEXexcBad8 2 4" xfId="1708" xr:uid="{18D124FC-B404-4BD1-A299-F7151BA93352}"/>
    <cellStyle name="SAPBEXexcBad8 2 4 10" xfId="42828" xr:uid="{0E1F6D08-48A0-40E1-BD28-FDCCADDC10D8}"/>
    <cellStyle name="SAPBEXexcBad8 2 4 11" xfId="31789" xr:uid="{14EB9C31-255E-48AB-911B-6D5EF6806FC0}"/>
    <cellStyle name="SAPBEXexcBad8 2 4 2" xfId="2779" xr:uid="{C4B3B771-7EBA-488D-92BE-89A2C41EFFF9}"/>
    <cellStyle name="SAPBEXexcBad8 2 4 2 2" xfId="22416" xr:uid="{BD5F4212-12E3-40F3-89C8-D0DB98456343}"/>
    <cellStyle name="SAPBEXexcBad8 2 4 2 2 2" xfId="36282" xr:uid="{FDE4664D-2FE3-489C-89CA-E7886CC82D83}"/>
    <cellStyle name="SAPBEXexcBad8 2 4 2 2 3" xfId="34458" xr:uid="{C2100288-435E-49AD-8539-9889ADF1B0AA}"/>
    <cellStyle name="SAPBEXexcBad8 2 4 2 2 4" xfId="42696" xr:uid="{EE0A63BD-4181-40A7-918D-467D9D8C2CA8}"/>
    <cellStyle name="SAPBEXexcBad8 2 4 2 2 5" xfId="51833" xr:uid="{15A3384B-F3AE-4601-B036-998713480CF8}"/>
    <cellStyle name="SAPBEXexcBad8 2 4 2 3" xfId="15997" xr:uid="{3303ADD0-2041-4591-9E46-1462D473DAB7}"/>
    <cellStyle name="SAPBEXexcBad8 2 4 2 4" xfId="30303" xr:uid="{584E65DE-2405-4236-9D82-0927C1FA8388}"/>
    <cellStyle name="SAPBEXexcBad8 2 4 2 5" xfId="30146" xr:uid="{CA58F9AD-AAEC-4F78-8018-4D2C8F6F1083}"/>
    <cellStyle name="SAPBEXexcBad8 2 4 2 6" xfId="9894" xr:uid="{F74DB2BC-BB95-4AD8-AE41-D3EFCE89F66B}"/>
    <cellStyle name="SAPBEXexcBad8 2 4 2 7" xfId="49773" xr:uid="{028ECD8D-41D4-43D0-975C-A847F369B739}"/>
    <cellStyle name="SAPBEXexcBad8 2 4 3" xfId="4749" xr:uid="{A29EF3BF-E069-413D-B159-E4EFA2743A6E}"/>
    <cellStyle name="SAPBEXexcBad8 2 4 3 2" xfId="22746" xr:uid="{DBA968FF-018F-4AB6-B698-1966452156D1}"/>
    <cellStyle name="SAPBEXexcBad8 2 4 3 2 2" xfId="36612" xr:uid="{D75E6B36-A093-4355-A8F6-D650A72E0E47}"/>
    <cellStyle name="SAPBEXexcBad8 2 4 3 2 3" xfId="31510" xr:uid="{FD86A14D-E963-4ACF-B25B-20CB1F060677}"/>
    <cellStyle name="SAPBEXexcBad8 2 4 3 2 4" xfId="38123" xr:uid="{F6CFE7F4-222A-4616-AE0D-388C9208D089}"/>
    <cellStyle name="SAPBEXexcBad8 2 4 3 2 5" xfId="52163" xr:uid="{9DE5B68F-BAD1-4E2F-9C8E-8F671496FBB9}"/>
    <cellStyle name="SAPBEXexcBad8 2 4 3 3" xfId="17952" xr:uid="{79C34847-15B3-442A-80DE-D0E0DA00C77F}"/>
    <cellStyle name="SAPBEXexcBad8 2 4 3 4" xfId="32084" xr:uid="{100E8399-C270-43F9-8461-E009AA5EBAE7}"/>
    <cellStyle name="SAPBEXexcBad8 2 4 3 5" xfId="41494" xr:uid="{FBB95BF5-A51B-4D77-BB9D-390D83477A72}"/>
    <cellStyle name="SAPBEXexcBad8 2 4 3 6" xfId="47802" xr:uid="{09E65E6D-3AB0-40D4-A8AD-6CCEE91DB982}"/>
    <cellStyle name="SAPBEXexcBad8 2 4 3 7" xfId="50088" xr:uid="{2F8B6EC5-CB2D-4693-B50D-23A23220BD7B}"/>
    <cellStyle name="SAPBEXexcBad8 2 4 4" xfId="6709" xr:uid="{4F0BC524-D029-4282-A4AA-5B4615012BF6}"/>
    <cellStyle name="SAPBEXexcBad8 2 4 4 2" xfId="23076" xr:uid="{D39303D4-1077-4995-A9EB-52B69D2AC145}"/>
    <cellStyle name="SAPBEXexcBad8 2 4 4 2 2" xfId="36942" xr:uid="{8D1CA808-A651-4F1D-A739-6EEE048C7056}"/>
    <cellStyle name="SAPBEXexcBad8 2 4 4 2 3" xfId="33274" xr:uid="{53808A08-C0BA-4ABC-9942-30E127F25855}"/>
    <cellStyle name="SAPBEXexcBad8 2 4 4 2 4" xfId="24558" xr:uid="{18D6ED8E-9563-451C-92C1-9493FAE68D71}"/>
    <cellStyle name="SAPBEXexcBad8 2 4 4 2 5" xfId="52493" xr:uid="{7169588B-1A8D-40C8-97BA-B901D22ED2E2}"/>
    <cellStyle name="SAPBEXexcBad8 2 4 4 3" xfId="19908" xr:uid="{FC333518-D1A7-4D5A-AAFD-07A7A2C38A53}"/>
    <cellStyle name="SAPBEXexcBad8 2 4 4 4" xfId="33872" xr:uid="{AB7B00E6-7560-4E0B-B64C-5975B0BD85B4}"/>
    <cellStyle name="SAPBEXexcBad8 2 4 4 5" xfId="24641" xr:uid="{9C2F59CC-C084-450C-996F-2016E4BBFB4B}"/>
    <cellStyle name="SAPBEXexcBad8 2 4 4 6" xfId="47535" xr:uid="{F67F558B-F527-4C56-908A-65795A4950F5}"/>
    <cellStyle name="SAPBEXexcBad8 2 4 4 7" xfId="50414" xr:uid="{0FD87FD7-6915-4BCC-A27E-5E9A661C60CB}"/>
    <cellStyle name="SAPBEXexcBad8 2 4 5" xfId="14973" xr:uid="{64331113-5289-41CE-B4D8-717CF377A369}"/>
    <cellStyle name="SAPBEXexcBad8 2 4 5 2" xfId="21994" xr:uid="{66648F1B-D6B8-4E7B-A758-422690792398}"/>
    <cellStyle name="SAPBEXexcBad8 2 4 5 2 2" xfId="35860" xr:uid="{CA2BC6DD-449B-4A5E-B111-4FC52386A9CF}"/>
    <cellStyle name="SAPBEXexcBad8 2 4 5 2 3" xfId="38812" xr:uid="{B1FB5BE7-052B-48A9-8EB1-4EA4750EE63A}"/>
    <cellStyle name="SAPBEXexcBad8 2 4 5 2 4" xfId="47647" xr:uid="{A52EAAFF-624E-4B38-84F4-B58A7C95E4BB}"/>
    <cellStyle name="SAPBEXexcBad8 2 4 5 2 5" xfId="51411" xr:uid="{36B92FCD-73E2-4F6C-990C-CC837C65ADBA}"/>
    <cellStyle name="SAPBEXexcBad8 2 4 5 3" xfId="29338" xr:uid="{C67EE266-5869-4A9B-9985-771BEE203209}"/>
    <cellStyle name="SAPBEXexcBad8 2 4 5 4" xfId="32888" xr:uid="{EC9FBD1B-2AF9-4DAC-AA20-3378FF04C1BD}"/>
    <cellStyle name="SAPBEXexcBad8 2 4 5 5" xfId="38033" xr:uid="{2ED90AAF-7659-44EB-8FEA-99DECD418280}"/>
    <cellStyle name="SAPBEXexcBad8 2 4 5 6" xfId="48566" xr:uid="{07EA4299-D686-4818-86E3-CF30F5BC33F1}"/>
    <cellStyle name="SAPBEXexcBad8 2 4 6" xfId="13918" xr:uid="{A6CAA3CB-0F75-4360-9345-BE3906AA45A5}"/>
    <cellStyle name="SAPBEXexcBad8 2 4 6 2" xfId="28289" xr:uid="{34F6EC71-EB67-4F5A-B128-0B663E47D800}"/>
    <cellStyle name="SAPBEXexcBad8 2 4 6 3" xfId="37823" xr:uid="{0593AFC0-60AB-4E54-97C2-1527E73D88F3}"/>
    <cellStyle name="SAPBEXexcBad8 2 4 6 4" xfId="48276" xr:uid="{6D22F312-263C-48AD-B0CE-C9170178F127}"/>
    <cellStyle name="SAPBEXexcBad8 2 4 6 5" xfId="46074" xr:uid="{0936EF49-055F-4914-BA90-72E21CF6C61B}"/>
    <cellStyle name="SAPBEXexcBad8 2 4 7" xfId="8441" xr:uid="{2AE47E4B-5EA5-4B8A-B67A-C407893B0781}"/>
    <cellStyle name="SAPBEXexcBad8 2 4 8" xfId="8626" xr:uid="{CAB4BFA7-7DFD-4799-9D12-254F543012D6}"/>
    <cellStyle name="SAPBEXexcBad8 2 4 9" xfId="43714" xr:uid="{3F26E52D-6F81-45DF-A8F1-695754B33C58}"/>
    <cellStyle name="SAPBEXexcBad8 2 5" xfId="2962" xr:uid="{CEBC10BC-202F-4469-984C-E4AA55FCA93C}"/>
    <cellStyle name="SAPBEXexcBad8 2 5 2" xfId="4932" xr:uid="{E0C49739-77A7-4F70-AA28-3CC0C06A213A}"/>
    <cellStyle name="SAPBEXexcBad8 2 5 2 2" xfId="22929" xr:uid="{34E6F37E-1495-428E-9AA9-632EC444D3D9}"/>
    <cellStyle name="SAPBEXexcBad8 2 5 2 2 2" xfId="36795" xr:uid="{0A9C4298-BD08-4F6B-BDCA-3D9B0D557B89}"/>
    <cellStyle name="SAPBEXexcBad8 2 5 2 2 3" xfId="42508" xr:uid="{7EA444C8-0FC1-4830-8B20-99794B6FA6A2}"/>
    <cellStyle name="SAPBEXexcBad8 2 5 2 2 4" xfId="34933" xr:uid="{F38112C7-5034-4333-92D9-926B794778F4}"/>
    <cellStyle name="SAPBEXexcBad8 2 5 2 2 5" xfId="52346" xr:uid="{0DA1E738-DFD8-45B7-9883-4963C58D0985}"/>
    <cellStyle name="SAPBEXexcBad8 2 5 2 3" xfId="18131" xr:uid="{4468D374-7564-4DCC-86CA-E2519662E8C5}"/>
    <cellStyle name="SAPBEXexcBad8 2 5 2 4" xfId="32263" xr:uid="{2F739C93-9B90-4EC1-9DA5-62E814FF64A0}"/>
    <cellStyle name="SAPBEXexcBad8 2 5 2 5" xfId="38320" xr:uid="{FF4ECD62-F94B-4D46-A042-6B9A60433EAB}"/>
    <cellStyle name="SAPBEXexcBad8 2 5 2 6" xfId="47795" xr:uid="{59AC7C9B-6A82-485D-A1A1-06586CBCD638}"/>
    <cellStyle name="SAPBEXexcBad8 2 5 2 7" xfId="50267" xr:uid="{D5739740-1101-471E-BC6D-2CDDC9651EB3}"/>
    <cellStyle name="SAPBEXexcBad8 2 5 3" xfId="6892" xr:uid="{23581A0C-EDA8-4922-9555-F4D49E8FF564}"/>
    <cellStyle name="SAPBEXexcBad8 2 5 3 2" xfId="23259" xr:uid="{D62E5D85-5EF3-4CC0-B924-9A34EE06DD08}"/>
    <cellStyle name="SAPBEXexcBad8 2 5 3 2 2" xfId="37125" xr:uid="{FBF6942D-894D-43B2-A4FF-F6CA970CC96C}"/>
    <cellStyle name="SAPBEXexcBad8 2 5 3 2 3" xfId="30709" xr:uid="{68A09290-9084-4078-AC12-F6625146EF76}"/>
    <cellStyle name="SAPBEXexcBad8 2 5 3 2 4" xfId="40315" xr:uid="{E35840AA-72DD-4FD0-9AD3-5C02F63B431D}"/>
    <cellStyle name="SAPBEXexcBad8 2 5 3 2 5" xfId="52676" xr:uid="{67FF496F-C244-4A38-A20D-619D8053A008}"/>
    <cellStyle name="SAPBEXexcBad8 2 5 3 3" xfId="20091" xr:uid="{C4120189-90ED-4EAA-8AC4-AE2304743CF9}"/>
    <cellStyle name="SAPBEXexcBad8 2 5 3 4" xfId="34055" xr:uid="{1F1B3A1D-4F6B-4ABD-B434-FCB21A4EEDEA}"/>
    <cellStyle name="SAPBEXexcBad8 2 5 3 5" xfId="41742" xr:uid="{DD1983F2-3A64-4C9F-A7BF-6B1FB5F7F7B7}"/>
    <cellStyle name="SAPBEXexcBad8 2 5 3 6" xfId="47532" xr:uid="{5B557BEF-E4E4-44A5-ABE6-10BE9940F937}"/>
    <cellStyle name="SAPBEXexcBad8 2 5 3 7" xfId="50597" xr:uid="{AC82C8F3-3C17-405D-8FBD-D9E294A23BB4}"/>
    <cellStyle name="SAPBEXexcBad8 2 5 4" xfId="22599" xr:uid="{3D8753EE-5FFA-4D09-8F03-2057B3F85546}"/>
    <cellStyle name="SAPBEXexcBad8 2 5 4 2" xfId="36465" xr:uid="{93B59199-7738-42FA-8835-33EBCCDFE836}"/>
    <cellStyle name="SAPBEXexcBad8 2 5 4 3" xfId="41271" xr:uid="{1B7E90A7-F4C9-4F48-9003-D94F074F09E2}"/>
    <cellStyle name="SAPBEXexcBad8 2 5 4 4" xfId="47453" xr:uid="{18BE877B-C2D8-42C3-824D-884C3853826C}"/>
    <cellStyle name="SAPBEXexcBad8 2 5 4 5" xfId="52016" xr:uid="{6FD0E757-6071-4064-A316-A932C96DDF30}"/>
    <cellStyle name="SAPBEXexcBad8 2 5 5" xfId="16165" xr:uid="{F21FE188-C61D-4BAE-9825-3C76E844B259}"/>
    <cellStyle name="SAPBEXexcBad8 2 5 6" xfId="30471" xr:uid="{82A17F47-A44A-4C3A-BD76-1720ED5F5234}"/>
    <cellStyle name="SAPBEXexcBad8 2 5 7" xfId="42286" xr:uid="{8E209DB4-8991-4914-A5B5-DE7C8A32C2E0}"/>
    <cellStyle name="SAPBEXexcBad8 2 5 8" xfId="43004" xr:uid="{8B8B7F1D-A340-4262-9C86-3ABB6D54091C}"/>
    <cellStyle name="SAPBEXexcBad8 2 5 9" xfId="49941" xr:uid="{D66DCC3A-F138-4DB3-9DE0-C4ECD6826E44}"/>
    <cellStyle name="SAPBEXexcBad8 2 6" xfId="2701" xr:uid="{82449783-E221-4BAF-8B37-2A37F82BCF6C}"/>
    <cellStyle name="SAPBEXexcBad8 2 6 2" xfId="22338" xr:uid="{D1B9594E-CC15-47E9-BC15-ABE2971AF3FE}"/>
    <cellStyle name="SAPBEXexcBad8 2 6 2 2" xfId="36204" xr:uid="{CF9F27E7-512F-4227-B401-24181BBC4E83}"/>
    <cellStyle name="SAPBEXexcBad8 2 6 2 3" xfId="33239" xr:uid="{926D1660-D941-4ADB-9CF1-774E4EF32DC7}"/>
    <cellStyle name="SAPBEXexcBad8 2 6 2 4" xfId="34554" xr:uid="{D5D24E96-733A-423F-808B-82CFEAC332D6}"/>
    <cellStyle name="SAPBEXexcBad8 2 6 2 5" xfId="51755" xr:uid="{66E77B98-F689-4CA9-AC00-99A701FF2311}"/>
    <cellStyle name="SAPBEXexcBad8 2 6 3" xfId="15922" xr:uid="{E9C6BC69-C152-4EFC-B01E-41DA024399D9}"/>
    <cellStyle name="SAPBEXexcBad8 2 6 4" xfId="30228" xr:uid="{A3283647-E035-498F-9E91-DBEA0C44876E}"/>
    <cellStyle name="SAPBEXexcBad8 2 6 5" xfId="24097" xr:uid="{CCF53394-0E4D-45F1-A958-5194E1203EFE}"/>
    <cellStyle name="SAPBEXexcBad8 2 6 6" xfId="39593" xr:uid="{3A3ADBCC-47BD-4AED-97E2-CC041DA01B76}"/>
    <cellStyle name="SAPBEXexcBad8 2 6 7" xfId="49698" xr:uid="{DE80126B-D3ED-4ADA-88AC-7448FD9C7BE4}"/>
    <cellStyle name="SAPBEXexcBad8 2 7" xfId="4671" xr:uid="{DEE3B000-15F9-4218-8B94-1CDC8A34F3EC}"/>
    <cellStyle name="SAPBEXexcBad8 2 7 2" xfId="22668" xr:uid="{A9E833DA-7A32-419F-BBA5-EDDF10518B5A}"/>
    <cellStyle name="SAPBEXexcBad8 2 7 2 2" xfId="36534" xr:uid="{52D6FE3E-606F-46FF-9822-78F0603F7E78}"/>
    <cellStyle name="SAPBEXexcBad8 2 7 2 3" xfId="24777" xr:uid="{8AAB3179-88C0-4084-99F2-8CBF41B21637}"/>
    <cellStyle name="SAPBEXexcBad8 2 7 2 4" xfId="44554" xr:uid="{BC5562E3-4374-44CF-AAF4-6C594EAE091D}"/>
    <cellStyle name="SAPBEXexcBad8 2 7 2 5" xfId="52085" xr:uid="{8E524E4E-A963-48E5-B95A-6401813B1890}"/>
    <cellStyle name="SAPBEXexcBad8 2 7 3" xfId="17874" xr:uid="{BB16E7D6-9991-4655-BDC5-CBC86FB28F4C}"/>
    <cellStyle name="SAPBEXexcBad8 2 7 4" xfId="32006" xr:uid="{3B357986-1484-452B-99E8-0CB924ED4DE8}"/>
    <cellStyle name="SAPBEXexcBad8 2 7 5" xfId="31283" xr:uid="{A238EB80-D60D-46C7-99FE-FA1E7A35EB23}"/>
    <cellStyle name="SAPBEXexcBad8 2 7 6" xfId="38283" xr:uid="{F07A6DCF-3BD5-4358-89A9-3D2495FE97E3}"/>
    <cellStyle name="SAPBEXexcBad8 2 7 7" xfId="50010" xr:uid="{12D22532-253F-4DC2-9AC4-7E45130AAF9C}"/>
    <cellStyle name="SAPBEXexcBad8 2 8" xfId="6631" xr:uid="{B7461222-5BC3-40B5-A0A3-DD9892189541}"/>
    <cellStyle name="SAPBEXexcBad8 2 8 2" xfId="22998" xr:uid="{9007D42B-FCAB-467A-8B75-5D774204F846}"/>
    <cellStyle name="SAPBEXexcBad8 2 8 2 2" xfId="36864" xr:uid="{C453E541-ABFB-40C1-B8A5-BE130EB0F1AD}"/>
    <cellStyle name="SAPBEXexcBad8 2 8 2 3" xfId="32897" xr:uid="{CFEB861F-3B9F-4D3C-BDA7-4A10FF6412EA}"/>
    <cellStyle name="SAPBEXexcBad8 2 8 2 4" xfId="30745" xr:uid="{A9FCBA31-B027-4ED8-ABBA-284B85EAA6DC}"/>
    <cellStyle name="SAPBEXexcBad8 2 8 2 5" xfId="52415" xr:uid="{38186F65-C154-49A0-A0B3-A4AAD302281F}"/>
    <cellStyle name="SAPBEXexcBad8 2 8 3" xfId="19830" xr:uid="{9035B2B7-589D-4F1C-AE8E-2119A134AB34}"/>
    <cellStyle name="SAPBEXexcBad8 2 8 4" xfId="33794" xr:uid="{A4C7017D-DCE8-4633-BC4C-5505E75897DF}"/>
    <cellStyle name="SAPBEXexcBad8 2 8 5" xfId="37870" xr:uid="{1337D37A-32DA-444A-BC36-6B540D3B8B4D}"/>
    <cellStyle name="SAPBEXexcBad8 2 8 6" xfId="47322" xr:uid="{517F3172-8621-4EFF-B894-BD915FEC1034}"/>
    <cellStyle name="SAPBEXexcBad8 2 8 7" xfId="50336" xr:uid="{E4C046EE-F185-470C-AC9E-F037221F0012}"/>
    <cellStyle name="SAPBEXexcBad8 2 9" xfId="14074" xr:uid="{0229EA6F-3730-4F80-A47E-BE8FC1BCC269}"/>
    <cellStyle name="SAPBEXexcBad8 2 9 2" xfId="12785" xr:uid="{AC8C91DF-0B8A-4129-8897-4961C321BCC5}"/>
    <cellStyle name="SAPBEXexcBad8 2 9 2 2" xfId="27159" xr:uid="{03BEB5E4-BEEC-4BF3-B815-DB6265C31875}"/>
    <cellStyle name="SAPBEXexcBad8 2 9 2 3" xfId="31578" xr:uid="{0B60D384-8B4E-4997-AFF1-86D02F3A70F4}"/>
    <cellStyle name="SAPBEXexcBad8 2 9 2 4" xfId="42320" xr:uid="{E604B693-26F8-47B5-94F7-C175333746B8}"/>
    <cellStyle name="SAPBEXexcBad8 2 9 2 5" xfId="44116" xr:uid="{20F3B2AA-4C75-4889-9AA0-B4BD4488DCB4}"/>
    <cellStyle name="SAPBEXexcBad8 2 9 3" xfId="28442" xr:uid="{08F4AFC2-7B58-4952-A6C4-DECD8C61B594}"/>
    <cellStyle name="SAPBEXexcBad8 2 9 4" xfId="30698" xr:uid="{CCA3614A-92C0-4ACE-B82F-3D59ABD8F4A4}"/>
    <cellStyle name="SAPBEXexcBad8 2 9 5" xfId="31155" xr:uid="{E193C4C0-AB3C-4645-9040-8F5F0860CC48}"/>
    <cellStyle name="SAPBEXexcBad8 2 9 6" xfId="46966" xr:uid="{841F3490-ECB5-4CEB-97D6-C39498103C32}"/>
    <cellStyle name="SAPBEXexcBad8 3" xfId="330" xr:uid="{C34FC43F-FA9B-4D67-ACAE-E34F0D58EA96}"/>
    <cellStyle name="SAPBEXexcBad8 3 10" xfId="14685" xr:uid="{41E08FF5-DE27-4EC9-A572-C4517983C03D}"/>
    <cellStyle name="SAPBEXexcBad8 3 10 2" xfId="29052" xr:uid="{B85B0BEE-A0D7-4B7A-BBED-0D87DCB27E21}"/>
    <cellStyle name="SAPBEXexcBad8 3 10 3" xfId="43657" xr:uid="{39513E42-6FAA-4C81-BAF8-02669B837B7E}"/>
    <cellStyle name="SAPBEXexcBad8 3 10 4" xfId="42376" xr:uid="{0374E255-075F-4BE0-8BFD-867A123BE49A}"/>
    <cellStyle name="SAPBEXexcBad8 3 10 5" xfId="42659" xr:uid="{2793E4B4-754F-46DA-ABDE-A6D009C5C0C8}"/>
    <cellStyle name="SAPBEXexcBad8 3 11" xfId="8442" xr:uid="{C46B7624-345E-4030-838F-D7AE3168A231}"/>
    <cellStyle name="SAPBEXexcBad8 3 12" xfId="8625" xr:uid="{DBEDE9E5-1E36-47C1-A27B-60C3418AD5C9}"/>
    <cellStyle name="SAPBEXexcBad8 3 13" xfId="43774" xr:uid="{8EA90D43-850D-4D86-8B1B-1559CBA136B3}"/>
    <cellStyle name="SAPBEXexcBad8 3 14" xfId="49619" xr:uid="{F5694A2F-5134-40A5-BA24-ABE06F6D43E5}"/>
    <cellStyle name="SAPBEXexcBad8 3 15" xfId="37619" xr:uid="{5EF3012E-4862-438D-B69E-369A245CCDF0}"/>
    <cellStyle name="SAPBEXexcBad8 3 2" xfId="1070" xr:uid="{3CC8EC01-866E-4339-A4BA-4ABF8324352B}"/>
    <cellStyle name="SAPBEXexcBad8 3 2 10" xfId="47166" xr:uid="{8178EB5A-6EAE-43AE-BDE0-AB34B45BCADF}"/>
    <cellStyle name="SAPBEXexcBad8 3 2 11" xfId="25530" xr:uid="{C5871904-43C6-4A18-8784-4626C951E235}"/>
    <cellStyle name="SAPBEXexcBad8 3 2 2" xfId="2823" xr:uid="{C088C94B-FA9F-4B59-9599-53754A7E65B8}"/>
    <cellStyle name="SAPBEXexcBad8 3 2 2 2" xfId="11665" xr:uid="{37DA87D5-88A1-48BF-B354-110AA1F267E1}"/>
    <cellStyle name="SAPBEXexcBad8 3 2 2 2 2" xfId="26072" xr:uid="{2FFE0662-1CD0-47D3-B9CD-471D6B40A76D}"/>
    <cellStyle name="SAPBEXexcBad8 3 2 2 2 3" xfId="31108" xr:uid="{5BB21959-0C84-4330-9A00-8C103648CC87}"/>
    <cellStyle name="SAPBEXexcBad8 3 2 2 2 4" xfId="30538" xr:uid="{DB9D8B44-8E17-419E-99FB-3D0509595451}"/>
    <cellStyle name="SAPBEXexcBad8 3 2 2 2 5" xfId="43301" xr:uid="{37B9D048-884A-4083-9607-3D10B6DAFE40}"/>
    <cellStyle name="SAPBEXexcBad8 3 2 2 3" xfId="22460" xr:uid="{9B95E48D-F847-470E-860B-3F8F7FC968A6}"/>
    <cellStyle name="SAPBEXexcBad8 3 2 2 3 2" xfId="36326" xr:uid="{F404E63D-FF56-4C9D-8CA0-DE5E8D7E251A}"/>
    <cellStyle name="SAPBEXexcBad8 3 2 2 3 3" xfId="32498" xr:uid="{294F66BD-A3E1-44E2-99D8-1F0004F7BCD1}"/>
    <cellStyle name="SAPBEXexcBad8 3 2 2 3 4" xfId="34283" xr:uid="{34B1E63F-DF25-4194-98F7-7B709A488DEA}"/>
    <cellStyle name="SAPBEXexcBad8 3 2 2 3 5" xfId="51877" xr:uid="{F34EA53C-E6F0-415D-AD59-F0D89C8A222E}"/>
    <cellStyle name="SAPBEXexcBad8 3 2 2 4" xfId="11664" xr:uid="{D7694DB5-2AC4-437C-9455-759A39C0A030}"/>
    <cellStyle name="SAPBEXexcBad8 3 2 2 5" xfId="26071" xr:uid="{AA57979A-BF85-406B-B48A-4C23D7EF2A78}"/>
    <cellStyle name="SAPBEXexcBad8 3 2 2 6" xfId="43065" xr:uid="{E20A6A96-0994-4EE9-8FC4-FA8C56D145DD}"/>
    <cellStyle name="SAPBEXexcBad8 3 2 2 7" xfId="25637" xr:uid="{E2A275D4-2D9F-475C-939D-16CFA4E24553}"/>
    <cellStyle name="SAPBEXexcBad8 3 2 2 8" xfId="25970" xr:uid="{E394F6DF-229A-436C-8DFE-A2A09529343C}"/>
    <cellStyle name="SAPBEXexcBad8 3 2 3" xfId="4793" xr:uid="{001C772F-53C3-4B0E-9C72-4E777D79863B}"/>
    <cellStyle name="SAPBEXexcBad8 3 2 3 2" xfId="22790" xr:uid="{7A159388-6A1A-414C-9C7D-D29E2C695D01}"/>
    <cellStyle name="SAPBEXexcBad8 3 2 3 2 2" xfId="36656" xr:uid="{E9FD520C-B1AC-4289-8E34-92D031FC4C30}"/>
    <cellStyle name="SAPBEXexcBad8 3 2 3 2 3" xfId="40234" xr:uid="{5DB10C1F-E736-4D75-ADA4-6196903A6B60}"/>
    <cellStyle name="SAPBEXexcBad8 3 2 3 2 4" xfId="48167" xr:uid="{87437C44-52B6-406E-8B17-CAE04DEF001D}"/>
    <cellStyle name="SAPBEXexcBad8 3 2 3 2 5" xfId="52207" xr:uid="{DBFFDC15-6C74-47EA-A32B-46A91A66926B}"/>
    <cellStyle name="SAPBEXexcBad8 3 2 3 3" xfId="17996" xr:uid="{C738B18E-FB11-423E-9488-6D8AB58FE328}"/>
    <cellStyle name="SAPBEXexcBad8 3 2 3 4" xfId="32128" xr:uid="{69670D4D-2682-4CA1-86FF-DF2E0D11CE73}"/>
    <cellStyle name="SAPBEXexcBad8 3 2 3 5" xfId="37756" xr:uid="{DF339B1A-9A67-43C4-A38C-8F3DEB8047B9}"/>
    <cellStyle name="SAPBEXexcBad8 3 2 3 6" xfId="44484" xr:uid="{9954A691-6123-4CEB-8DEA-3E6A3964FF6C}"/>
    <cellStyle name="SAPBEXexcBad8 3 2 3 7" xfId="50132" xr:uid="{05402E1A-2919-40E1-B8C3-F938B155C46A}"/>
    <cellStyle name="SAPBEXexcBad8 3 2 4" xfId="6753" xr:uid="{2250A16C-04A4-4BAA-9D17-A72896567378}"/>
    <cellStyle name="SAPBEXexcBad8 3 2 4 2" xfId="23120" xr:uid="{F71CA4E9-1FF5-493B-8552-E21DEE59C975}"/>
    <cellStyle name="SAPBEXexcBad8 3 2 4 2 2" xfId="36986" xr:uid="{9223CF4B-B445-428D-928C-8DFFAD224AD7}"/>
    <cellStyle name="SAPBEXexcBad8 3 2 4 2 3" xfId="43504" xr:uid="{FC910BE1-AE52-41CE-A5FA-3F1282B7109A}"/>
    <cellStyle name="SAPBEXexcBad8 3 2 4 2 4" xfId="33137" xr:uid="{6087719C-5A3D-4AD2-A4D9-145A3EFBF31A}"/>
    <cellStyle name="SAPBEXexcBad8 3 2 4 2 5" xfId="52537" xr:uid="{A3430AD7-13A0-415C-915A-6BB793574CD8}"/>
    <cellStyle name="SAPBEXexcBad8 3 2 4 3" xfId="19952" xr:uid="{DC83ED1D-C0A2-42F1-9801-CD6FB52398B9}"/>
    <cellStyle name="SAPBEXexcBad8 3 2 4 4" xfId="33916" xr:uid="{C0877880-7AFA-45F5-8205-001B51A6E99C}"/>
    <cellStyle name="SAPBEXexcBad8 3 2 4 5" xfId="29903" xr:uid="{6963B37B-6A09-4C22-8843-579A06C4FBA0}"/>
    <cellStyle name="SAPBEXexcBad8 3 2 4 6" xfId="43132" xr:uid="{C0ABC690-C4C5-4158-B98C-D298A556A1D2}"/>
    <cellStyle name="SAPBEXexcBad8 3 2 4 7" xfId="50458" xr:uid="{A06DB385-8F76-4590-928F-BA3A7FB968A2}"/>
    <cellStyle name="SAPBEXexcBad8 3 2 5" xfId="14441" xr:uid="{D4F8AFF5-BB7C-46B7-BF2B-F48BD2E1D826}"/>
    <cellStyle name="SAPBEXexcBad8 3 2 5 2" xfId="21430" xr:uid="{29B5DDD3-9E42-4DFB-BBDE-E53C97342132}"/>
    <cellStyle name="SAPBEXexcBad8 3 2 5 2 2" xfId="35296" xr:uid="{94BECDED-69D5-4239-B123-258DDB4A2905}"/>
    <cellStyle name="SAPBEXexcBad8 3 2 5 2 3" xfId="41102" xr:uid="{499AC62D-3869-4FD7-8578-4336F20D75EF}"/>
    <cellStyle name="SAPBEXexcBad8 3 2 5 2 4" xfId="45733" xr:uid="{21062013-1B97-404D-9708-660D79612E12}"/>
    <cellStyle name="SAPBEXexcBad8 3 2 5 2 5" xfId="50847" xr:uid="{CE5A7ADC-DF03-40B7-9733-11EB60543127}"/>
    <cellStyle name="SAPBEXexcBad8 3 2 5 3" xfId="28808" xr:uid="{9FF5735E-AB31-4548-B812-58E3DACADE70}"/>
    <cellStyle name="SAPBEXexcBad8 3 2 5 4" xfId="29851" xr:uid="{D3F5B8F1-0F9C-4CCF-BC3F-0088321315EC}"/>
    <cellStyle name="SAPBEXexcBad8 3 2 5 5" xfId="48961" xr:uid="{7C6BF6BB-0F09-4E65-97F4-3108C8920607}"/>
    <cellStyle name="SAPBEXexcBad8 3 2 5 6" xfId="47429" xr:uid="{15260E0E-9D40-4571-9E60-DC0AF75517E6}"/>
    <cellStyle name="SAPBEXexcBad8 3 2 6" xfId="13917" xr:uid="{91EB95A1-4865-4ECD-97AF-8DBB206A4261}"/>
    <cellStyle name="SAPBEXexcBad8 3 2 6 2" xfId="28288" xr:uid="{D1E21FD0-1F88-4188-B36C-8177F326270E}"/>
    <cellStyle name="SAPBEXexcBad8 3 2 6 3" xfId="8074" xr:uid="{BFD73B8C-2A5A-467C-A633-18974044D20A}"/>
    <cellStyle name="SAPBEXexcBad8 3 2 6 4" xfId="25479" xr:uid="{DE0F7EEC-B317-41BE-BB4D-5E7FC7B13ED8}"/>
    <cellStyle name="SAPBEXexcBad8 3 2 6 5" xfId="41765" xr:uid="{C504512D-F908-43B0-8E60-44413AF3DCC2}"/>
    <cellStyle name="SAPBEXexcBad8 3 2 7" xfId="8443" xr:uid="{C8F3C145-ACF5-40F4-B572-63E2CE1ECE3B}"/>
    <cellStyle name="SAPBEXexcBad8 3 2 8" xfId="8624" xr:uid="{E10EA925-A99A-40B9-B1E7-C851AB34ADBC}"/>
    <cellStyle name="SAPBEXexcBad8 3 2 9" xfId="37872" xr:uid="{3E759514-DE3B-4156-AA47-A7EC9132BF70}"/>
    <cellStyle name="SAPBEXexcBad8 3 3" xfId="1164" xr:uid="{15736A24-5C7C-424E-B43A-E943C15644F8}"/>
    <cellStyle name="SAPBEXexcBad8 3 3 10" xfId="49349" xr:uid="{A0412D8E-119A-439F-A304-2848E84B50B8}"/>
    <cellStyle name="SAPBEXexcBad8 3 3 11" xfId="48582" xr:uid="{8125161B-98BA-48C0-AE70-B48E371A3C58}"/>
    <cellStyle name="SAPBEXexcBad8 3 3 2" xfId="2723" xr:uid="{E1044D5E-E1CA-4D1A-8C99-360996C43DCE}"/>
    <cellStyle name="SAPBEXexcBad8 3 3 2 2" xfId="22360" xr:uid="{3A33221E-743A-4DE2-9C0C-9B16E11DEB07}"/>
    <cellStyle name="SAPBEXexcBad8 3 3 2 2 2" xfId="36226" xr:uid="{613187E8-3AB3-45DB-99F3-71C63502CED7}"/>
    <cellStyle name="SAPBEXexcBad8 3 3 2 2 3" xfId="42772" xr:uid="{03CB8B47-46D7-4510-B92E-543FAFA85ED8}"/>
    <cellStyle name="SAPBEXexcBad8 3 3 2 2 4" xfId="33428" xr:uid="{1430FBB8-BBFF-458F-9EAE-A5A7B87BC00F}"/>
    <cellStyle name="SAPBEXexcBad8 3 3 2 2 5" xfId="51777" xr:uid="{42A6D95A-63EE-47B3-8482-EB0ED8617BE8}"/>
    <cellStyle name="SAPBEXexcBad8 3 3 2 3" xfId="15944" xr:uid="{CF2C2D7A-F8B2-47C6-A40F-D7D511A8273D}"/>
    <cellStyle name="SAPBEXexcBad8 3 3 2 4" xfId="30250" xr:uid="{5D050445-AF63-421F-B674-B9A0A6895D6B}"/>
    <cellStyle name="SAPBEXexcBad8 3 3 2 5" xfId="40979" xr:uid="{67B72287-815E-4394-BFC6-61D893B27993}"/>
    <cellStyle name="SAPBEXexcBad8 3 3 2 6" xfId="49052" xr:uid="{10D57191-EAF3-4771-9E00-14D5318E2062}"/>
    <cellStyle name="SAPBEXexcBad8 3 3 2 7" xfId="49720" xr:uid="{9AE8A217-1522-4C20-9303-468376394AA5}"/>
    <cellStyle name="SAPBEXexcBad8 3 3 3" xfId="4693" xr:uid="{10F3B8E4-1EE5-419D-B8A2-193BC5B5C49A}"/>
    <cellStyle name="SAPBEXexcBad8 3 3 3 2" xfId="22690" xr:uid="{23BB6A26-4721-4585-A74C-7AC0E80FF892}"/>
    <cellStyle name="SAPBEXexcBad8 3 3 3 2 2" xfId="36556" xr:uid="{20DE620F-16F9-4835-BC60-10CD13629CDC}"/>
    <cellStyle name="SAPBEXexcBad8 3 3 3 2 3" xfId="31745" xr:uid="{B8CF746D-68F1-4308-A1A8-38B0F27311BA}"/>
    <cellStyle name="SAPBEXexcBad8 3 3 3 2 4" xfId="47437" xr:uid="{4D56A4D3-4D30-4E67-8A98-061EA8B26ABE}"/>
    <cellStyle name="SAPBEXexcBad8 3 3 3 2 5" xfId="52107" xr:uid="{DDA70AFC-EEA6-4650-96B8-F7DC078EE45E}"/>
    <cellStyle name="SAPBEXexcBad8 3 3 3 3" xfId="17896" xr:uid="{7E1ED73F-B658-42FC-A988-B9D7BD9BADAB}"/>
    <cellStyle name="SAPBEXexcBad8 3 3 3 4" xfId="32028" xr:uid="{5E3E9796-FD57-4F4C-95D2-9920F068C318}"/>
    <cellStyle name="SAPBEXexcBad8 3 3 3 5" xfId="31455" xr:uid="{2E0ED0E5-0AEF-4A95-9A1A-843ED28BC8F2}"/>
    <cellStyle name="SAPBEXexcBad8 3 3 3 6" xfId="24688" xr:uid="{245D5FC4-C212-4D7E-BB86-B8F01D3BA446}"/>
    <cellStyle name="SAPBEXexcBad8 3 3 3 7" xfId="50032" xr:uid="{075E857F-33C0-435D-9E82-ABEF4D91B99F}"/>
    <cellStyle name="SAPBEXexcBad8 3 3 4" xfId="6653" xr:uid="{65ADEA97-5CE5-4CCF-A5E3-B414D9B9C54D}"/>
    <cellStyle name="SAPBEXexcBad8 3 3 4 2" xfId="23020" xr:uid="{32C6786A-F883-49F2-9818-748B90579B3C}"/>
    <cellStyle name="SAPBEXexcBad8 3 3 4 2 2" xfId="36886" xr:uid="{C581DE9A-FD72-49FB-A76D-B52E63D6698B}"/>
    <cellStyle name="SAPBEXexcBad8 3 3 4 2 3" xfId="42513" xr:uid="{639FD2FB-C34F-4513-838C-010C263BFE17}"/>
    <cellStyle name="SAPBEXexcBad8 3 3 4 2 4" xfId="33210" xr:uid="{7FC38363-0F94-41A1-A847-F5C08C9C143D}"/>
    <cellStyle name="SAPBEXexcBad8 3 3 4 2 5" xfId="52437" xr:uid="{FD076CA1-A89E-4FD3-BB32-69A8FAD8BFAD}"/>
    <cellStyle name="SAPBEXexcBad8 3 3 4 3" xfId="19852" xr:uid="{A641A143-79CB-41F9-BE3A-C22BA25C6809}"/>
    <cellStyle name="SAPBEXexcBad8 3 3 4 4" xfId="33816" xr:uid="{26166189-8C1E-472B-9F90-DD4273AEDE2E}"/>
    <cellStyle name="SAPBEXexcBad8 3 3 4 5" xfId="39679" xr:uid="{EC23428B-1CE4-4F96-A576-ABED8900582A}"/>
    <cellStyle name="SAPBEXexcBad8 3 3 4 6" xfId="44651" xr:uid="{45191783-2234-493C-8021-E15022491CDA}"/>
    <cellStyle name="SAPBEXexcBad8 3 3 4 7" xfId="50358" xr:uid="{DF74B624-CFDF-42DF-AFAE-56215C740D35}"/>
    <cellStyle name="SAPBEXexcBad8 3 3 5" xfId="14523" xr:uid="{FCAAB19D-4EFA-4443-8CDB-378A60045E09}"/>
    <cellStyle name="SAPBEXexcBad8 3 3 5 2" xfId="21516" xr:uid="{9A9849C7-7B54-4420-8418-4157BF4CAE89}"/>
    <cellStyle name="SAPBEXexcBad8 3 3 5 2 2" xfId="35382" xr:uid="{C3EDE92E-D492-4EBD-A549-C9E107F86B84}"/>
    <cellStyle name="SAPBEXexcBad8 3 3 5 2 3" xfId="24647" xr:uid="{8DA4DACA-90E5-4AA5-83CD-BD86C6A403C7}"/>
    <cellStyle name="SAPBEXexcBad8 3 3 5 2 4" xfId="47478" xr:uid="{D6F84C25-FB9E-4248-A2DB-DA4AE8096C20}"/>
    <cellStyle name="SAPBEXexcBad8 3 3 5 2 5" xfId="50933" xr:uid="{1173086D-8671-4FD6-90CB-19EF718CAA3B}"/>
    <cellStyle name="SAPBEXexcBad8 3 3 5 3" xfId="28890" xr:uid="{FA73BA0C-5B9D-4464-B991-7558C6A240E9}"/>
    <cellStyle name="SAPBEXexcBad8 3 3 5 4" xfId="37562" xr:uid="{F6C09AA6-1220-4898-81D5-167DE2DB04E3}"/>
    <cellStyle name="SAPBEXexcBad8 3 3 5 5" xfId="48664" xr:uid="{1E61C575-E452-4140-B805-B163811DD1C1}"/>
    <cellStyle name="SAPBEXexcBad8 3 3 5 6" xfId="46936" xr:uid="{823338E0-E602-4A60-B028-1A9A84835BAB}"/>
    <cellStyle name="SAPBEXexcBad8 3 3 6" xfId="13916" xr:uid="{1FAF1360-ED6D-4C61-86F4-80B081586C46}"/>
    <cellStyle name="SAPBEXexcBad8 3 3 6 2" xfId="28287" xr:uid="{49B9E1F7-3179-407F-B9F3-82AB6C40A687}"/>
    <cellStyle name="SAPBEXexcBad8 3 3 6 3" xfId="32724" xr:uid="{FD6ABC2A-824B-4AD1-9D3D-1BEBF3DB2E83}"/>
    <cellStyle name="SAPBEXexcBad8 3 3 6 4" xfId="39717" xr:uid="{BB9A4296-8EA8-43BA-9449-7B544D89D524}"/>
    <cellStyle name="SAPBEXexcBad8 3 3 6 5" xfId="33073" xr:uid="{5CA521C1-820A-424A-B47A-7CBFB9F58C31}"/>
    <cellStyle name="SAPBEXexcBad8 3 3 7" xfId="8444" xr:uid="{56B1603A-0678-4E37-80C8-94E41BBC67BD}"/>
    <cellStyle name="SAPBEXexcBad8 3 3 8" xfId="8623" xr:uid="{23E6C578-8E8E-4A4C-B3A8-E5A614005176}"/>
    <cellStyle name="SAPBEXexcBad8 3 3 9" xfId="27029" xr:uid="{78A6A18C-F038-40F3-A30E-E84A22C9E41B}"/>
    <cellStyle name="SAPBEXexcBad8 3 4" xfId="1709" xr:uid="{30F1549A-9715-4FA5-8DFB-98F6935D61E3}"/>
    <cellStyle name="SAPBEXexcBad8 3 4 10" xfId="45624" xr:uid="{5B0095CC-7CAC-4E0A-88F3-F7E583933902}"/>
    <cellStyle name="SAPBEXexcBad8 3 4 11" xfId="40580" xr:uid="{E97E768B-CEB8-4657-B7D0-16710A511744}"/>
    <cellStyle name="SAPBEXexcBad8 3 4 2" xfId="2866" xr:uid="{E30114A7-CDA4-463C-ABE2-CFC9D5E38899}"/>
    <cellStyle name="SAPBEXexcBad8 3 4 2 2" xfId="22503" xr:uid="{79B0E67E-B3BD-4CBC-917F-CDB4C91F2AAF}"/>
    <cellStyle name="SAPBEXexcBad8 3 4 2 2 2" xfId="36369" xr:uid="{DDBEFFD2-0234-442F-AF55-9CA025BAFACA}"/>
    <cellStyle name="SAPBEXexcBad8 3 4 2 2 3" xfId="34548" xr:uid="{9644D943-45F1-44C9-8B53-CC1D593A3C61}"/>
    <cellStyle name="SAPBEXexcBad8 3 4 2 2 4" xfId="38688" xr:uid="{B102AA66-E894-43AA-B997-5F8C32BD0B77}"/>
    <cellStyle name="SAPBEXexcBad8 3 4 2 2 5" xfId="51920" xr:uid="{A382E84B-A7F0-4321-8253-ACE72F53BE3C}"/>
    <cellStyle name="SAPBEXexcBad8 3 4 2 3" xfId="16071" xr:uid="{8E43AA98-7AB9-41B9-9E9F-78AE9822CFEE}"/>
    <cellStyle name="SAPBEXexcBad8 3 4 2 4" xfId="30377" xr:uid="{27A9E94E-7C6D-4012-8780-3438D93C4A06}"/>
    <cellStyle name="SAPBEXexcBad8 3 4 2 5" xfId="29754" xr:uid="{D1E0A96D-4BBC-454B-BEBC-2389D197B32A}"/>
    <cellStyle name="SAPBEXexcBad8 3 4 2 6" xfId="39982" xr:uid="{AECD19C4-2DE9-4CD7-A4FE-C84B5D2EFFAB}"/>
    <cellStyle name="SAPBEXexcBad8 3 4 2 7" xfId="49847" xr:uid="{21731C45-01EC-4805-A502-343061E2EA91}"/>
    <cellStyle name="SAPBEXexcBad8 3 4 3" xfId="4836" xr:uid="{376609E4-71B7-482B-862E-D9D10BE77EDA}"/>
    <cellStyle name="SAPBEXexcBad8 3 4 3 2" xfId="22833" xr:uid="{9B6FAE83-9A23-4D1C-9D8F-94A4979F0814}"/>
    <cellStyle name="SAPBEXexcBad8 3 4 3 2 2" xfId="36699" xr:uid="{292D45AA-5EF2-4EB8-8F1F-888B439F8F8B}"/>
    <cellStyle name="SAPBEXexcBad8 3 4 3 2 3" xfId="30037" xr:uid="{56DA1802-174D-47B0-B357-55E3D1110ECD}"/>
    <cellStyle name="SAPBEXexcBad8 3 4 3 2 4" xfId="40653" xr:uid="{EF21F292-FE78-4CB7-9C2E-F5CD8B157661}"/>
    <cellStyle name="SAPBEXexcBad8 3 4 3 2 5" xfId="52250" xr:uid="{C670462B-903E-4C89-9E04-81982EBCF56B}"/>
    <cellStyle name="SAPBEXexcBad8 3 4 3 3" xfId="18035" xr:uid="{E7FE3F85-1DE2-4D97-A8E6-1AAC0E360EFB}"/>
    <cellStyle name="SAPBEXexcBad8 3 4 3 4" xfId="32167" xr:uid="{DEA47976-D948-4876-BA47-B50E915B0DD1}"/>
    <cellStyle name="SAPBEXexcBad8 3 4 3 5" xfId="38968" xr:uid="{AC0EE18F-D5F4-40DB-91C8-57E104E0FD31}"/>
    <cellStyle name="SAPBEXexcBad8 3 4 3 6" xfId="44274" xr:uid="{67DB39EF-4400-448D-B553-2120A9DFF248}"/>
    <cellStyle name="SAPBEXexcBad8 3 4 3 7" xfId="50171" xr:uid="{E4107DAC-F9E1-4BC5-8176-B36E9E5C5B7E}"/>
    <cellStyle name="SAPBEXexcBad8 3 4 4" xfId="6796" xr:uid="{F772E604-5BB1-4C22-9869-D74B2771BFF4}"/>
    <cellStyle name="SAPBEXexcBad8 3 4 4 2" xfId="23163" xr:uid="{940C0BBA-27F1-4F8D-900D-0D58B71D9434}"/>
    <cellStyle name="SAPBEXexcBad8 3 4 4 2 2" xfId="37029" xr:uid="{9AF6D5BF-2CA6-4451-B16F-18D0C17FB33B}"/>
    <cellStyle name="SAPBEXexcBad8 3 4 4 2 3" xfId="31689" xr:uid="{69F91134-3133-4358-A4D9-55C4AA4E7C85}"/>
    <cellStyle name="SAPBEXexcBad8 3 4 4 2 4" xfId="39417" xr:uid="{9B378EAA-F567-4EE9-84D7-DBE4F8B6A64D}"/>
    <cellStyle name="SAPBEXexcBad8 3 4 4 2 5" xfId="52580" xr:uid="{A811BE03-0B74-4FE4-831B-AFD54A08D72A}"/>
    <cellStyle name="SAPBEXexcBad8 3 4 4 3" xfId="19995" xr:uid="{F3BD3430-A8D3-4636-BCF8-FE455A0B3BDB}"/>
    <cellStyle name="SAPBEXexcBad8 3 4 4 4" xfId="33959" xr:uid="{9E86055D-551B-4A7D-ACD4-BEF097632196}"/>
    <cellStyle name="SAPBEXexcBad8 3 4 4 5" xfId="42484" xr:uid="{D347F5A0-6454-407A-8BF5-37C2AE8A3F9F}"/>
    <cellStyle name="SAPBEXexcBad8 3 4 4 6" xfId="34885" xr:uid="{0DC176CA-C5A4-45B3-B4A5-1157961884E1}"/>
    <cellStyle name="SAPBEXexcBad8 3 4 4 7" xfId="50501" xr:uid="{D5501DAC-6CCF-48E4-8843-4F5FC15BAC8A}"/>
    <cellStyle name="SAPBEXexcBad8 3 4 5" xfId="14974" xr:uid="{151BBB5D-C5C2-4669-9B2E-ACBA275462CC}"/>
    <cellStyle name="SAPBEXexcBad8 3 4 5 2" xfId="21995" xr:uid="{6FD85799-148C-4B02-8195-81F121B8450D}"/>
    <cellStyle name="SAPBEXexcBad8 3 4 5 2 2" xfId="35861" xr:uid="{9A381ADB-C2D9-4075-A18D-FDEAEB9AF5E6}"/>
    <cellStyle name="SAPBEXexcBad8 3 4 5 2 3" xfId="29958" xr:uid="{09211782-AD6C-4624-BAFB-24A66FD5C149}"/>
    <cellStyle name="SAPBEXexcBad8 3 4 5 2 4" xfId="46096" xr:uid="{4038B633-DF5A-4303-8978-5EE2085BC517}"/>
    <cellStyle name="SAPBEXexcBad8 3 4 5 2 5" xfId="51412" xr:uid="{4691C841-3B41-44FA-BF7D-70C2409A6E6B}"/>
    <cellStyle name="SAPBEXexcBad8 3 4 5 3" xfId="29339" xr:uid="{BBBDB3BA-08E3-4E36-90EC-3E2D255E8D4A}"/>
    <cellStyle name="SAPBEXexcBad8 3 4 5 4" xfId="23336" xr:uid="{00B86488-8FCD-4F3B-9655-E5DC447AD530}"/>
    <cellStyle name="SAPBEXexcBad8 3 4 5 5" xfId="40648" xr:uid="{0760F97B-D2C8-4CF4-AA51-84040DC5786D}"/>
    <cellStyle name="SAPBEXexcBad8 3 4 5 6" xfId="23348" xr:uid="{57AEEA83-FAED-43DF-9D42-9CEAA3DF606B}"/>
    <cellStyle name="SAPBEXexcBad8 3 4 6" xfId="13915" xr:uid="{5F94CF48-6375-4954-AEF2-9B7FDAA37654}"/>
    <cellStyle name="SAPBEXexcBad8 3 4 6 2" xfId="28286" xr:uid="{768DB29A-062A-4790-A36A-B524175CF06E}"/>
    <cellStyle name="SAPBEXexcBad8 3 4 6 3" xfId="43094" xr:uid="{936053DA-4EB5-45FD-9EDB-C43B3FED2CA4}"/>
    <cellStyle name="SAPBEXexcBad8 3 4 6 4" xfId="37576" xr:uid="{4329CA47-092D-4024-A85B-B2C62467F6A8}"/>
    <cellStyle name="SAPBEXexcBad8 3 4 6 5" xfId="44546" xr:uid="{ED28170F-B783-483C-99AF-8993AA044DCE}"/>
    <cellStyle name="SAPBEXexcBad8 3 4 7" xfId="8445" xr:uid="{7655F2D9-C4D9-4962-B0D5-70BB789B5EB6}"/>
    <cellStyle name="SAPBEXexcBad8 3 4 8" xfId="8622" xr:uid="{67FA5DD6-163D-4C1C-9923-222E950AC912}"/>
    <cellStyle name="SAPBEXexcBad8 3 4 9" xfId="26804" xr:uid="{AC331D98-C9E9-486C-94F2-943AC170D1AC}"/>
    <cellStyle name="SAPBEXexcBad8 3 5" xfId="2943" xr:uid="{7864F562-3D10-42FB-908E-27DD913356A1}"/>
    <cellStyle name="SAPBEXexcBad8 3 5 2" xfId="4913" xr:uid="{8CE56C0B-6DF6-408B-B47E-761B97F32A89}"/>
    <cellStyle name="SAPBEXexcBad8 3 5 2 2" xfId="22910" xr:uid="{FC5CC49B-906A-4048-B345-F207D3B20E44}"/>
    <cellStyle name="SAPBEXexcBad8 3 5 2 2 2" xfId="36776" xr:uid="{49279E22-1856-45C7-9B06-BE28774A5B1C}"/>
    <cellStyle name="SAPBEXexcBad8 3 5 2 2 3" xfId="31953" xr:uid="{FADB6B57-2764-4093-BC87-F22B6F7CA700}"/>
    <cellStyle name="SAPBEXexcBad8 3 5 2 2 4" xfId="42110" xr:uid="{C8F02C1E-633F-45F2-8740-9A949D69554C}"/>
    <cellStyle name="SAPBEXexcBad8 3 5 2 2 5" xfId="52327" xr:uid="{75476C92-5326-461E-B93D-EC42BA72D75E}"/>
    <cellStyle name="SAPBEXexcBad8 3 5 2 3" xfId="18112" xr:uid="{22982A4E-91F8-44E6-9E4C-D89546FDAE17}"/>
    <cellStyle name="SAPBEXexcBad8 3 5 2 4" xfId="32244" xr:uid="{41FB425A-2CC0-40E6-AEAC-4E9C57724259}"/>
    <cellStyle name="SAPBEXexcBad8 3 5 2 5" xfId="37157" xr:uid="{A75FA82C-12FF-421D-8FAB-DA9715C0E122}"/>
    <cellStyle name="SAPBEXexcBad8 3 5 2 6" xfId="46452" xr:uid="{92F5A275-5111-47B8-AD6A-0A0BDC21D4A1}"/>
    <cellStyle name="SAPBEXexcBad8 3 5 2 7" xfId="50248" xr:uid="{78A1CABC-58A3-47ED-ABC9-44F28281C09F}"/>
    <cellStyle name="SAPBEXexcBad8 3 5 3" xfId="6873" xr:uid="{91F2FCDA-D0D3-4F6B-9A88-CCBDC1351D4D}"/>
    <cellStyle name="SAPBEXexcBad8 3 5 3 2" xfId="23240" xr:uid="{D22A30AB-141F-4242-91F0-F3DFF3486A05}"/>
    <cellStyle name="SAPBEXexcBad8 3 5 3 2 2" xfId="37106" xr:uid="{608D2B1D-2C89-41E6-9DA9-36218E9E8403}"/>
    <cellStyle name="SAPBEXexcBad8 3 5 3 2 3" xfId="41960" xr:uid="{F1ADE4E6-D016-4F44-9434-8A7DD4DD1696}"/>
    <cellStyle name="SAPBEXexcBad8 3 5 3 2 4" xfId="38818" xr:uid="{99F2E241-C539-443E-8713-DF5CF3996E2C}"/>
    <cellStyle name="SAPBEXexcBad8 3 5 3 2 5" xfId="52657" xr:uid="{F7609508-72C9-415E-BB9C-1DA5A060E7EA}"/>
    <cellStyle name="SAPBEXexcBad8 3 5 3 3" xfId="20072" xr:uid="{673D1E0A-27C2-49F6-AAA8-55A116B51CE7}"/>
    <cellStyle name="SAPBEXexcBad8 3 5 3 4" xfId="34036" xr:uid="{D468F323-AAD8-4428-AA88-E7BD1F5D6BCF}"/>
    <cellStyle name="SAPBEXexcBad8 3 5 3 5" xfId="38179" xr:uid="{D1AEF360-DFF8-4A44-BB76-0710F69248AA}"/>
    <cellStyle name="SAPBEXexcBad8 3 5 3 6" xfId="45312" xr:uid="{E667111D-F65E-4B05-B6C0-B5FE066D0E9F}"/>
    <cellStyle name="SAPBEXexcBad8 3 5 3 7" xfId="50578" xr:uid="{A6E2E36C-7E4F-4D7A-A0A3-6132D3309B16}"/>
    <cellStyle name="SAPBEXexcBad8 3 5 4" xfId="22580" xr:uid="{B4BDC327-10EA-4371-9E48-9EB2BC16792C}"/>
    <cellStyle name="SAPBEXexcBad8 3 5 4 2" xfId="36446" xr:uid="{EDE55808-27FB-4D12-8CCA-B02A484A06CC}"/>
    <cellStyle name="SAPBEXexcBad8 3 5 4 3" xfId="24814" xr:uid="{701382BF-329C-429A-AF17-38579247B017}"/>
    <cellStyle name="SAPBEXexcBad8 3 5 4 4" xfId="45246" xr:uid="{769B81A6-9FC2-47CE-84E8-15EE6C5EE8AA}"/>
    <cellStyle name="SAPBEXexcBad8 3 5 4 5" xfId="51997" xr:uid="{CF1A6D38-FEA2-4E68-970C-4F8E3FA6A603}"/>
    <cellStyle name="SAPBEXexcBad8 3 5 5" xfId="16146" xr:uid="{D0BADCAF-819E-40DB-A5B8-0D9D9ED52867}"/>
    <cellStyle name="SAPBEXexcBad8 3 5 6" xfId="30452" xr:uid="{77464886-F199-4581-B42D-5963E05D72E0}"/>
    <cellStyle name="SAPBEXexcBad8 3 5 7" xfId="39144" xr:uid="{DB84EB1A-7540-4781-8A55-4F522FF345F1}"/>
    <cellStyle name="SAPBEXexcBad8 3 5 8" xfId="39790" xr:uid="{A260DAAA-C835-4221-B9EF-E612ABD9747E}"/>
    <cellStyle name="SAPBEXexcBad8 3 5 9" xfId="49922" xr:uid="{4CCB75A2-7585-4194-8485-11372F876FDC}"/>
    <cellStyle name="SAPBEXexcBad8 3 6" xfId="2682" xr:uid="{8B1B8391-DE5D-40E4-8EF0-A78E9C90A699}"/>
    <cellStyle name="SAPBEXexcBad8 3 6 2" xfId="22319" xr:uid="{66B13A7E-143F-43D3-90BF-831D4C074D11}"/>
    <cellStyle name="SAPBEXexcBad8 3 6 2 2" xfId="36185" xr:uid="{98ADA887-8AD2-46FB-AF55-9ACDF681DBAE}"/>
    <cellStyle name="SAPBEXexcBad8 3 6 2 3" xfId="34704" xr:uid="{8EBFFEE4-6F04-42AE-A0F0-668416FD4FFD}"/>
    <cellStyle name="SAPBEXexcBad8 3 6 2 4" xfId="38561" xr:uid="{8719512A-4C99-4CFE-A1B3-0FEE924823FB}"/>
    <cellStyle name="SAPBEXexcBad8 3 6 2 5" xfId="51736" xr:uid="{FB80D84E-D9D8-4CBE-8931-2DF36991B985}"/>
    <cellStyle name="SAPBEXexcBad8 3 6 3" xfId="15903" xr:uid="{B19E33A8-DC3D-4CBB-B26A-88641165DC53}"/>
    <cellStyle name="SAPBEXexcBad8 3 6 4" xfId="30209" xr:uid="{D3AA129B-97C7-4355-BC8F-79CA657FF382}"/>
    <cellStyle name="SAPBEXexcBad8 3 6 5" xfId="31873" xr:uid="{E0992DC9-134F-4540-827A-55B746C81FE6}"/>
    <cellStyle name="SAPBEXexcBad8 3 6 6" xfId="34085" xr:uid="{83E0D718-7DCF-4798-BE9B-9743A9E740B5}"/>
    <cellStyle name="SAPBEXexcBad8 3 6 7" xfId="49679" xr:uid="{F6460203-6196-44C3-B3C7-7AC24B626D85}"/>
    <cellStyle name="SAPBEXexcBad8 3 7" xfId="4652" xr:uid="{0C4DCF4D-3126-4BCD-B0BC-8038462C472B}"/>
    <cellStyle name="SAPBEXexcBad8 3 7 2" xfId="22649" xr:uid="{C1094F78-89AC-4228-8A9B-BDC108D43B54}"/>
    <cellStyle name="SAPBEXexcBad8 3 7 2 2" xfId="36515" xr:uid="{11D6E3F8-EC7A-44AA-98D3-C759757C0E75}"/>
    <cellStyle name="SAPBEXexcBad8 3 7 2 3" xfId="9252" xr:uid="{FB77DEA8-8C0F-4375-B482-1D3C9DA5CFF2}"/>
    <cellStyle name="SAPBEXexcBad8 3 7 2 4" xfId="46102" xr:uid="{900FCA0C-8B34-4748-BEF2-A96772E80071}"/>
    <cellStyle name="SAPBEXexcBad8 3 7 2 5" xfId="52066" xr:uid="{D07D7B8F-73B6-45B9-9AF0-2D79A37C483C}"/>
    <cellStyle name="SAPBEXexcBad8 3 7 3" xfId="17855" xr:uid="{F13E44DC-B43E-4624-821D-317B4D0BB767}"/>
    <cellStyle name="SAPBEXexcBad8 3 7 4" xfId="31987" xr:uid="{D618AE2C-BBB7-47A2-9AC9-8B53EBE98BB9}"/>
    <cellStyle name="SAPBEXexcBad8 3 7 5" xfId="41846" xr:uid="{6A7D7D1C-D1F3-489A-BCFE-E19347144E56}"/>
    <cellStyle name="SAPBEXexcBad8 3 7 6" xfId="44926" xr:uid="{73C584FA-39C3-44D2-A822-42549910A166}"/>
    <cellStyle name="SAPBEXexcBad8 3 7 7" xfId="49991" xr:uid="{7B73E387-E866-48DC-849D-94F4D54594B1}"/>
    <cellStyle name="SAPBEXexcBad8 3 8" xfId="6612" xr:uid="{73006EB5-C396-4A8D-ABC4-A363AA205B6E}"/>
    <cellStyle name="SAPBEXexcBad8 3 8 2" xfId="22979" xr:uid="{2EBEBDCF-2C7F-4020-BC94-E7CDC19B74D0}"/>
    <cellStyle name="SAPBEXexcBad8 3 8 2 2" xfId="36845" xr:uid="{645C32A1-68D3-4943-810A-1913C611C00C}"/>
    <cellStyle name="SAPBEXexcBad8 3 8 2 3" xfId="34298" xr:uid="{5411F2A7-0512-4E42-BAE1-8DFEAE8E2804}"/>
    <cellStyle name="SAPBEXexcBad8 3 8 2 4" xfId="41834" xr:uid="{6A2C5526-B6D9-459B-B9DE-3A8A61DE8652}"/>
    <cellStyle name="SAPBEXexcBad8 3 8 2 5" xfId="52396" xr:uid="{C0B2EE9B-0AEE-4B57-A216-52CB956215CF}"/>
    <cellStyle name="SAPBEXexcBad8 3 8 3" xfId="19811" xr:uid="{56BAF89E-EC53-4152-8E79-CA3944B99CA1}"/>
    <cellStyle name="SAPBEXexcBad8 3 8 4" xfId="33775" xr:uid="{EE4EA714-6678-403B-85AF-314E96A967AC}"/>
    <cellStyle name="SAPBEXexcBad8 3 8 5" xfId="37625" xr:uid="{FC8A84CA-A295-4B79-97B5-42AEA3345B56}"/>
    <cellStyle name="SAPBEXexcBad8 3 8 6" xfId="47540" xr:uid="{5E918F3A-1DED-4C60-A0CA-043C35FF5E47}"/>
    <cellStyle name="SAPBEXexcBad8 3 8 7" xfId="50317" xr:uid="{6DAAD301-8D11-4DDE-BF5A-1D3C53C1DDE8}"/>
    <cellStyle name="SAPBEXexcBad8 3 9" xfId="14092" xr:uid="{EB1BAF8E-E85F-4437-BBE0-5CF2D20A0BA0}"/>
    <cellStyle name="SAPBEXexcBad8 3 9 2" xfId="12773" xr:uid="{7AAC5B77-706E-4E90-BDC1-621B6B86BE26}"/>
    <cellStyle name="SAPBEXexcBad8 3 9 2 2" xfId="27147" xr:uid="{15A3C5EE-6DF6-43EA-98EC-242AB6DC1EF7}"/>
    <cellStyle name="SAPBEXexcBad8 3 9 2 3" xfId="32514" xr:uid="{9E5924CC-022F-42B1-9977-39808C2EC630}"/>
    <cellStyle name="SAPBEXexcBad8 3 9 2 4" xfId="39495" xr:uid="{B394C0F7-45FF-4822-BED3-035ECA6234AE}"/>
    <cellStyle name="SAPBEXexcBad8 3 9 2 5" xfId="47734" xr:uid="{3CC0C710-8351-48FA-82BE-B12338848AFA}"/>
    <cellStyle name="SAPBEXexcBad8 3 9 3" xfId="28459" xr:uid="{7E5ACC13-475E-43A0-AFE4-12A0D135EBB2}"/>
    <cellStyle name="SAPBEXexcBad8 3 9 4" xfId="31345" xr:uid="{CE6059FD-867E-4839-889C-859F94EA462C}"/>
    <cellStyle name="SAPBEXexcBad8 3 9 5" xfId="25725" xr:uid="{D2A663C9-187D-4429-8E59-61FCF4576C5A}"/>
    <cellStyle name="SAPBEXexcBad8 3 9 6" xfId="29926" xr:uid="{26F57BA6-77CA-45FD-B821-7E1A6BCF3847}"/>
    <cellStyle name="SAPBEXexcBad8 4" xfId="331" xr:uid="{C30A5DD1-13CA-4580-AC7B-605F4F49D225}"/>
    <cellStyle name="SAPBEXexcBad8 4 10" xfId="8446" xr:uid="{0D71D7E1-A8C7-4265-A7DA-EE188C082D3F}"/>
    <cellStyle name="SAPBEXexcBad8 4 11" xfId="8621" xr:uid="{2D1DDA98-3B52-4273-BAA2-A28C4ED96B16}"/>
    <cellStyle name="SAPBEXexcBad8 4 12" xfId="39964" xr:uid="{5F1DB135-B080-4FD1-8183-548181B0B0EA}"/>
    <cellStyle name="SAPBEXexcBad8 4 13" xfId="49078" xr:uid="{7B1BD5DA-E31D-4EAF-B3E5-251B59CF1233}"/>
    <cellStyle name="SAPBEXexcBad8 4 14" xfId="29684" xr:uid="{18DC5182-B016-4477-B12F-837FCFA5882F}"/>
    <cellStyle name="SAPBEXexcBad8 4 2" xfId="1071" xr:uid="{DCECF99D-F35E-473A-AD81-DC5D47BA6AD0}"/>
    <cellStyle name="SAPBEXexcBad8 4 2 2" xfId="11666" xr:uid="{B452EAEB-220F-46C4-B41B-8CDBAF5886A9}"/>
    <cellStyle name="SAPBEXexcBad8 4 2 2 2" xfId="11667" xr:uid="{DCF7798D-10E8-4C94-98FD-4CEB16D5C73C}"/>
    <cellStyle name="SAPBEXexcBad8 4 2 2 2 2" xfId="26074" xr:uid="{7DB9CF86-7D65-4D20-BB01-4A9C5C9CAD16}"/>
    <cellStyle name="SAPBEXexcBad8 4 2 2 2 3" xfId="41453" xr:uid="{CC474E04-3E3E-4554-913E-A0EAB51F55AB}"/>
    <cellStyle name="SAPBEXexcBad8 4 2 2 2 4" xfId="48426" xr:uid="{57342C23-06B8-43E1-9136-C741B94CAEE4}"/>
    <cellStyle name="SAPBEXexcBad8 4 2 2 2 5" xfId="47954" xr:uid="{423288FB-2513-4040-B75F-B0B7AF3D319D}"/>
    <cellStyle name="SAPBEXexcBad8 4 2 2 3" xfId="21431" xr:uid="{C595F001-BB71-43AA-BD9E-D886352E21C9}"/>
    <cellStyle name="SAPBEXexcBad8 4 2 2 3 2" xfId="35297" xr:uid="{2F41D4C9-5E8A-4C5A-8DDF-C028982D92A4}"/>
    <cellStyle name="SAPBEXexcBad8 4 2 2 3 3" xfId="41416" xr:uid="{E44A86D5-FBDC-47A7-8950-326EB7C54664}"/>
    <cellStyle name="SAPBEXexcBad8 4 2 2 3 4" xfId="44179" xr:uid="{6594D787-5A38-4AD6-9BCA-8E2290E2732A}"/>
    <cellStyle name="SAPBEXexcBad8 4 2 2 3 5" xfId="50848" xr:uid="{5CDC2B9C-2C36-446F-973C-A71E43D35A18}"/>
    <cellStyle name="SAPBEXexcBad8 4 2 2 4" xfId="26073" xr:uid="{387AAC13-EEA9-4F4E-BE3A-C40930EB9BBD}"/>
    <cellStyle name="SAPBEXexcBad8 4 2 2 5" xfId="32838" xr:uid="{3B6B98A6-F828-4FC8-A34D-F2ACBFBDA413}"/>
    <cellStyle name="SAPBEXexcBad8 4 2 2 6" xfId="24798" xr:uid="{BF8DCD73-3A68-4D52-8E5E-DC0DBB82EC31}"/>
    <cellStyle name="SAPBEXexcBad8 4 2 2 7" xfId="24796" xr:uid="{8AD19B85-7FE5-4F45-9905-E4A2E07E988B}"/>
    <cellStyle name="SAPBEXexcBad8 4 2 3" xfId="14684" xr:uid="{61345326-160A-487D-9F06-A09CA585F31B}"/>
    <cellStyle name="SAPBEXexcBad8 4 2 3 2" xfId="29051" xr:uid="{317C1415-69A3-458F-A4DC-20CAF1CCD604}"/>
    <cellStyle name="SAPBEXexcBad8 4 2 3 3" xfId="40845" xr:uid="{2861DD28-27E9-4A67-9D34-289EBA0A38DE}"/>
    <cellStyle name="SAPBEXexcBad8 4 2 3 4" xfId="40542" xr:uid="{A1F109B6-9E59-4532-A35C-2A77CDF34FBA}"/>
    <cellStyle name="SAPBEXexcBad8 4 2 3 5" xfId="44465" xr:uid="{38ED0BAA-9DEB-40C6-965E-60DD8D51BD22}"/>
    <cellStyle name="SAPBEXexcBad8 4 2 4" xfId="8447" xr:uid="{AC2BA3EC-3C38-41DD-BE4C-CFB61888E302}"/>
    <cellStyle name="SAPBEXexcBad8 4 2 5" xfId="8620" xr:uid="{28680B2F-2E7A-49C3-851C-130F14C3B530}"/>
    <cellStyle name="SAPBEXexcBad8 4 2 6" xfId="27230" xr:uid="{280FBE74-A6D0-4BFB-A383-C8E64DDB30E4}"/>
    <cellStyle name="SAPBEXexcBad8 4 2 7" xfId="44062" xr:uid="{73EE775E-99CE-4A5A-8231-BEEBF64B86F3}"/>
    <cellStyle name="SAPBEXexcBad8 4 2 8" xfId="9765" xr:uid="{97719243-C0C3-46D7-A77B-A92961B49501}"/>
    <cellStyle name="SAPBEXexcBad8 4 3" xfId="1163" xr:uid="{02800383-CC23-4D3D-8F59-DAB507634B70}"/>
    <cellStyle name="SAPBEXexcBad8 4 3 2" xfId="14522" xr:uid="{0432A2B2-B95B-4EB0-B990-2A8805255736}"/>
    <cellStyle name="SAPBEXexcBad8 4 3 2 2" xfId="21515" xr:uid="{2B0335E8-570B-4C76-AE0B-761A316FE40D}"/>
    <cellStyle name="SAPBEXexcBad8 4 3 2 2 2" xfId="35381" xr:uid="{75238D85-9C90-4F6F-AB89-7869E1825E89}"/>
    <cellStyle name="SAPBEXexcBad8 4 3 2 2 3" xfId="38651" xr:uid="{715088DB-2CB1-416D-B219-58992FFDC49A}"/>
    <cellStyle name="SAPBEXexcBad8 4 3 2 2 4" xfId="45267" xr:uid="{48134BD4-DD77-45B3-AF97-CB93EB74A32E}"/>
    <cellStyle name="SAPBEXexcBad8 4 3 2 2 5" xfId="50932" xr:uid="{6618C8E4-ACD0-46E2-8D3C-EECC5B485F95}"/>
    <cellStyle name="SAPBEXexcBad8 4 3 2 3" xfId="28889" xr:uid="{5C581F51-6ECA-4EFE-AECC-020EE0CF5F81}"/>
    <cellStyle name="SAPBEXexcBad8 4 3 2 4" xfId="23295" xr:uid="{8B1A533A-7262-460E-B8BA-4B407762F74B}"/>
    <cellStyle name="SAPBEXexcBad8 4 3 2 5" xfId="41551" xr:uid="{3E6B4C88-95C9-4286-BC2B-4CB38C13D762}"/>
    <cellStyle name="SAPBEXexcBad8 4 3 2 6" xfId="46438" xr:uid="{37E11E4F-9A15-434C-8999-62C58C21880A}"/>
    <cellStyle name="SAPBEXexcBad8 4 3 3" xfId="13913" xr:uid="{2C2B5D9A-0F51-4FF7-B795-41A62E88A288}"/>
    <cellStyle name="SAPBEXexcBad8 4 3 3 2" xfId="28284" xr:uid="{2BD06B1D-147A-473E-B430-CACEEFDB7BE6}"/>
    <cellStyle name="SAPBEXexcBad8 4 3 3 3" xfId="8075" xr:uid="{EDD1D8E4-A6D1-4818-8388-F2CFAB949EC7}"/>
    <cellStyle name="SAPBEXexcBad8 4 3 3 4" xfId="41175" xr:uid="{7E4540D8-31E2-4F22-B62A-3E46C6856F5F}"/>
    <cellStyle name="SAPBEXexcBad8 4 3 3 5" xfId="46094" xr:uid="{7944A18E-5473-4A27-8379-AB1BADB14B0A}"/>
    <cellStyle name="SAPBEXexcBad8 4 3 4" xfId="8448" xr:uid="{B5283C13-D35C-4E7F-8982-73191E013B1C}"/>
    <cellStyle name="SAPBEXexcBad8 4 3 5" xfId="8619" xr:uid="{0060B49C-75B5-429F-990C-590F21F91B7A}"/>
    <cellStyle name="SAPBEXexcBad8 4 3 6" xfId="32987" xr:uid="{311E428B-3A63-4BC1-A892-A2561F866078}"/>
    <cellStyle name="SAPBEXexcBad8 4 3 7" xfId="37678" xr:uid="{A35D8845-A981-48FB-8DFC-B5FBBC0CEF0A}"/>
    <cellStyle name="SAPBEXexcBad8 4 3 8" xfId="48814" xr:uid="{B4B839A4-5B6F-4634-AFC4-51AEBD0F4061}"/>
    <cellStyle name="SAPBEXexcBad8 4 4" xfId="1710" xr:uid="{A8F52966-D708-4886-8365-66F554E763E4}"/>
    <cellStyle name="SAPBEXexcBad8 4 4 2" xfId="14975" xr:uid="{3694F941-1CBD-4B63-BCF8-62B79F0E740E}"/>
    <cellStyle name="SAPBEXexcBad8 4 4 2 2" xfId="21996" xr:uid="{155B97B0-2501-49F0-9434-8D76269D01E8}"/>
    <cellStyle name="SAPBEXexcBad8 4 4 2 2 2" xfId="35862" xr:uid="{F78482BB-65E4-4CB4-BC00-D584D09B6829}"/>
    <cellStyle name="SAPBEXexcBad8 4 4 2 2 3" xfId="37988" xr:uid="{3BDB7F3B-B6CF-40D4-8C65-E81B20BFD090}"/>
    <cellStyle name="SAPBEXexcBad8 4 4 2 2 4" xfId="44549" xr:uid="{4731E260-8194-4D67-9322-8DEA334762E4}"/>
    <cellStyle name="SAPBEXexcBad8 4 4 2 2 5" xfId="51413" xr:uid="{5CC9300A-D7CD-434D-8936-AD927AEB7052}"/>
    <cellStyle name="SAPBEXexcBad8 4 4 2 3" xfId="29340" xr:uid="{376DBC43-0661-44D1-BBE2-36979ADD0F93}"/>
    <cellStyle name="SAPBEXexcBad8 4 4 2 4" xfId="42407" xr:uid="{A932E5E5-E401-4AEC-B146-61AAA7F34FE4}"/>
    <cellStyle name="SAPBEXexcBad8 4 4 2 5" xfId="31800" xr:uid="{05E8419A-CFC1-47ED-ACC9-FA3E50B7AEF3}"/>
    <cellStyle name="SAPBEXexcBad8 4 4 2 6" xfId="41619" xr:uid="{D9636306-1D9B-482A-882A-76F5D4EB3A1A}"/>
    <cellStyle name="SAPBEXexcBad8 4 4 3" xfId="13912" xr:uid="{DB8D55B2-B675-455F-B09B-F2D671903EFA}"/>
    <cellStyle name="SAPBEXexcBad8 4 4 3 2" xfId="28283" xr:uid="{88EF6723-845D-4DE0-9BA5-9A734410F4E5}"/>
    <cellStyle name="SAPBEXexcBad8 4 4 3 3" xfId="29644" xr:uid="{BA7D9985-1A2F-40EC-8C7C-A28629EB01E9}"/>
    <cellStyle name="SAPBEXexcBad8 4 4 3 4" xfId="43940" xr:uid="{70CFD0A8-17CC-48E5-8D16-C668C8998A5D}"/>
    <cellStyle name="SAPBEXexcBad8 4 4 3 5" xfId="44720" xr:uid="{0AE3E29B-411C-4BCD-99F3-E6FCA1E18835}"/>
    <cellStyle name="SAPBEXexcBad8 4 4 4" xfId="8449" xr:uid="{6C7C1E35-0979-4CEE-948E-8F35A9FED6F8}"/>
    <cellStyle name="SAPBEXexcBad8 4 4 5" xfId="8618" xr:uid="{4D7F5A6A-F14A-4ADE-BDE7-5DE5D23DF285}"/>
    <cellStyle name="SAPBEXexcBad8 4 4 6" xfId="24741" xr:uid="{AABDEC96-8D83-4E64-8D23-D18FABF9C28E}"/>
    <cellStyle name="SAPBEXexcBad8 4 4 7" xfId="28672" xr:uid="{170F9089-B933-47C6-8EBA-8AF337F7EB9F}"/>
    <cellStyle name="SAPBEXexcBad8 4 4 8" xfId="40303" xr:uid="{355B2C04-A3B4-486C-8CC1-5BE6DF1B784B}"/>
    <cellStyle name="SAPBEXexcBad8 4 5" xfId="2787" xr:uid="{E192037B-58A7-4EB6-8D17-CCA5A345DDED}"/>
    <cellStyle name="SAPBEXexcBad8 4 5 2" xfId="22424" xr:uid="{C71B41FB-3281-4A6F-96DE-A81478E25075}"/>
    <cellStyle name="SAPBEXexcBad8 4 5 2 2" xfId="36290" xr:uid="{902DBD9D-CE8F-4560-9C0A-E3B48B15420C}"/>
    <cellStyle name="SAPBEXexcBad8 4 5 2 3" xfId="25925" xr:uid="{4B7DC82F-6D60-4E3F-93EF-5082EAA1DBB6}"/>
    <cellStyle name="SAPBEXexcBad8 4 5 2 4" xfId="41198" xr:uid="{7962D180-0209-4260-B5ED-A1CD5AA942A9}"/>
    <cellStyle name="SAPBEXexcBad8 4 5 2 5" xfId="51841" xr:uid="{0C30AFF8-9792-403F-8170-30C729D859E1}"/>
    <cellStyle name="SAPBEXexcBad8 4 5 3" xfId="16004" xr:uid="{35981D0D-0506-4A0E-B9F8-27321D15C011}"/>
    <cellStyle name="SAPBEXexcBad8 4 5 4" xfId="30310" xr:uid="{665E6672-3777-418D-91FB-6D90F2E4ED0F}"/>
    <cellStyle name="SAPBEXexcBad8 4 5 5" xfId="42456" xr:uid="{3BBCFD72-E3C9-4389-87D8-070E3E614558}"/>
    <cellStyle name="SAPBEXexcBad8 4 5 6" xfId="31523" xr:uid="{0A7D67DE-1E0A-4FE9-AE7A-15F9A37E176A}"/>
    <cellStyle name="SAPBEXexcBad8 4 5 7" xfId="49780" xr:uid="{DD5C3C6B-3D7F-4284-8961-AD8FC2EC6792}"/>
    <cellStyle name="SAPBEXexcBad8 4 6" xfId="4757" xr:uid="{CEE59562-298B-4FF7-960E-BB97A78A7084}"/>
    <cellStyle name="SAPBEXexcBad8 4 6 2" xfId="22754" xr:uid="{F590678F-E0BF-4593-9030-AC2F34D5FBD8}"/>
    <cellStyle name="SAPBEXexcBad8 4 6 2 2" xfId="36620" xr:uid="{4D57E4A1-B374-4ED6-9522-AE1456489850}"/>
    <cellStyle name="SAPBEXexcBad8 4 6 2 3" xfId="41941" xr:uid="{D3A41861-9811-4C1D-A783-FBF5FEF7C0A9}"/>
    <cellStyle name="SAPBEXexcBad8 4 6 2 4" xfId="42886" xr:uid="{D3533229-0858-4DF7-BD10-F4D932D05DAD}"/>
    <cellStyle name="SAPBEXexcBad8 4 6 2 5" xfId="52171" xr:uid="{311436D7-5909-4435-912D-E2EF43D558AC}"/>
    <cellStyle name="SAPBEXexcBad8 4 6 3" xfId="17960" xr:uid="{1A89CDE3-E6AB-4F12-A6FA-428BFEB4CAB7}"/>
    <cellStyle name="SAPBEXexcBad8 4 6 4" xfId="32092" xr:uid="{A12BF6DB-A20F-476F-9750-8E4478AAE6F9}"/>
    <cellStyle name="SAPBEXexcBad8 4 6 5" xfId="39529" xr:uid="{DDBF0E63-8DF3-4481-94BB-80ED5F77EFED}"/>
    <cellStyle name="SAPBEXexcBad8 4 6 6" xfId="48013" xr:uid="{29D51EC1-09C8-4A9D-B6DB-3278E339F44E}"/>
    <cellStyle name="SAPBEXexcBad8 4 6 7" xfId="50096" xr:uid="{C3CA23F3-3684-4160-9CA0-5B4C64A2C2AB}"/>
    <cellStyle name="SAPBEXexcBad8 4 7" xfId="6717" xr:uid="{ACD9E117-ADE9-4148-8492-66DDC94D4EF4}"/>
    <cellStyle name="SAPBEXexcBad8 4 7 2" xfId="23084" xr:uid="{7FFC9E39-040B-41A6-8E0A-CDEB016F2FE7}"/>
    <cellStyle name="SAPBEXexcBad8 4 7 2 2" xfId="36950" xr:uid="{B9EB3121-8269-4D6A-9C27-4DCCF3062453}"/>
    <cellStyle name="SAPBEXexcBad8 4 7 2 3" xfId="43628" xr:uid="{5761DCF2-2571-4915-B4D1-31B44BCB386D}"/>
    <cellStyle name="SAPBEXexcBad8 4 7 2 4" xfId="37925" xr:uid="{711DC693-8801-47CA-861E-A01AC46321BE}"/>
    <cellStyle name="SAPBEXexcBad8 4 7 2 5" xfId="52501" xr:uid="{34C9C651-90D0-4F5A-BD5B-324C8F86AF14}"/>
    <cellStyle name="SAPBEXexcBad8 4 7 3" xfId="19916" xr:uid="{20215092-C409-4408-B4D8-FC40A510F14B}"/>
    <cellStyle name="SAPBEXexcBad8 4 7 4" xfId="33880" xr:uid="{FA017F7D-B32B-430C-87E3-0D3C01EAD662}"/>
    <cellStyle name="SAPBEXexcBad8 4 7 5" xfId="37206" xr:uid="{4225C2D7-F91E-44B1-ACE2-9BCC01F25CBF}"/>
    <cellStyle name="SAPBEXexcBad8 4 7 6" xfId="45091" xr:uid="{24AAD8A0-ECE0-4F35-B90E-C4A431105B8D}"/>
    <cellStyle name="SAPBEXexcBad8 4 7 7" xfId="50422" xr:uid="{2878A4BC-20A6-4CA2-89C8-049EF7D6D5D6}"/>
    <cellStyle name="SAPBEXexcBad8 4 8" xfId="14093" xr:uid="{373542C5-BA26-460C-82B7-E2AB8B2E771F}"/>
    <cellStyle name="SAPBEXexcBad8 4 8 2" xfId="14366" xr:uid="{5220BC00-E334-46E5-ACF1-9EB3AC3BB5B8}"/>
    <cellStyle name="SAPBEXexcBad8 4 8 2 2" xfId="28733" xr:uid="{164ACCE8-02DE-460D-AD9A-F549B2BBC59F}"/>
    <cellStyle name="SAPBEXexcBad8 4 8 2 3" xfId="25706" xr:uid="{D4691518-6C21-44F0-A419-7C80B37EB4A0}"/>
    <cellStyle name="SAPBEXexcBad8 4 8 2 4" xfId="46975" xr:uid="{82D3B9E2-5DC8-4F94-AB56-891092B5A904}"/>
    <cellStyle name="SAPBEXexcBad8 4 8 2 5" xfId="38740" xr:uid="{66BCBC4E-DEBE-40A9-8977-F1B3F46FE138}"/>
    <cellStyle name="SAPBEXexcBad8 4 8 3" xfId="28460" xr:uid="{4B5E33A3-124D-4693-A6BF-54B7B84BCE5F}"/>
    <cellStyle name="SAPBEXexcBad8 4 8 4" xfId="32723" xr:uid="{A3E24225-BBB6-47CE-B1D5-978AF6B48A7D}"/>
    <cellStyle name="SAPBEXexcBad8 4 8 5" xfId="27024" xr:uid="{3B2D7F35-17F0-498B-AD43-704564C8B15C}"/>
    <cellStyle name="SAPBEXexcBad8 4 8 6" xfId="31957" xr:uid="{C74F0D6F-EAA4-4B46-836F-BBD2623174BA}"/>
    <cellStyle name="SAPBEXexcBad8 4 9" xfId="13914" xr:uid="{1BA966AA-9E89-413C-8F0F-DF430D07C32A}"/>
    <cellStyle name="SAPBEXexcBad8 4 9 2" xfId="28285" xr:uid="{5BC20FC7-5889-47E9-9BA5-7EAD65C69433}"/>
    <cellStyle name="SAPBEXexcBad8 4 9 3" xfId="38495" xr:uid="{F6AFB35F-A44B-48C1-A2E9-9F42DF47FD91}"/>
    <cellStyle name="SAPBEXexcBad8 4 9 4" xfId="48680" xr:uid="{CCB2191C-0C70-4BAE-BD55-28BE5805699A}"/>
    <cellStyle name="SAPBEXexcBad8 4 9 5" xfId="37393" xr:uid="{7063CF75-5CA8-4ADD-8E70-C396C3FEE025}"/>
    <cellStyle name="SAPBEXexcBad8 5" xfId="907" xr:uid="{35663266-B338-4D74-A561-D860B3FDE129}"/>
    <cellStyle name="SAPBEXexcBad8 5 10" xfId="8450" xr:uid="{DE81B353-CC4C-47A5-8073-AA43C881C607}"/>
    <cellStyle name="SAPBEXexcBad8 5 11" xfId="8617" xr:uid="{5BFDEF2D-0998-446E-B802-18D22071BF93}"/>
    <cellStyle name="SAPBEXexcBad8 5 12" xfId="40212" xr:uid="{4A659AC9-3323-4897-8C2A-231E986BD230}"/>
    <cellStyle name="SAPBEXexcBad8 5 13" xfId="48503" xr:uid="{C4005B60-5C7E-4E8A-AC6A-565EEF3E3413}"/>
    <cellStyle name="SAPBEXexcBad8 5 14" xfId="43990" xr:uid="{43675282-37F4-40DC-A6CB-084C192A3324}"/>
    <cellStyle name="SAPBEXexcBad8 5 2" xfId="1072" xr:uid="{15DF343B-EE8B-494B-99FB-3D010B6C5E8A}"/>
    <cellStyle name="SAPBEXexcBad8 5 2 2" xfId="11668" xr:uid="{1B81D78A-DF48-4375-A16F-749A6C870AD5}"/>
    <cellStyle name="SAPBEXexcBad8 5 2 2 2" xfId="21432" xr:uid="{A9B413E2-D9BC-4322-828F-0483832C15C1}"/>
    <cellStyle name="SAPBEXexcBad8 5 2 2 2 2" xfId="35298" xr:uid="{4FADDFE7-4A4C-40AF-BCB6-8B207B4E67C1}"/>
    <cellStyle name="SAPBEXexcBad8 5 2 2 2 3" xfId="34676" xr:uid="{25E1060C-B026-487F-B427-29A16C51DD58}"/>
    <cellStyle name="SAPBEXexcBad8 5 2 2 2 4" xfId="47699" xr:uid="{07086F57-A127-4706-8D22-5B1DFD34776D}"/>
    <cellStyle name="SAPBEXexcBad8 5 2 2 2 5" xfId="50849" xr:uid="{11D48479-8C1A-4B75-B75F-5D6B5E303A55}"/>
    <cellStyle name="SAPBEXexcBad8 5 2 2 3" xfId="26075" xr:uid="{207A85DB-F9E1-4BBE-8192-F21D81E0B01A}"/>
    <cellStyle name="SAPBEXexcBad8 5 2 2 4" xfId="34105" xr:uid="{A4A5CB4D-6F32-4D4E-A253-3FD2FC00BDF3}"/>
    <cellStyle name="SAPBEXexcBad8 5 2 2 5" xfId="33332" xr:uid="{72AEC808-3EE2-4747-AA7D-917262ECAE5F}"/>
    <cellStyle name="SAPBEXexcBad8 5 2 2 6" xfId="31597" xr:uid="{CF20D219-4A40-4599-9815-936EE7CE00C3}"/>
    <cellStyle name="SAPBEXexcBad8 5 2 3" xfId="13910" xr:uid="{8D223585-F14A-4872-A74B-20ECF46645CF}"/>
    <cellStyle name="SAPBEXexcBad8 5 2 3 2" xfId="28281" xr:uid="{A34974B5-699F-4A8C-A6FD-244D0A1C1D0B}"/>
    <cellStyle name="SAPBEXexcBad8 5 2 3 3" xfId="38900" xr:uid="{30FEE4EA-8CB4-402F-B1F8-60D297732C69}"/>
    <cellStyle name="SAPBEXexcBad8 5 2 3 4" xfId="45494" xr:uid="{389F503A-C6B7-4697-B16D-1F398B42FA5D}"/>
    <cellStyle name="SAPBEXexcBad8 5 2 3 5" xfId="42172" xr:uid="{39C29D45-EA56-4C2C-949F-CE11239FEA3E}"/>
    <cellStyle name="SAPBEXexcBad8 5 2 4" xfId="8451" xr:uid="{5522CA99-FAB9-4E46-9112-E42CA74F6C6E}"/>
    <cellStyle name="SAPBEXexcBad8 5 2 5" xfId="8616" xr:uid="{B458ADCD-6111-4389-9E6C-CA486C032527}"/>
    <cellStyle name="SAPBEXexcBad8 5 2 6" xfId="39042" xr:uid="{71ADE7B8-F0B0-43A5-B814-FACE6E15ABF7}"/>
    <cellStyle name="SAPBEXexcBad8 5 2 7" xfId="40912" xr:uid="{1D2E224C-935B-44B8-9FA3-A9B8B4E55A86}"/>
    <cellStyle name="SAPBEXexcBad8 5 2 8" xfId="48993" xr:uid="{8CAE749C-2BFD-496C-8F11-5957AC6B5FF3}"/>
    <cellStyle name="SAPBEXexcBad8 5 3" xfId="1162" xr:uid="{5CFFC3C6-7718-4C01-A719-4C00F8D47C29}"/>
    <cellStyle name="SAPBEXexcBad8 5 3 2" xfId="14521" xr:uid="{7F94039A-5598-489F-9123-8BF460D7E729}"/>
    <cellStyle name="SAPBEXexcBad8 5 3 2 2" xfId="21514" xr:uid="{7FD48B46-BF97-4F01-95CC-2321BBEB3F87}"/>
    <cellStyle name="SAPBEXexcBad8 5 3 2 2 2" xfId="35380" xr:uid="{EE2CC738-2977-429A-A4B5-9BA895762379}"/>
    <cellStyle name="SAPBEXexcBad8 5 3 2 2 3" xfId="41066" xr:uid="{8AE59ECB-3A57-446A-ACF8-0A8304077F6B}"/>
    <cellStyle name="SAPBEXexcBad8 5 3 2 2 4" xfId="46793" xr:uid="{6F24DF48-B8F6-4A3B-81E4-0E3AF31EF3FE}"/>
    <cellStyle name="SAPBEXexcBad8 5 3 2 2 5" xfId="50931" xr:uid="{4D18485C-29C3-414D-A46F-A38DD3761D9F}"/>
    <cellStyle name="SAPBEXexcBad8 5 3 2 3" xfId="28888" xr:uid="{7BEA3BB3-E07B-4EA6-AE5D-09B5BA41C2F8}"/>
    <cellStyle name="SAPBEXexcBad8 5 3 2 4" xfId="33071" xr:uid="{70B651CB-21FC-4B5F-826E-61DE6B73F540}"/>
    <cellStyle name="SAPBEXexcBad8 5 3 2 5" xfId="43966" xr:uid="{D604AD4A-F540-49BD-AB6E-0A69B02DB24F}"/>
    <cellStyle name="SAPBEXexcBad8 5 3 2 6" xfId="34780" xr:uid="{0F6A0454-D929-49D1-84DE-984C80D6FAA7}"/>
    <cellStyle name="SAPBEXexcBad8 5 3 3" xfId="14683" xr:uid="{D29CF963-DF40-4ABD-B6DB-3B1379A87DE7}"/>
    <cellStyle name="SAPBEXexcBad8 5 3 3 2" xfId="29050" xr:uid="{D8E7ABB3-8D59-4AED-87AC-B7AC929C1E85}"/>
    <cellStyle name="SAPBEXexcBad8 5 3 3 3" xfId="42279" xr:uid="{3274DA32-C043-4D75-863C-2ABE53BEDB63}"/>
    <cellStyle name="SAPBEXexcBad8 5 3 3 4" xfId="25938" xr:uid="{0B01EC0A-E144-40F4-8383-684A380C0EE9}"/>
    <cellStyle name="SAPBEXexcBad8 5 3 3 5" xfId="45290" xr:uid="{01498209-3F5B-4009-9246-A487A0860D89}"/>
    <cellStyle name="SAPBEXexcBad8 5 3 4" xfId="8452" xr:uid="{8B7B9F51-48E3-4F86-95B9-9F6AB5F7318A}"/>
    <cellStyle name="SAPBEXexcBad8 5 3 5" xfId="8615" xr:uid="{78CF67AC-80D9-48D2-AB3F-580DE3324B9E}"/>
    <cellStyle name="SAPBEXexcBad8 5 3 6" xfId="35011" xr:uid="{C6B3F1ED-4CCC-40FE-AFE1-59C226310D3B}"/>
    <cellStyle name="SAPBEXexcBad8 5 3 7" xfId="49591" xr:uid="{9F2CD05B-4B80-45FD-B06E-3C1A61A175A1}"/>
    <cellStyle name="SAPBEXexcBad8 5 3 8" xfId="45547" xr:uid="{FD762DAE-9704-478B-916D-1A1171850AE1}"/>
    <cellStyle name="SAPBEXexcBad8 5 4" xfId="1711" xr:uid="{6CFAEAAD-7371-4D0C-8D07-5CD581EF88A0}"/>
    <cellStyle name="SAPBEXexcBad8 5 4 2" xfId="14976" xr:uid="{9993C080-3037-4B68-94A0-83C4743D5977}"/>
    <cellStyle name="SAPBEXexcBad8 5 4 2 2" xfId="21997" xr:uid="{ADE1584E-E5DE-4D8F-B753-140F13875C46}"/>
    <cellStyle name="SAPBEXexcBad8 5 4 2 2 2" xfId="35863" xr:uid="{4D7441BD-D01E-4E5E-BCC9-E09C6C28169E}"/>
    <cellStyle name="SAPBEXexcBad8 5 4 2 2 3" xfId="37147" xr:uid="{C1A30532-28D7-40DB-BBF6-A97ACB02520C}"/>
    <cellStyle name="SAPBEXexcBad8 5 4 2 2 4" xfId="46749" xr:uid="{CC388A8E-B48A-489E-85C5-26FF7586416D}"/>
    <cellStyle name="SAPBEXexcBad8 5 4 2 2 5" xfId="51414" xr:uid="{F37E2477-D9C5-405B-99B9-7E10D8F75F7E}"/>
    <cellStyle name="SAPBEXexcBad8 5 4 2 3" xfId="29341" xr:uid="{B3C998C3-42C6-4C3B-947F-B47B77BEC078}"/>
    <cellStyle name="SAPBEXexcBad8 5 4 2 4" xfId="23337" xr:uid="{A725512B-5C26-485D-B5DA-743B0C3E5EA2}"/>
    <cellStyle name="SAPBEXexcBad8 5 4 2 5" xfId="37840" xr:uid="{6B54C4AE-94EF-4789-BFD4-C7F9D34A0E7D}"/>
    <cellStyle name="SAPBEXexcBad8 5 4 2 6" xfId="39642" xr:uid="{DCDB4F79-7AE7-49A8-A6F5-9068DC8E1B5A}"/>
    <cellStyle name="SAPBEXexcBad8 5 4 3" xfId="13909" xr:uid="{3C08525A-55AC-473D-9608-E87C1A299F7F}"/>
    <cellStyle name="SAPBEXexcBad8 5 4 3 2" xfId="28280" xr:uid="{A5EFCFAC-A5E3-4731-8A3B-81274A14026F}"/>
    <cellStyle name="SAPBEXexcBad8 5 4 3 3" xfId="27000" xr:uid="{E62D4920-9A14-4ADE-851A-857DA20504A6}"/>
    <cellStyle name="SAPBEXexcBad8 5 4 3 4" xfId="49212" xr:uid="{940CE8F8-7F84-4C10-8879-98E09001C53B}"/>
    <cellStyle name="SAPBEXexcBad8 5 4 3 5" xfId="49216" xr:uid="{41BF3116-FEBF-4E35-A6D0-A06155651677}"/>
    <cellStyle name="SAPBEXexcBad8 5 4 4" xfId="8453" xr:uid="{DAC6C026-9649-4095-A323-BE51FA2A124D}"/>
    <cellStyle name="SAPBEXexcBad8 5 4 5" xfId="8614" xr:uid="{C14F4889-8FEA-4DD8-A597-28279BE80CD6}"/>
    <cellStyle name="SAPBEXexcBad8 5 4 6" xfId="40278" xr:uid="{69D8A23A-75D6-4CCE-9384-A5A8F3CCD464}"/>
    <cellStyle name="SAPBEXexcBad8 5 4 7" xfId="47138" xr:uid="{8926F86C-A7ED-478F-B190-B1961B0E3FF9}"/>
    <cellStyle name="SAPBEXexcBad8 5 4 8" xfId="49266" xr:uid="{CC9AD0A6-5761-40CC-9241-0BBE90D20697}"/>
    <cellStyle name="SAPBEXexcBad8 5 5" xfId="2761" xr:uid="{CD8A3DEE-2DB7-4433-97F3-A46AC464A642}"/>
    <cellStyle name="SAPBEXexcBad8 5 5 2" xfId="22398" xr:uid="{A9E5FB2F-B333-4187-AA38-378C182E8A23}"/>
    <cellStyle name="SAPBEXexcBad8 5 5 2 2" xfId="36264" xr:uid="{1EE3C412-952C-452C-B7D4-9D554EF77546}"/>
    <cellStyle name="SAPBEXexcBad8 5 5 2 3" xfId="32742" xr:uid="{51E202C5-BC44-4235-B0EF-6D7DB5682A62}"/>
    <cellStyle name="SAPBEXexcBad8 5 5 2 4" xfId="39700" xr:uid="{971A03F3-4EF0-431F-886E-CA32E75A48C8}"/>
    <cellStyle name="SAPBEXexcBad8 5 5 2 5" xfId="51815" xr:uid="{9CFDC0B6-504B-404A-9FA3-411140E8518C}"/>
    <cellStyle name="SAPBEXexcBad8 5 5 3" xfId="15980" xr:uid="{B14FA34C-D59E-4ECF-A1B1-674FEF3EA9BB}"/>
    <cellStyle name="SAPBEXexcBad8 5 5 4" xfId="30286" xr:uid="{8C40B949-92A2-4484-BBA1-8E7033EB6BEB}"/>
    <cellStyle name="SAPBEXexcBad8 5 5 5" xfId="41704" xr:uid="{262D6C68-27F3-4869-B0BE-C294E5297575}"/>
    <cellStyle name="SAPBEXexcBad8 5 5 6" xfId="48228" xr:uid="{EB8CFF7B-701A-471C-9674-D99D458DEC54}"/>
    <cellStyle name="SAPBEXexcBad8 5 5 7" xfId="49756" xr:uid="{7A8FF04F-5E0C-4DF8-BE6B-F2D7696D8DB6}"/>
    <cellStyle name="SAPBEXexcBad8 5 6" xfId="4731" xr:uid="{27125C9C-339D-47F5-A947-46F3A0D39030}"/>
    <cellStyle name="SAPBEXexcBad8 5 6 2" xfId="22728" xr:uid="{CDAE7EDF-890E-4F2E-B863-9F74E82D7887}"/>
    <cellStyle name="SAPBEXexcBad8 5 6 2 2" xfId="36594" xr:uid="{F644ADBE-D504-44B7-B6DF-E05A813715DD}"/>
    <cellStyle name="SAPBEXexcBad8 5 6 2 3" xfId="40034" xr:uid="{07688A7B-EEBE-4E36-9C65-82DC0345C82B}"/>
    <cellStyle name="SAPBEXexcBad8 5 6 2 4" xfId="47435" xr:uid="{738ABEC5-3ADA-4DFF-A20A-B95E4B01BA72}"/>
    <cellStyle name="SAPBEXexcBad8 5 6 2 5" xfId="52145" xr:uid="{04FC2F78-2567-4D7F-8A14-E6450C27D237}"/>
    <cellStyle name="SAPBEXexcBad8 5 6 3" xfId="17934" xr:uid="{8378AAB8-24F3-423E-ABF7-A3134CAE000E}"/>
    <cellStyle name="SAPBEXexcBad8 5 6 4" xfId="32066" xr:uid="{D20CE236-010F-4D8D-BB61-66697AC9A4AE}"/>
    <cellStyle name="SAPBEXexcBad8 5 6 5" xfId="39786" xr:uid="{61922DEE-A0D7-4D49-B1B9-431A1BB1E3F7}"/>
    <cellStyle name="SAPBEXexcBad8 5 6 6" xfId="47803" xr:uid="{8D1BB4B2-CBBD-41AC-8D03-B9E682EBB69B}"/>
    <cellStyle name="SAPBEXexcBad8 5 6 7" xfId="50070" xr:uid="{F0DCF8E8-F64F-45D1-AD10-D9089D50F37E}"/>
    <cellStyle name="SAPBEXexcBad8 5 7" xfId="6691" xr:uid="{2EF53490-B87A-4BC9-A75F-66F9F16B7294}"/>
    <cellStyle name="SAPBEXexcBad8 5 7 2" xfId="23058" xr:uid="{AA4BC4A8-E1C6-42BA-B894-4105A6401AA9}"/>
    <cellStyle name="SAPBEXexcBad8 5 7 2 2" xfId="36924" xr:uid="{36B45D97-FBA7-4C62-86AD-5C9487BE55B4}"/>
    <cellStyle name="SAPBEXexcBad8 5 7 2 3" xfId="42793" xr:uid="{C5241CC4-0657-4A9B-9EFA-232BB7590417}"/>
    <cellStyle name="SAPBEXexcBad8 5 7 2 4" xfId="41820" xr:uid="{47E5D232-A0EA-4E93-B19A-B37908690C76}"/>
    <cellStyle name="SAPBEXexcBad8 5 7 2 5" xfId="52475" xr:uid="{55CEB73B-864D-4033-8C51-1E1B896585DE}"/>
    <cellStyle name="SAPBEXexcBad8 5 7 3" xfId="19890" xr:uid="{A0468276-4CF8-4076-BACE-C31CCDD413C9}"/>
    <cellStyle name="SAPBEXexcBad8 5 7 4" xfId="33854" xr:uid="{2E9EFC5C-08FD-4EA1-A111-E05BC72F5A1C}"/>
    <cellStyle name="SAPBEXexcBad8 5 7 5" xfId="41825" xr:uid="{6DB229B4-BAD4-42C0-AFD7-3DA9A19EE9FB}"/>
    <cellStyle name="SAPBEXexcBad8 5 7 6" xfId="45318" xr:uid="{CC0091E3-0449-431B-842E-A2E6AA5D401C}"/>
    <cellStyle name="SAPBEXexcBad8 5 7 7" xfId="50396" xr:uid="{B5B63972-AD3C-4C59-935E-C5055B55B131}"/>
    <cellStyle name="SAPBEXexcBad8 5 8" xfId="14317" xr:uid="{498ADD15-3A2A-4B87-8673-DE15F7052E22}"/>
    <cellStyle name="SAPBEXexcBad8 5 8 2" xfId="21321" xr:uid="{AB48312E-26B9-4D37-9860-F3067314D01A}"/>
    <cellStyle name="SAPBEXexcBad8 5 8 2 2" xfId="35187" xr:uid="{C2DFF6FB-9A61-44A9-AEA3-188D97DC5CF7}"/>
    <cellStyle name="SAPBEXexcBad8 5 8 2 3" xfId="24752" xr:uid="{A838AC97-5FB1-4AD2-8F92-7236F0610FBD}"/>
    <cellStyle name="SAPBEXexcBad8 5 8 2 4" xfId="44186" xr:uid="{26D8F699-596A-4E19-9400-F16D49BD2FA8}"/>
    <cellStyle name="SAPBEXexcBad8 5 8 2 5" xfId="50738" xr:uid="{9E3615B3-D0AE-4165-9D48-B1370174A638}"/>
    <cellStyle name="SAPBEXexcBad8 5 8 3" xfId="28684" xr:uid="{BA930F98-498D-4DA1-9DC4-8726ED8B5BDE}"/>
    <cellStyle name="SAPBEXexcBad8 5 8 4" xfId="31079" xr:uid="{BF3DC2E3-C164-4C73-B4C8-0AE9A6C4DED2}"/>
    <cellStyle name="SAPBEXexcBad8 5 8 5" xfId="41971" xr:uid="{C1D0D591-3169-4077-A425-E1AAFF9102BB}"/>
    <cellStyle name="SAPBEXexcBad8 5 8 6" xfId="34269" xr:uid="{C90085E0-386E-4224-80A5-71AA22DC56FC}"/>
    <cellStyle name="SAPBEXexcBad8 5 9" xfId="13911" xr:uid="{F1BE1ED0-48C9-4BC5-8DC7-F3958958618F}"/>
    <cellStyle name="SAPBEXexcBad8 5 9 2" xfId="28282" xr:uid="{BE4CDFE7-8F2C-4074-9CA3-19B9E078F5F5}"/>
    <cellStyle name="SAPBEXexcBad8 5 9 3" xfId="25850" xr:uid="{9D5DE933-625F-4588-A35C-588F5C1BCE1B}"/>
    <cellStyle name="SAPBEXexcBad8 5 9 4" xfId="48940" xr:uid="{2C09D61B-170F-4D60-9C84-891E09C2CD9E}"/>
    <cellStyle name="SAPBEXexcBad8 5 9 5" xfId="46638" xr:uid="{4E2D1755-FB97-41C1-804F-E0B8FDA0B0D8}"/>
    <cellStyle name="SAPBEXexcBad8 6" xfId="1068" xr:uid="{7A0BE533-356C-4B74-9EB1-6B93E11EC69A}"/>
    <cellStyle name="SAPBEXexcBad8 6 10" xfId="49322" xr:uid="{4FE01419-2797-455F-9D82-7A9696C4243A}"/>
    <cellStyle name="SAPBEXexcBad8 6 11" xfId="47083" xr:uid="{0D62AF2F-ECA5-402D-8EC2-764BF54DA3FA}"/>
    <cellStyle name="SAPBEXexcBad8 6 2" xfId="2678" xr:uid="{B4AFEFD8-CF32-40D5-98D3-E16482DA6E84}"/>
    <cellStyle name="SAPBEXexcBad8 6 2 2" xfId="22315" xr:uid="{5DD17F4D-9DBF-4611-9680-53CDE453C8F4}"/>
    <cellStyle name="SAPBEXexcBad8 6 2 2 2" xfId="36181" xr:uid="{92CCE50D-EEC9-438E-A7EB-630D92C64733}"/>
    <cellStyle name="SAPBEXexcBad8 6 2 2 3" xfId="30169" xr:uid="{4115C7A9-FA00-49A5-8542-BC74B00AAA2A}"/>
    <cellStyle name="SAPBEXexcBad8 6 2 2 4" xfId="26854" xr:uid="{E4D76401-4881-4A8C-BEC6-03BFB90CA992}"/>
    <cellStyle name="SAPBEXexcBad8 6 2 2 5" xfId="51732" xr:uid="{BC2BE2AE-AD28-41E7-B2C5-EB8132F02038}"/>
    <cellStyle name="SAPBEXexcBad8 6 2 3" xfId="15899" xr:uid="{83CA9EF1-3A98-4147-B370-C2AAEAEB2F95}"/>
    <cellStyle name="SAPBEXexcBad8 6 2 4" xfId="30205" xr:uid="{DBECCABF-EF9C-4F03-AE06-E1E650045FA9}"/>
    <cellStyle name="SAPBEXexcBad8 6 2 5" xfId="41898" xr:uid="{3B2D5FE1-BF77-4741-8760-52F189C26F90}"/>
    <cellStyle name="SAPBEXexcBad8 6 2 6" xfId="43039" xr:uid="{26BD22A8-BF2B-432F-A253-12A767836EA5}"/>
    <cellStyle name="SAPBEXexcBad8 6 2 7" xfId="49675" xr:uid="{02031FE4-0566-4DAB-99DC-B721BD2A5AA7}"/>
    <cellStyle name="SAPBEXexcBad8 6 3" xfId="4648" xr:uid="{527739F0-A75A-4D22-9E39-BF22B02E3BD7}"/>
    <cellStyle name="SAPBEXexcBad8 6 3 2" xfId="22645" xr:uid="{77A739A8-FFA0-401F-908C-5C705CBD0F23}"/>
    <cellStyle name="SAPBEXexcBad8 6 3 2 2" xfId="36511" xr:uid="{45AA68FC-0C85-4FDA-96ED-1B6B852D31FA}"/>
    <cellStyle name="SAPBEXexcBad8 6 3 2 3" xfId="24892" xr:uid="{83F63DF7-CD1B-4F0B-85EB-532673D088BA}"/>
    <cellStyle name="SAPBEXexcBad8 6 3 2 4" xfId="47230" xr:uid="{5EEB72AB-6963-4F87-8106-2AF96FD52EE5}"/>
    <cellStyle name="SAPBEXexcBad8 6 3 2 5" xfId="52062" xr:uid="{77B1E41C-017A-431A-9CE4-60B266090D4D}"/>
    <cellStyle name="SAPBEXexcBad8 6 3 3" xfId="17851" xr:uid="{17B201AD-2620-4060-A7FC-3464FC27913C}"/>
    <cellStyle name="SAPBEXexcBad8 6 3 4" xfId="31983" xr:uid="{E52BBFB1-2263-4B1A-B2E5-9C21A59E1D44}"/>
    <cellStyle name="SAPBEXexcBad8 6 3 5" xfId="38623" xr:uid="{82CE5C26-A1EA-4909-847D-43163228E3C3}"/>
    <cellStyle name="SAPBEXexcBad8 6 3 6" xfId="46037" xr:uid="{164C026C-42F8-4BB8-BFD3-2CA3495E5219}"/>
    <cellStyle name="SAPBEXexcBad8 6 3 7" xfId="49987" xr:uid="{8503CDA5-F393-4CBD-8C23-414099B8DAFE}"/>
    <cellStyle name="SAPBEXexcBad8 6 4" xfId="6608" xr:uid="{61A49144-5C04-40B5-BE4C-5E9B3CC8CC4A}"/>
    <cellStyle name="SAPBEXexcBad8 6 4 2" xfId="22975" xr:uid="{200B5876-29C1-41CA-A019-D1C293AAA116}"/>
    <cellStyle name="SAPBEXexcBad8 6 4 2 2" xfId="36841" xr:uid="{B0C63E2A-E051-491F-8962-523AD2647459}"/>
    <cellStyle name="SAPBEXexcBad8 6 4 2 3" xfId="34615" xr:uid="{B3C34654-5853-4327-AE6B-E50424947822}"/>
    <cellStyle name="SAPBEXexcBad8 6 4 2 4" xfId="9043" xr:uid="{DB418717-5414-4C4F-8B58-1FA33A15A1E7}"/>
    <cellStyle name="SAPBEXexcBad8 6 4 2 5" xfId="52392" xr:uid="{7E0050E0-EFA0-462B-AE22-501CA807DEDB}"/>
    <cellStyle name="SAPBEXexcBad8 6 4 3" xfId="19807" xr:uid="{D0D199CF-D4A0-4F9B-A12C-B45FEE935326}"/>
    <cellStyle name="SAPBEXexcBad8 6 4 4" xfId="33771" xr:uid="{875C1515-2E39-49D0-A42D-B45FA9CF9AB3}"/>
    <cellStyle name="SAPBEXexcBad8 6 4 5" xfId="40577" xr:uid="{4F23A838-D241-48D2-BE8A-9F637920D4C4}"/>
    <cellStyle name="SAPBEXexcBad8 6 4 6" xfId="46199" xr:uid="{873528DB-A011-4FFA-88E0-A264A3FED36D}"/>
    <cellStyle name="SAPBEXexcBad8 6 4 7" xfId="50313" xr:uid="{7BEDE0AF-4A38-48B3-86BD-EE19511ECB81}"/>
    <cellStyle name="SAPBEXexcBad8 6 5" xfId="14439" xr:uid="{E8D86356-D08E-4B15-B758-A95F280D3A7E}"/>
    <cellStyle name="SAPBEXexcBad8 6 5 2" xfId="21428" xr:uid="{B1848DAF-03CD-442D-8C8E-D53993CDB8CE}"/>
    <cellStyle name="SAPBEXexcBad8 6 5 2 2" xfId="35294" xr:uid="{1B1CE114-88A8-48DA-8A6F-0795253FC175}"/>
    <cellStyle name="SAPBEXexcBad8 6 5 2 3" xfId="41607" xr:uid="{98906828-9443-48E3-A1FB-0DD7EB50E7FC}"/>
    <cellStyle name="SAPBEXexcBad8 6 5 2 4" xfId="45042" xr:uid="{AE5BC7C0-6370-475F-90D9-F106EC40DA7A}"/>
    <cellStyle name="SAPBEXexcBad8 6 5 2 5" xfId="50845" xr:uid="{1FC5B8A3-B076-4541-9752-0E4E34412CF7}"/>
    <cellStyle name="SAPBEXexcBad8 6 5 3" xfId="28806" xr:uid="{4F2D1DAD-0A61-4712-95DA-3276EB9227FF}"/>
    <cellStyle name="SAPBEXexcBad8 6 5 4" xfId="27020" xr:uid="{06A4D8C2-295B-4C71-B7E1-8239DD95E9BC}"/>
    <cellStyle name="SAPBEXexcBad8 6 5 5" xfId="49233" xr:uid="{7168AFCA-9BC7-4A6E-892D-E8C8872B5233}"/>
    <cellStyle name="SAPBEXexcBad8 6 5 6" xfId="47956" xr:uid="{F149932A-1EA6-4498-81A4-C9B078989AA1}"/>
    <cellStyle name="SAPBEXexcBad8 6 6" xfId="13908" xr:uid="{2C0E4C4A-2F9D-49CC-8428-5E041722909B}"/>
    <cellStyle name="SAPBEXexcBad8 6 6 2" xfId="28279" xr:uid="{49703E8D-7824-4D34-9CFB-BF0669F92D37}"/>
    <cellStyle name="SAPBEXexcBad8 6 6 3" xfId="40047" xr:uid="{CD571B2A-C3B7-4509-9856-607DC67BD329}"/>
    <cellStyle name="SAPBEXexcBad8 6 6 4" xfId="47030" xr:uid="{01C86597-579D-4CE0-A602-FCE63368A6BA}"/>
    <cellStyle name="SAPBEXexcBad8 6 6 5" xfId="42304" xr:uid="{FBA93858-12FD-459B-B949-CC693F582557}"/>
    <cellStyle name="SAPBEXexcBad8 6 7" xfId="8454" xr:uid="{6A7F2FC5-9B0A-4ABA-A94F-89F410B73102}"/>
    <cellStyle name="SAPBEXexcBad8 6 8" xfId="8613" xr:uid="{469A1C16-2D4F-47DB-8D32-ED17DC93FC5D}"/>
    <cellStyle name="SAPBEXexcBad8 6 9" xfId="34753" xr:uid="{3E190B01-CB28-44F9-98C6-21C6ED63AA56}"/>
    <cellStyle name="SAPBEXexcBad8 7" xfId="1166" xr:uid="{A49000FC-876F-4E2C-B17C-7326F3C558D2}"/>
    <cellStyle name="SAPBEXexcBad8 7 10" xfId="45598" xr:uid="{1146AB05-EE9A-4975-BFB6-2FF5D66219BB}"/>
    <cellStyle name="SAPBEXexcBad8 7 11" xfId="49536" xr:uid="{BF3DD51F-4C81-4649-85F7-D1637CFD161A}"/>
    <cellStyle name="SAPBEXexcBad8 7 2" xfId="2864" xr:uid="{2DD00EC3-E734-47BD-A14A-F92DE717ADE2}"/>
    <cellStyle name="SAPBEXexcBad8 7 2 2" xfId="22501" xr:uid="{F492A77D-E926-4239-BD0E-296477A74439}"/>
    <cellStyle name="SAPBEXexcBad8 7 2 2 2" xfId="36367" xr:uid="{0568BDB0-448E-497C-B20E-F35FEAAD1193}"/>
    <cellStyle name="SAPBEXexcBad8 7 2 2 3" xfId="33108" xr:uid="{9B0DA9CB-7F3B-49B4-8832-28CDBF164A87}"/>
    <cellStyle name="SAPBEXexcBad8 7 2 2 4" xfId="40095" xr:uid="{F742073F-70D9-4AA0-9D64-C45821317348}"/>
    <cellStyle name="SAPBEXexcBad8 7 2 2 5" xfId="51918" xr:uid="{D8DB0089-7609-472E-87B0-9B6A31D8F99C}"/>
    <cellStyle name="SAPBEXexcBad8 7 2 3" xfId="16069" xr:uid="{E45CDFA2-B931-4BAB-B91B-F2ED48C6CFA2}"/>
    <cellStyle name="SAPBEXexcBad8 7 2 4" xfId="30375" xr:uid="{8F5381F5-BADF-4FD0-B842-713ECE9BAED8}"/>
    <cellStyle name="SAPBEXexcBad8 7 2 5" xfId="34183" xr:uid="{93F0D306-374D-44B8-BDCA-58E96411EF11}"/>
    <cellStyle name="SAPBEXexcBad8 7 2 6" xfId="49196" xr:uid="{A867339C-0328-4983-8F8A-F6FB0B4337A5}"/>
    <cellStyle name="SAPBEXexcBad8 7 2 7" xfId="49845" xr:uid="{4777CD7F-0DE1-41D7-BEEB-156E5892C756}"/>
    <cellStyle name="SAPBEXexcBad8 7 3" xfId="4834" xr:uid="{32732F80-75AB-4529-A4CF-5958EAA13C6B}"/>
    <cellStyle name="SAPBEXexcBad8 7 3 2" xfId="22831" xr:uid="{EA33A249-D586-40AC-AAA2-DBEA0E780DC0}"/>
    <cellStyle name="SAPBEXexcBad8 7 3 2 2" xfId="36697" xr:uid="{412B0D8B-781F-4AB5-BCB9-1476783FAE7F}"/>
    <cellStyle name="SAPBEXexcBad8 7 3 2 3" xfId="32781" xr:uid="{50C85C4A-B430-4728-BE64-6D991F6354C2}"/>
    <cellStyle name="SAPBEXexcBad8 7 3 2 4" xfId="30650" xr:uid="{65FE45B8-2A05-4760-A86B-7953012EF369}"/>
    <cellStyle name="SAPBEXexcBad8 7 3 2 5" xfId="52248" xr:uid="{792BBD6B-F0AD-4835-A1FF-FF27F58C34C2}"/>
    <cellStyle name="SAPBEXexcBad8 7 3 3" xfId="18033" xr:uid="{F9BA7D43-E956-40DF-8B8E-23B5DEC97EA0}"/>
    <cellStyle name="SAPBEXexcBad8 7 3 4" xfId="32165" xr:uid="{8668008C-D672-42EA-976F-FEDA8793B7F5}"/>
    <cellStyle name="SAPBEXexcBad8 7 3 5" xfId="33686" xr:uid="{855C416F-D199-40BF-B6B4-9F7F76A5B95E}"/>
    <cellStyle name="SAPBEXexcBad8 7 3 6" xfId="47369" xr:uid="{5925BD16-1B31-4E20-9718-68C8AC79A35E}"/>
    <cellStyle name="SAPBEXexcBad8 7 3 7" xfId="50169" xr:uid="{DE6ACC5F-A24C-4914-9B49-B68D1B24C6AC}"/>
    <cellStyle name="SAPBEXexcBad8 7 4" xfId="6794" xr:uid="{F863A1B2-D6EA-4E28-95C9-24A34C53602D}"/>
    <cellStyle name="SAPBEXexcBad8 7 4 2" xfId="23161" xr:uid="{1C41DD42-0D5A-4C0E-87C7-4C2FE953C625}"/>
    <cellStyle name="SAPBEXexcBad8 7 4 2 2" xfId="37027" xr:uid="{425548DD-45DA-4E3B-B1A0-96C4D85E4407}"/>
    <cellStyle name="SAPBEXexcBad8 7 4 2 3" xfId="42351" xr:uid="{FF4E5281-5A74-4AD5-BD34-6C2ED580CE32}"/>
    <cellStyle name="SAPBEXexcBad8 7 4 2 4" xfId="31625" xr:uid="{3D7A65E3-653D-4BD2-8078-DDECAE1D81B4}"/>
    <cellStyle name="SAPBEXexcBad8 7 4 2 5" xfId="52578" xr:uid="{0C94C2C4-0B15-42D6-8C32-CEE2A0AD1FD3}"/>
    <cellStyle name="SAPBEXexcBad8 7 4 3" xfId="19993" xr:uid="{1A7E08CA-99D0-4880-96C2-5D79B4C29290}"/>
    <cellStyle name="SAPBEXexcBad8 7 4 4" xfId="33957" xr:uid="{E041DF75-D264-4D3C-8BB7-F0C6BFFCE7CB}"/>
    <cellStyle name="SAPBEXexcBad8 7 4 5" xfId="31211" xr:uid="{8F2130A7-5317-4953-A121-5448FCD4201D}"/>
    <cellStyle name="SAPBEXexcBad8 7 4 6" xfId="40823" xr:uid="{B49B97F8-D85B-4A16-9528-F21E6B12EE47}"/>
    <cellStyle name="SAPBEXexcBad8 7 4 7" xfId="50499" xr:uid="{15CE7A9F-0536-4C1D-8FAE-7FB5C90C8B37}"/>
    <cellStyle name="SAPBEXexcBad8 7 5" xfId="14525" xr:uid="{8013F085-FAC0-472B-B5BC-3E6338DB6706}"/>
    <cellStyle name="SAPBEXexcBad8 7 5 2" xfId="21518" xr:uid="{4A974F54-CFC3-452C-9A6C-6E8B23DF1E3E}"/>
    <cellStyle name="SAPBEXexcBad8 7 5 2 2" xfId="35384" xr:uid="{F53EA947-CA0A-4127-A0B6-2822DE044232}"/>
    <cellStyle name="SAPBEXexcBad8 7 5 2 3" xfId="41872" xr:uid="{9BD12E95-F61B-4B1C-AF0C-8027190BD1D9}"/>
    <cellStyle name="SAPBEXexcBad8 7 5 2 4" xfId="44384" xr:uid="{628D5FC7-C0D5-463A-878F-2CA6779D7029}"/>
    <cellStyle name="SAPBEXexcBad8 7 5 2 5" xfId="50935" xr:uid="{B6C84453-278B-41F8-8324-252E191797B9}"/>
    <cellStyle name="SAPBEXexcBad8 7 5 3" xfId="28892" xr:uid="{5A8EC790-2C77-4DFF-9A38-C8C809667EF8}"/>
    <cellStyle name="SAPBEXexcBad8 7 5 4" xfId="32969" xr:uid="{8B0255E2-F512-4431-9563-F8E822DF3F59}"/>
    <cellStyle name="SAPBEXexcBad8 7 5 5" xfId="38711" xr:uid="{6AA5A24B-3008-45A1-A70C-890E2B5D7B74}"/>
    <cellStyle name="SAPBEXexcBad8 7 5 6" xfId="49553" xr:uid="{65631279-8121-4655-AD82-FC385E81F59B}"/>
    <cellStyle name="SAPBEXexcBad8 7 6" xfId="13907" xr:uid="{B6CD0993-F79A-405D-BD63-BCB7602BA1DD}"/>
    <cellStyle name="SAPBEXexcBad8 7 6 2" xfId="28278" xr:uid="{1BB79669-9C12-43C5-9D7D-2F2E59D6C39D}"/>
    <cellStyle name="SAPBEXexcBad8 7 6 3" xfId="33442" xr:uid="{484BBE04-0A8E-46C1-8325-0C5455993FF6}"/>
    <cellStyle name="SAPBEXexcBad8 7 6 4" xfId="49483" xr:uid="{6DB6E21A-BDAA-4E72-B948-B6FC54AB140E}"/>
    <cellStyle name="SAPBEXexcBad8 7 6 5" xfId="48944" xr:uid="{1BAA8AB0-5C78-490D-861E-1749A7006735}"/>
    <cellStyle name="SAPBEXexcBad8 7 7" xfId="8455" xr:uid="{5276B872-11D8-40A6-BE92-E3C065397684}"/>
    <cellStyle name="SAPBEXexcBad8 7 8" xfId="8612" xr:uid="{D1540590-55F4-4E13-A32B-561046F5B754}"/>
    <cellStyle name="SAPBEXexcBad8 7 9" xfId="24828" xr:uid="{746EA125-BFFA-4EA1-8D3F-29C6EFC56F94}"/>
    <cellStyle name="SAPBEXexcBad8 8" xfId="1707" xr:uid="{59F85053-9A2A-41B0-ABB8-01A687DBCB67}"/>
    <cellStyle name="SAPBEXexcBad8 8 2" xfId="14972" xr:uid="{F271D452-AA84-4848-A696-CC4007ED356A}"/>
    <cellStyle name="SAPBEXexcBad8 8 2 2" xfId="21993" xr:uid="{CE589D21-A81D-4659-A414-004D364611F6}"/>
    <cellStyle name="SAPBEXexcBad8 8 2 2 2" xfId="35859" xr:uid="{DEBD1F5B-8535-44C8-AC30-4BF1AF7A1581}"/>
    <cellStyle name="SAPBEXexcBad8 8 2 2 3" xfId="34613" xr:uid="{4E5059EF-928B-4B4F-8CEE-38D627AC7162}"/>
    <cellStyle name="SAPBEXexcBad8 8 2 2 4" xfId="44125" xr:uid="{D0F9AD30-9601-492D-8BA4-C579A5B4297C}"/>
    <cellStyle name="SAPBEXexcBad8 8 2 2 5" xfId="51410" xr:uid="{C3ECC340-D911-478C-B8AD-5FEE8ED66F69}"/>
    <cellStyle name="SAPBEXexcBad8 8 2 3" xfId="29337" xr:uid="{75B65384-432D-499E-827C-00A4F03461DE}"/>
    <cellStyle name="SAPBEXexcBad8 8 2 4" xfId="30729" xr:uid="{15FECD51-4925-4A89-8F69-3E978A472970}"/>
    <cellStyle name="SAPBEXexcBad8 8 2 5" xfId="29707" xr:uid="{7F4BC33E-6CE3-4DE9-BC39-78943F82E80D}"/>
    <cellStyle name="SAPBEXexcBad8 8 2 6" xfId="25964" xr:uid="{3E1272A9-0B84-47F6-B288-4B44A6CC0758}"/>
    <cellStyle name="SAPBEXexcBad8 8 3" xfId="15953" xr:uid="{D910BAE1-183C-4C12-8F4B-6253E9D1E155}"/>
    <cellStyle name="SAPBEXexcBad8 8 3 2" xfId="30259" xr:uid="{2A6E72DF-27CE-4E70-A60A-D55528EF51B5}"/>
    <cellStyle name="SAPBEXexcBad8 8 3 3" xfId="34587" xr:uid="{ACD8C843-8AA8-4877-B391-39D41728D1AB}"/>
    <cellStyle name="SAPBEXexcBad8 8 3 4" xfId="23370" xr:uid="{E353A705-A32A-4BA5-9CC4-C0BE722D73CD}"/>
    <cellStyle name="SAPBEXexcBad8 8 3 5" xfId="49729" xr:uid="{1E70CB47-E8AD-4574-A9D5-F24B407ADEB3}"/>
    <cellStyle name="SAPBEXexcBad8 8 4" xfId="8456" xr:uid="{1171AA30-C472-44E2-8757-A38354DB136A}"/>
    <cellStyle name="SAPBEXexcBad8 8 5" xfId="8611" xr:uid="{5216B0FC-5223-449D-9643-E8CF1A948E10}"/>
    <cellStyle name="SAPBEXexcBad8 8 6" xfId="40206" xr:uid="{2D00CE4A-E149-4D1A-8364-D493B0459607}"/>
    <cellStyle name="SAPBEXexcBad8 8 7" xfId="49050" xr:uid="{DFFEC942-1FB4-4232-AC4D-28C3BABA7F1F}"/>
    <cellStyle name="SAPBEXexcBad8 8 8" xfId="40531" xr:uid="{53B54532-DFB1-4E7D-8C5B-90B0486553F1}"/>
    <cellStyle name="SAPBEXexcBad8 9" xfId="2380" xr:uid="{204001A4-FB38-4E3D-8944-041803E42F26}"/>
    <cellStyle name="SAPBEXexcBad8 9 2" xfId="22294" xr:uid="{7B8F30A6-5BB0-4B84-A6DE-E8DB88347A7E}"/>
    <cellStyle name="SAPBEXexcBad8 9 2 2" xfId="36160" xr:uid="{5F7ECFB0-B69D-4D55-A891-DE07B89F0611}"/>
    <cellStyle name="SAPBEXexcBad8 9 2 3" xfId="33245" xr:uid="{72ACD17C-64D2-450C-A663-4A9287B9FD77}"/>
    <cellStyle name="SAPBEXexcBad8 9 2 4" xfId="25092" xr:uid="{9632EA80-8A3C-4F73-A6FE-E564F1F1848C}"/>
    <cellStyle name="SAPBEXexcBad8 9 2 5" xfId="51711" xr:uid="{4A45C885-B450-4D50-80F0-3098FDCA5C3A}"/>
    <cellStyle name="SAPBEXexcBad8 9 3" xfId="15601" xr:uid="{227E5829-3D5F-444D-AEE4-313B1FAB1370}"/>
    <cellStyle name="SAPBEXexcBad8 9 4" xfId="29932" xr:uid="{DE74ACEC-5B07-422C-9A52-51FD3771FCA6}"/>
    <cellStyle name="SAPBEXexcBad8 9 5" xfId="34280" xr:uid="{F7706275-A057-4117-8C45-DD496D423BF9}"/>
    <cellStyle name="SAPBEXexcBad8 9 6" xfId="49583" xr:uid="{BAC000E8-34E2-45C5-AC94-8CCA7CB6FFAC}"/>
    <cellStyle name="SAPBEXexcBad8 9 7" xfId="34442" xr:uid="{E541439D-ED6B-47AE-AD3E-58D5AC385986}"/>
    <cellStyle name="SAPBEXexcBad9" xfId="84" xr:uid="{14837348-D484-469E-9D73-B2D23DDA75EF}"/>
    <cellStyle name="SAPBEXexcBad9 10" xfId="4357" xr:uid="{4A17685A-B595-4F62-8E64-C982A805F0A4}"/>
    <cellStyle name="SAPBEXexcBad9 10 2" xfId="22625" xr:uid="{19401CB9-A50E-4FCD-8D64-A882D6B86907}"/>
    <cellStyle name="SAPBEXexcBad9 10 2 2" xfId="36491" xr:uid="{58F8E8F2-DADE-47A8-BAFA-8FDD5B443DA2}"/>
    <cellStyle name="SAPBEXexcBad9 10 2 3" xfId="41313" xr:uid="{71021342-94EC-4ECB-BFF3-A048EB300E83}"/>
    <cellStyle name="SAPBEXexcBad9 10 2 4" xfId="46540" xr:uid="{EC75412E-63E0-4058-BC04-CF9DF3401B82}"/>
    <cellStyle name="SAPBEXexcBad9 10 2 5" xfId="52042" xr:uid="{DDC36D80-7B23-4013-BAF8-E5E1009B0950}"/>
    <cellStyle name="SAPBEXexcBad9 10 3" xfId="17560" xr:uid="{8A63BDC3-4619-4F0B-9E7F-BD0190909A8D}"/>
    <cellStyle name="SAPBEXexcBad9 10 4" xfId="31727" xr:uid="{57CD2684-BA28-49B9-8879-B83D73A13B72}"/>
    <cellStyle name="SAPBEXexcBad9 10 5" xfId="39579" xr:uid="{43C64E6C-CD3D-4555-8CA8-B725F1755EDE}"/>
    <cellStyle name="SAPBEXexcBad9 10 6" xfId="46911" xr:uid="{389BACC9-AB23-4BB9-A032-8BA2F49D1ABF}"/>
    <cellStyle name="SAPBEXexcBad9 10 7" xfId="49967" xr:uid="{D167ED72-98D9-43F9-A737-9EA30F61A5CE}"/>
    <cellStyle name="SAPBEXexcBad9 11" xfId="6317" xr:uid="{18542DEE-6846-45C0-BFD2-31E8DBB33248}"/>
    <cellStyle name="SAPBEXexcBad9 11 2" xfId="22955" xr:uid="{59FD603F-105B-476C-A647-0C28D292FB32}"/>
    <cellStyle name="SAPBEXexcBad9 11 2 2" xfId="36821" xr:uid="{90D68E04-9441-470A-975C-B95149B30EC3}"/>
    <cellStyle name="SAPBEXexcBad9 11 2 3" xfId="27295" xr:uid="{207F1320-525A-4CE8-95F3-38CB103279DD}"/>
    <cellStyle name="SAPBEXexcBad9 11 2 4" xfId="24520" xr:uid="{E8FAEC18-8481-41B2-A13F-E9E1B2F9EE5F}"/>
    <cellStyle name="SAPBEXexcBad9 11 2 5" xfId="52372" xr:uid="{251F2964-762A-433D-BB1B-2A90536D5515}"/>
    <cellStyle name="SAPBEXexcBad9 11 3" xfId="19516" xr:uid="{98010218-3D6A-468C-ADDF-AACB35360D7A}"/>
    <cellStyle name="SAPBEXexcBad9 11 4" xfId="33511" xr:uid="{81BD7936-A603-4951-9411-4BDA0A2A505C}"/>
    <cellStyle name="SAPBEXexcBad9 11 5" xfId="41824" xr:uid="{1C685D53-26A5-4EFA-B9CC-C6337CB8D0CA}"/>
    <cellStyle name="SAPBEXexcBad9 11 6" xfId="45330" xr:uid="{7EF3B612-C969-4317-AC5F-60161447706C}"/>
    <cellStyle name="SAPBEXexcBad9 11 7" xfId="50293" xr:uid="{31FBED87-D858-42D6-B9FE-22339EF92ABD}"/>
    <cellStyle name="SAPBEXexcBad9 12" xfId="14005" xr:uid="{3D851B6D-10E9-4F76-A415-46EE80CAA76F}"/>
    <cellStyle name="SAPBEXexcBad9 12 2" xfId="12893" xr:uid="{C4829214-6DF6-4DDD-98C3-D1F19E69AB21}"/>
    <cellStyle name="SAPBEXexcBad9 12 2 2" xfId="27265" xr:uid="{3E761699-B296-4308-A19A-34D7ED0992FF}"/>
    <cellStyle name="SAPBEXexcBad9 12 2 3" xfId="29677" xr:uid="{99B7B833-11F1-4687-BD14-9AD31FD515C1}"/>
    <cellStyle name="SAPBEXexcBad9 12 2 4" xfId="39053" xr:uid="{2591156A-5314-405A-A31F-D658BDA3A39C}"/>
    <cellStyle name="SAPBEXexcBad9 12 2 5" xfId="40029" xr:uid="{9222C7B9-71E8-4EA4-9A62-BF2085A96BBC}"/>
    <cellStyle name="SAPBEXexcBad9 12 3" xfId="28376" xr:uid="{85038054-8987-46BA-B1E4-913B8ED73574}"/>
    <cellStyle name="SAPBEXexcBad9 12 4" xfId="43823" xr:uid="{68911469-BC57-4CDC-B9B3-8A3A61581D0F}"/>
    <cellStyle name="SAPBEXexcBad9 12 5" xfId="49663" xr:uid="{2C98CD93-33B4-42BA-8721-AECCF374F458}"/>
    <cellStyle name="SAPBEXexcBad9 12 6" xfId="46386" xr:uid="{358DFC07-0B3B-400C-BC12-34FD6A4CB616}"/>
    <cellStyle name="SAPBEXexcBad9 13" xfId="13906" xr:uid="{A92A1961-F1E0-4A2D-8DBF-625A90019B66}"/>
    <cellStyle name="SAPBEXexcBad9 13 2" xfId="28277" xr:uid="{929DC9BD-DDD7-485A-880C-0AE78A1E1108}"/>
    <cellStyle name="SAPBEXexcBad9 13 3" xfId="37335" xr:uid="{3BD66110-7B89-48FC-93C0-D60B85496FE6}"/>
    <cellStyle name="SAPBEXexcBad9 13 4" xfId="25630" xr:uid="{EB012637-CA02-42E7-B349-265F9C6C28F1}"/>
    <cellStyle name="SAPBEXexcBad9 13 5" xfId="31683" xr:uid="{A3432D09-87B5-4122-9D27-429B90A6B491}"/>
    <cellStyle name="SAPBEXexcBad9 14" xfId="8457" xr:uid="{44B47283-9646-4533-90CB-E5BCF5C72A9F}"/>
    <cellStyle name="SAPBEXexcBad9 15" xfId="8610" xr:uid="{138A5DED-C873-4EDA-B505-4A5726385298}"/>
    <cellStyle name="SAPBEXexcBad9 16" xfId="24609" xr:uid="{F6ACC6B9-53DE-43AC-80E9-2BBE2B1F7504}"/>
    <cellStyle name="SAPBEXexcBad9 17" xfId="44034" xr:uid="{77973511-DBAA-4178-AA5C-BB75CE1F3A2F}"/>
    <cellStyle name="SAPBEXexcBad9 18" xfId="48126" xr:uid="{B775B077-AE89-4D20-BB0F-40F3F43C7CEF}"/>
    <cellStyle name="SAPBEXexcBad9 19" xfId="53012" xr:uid="{A6CF3186-B632-449A-8923-C8E58D791C08}"/>
    <cellStyle name="SAPBEXexcBad9 2" xfId="246" xr:uid="{8E6B128C-6562-4786-8D96-8A5514333DFD}"/>
    <cellStyle name="SAPBEXexcBad9 2 10" xfId="13905" xr:uid="{62C760E4-433C-4CB4-9A98-0205E3058BE3}"/>
    <cellStyle name="SAPBEXexcBad9 2 10 2" xfId="28276" xr:uid="{731537B3-1D01-4D5F-B533-517C350FEBA9}"/>
    <cellStyle name="SAPBEXexcBad9 2 10 3" xfId="40237" xr:uid="{40C98540-E78F-4D26-8C7E-25161032911F}"/>
    <cellStyle name="SAPBEXexcBad9 2 10 4" xfId="48152" xr:uid="{E89E0106-EB26-4832-90B4-89D396E950BC}"/>
    <cellStyle name="SAPBEXexcBad9 2 10 5" xfId="46699" xr:uid="{F7010B40-645E-407E-AD92-6D872D9CEA36}"/>
    <cellStyle name="SAPBEXexcBad9 2 11" xfId="8458" xr:uid="{35BBF136-CB6D-449A-B8A9-C6128A9BD197}"/>
    <cellStyle name="SAPBEXexcBad9 2 12" xfId="8609" xr:uid="{4C0D4678-4E76-4293-BB66-6AFBF4415D5B}"/>
    <cellStyle name="SAPBEXexcBad9 2 13" xfId="34829" xr:uid="{3DBC3D4C-1E09-43D1-BD56-23C396F343CC}"/>
    <cellStyle name="SAPBEXexcBad9 2 14" xfId="28674" xr:uid="{CAAACEA4-D220-45A8-A55A-6B0523933B0E}"/>
    <cellStyle name="SAPBEXexcBad9 2 15" xfId="38949" xr:uid="{93BB2CA9-B5EF-4C4E-8091-E71913A221F1}"/>
    <cellStyle name="SAPBEXexcBad9 2 2" xfId="1074" xr:uid="{25AD62F0-FDA2-4F82-A65A-6D5901FFA8DC}"/>
    <cellStyle name="SAPBEXexcBad9 2 2 10" xfId="37484" xr:uid="{35B2B203-35A9-4813-AE51-E01B3DE16640}"/>
    <cellStyle name="SAPBEXexcBad9 2 2 11" xfId="42768" xr:uid="{98079B8E-8E48-4733-9FE1-1CB79DECEC3A}"/>
    <cellStyle name="SAPBEXexcBad9 2 2 2" xfId="2843" xr:uid="{14A641A5-828C-479F-8171-2F04510B6AAF}"/>
    <cellStyle name="SAPBEXexcBad9 2 2 2 2" xfId="11670" xr:uid="{C05F73EF-EEF1-40CB-8D73-C9497D4B7CC2}"/>
    <cellStyle name="SAPBEXexcBad9 2 2 2 2 2" xfId="26077" xr:uid="{8429FABD-9C88-45F7-AA9D-DB4F4B1454E8}"/>
    <cellStyle name="SAPBEXexcBad9 2 2 2 2 3" xfId="39062" xr:uid="{25391AE2-8C91-40F3-A9FB-7FB3EAA15CDC}"/>
    <cellStyle name="SAPBEXexcBad9 2 2 2 2 4" xfId="25502" xr:uid="{690F7451-0AC9-44B8-B800-8FA0CDB9F020}"/>
    <cellStyle name="SAPBEXexcBad9 2 2 2 2 5" xfId="47515" xr:uid="{D532C329-5537-4520-B1E6-0DFE23F21CC5}"/>
    <cellStyle name="SAPBEXexcBad9 2 2 2 3" xfId="22480" xr:uid="{8D5F4E73-019B-4A39-BB33-4840DAFB653B}"/>
    <cellStyle name="SAPBEXexcBad9 2 2 2 3 2" xfId="36346" xr:uid="{BC89CB7B-3121-450D-B9E5-1C6F16F0CBBF}"/>
    <cellStyle name="SAPBEXexcBad9 2 2 2 3 3" xfId="42778" xr:uid="{191116B5-1AF2-4494-B206-814149B07328}"/>
    <cellStyle name="SAPBEXexcBad9 2 2 2 3 4" xfId="31165" xr:uid="{9F502B02-1D96-412C-BD97-0FE88968A70E}"/>
    <cellStyle name="SAPBEXexcBad9 2 2 2 3 5" xfId="51897" xr:uid="{8DF7A93F-93D8-4636-AD30-C0669DB02F2A}"/>
    <cellStyle name="SAPBEXexcBad9 2 2 2 4" xfId="11669" xr:uid="{C7712BEC-8ED6-40B3-8C3D-5D6980ED1EA5}"/>
    <cellStyle name="SAPBEXexcBad9 2 2 2 5" xfId="26076" xr:uid="{2D7F8242-FDFF-4BAC-A509-838B19F69785}"/>
    <cellStyle name="SAPBEXexcBad9 2 2 2 6" xfId="42714" xr:uid="{84250F85-1CC8-4B9D-8CD7-D8A5DE30A557}"/>
    <cellStyle name="SAPBEXexcBad9 2 2 2 7" xfId="25952" xr:uid="{0501B1DF-084D-4052-AAA1-A9AEFA1BD74E}"/>
    <cellStyle name="SAPBEXexcBad9 2 2 2 8" xfId="32901" xr:uid="{57EB688F-7286-4C14-AEC4-29ABDE9783B0}"/>
    <cellStyle name="SAPBEXexcBad9 2 2 3" xfId="4813" xr:uid="{D88FDB24-1CA2-4E29-A99A-14EACD5AEE78}"/>
    <cellStyle name="SAPBEXexcBad9 2 2 3 2" xfId="22810" xr:uid="{FFFED1B8-CF70-410A-B475-66571DF3F435}"/>
    <cellStyle name="SAPBEXexcBad9 2 2 3 2 2" xfId="36676" xr:uid="{0D2EDD15-53CC-4101-BDBC-B16FED3B673A}"/>
    <cellStyle name="SAPBEXexcBad9 2 2 3 2 3" xfId="25358" xr:uid="{A5A7FFE4-4B30-4183-B3DE-859602E09229}"/>
    <cellStyle name="SAPBEXexcBad9 2 2 3 2 4" xfId="30807" xr:uid="{7B9CC859-7BBD-4D0E-AF72-6BBEB5B09C02}"/>
    <cellStyle name="SAPBEXexcBad9 2 2 3 2 5" xfId="52227" xr:uid="{5F183232-94EB-4BBD-BD83-34EE31631037}"/>
    <cellStyle name="SAPBEXexcBad9 2 2 3 3" xfId="18016" xr:uid="{984F9956-4BCC-47ED-B37B-67B5D87A84CC}"/>
    <cellStyle name="SAPBEXexcBad9 2 2 3 4" xfId="32148" xr:uid="{A4B0FE1E-6E40-401A-8B08-E4BB85DDD849}"/>
    <cellStyle name="SAPBEXexcBad9 2 2 3 5" xfId="38004" xr:uid="{C075B7E2-452E-4B56-9424-F8EFAB54F34C}"/>
    <cellStyle name="SAPBEXexcBad9 2 2 3 6" xfId="44277" xr:uid="{79C5BD32-5929-4D87-8BB8-E90FEBC94348}"/>
    <cellStyle name="SAPBEXexcBad9 2 2 3 7" xfId="50152" xr:uid="{6F48B10F-E3ED-451F-9933-9759DEB74F53}"/>
    <cellStyle name="SAPBEXexcBad9 2 2 4" xfId="6773" xr:uid="{80EED6C0-FF7E-49A4-961F-2C296CB098D0}"/>
    <cellStyle name="SAPBEXexcBad9 2 2 4 2" xfId="23140" xr:uid="{08085338-33A8-408A-A93F-D5238D151B09}"/>
    <cellStyle name="SAPBEXexcBad9 2 2 4 2 2" xfId="37006" xr:uid="{FDECD2B9-43B8-478C-88F8-B50AD2050BE9}"/>
    <cellStyle name="SAPBEXexcBad9 2 2 4 2 3" xfId="33238" xr:uid="{7807E36D-FBB8-464B-9E54-3FFC81434C1D}"/>
    <cellStyle name="SAPBEXexcBad9 2 2 4 2 4" xfId="32410" xr:uid="{5AA6B789-8A5A-43AC-B2D5-25699CDED5E3}"/>
    <cellStyle name="SAPBEXexcBad9 2 2 4 2 5" xfId="52557" xr:uid="{890211BB-65EB-419F-AC39-FC10B5960F6A}"/>
    <cellStyle name="SAPBEXexcBad9 2 2 4 3" xfId="19972" xr:uid="{A4EF007B-E2C9-46EC-91CE-14A5F9EB6D24}"/>
    <cellStyle name="SAPBEXexcBad9 2 2 4 4" xfId="33936" xr:uid="{8E37AA79-D4D9-4C7D-A54E-29623C957790}"/>
    <cellStyle name="SAPBEXexcBad9 2 2 4 5" xfId="34931" xr:uid="{CF641999-41C7-4EFE-8F2B-7AFDE103DAE9}"/>
    <cellStyle name="SAPBEXexcBad9 2 2 4 6" xfId="25560" xr:uid="{A3AB3A5A-6569-47A5-A275-9A7669193154}"/>
    <cellStyle name="SAPBEXexcBad9 2 2 4 7" xfId="50478" xr:uid="{97725F43-249F-4450-A048-FBFA4AFA68FB}"/>
    <cellStyle name="SAPBEXexcBad9 2 2 5" xfId="14445" xr:uid="{469197B1-4949-4B99-BCF3-7C8A0E7EA153}"/>
    <cellStyle name="SAPBEXexcBad9 2 2 5 2" xfId="21434" xr:uid="{D6C6F285-D637-47FB-AD3F-4FF050D0D50C}"/>
    <cellStyle name="SAPBEXexcBad9 2 2 5 2 2" xfId="35300" xr:uid="{9BAD6E12-4052-4F0A-897E-B8A932069EA4}"/>
    <cellStyle name="SAPBEXexcBad9 2 2 5 2 3" xfId="38950" xr:uid="{9B40DDEA-A14C-4B41-B395-7D555988AFE1}"/>
    <cellStyle name="SAPBEXexcBad9 2 2 5 2 4" xfId="44601" xr:uid="{AE50F3BE-5BF9-41BE-88C6-C0E867496B9F}"/>
    <cellStyle name="SAPBEXexcBad9 2 2 5 2 5" xfId="50851" xr:uid="{1DE4FF04-B998-4785-81A6-0B681CEB8BDA}"/>
    <cellStyle name="SAPBEXexcBad9 2 2 5 3" xfId="28812" xr:uid="{44256876-EA36-4C07-8790-D661CA56891C}"/>
    <cellStyle name="SAPBEXexcBad9 2 2 5 4" xfId="39283" xr:uid="{B1340CBB-83B3-4B34-8C83-0E4237AB7E04}"/>
    <cellStyle name="SAPBEXexcBad9 2 2 5 5" xfId="48268" xr:uid="{C8BCD83A-2924-49E8-B2E8-16DBD9918F10}"/>
    <cellStyle name="SAPBEXexcBad9 2 2 5 6" xfId="46633" xr:uid="{659194A1-F403-42F7-AF61-10C45F8A3FF0}"/>
    <cellStyle name="SAPBEXexcBad9 2 2 6" xfId="13904" xr:uid="{61FAAC29-0A77-4EAA-BD87-83CCC3CF30BF}"/>
    <cellStyle name="SAPBEXexcBad9 2 2 6 2" xfId="28275" xr:uid="{C13AA633-2277-4C00-993E-1039CA47C4BF}"/>
    <cellStyle name="SAPBEXexcBad9 2 2 6 3" xfId="8073" xr:uid="{0AE293DF-9AAD-4A0A-9303-802B9257BEAB}"/>
    <cellStyle name="SAPBEXexcBad9 2 2 6 4" xfId="25693" xr:uid="{7EB3F307-3690-439F-8223-9B6CDA4A6462}"/>
    <cellStyle name="SAPBEXexcBad9 2 2 6 5" xfId="45344" xr:uid="{0B22DDED-4475-48C8-A81C-AE103015DDC4}"/>
    <cellStyle name="SAPBEXexcBad9 2 2 7" xfId="8459" xr:uid="{A62B788B-8B78-4DAE-B748-7F373D3BF387}"/>
    <cellStyle name="SAPBEXexcBad9 2 2 8" xfId="8608" xr:uid="{A01F1851-7652-4B9C-AE56-3152D89B2DA9}"/>
    <cellStyle name="SAPBEXexcBad9 2 2 9" xfId="34575" xr:uid="{3E2FD538-4EA1-4D1C-929D-5E71E2B2356F}"/>
    <cellStyle name="SAPBEXexcBad9 2 3" xfId="1160" xr:uid="{0FBECC2B-E26E-43F8-B7F8-0CFA00BFD440}"/>
    <cellStyle name="SAPBEXexcBad9 2 3 10" xfId="48160" xr:uid="{3742981A-D5A3-4291-A167-90E0306CA822}"/>
    <cellStyle name="SAPBEXexcBad9 2 3 11" xfId="40878" xr:uid="{B1CC01CC-FC58-4DBB-9CC9-5556D6DAF834}"/>
    <cellStyle name="SAPBEXexcBad9 2 3 2" xfId="2879" xr:uid="{4FB2D62D-9E60-4933-A064-C58187033396}"/>
    <cellStyle name="SAPBEXexcBad9 2 3 2 2" xfId="22516" xr:uid="{688D6DC3-952B-45CA-A496-B1726F0D3017}"/>
    <cellStyle name="SAPBEXexcBad9 2 3 2 2 2" xfId="36382" xr:uid="{B3B78D0C-8F45-41CC-A9E8-3A78E3D827F3}"/>
    <cellStyle name="SAPBEXexcBad9 2 3 2 2 3" xfId="25393" xr:uid="{4FF37026-7957-4DF3-8D1C-79C7F1EDB1BF}"/>
    <cellStyle name="SAPBEXexcBad9 2 3 2 2 4" xfId="40222" xr:uid="{AB6D185F-7909-4D13-8BE3-2B843AB4C3AF}"/>
    <cellStyle name="SAPBEXexcBad9 2 3 2 2 5" xfId="51933" xr:uid="{62BD98A6-5214-46D6-9252-440388E8686D}"/>
    <cellStyle name="SAPBEXexcBad9 2 3 2 3" xfId="16084" xr:uid="{B49D105B-6BEF-4730-9A70-E7B7349AF7E6}"/>
    <cellStyle name="SAPBEXexcBad9 2 3 2 4" xfId="30390" xr:uid="{A3FF6765-8C6F-489A-BFA7-30BB1771896D}"/>
    <cellStyle name="SAPBEXexcBad9 2 3 2 5" xfId="32347" xr:uid="{F3F422B4-544A-4D8B-BD34-8DA509ED8FBF}"/>
    <cellStyle name="SAPBEXexcBad9 2 3 2 6" xfId="24899" xr:uid="{670D9CA0-0451-4D9E-A1D3-D9EE72C43286}"/>
    <cellStyle name="SAPBEXexcBad9 2 3 2 7" xfId="49860" xr:uid="{C5B7C812-58EA-4FBE-8035-417C565A570C}"/>
    <cellStyle name="SAPBEXexcBad9 2 3 3" xfId="4849" xr:uid="{52A452D9-7AD1-4F4B-985A-3EAE4236F619}"/>
    <cellStyle name="SAPBEXexcBad9 2 3 3 2" xfId="22846" xr:uid="{E966EDF3-4D25-47F5-A572-975AE6BEAAC6}"/>
    <cellStyle name="SAPBEXexcBad9 2 3 3 2 2" xfId="36712" xr:uid="{758B326F-1342-4EEA-9BA0-C7F4C20B39E1}"/>
    <cellStyle name="SAPBEXexcBad9 2 3 3 2 3" xfId="33304" xr:uid="{11681A6B-8043-4936-B6D4-478B3E8EF25A}"/>
    <cellStyle name="SAPBEXexcBad9 2 3 3 2 4" xfId="32882" xr:uid="{43361AE1-4CED-422B-A607-5F62F93067F6}"/>
    <cellStyle name="SAPBEXexcBad9 2 3 3 2 5" xfId="52263" xr:uid="{5B90ABC5-DF06-411B-8C7F-BF6BFEF513E0}"/>
    <cellStyle name="SAPBEXexcBad9 2 3 3 3" xfId="18048" xr:uid="{9C8536D5-BF8A-4CE0-AEED-77CEE3E27B63}"/>
    <cellStyle name="SAPBEXexcBad9 2 3 3 4" xfId="32180" xr:uid="{7F3F2EBA-1931-4C12-8D13-F58774AD9D90}"/>
    <cellStyle name="SAPBEXexcBad9 2 3 3 5" xfId="40299" xr:uid="{8F720A5E-4570-4860-AAAA-1AABBD6B7E97}"/>
    <cellStyle name="SAPBEXexcBad9 2 3 3 6" xfId="46665" xr:uid="{EF8A7C95-A0C6-4BD6-A82B-959430FD4043}"/>
    <cellStyle name="SAPBEXexcBad9 2 3 3 7" xfId="50184" xr:uid="{3B4E7AAF-014B-491B-8CE8-88B1C69211C0}"/>
    <cellStyle name="SAPBEXexcBad9 2 3 4" xfId="6809" xr:uid="{5D0C64ED-3390-4116-A290-F45C334175A9}"/>
    <cellStyle name="SAPBEXexcBad9 2 3 4 2" xfId="23176" xr:uid="{08660A92-31AA-4B40-BA74-4FFB9F89FDC8}"/>
    <cellStyle name="SAPBEXexcBad9 2 3 4 2 2" xfId="37042" xr:uid="{D02C393E-1DF4-4381-BDF4-AABC20920A86}"/>
    <cellStyle name="SAPBEXexcBad9 2 3 4 2 3" xfId="34701" xr:uid="{683306AC-3E79-43CE-B416-8AC8F7EDA838}"/>
    <cellStyle name="SAPBEXexcBad9 2 3 4 2 4" xfId="37979" xr:uid="{2C9C91FD-C0D9-4E0A-8852-3042D89AD624}"/>
    <cellStyle name="SAPBEXexcBad9 2 3 4 2 5" xfId="52593" xr:uid="{92E9CEFC-043B-4716-A603-9A3E0463DA89}"/>
    <cellStyle name="SAPBEXexcBad9 2 3 4 3" xfId="20008" xr:uid="{DFCE0AC5-0AF7-40CE-B8E2-DA4573B8BE80}"/>
    <cellStyle name="SAPBEXexcBad9 2 3 4 4" xfId="33972" xr:uid="{03111568-35D0-4744-80FA-B2A70C57A4E2}"/>
    <cellStyle name="SAPBEXexcBad9 2 3 4 5" xfId="42316" xr:uid="{8B03348B-4B06-4BE2-8A98-67D5D17B0329}"/>
    <cellStyle name="SAPBEXexcBad9 2 3 4 6" xfId="41789" xr:uid="{654ECF68-58F2-4CDD-83E3-6F22C2F9D418}"/>
    <cellStyle name="SAPBEXexcBad9 2 3 4 7" xfId="50514" xr:uid="{2AC5DAD5-29B8-4DCA-A18D-9C8D94F5C336}"/>
    <cellStyle name="SAPBEXexcBad9 2 3 5" xfId="14519" xr:uid="{6F3F4209-FF49-4981-BBB2-D7CE4CC7DC0A}"/>
    <cellStyle name="SAPBEXexcBad9 2 3 5 2" xfId="21512" xr:uid="{751D81F7-71F0-46EC-B922-689F158FE731}"/>
    <cellStyle name="SAPBEXexcBad9 2 3 5 2 2" xfId="35378" xr:uid="{DD14829D-9DFF-4B13-BE89-743CFB50647E}"/>
    <cellStyle name="SAPBEXexcBad9 2 3 5 2 3" xfId="33178" xr:uid="{A78E68A8-7014-41E0-BBF6-F3F7411DA9F2}"/>
    <cellStyle name="SAPBEXexcBad9 2 3 5 2 4" xfId="46140" xr:uid="{3FE2A907-0F2C-4565-AA99-489FEC232F87}"/>
    <cellStyle name="SAPBEXexcBad9 2 3 5 2 5" xfId="50929" xr:uid="{B8706C30-5B35-4501-AD54-53542BEC9D67}"/>
    <cellStyle name="SAPBEXexcBad9 2 3 5 3" xfId="28886" xr:uid="{540C9ABD-FD3A-41F6-84F5-9C9A0BD43B44}"/>
    <cellStyle name="SAPBEXexcBad9 2 3 5 4" xfId="40594" xr:uid="{111E56C1-A222-425D-936B-60005AFB12AA}"/>
    <cellStyle name="SAPBEXexcBad9 2 3 5 5" xfId="45523" xr:uid="{7A8BFACF-9B48-4B45-B1BB-C3E8E61A34D9}"/>
    <cellStyle name="SAPBEXexcBad9 2 3 5 6" xfId="33545" xr:uid="{806D4873-90F5-490F-8A49-8029709C6AA2}"/>
    <cellStyle name="SAPBEXexcBad9 2 3 6" xfId="14682" xr:uid="{207BDE42-7BBE-4D63-8951-A9D0E0410808}"/>
    <cellStyle name="SAPBEXexcBad9 2 3 6 2" xfId="29049" xr:uid="{BE3F9795-DC6E-4600-9807-5B1762E53115}"/>
    <cellStyle name="SAPBEXexcBad9 2 3 6 3" xfId="39990" xr:uid="{AEE021BA-638F-4693-BAAF-2AE0B73A4B98}"/>
    <cellStyle name="SAPBEXexcBad9 2 3 6 4" xfId="48262" xr:uid="{EF0F61DF-0F8E-487C-B280-2711EB61BFF9}"/>
    <cellStyle name="SAPBEXexcBad9 2 3 6 5" xfId="47851" xr:uid="{F3AA5D70-B0A8-4CE1-B5EF-3DCC71AC48F6}"/>
    <cellStyle name="SAPBEXexcBad9 2 3 7" xfId="8460" xr:uid="{A874E278-1E7B-4356-A91A-E15317D4CEC4}"/>
    <cellStyle name="SAPBEXexcBad9 2 3 8" xfId="8607" xr:uid="{47567EAD-DE48-4B9C-B329-0D5E10B6D96F}"/>
    <cellStyle name="SAPBEXexcBad9 2 3 9" xfId="41237" xr:uid="{6A2EE747-9579-498B-AAAE-E6E75703BCD8}"/>
    <cellStyle name="SAPBEXexcBad9 2 4" xfId="1713" xr:uid="{19DE93EE-2D75-4BE5-84D0-3E5BB0698925}"/>
    <cellStyle name="SAPBEXexcBad9 2 4 10" xfId="40578" xr:uid="{6BE14449-77B6-4927-9B83-559848193D23}"/>
    <cellStyle name="SAPBEXexcBad9 2 4 11" xfId="26678" xr:uid="{1361777B-A6F8-49F1-A3C3-71414CBDB8B4}"/>
    <cellStyle name="SAPBEXexcBad9 2 4 2" xfId="2925" xr:uid="{D8795F52-234D-4D4B-9212-25BFCEEF97D9}"/>
    <cellStyle name="SAPBEXexcBad9 2 4 2 2" xfId="22562" xr:uid="{EC0CDDD4-A109-4359-80D8-DDFAD93E32A4}"/>
    <cellStyle name="SAPBEXexcBad9 2 4 2 2 2" xfId="36428" xr:uid="{2D46C1AD-6A34-41DD-B271-FCA7030A3CE3}"/>
    <cellStyle name="SAPBEXexcBad9 2 4 2 2 3" xfId="41358" xr:uid="{81E59211-C81F-4746-9718-B6B0C60388F1}"/>
    <cellStyle name="SAPBEXexcBad9 2 4 2 2 4" xfId="45238" xr:uid="{50008689-022C-46B2-A23B-27A1BD41EF46}"/>
    <cellStyle name="SAPBEXexcBad9 2 4 2 2 5" xfId="51979" xr:uid="{373D980C-A730-498D-8A0C-A192C5B2A726}"/>
    <cellStyle name="SAPBEXexcBad9 2 4 2 3" xfId="16129" xr:uid="{48DD2978-A300-4535-A7BA-E75F207C6AA3}"/>
    <cellStyle name="SAPBEXexcBad9 2 4 2 4" xfId="30435" xr:uid="{3300A15B-1B6F-4D9E-8CE7-6F7DE31BA3BE}"/>
    <cellStyle name="SAPBEXexcBad9 2 4 2 5" xfId="34708" xr:uid="{A03F9AF0-11B9-4B03-B797-F5A969AE105C}"/>
    <cellStyle name="SAPBEXexcBad9 2 4 2 6" xfId="25025" xr:uid="{0C5F9E2E-AE9B-4C52-B15D-3DD373275467}"/>
    <cellStyle name="SAPBEXexcBad9 2 4 2 7" xfId="49905" xr:uid="{C9D64AEF-81F5-45EF-8231-7761B7949D8F}"/>
    <cellStyle name="SAPBEXexcBad9 2 4 3" xfId="4895" xr:uid="{EEBB9419-45C5-4FFE-9932-716462F36AAA}"/>
    <cellStyle name="SAPBEXexcBad9 2 4 3 2" xfId="22892" xr:uid="{B81B949D-CF31-4CAB-90A3-FA7D8C73694A}"/>
    <cellStyle name="SAPBEXexcBad9 2 4 3 2 2" xfId="36758" xr:uid="{94F0497C-FF70-42CC-BDDB-9838156F0B2E}"/>
    <cellStyle name="SAPBEXexcBad9 2 4 3 2 3" xfId="33554" xr:uid="{BF88933F-494C-4048-8006-957B01668B7E}"/>
    <cellStyle name="SAPBEXexcBad9 2 4 3 2 4" xfId="33629" xr:uid="{2E48643A-13CA-4C80-A3BD-F90875136C98}"/>
    <cellStyle name="SAPBEXexcBad9 2 4 3 2 5" xfId="52309" xr:uid="{CD7DA3D0-3EAF-42E5-9733-499F19BA84CD}"/>
    <cellStyle name="SAPBEXexcBad9 2 4 3 3" xfId="18094" xr:uid="{AA245B12-2312-478E-AA7C-D32C4C15C198}"/>
    <cellStyle name="SAPBEXexcBad9 2 4 3 4" xfId="32226" xr:uid="{83CBD407-E58B-4EC8-AF7C-7E2F72D6DFBE}"/>
    <cellStyle name="SAPBEXexcBad9 2 4 3 5" xfId="38111" xr:uid="{E49AA891-8DAE-44B4-9724-CA28A529F963}"/>
    <cellStyle name="SAPBEXexcBad9 2 4 3 6" xfId="47221" xr:uid="{EDBD53EE-FE13-46EC-8244-1F968D3EEF35}"/>
    <cellStyle name="SAPBEXexcBad9 2 4 3 7" xfId="50230" xr:uid="{67287DE1-D493-49BE-B8D9-6F96CD4A9262}"/>
    <cellStyle name="SAPBEXexcBad9 2 4 4" xfId="6855" xr:uid="{FA6C7350-D06B-474B-82DE-1BAAA33ACB4C}"/>
    <cellStyle name="SAPBEXexcBad9 2 4 4 2" xfId="23222" xr:uid="{0C7DA26A-963A-4D69-968B-A1FD9D744C4C}"/>
    <cellStyle name="SAPBEXexcBad9 2 4 4 2 2" xfId="37088" xr:uid="{7E23F0B6-8273-4A8C-8B07-9CFAA4603626}"/>
    <cellStyle name="SAPBEXexcBad9 2 4 4 2 3" xfId="29693" xr:uid="{839CC6F1-F464-4298-9EA6-914786B095B8}"/>
    <cellStyle name="SAPBEXexcBad9 2 4 4 2 4" xfId="40073" xr:uid="{7431544E-F3E6-4526-9A11-559E8BF5CD0F}"/>
    <cellStyle name="SAPBEXexcBad9 2 4 4 2 5" xfId="52639" xr:uid="{F17308DF-A019-4DC4-A5B4-B9A16A6E3622}"/>
    <cellStyle name="SAPBEXexcBad9 2 4 4 3" xfId="20054" xr:uid="{89A5F0CC-A675-4D9C-A961-F2B632A1AAC4}"/>
    <cellStyle name="SAPBEXexcBad9 2 4 4 4" xfId="34018" xr:uid="{E752858F-2ABD-424B-80F4-1BE454E8CE17}"/>
    <cellStyle name="SAPBEXexcBad9 2 4 4 5" xfId="41099" xr:uid="{75BBE7D8-489F-4F72-A06E-34E2CA2C8DBD}"/>
    <cellStyle name="SAPBEXexcBad9 2 4 4 6" xfId="45770" xr:uid="{B99DAB2A-300D-482C-922F-B7BBDEB57EE4}"/>
    <cellStyle name="SAPBEXexcBad9 2 4 4 7" xfId="50560" xr:uid="{6617DCA3-15AE-4367-AD46-18CCB4EFF78E}"/>
    <cellStyle name="SAPBEXexcBad9 2 4 5" xfId="14978" xr:uid="{4CB46FF9-5AC0-46BA-9FBF-540DE96ED472}"/>
    <cellStyle name="SAPBEXexcBad9 2 4 5 2" xfId="21999" xr:uid="{7342B49E-CBE2-45B8-BE4C-3241A549667F}"/>
    <cellStyle name="SAPBEXexcBad9 2 4 5 2 2" xfId="35865" xr:uid="{FB3CD9B7-C738-425F-B6CF-2D9A6EAEB230}"/>
    <cellStyle name="SAPBEXexcBad9 2 4 5 2 3" xfId="41747" xr:uid="{832DBE62-F399-4388-979B-87780E9D55CC}"/>
    <cellStyle name="SAPBEXexcBad9 2 4 5 2 4" xfId="47434" xr:uid="{FABD43A8-3FC7-4BCD-9259-4AA68B0F9A16}"/>
    <cellStyle name="SAPBEXexcBad9 2 4 5 2 5" xfId="51416" xr:uid="{7881E39C-C82C-4A47-BC9E-E41D0628F96E}"/>
    <cellStyle name="SAPBEXexcBad9 2 4 5 3" xfId="29343" xr:uid="{49BBF19B-7839-4772-8D26-D9CAD3081926}"/>
    <cellStyle name="SAPBEXexcBad9 2 4 5 4" xfId="39228" xr:uid="{D85B6503-9323-43E8-B497-97E49ABEA5F9}"/>
    <cellStyle name="SAPBEXexcBad9 2 4 5 5" xfId="30695" xr:uid="{B1E8BF96-D3A1-4F96-AB82-2CECF5B8CD09}"/>
    <cellStyle name="SAPBEXexcBad9 2 4 5 6" xfId="25664" xr:uid="{1D4B888D-F9ED-47CF-8236-8AF2C9CAD6FA}"/>
    <cellStyle name="SAPBEXexcBad9 2 4 6" xfId="13903" xr:uid="{DB7057E4-2C7E-43AA-BE86-DF0BF226612B}"/>
    <cellStyle name="SAPBEXexcBad9 2 4 6 2" xfId="28274" xr:uid="{5D2A61B1-3D49-4299-9A40-704E6007CE6A}"/>
    <cellStyle name="SAPBEXexcBad9 2 4 6 3" xfId="32619" xr:uid="{42603206-F6F6-4393-93F0-F993760659BE}"/>
    <cellStyle name="SAPBEXexcBad9 2 4 6 4" xfId="25707" xr:uid="{5A782953-553E-45B2-A5BC-20A7698C0251}"/>
    <cellStyle name="SAPBEXexcBad9 2 4 6 5" xfId="44409" xr:uid="{076437E4-A808-4C89-AD1D-DCD3B80707F9}"/>
    <cellStyle name="SAPBEXexcBad9 2 4 7" xfId="8461" xr:uid="{4441F91C-F64F-4C1C-841F-1E1EEB78009E}"/>
    <cellStyle name="SAPBEXexcBad9 2 4 8" xfId="8606" xr:uid="{CD3E0C92-6F4D-4AA7-8149-7484DA09BC8D}"/>
    <cellStyle name="SAPBEXexcBad9 2 4 9" xfId="30797" xr:uid="{8E2F2FDC-4D89-48C2-BABC-2001A0048072}"/>
    <cellStyle name="SAPBEXexcBad9 2 5" xfId="2963" xr:uid="{696EB0B9-E22B-4956-971B-6B7ACF479B6A}"/>
    <cellStyle name="SAPBEXexcBad9 2 5 2" xfId="4933" xr:uid="{F1DE8C00-DFFE-459B-8924-DA76749ADB69}"/>
    <cellStyle name="SAPBEXexcBad9 2 5 2 2" xfId="22930" xr:uid="{9D13AF43-5302-4251-9DEC-6CE7F7A28FC4}"/>
    <cellStyle name="SAPBEXexcBad9 2 5 2 2 2" xfId="36796" xr:uid="{5ED216F5-BC3F-4B17-9276-7000123E57E2}"/>
    <cellStyle name="SAPBEXexcBad9 2 5 2 2 3" xfId="34660" xr:uid="{02B33682-63B0-4027-B409-015B99855B52}"/>
    <cellStyle name="SAPBEXexcBad9 2 5 2 2 4" xfId="41839" xr:uid="{F1C3323C-2BE2-406E-B794-A5F2B022D39F}"/>
    <cellStyle name="SAPBEXexcBad9 2 5 2 2 5" xfId="52347" xr:uid="{51B0B36C-2237-4BFD-B239-03FD2085F68D}"/>
    <cellStyle name="SAPBEXexcBad9 2 5 2 3" xfId="18132" xr:uid="{EEAA767D-00B0-4B95-A828-0F2837AE351C}"/>
    <cellStyle name="SAPBEXexcBad9 2 5 2 4" xfId="32264" xr:uid="{B9E118F8-95FB-4D3F-A2FC-4150D06E643B}"/>
    <cellStyle name="SAPBEXexcBad9 2 5 2 5" xfId="31702" xr:uid="{A4217150-A625-494E-BF5B-0BA0409B2857}"/>
    <cellStyle name="SAPBEXexcBad9 2 5 2 6" xfId="24108" xr:uid="{CCA992E9-CD36-4E42-A2E1-D54F6C48CCBF}"/>
    <cellStyle name="SAPBEXexcBad9 2 5 2 7" xfId="50268" xr:uid="{67DDFC20-ADE7-451B-8C28-071CB281CC65}"/>
    <cellStyle name="SAPBEXexcBad9 2 5 3" xfId="6893" xr:uid="{5426F812-61CD-49A6-8D24-F3EF49F6C2B9}"/>
    <cellStyle name="SAPBEXexcBad9 2 5 3 2" xfId="23260" xr:uid="{ADD3D072-3642-4A86-8E52-C8D8F4AA855D}"/>
    <cellStyle name="SAPBEXexcBad9 2 5 3 2 2" xfId="37126" xr:uid="{744069AF-CC64-4D8C-87D1-22367218E823}"/>
    <cellStyle name="SAPBEXexcBad9 2 5 3 2 3" xfId="34786" xr:uid="{827CBE0A-B438-47A2-B864-71EE45F4DE32}"/>
    <cellStyle name="SAPBEXexcBad9 2 5 3 2 4" xfId="41594" xr:uid="{4D856818-0968-4A4E-ACCD-4F02D292A908}"/>
    <cellStyle name="SAPBEXexcBad9 2 5 3 2 5" xfId="52677" xr:uid="{576F9BE5-78C2-43E9-B723-C7D6A3729E09}"/>
    <cellStyle name="SAPBEXexcBad9 2 5 3 3" xfId="20092" xr:uid="{2B5CEB22-C882-457F-9665-A8B285997076}"/>
    <cellStyle name="SAPBEXexcBad9 2 5 3 4" xfId="34056" xr:uid="{D12643CE-52E0-4869-A3E0-81ADA9A4FC33}"/>
    <cellStyle name="SAPBEXexcBad9 2 5 3 5" xfId="38398" xr:uid="{53F42817-CB84-4160-B566-5072B9DABE26}"/>
    <cellStyle name="SAPBEXexcBad9 2 5 3 6" xfId="45982" xr:uid="{BAE8B32D-9137-488C-915B-1C2455B1F322}"/>
    <cellStyle name="SAPBEXexcBad9 2 5 3 7" xfId="50598" xr:uid="{4A0C57E4-3A9E-4DDE-B0D1-2C050581AD34}"/>
    <cellStyle name="SAPBEXexcBad9 2 5 4" xfId="22600" xr:uid="{8B6BEBFF-5F39-43C2-933E-1A585FB61324}"/>
    <cellStyle name="SAPBEXexcBad9 2 5 4 2" xfId="36466" xr:uid="{1B8A34C2-AC56-45BE-B100-AC69120F1BBA}"/>
    <cellStyle name="SAPBEXexcBad9 2 5 4 3" xfId="37175" xr:uid="{ED2F9968-DF58-4740-8A5A-82D6B9A0F5C9}"/>
    <cellStyle name="SAPBEXexcBad9 2 5 4 4" xfId="45905" xr:uid="{D2BEB958-0A52-4D89-97B6-0BCFDF58B71A}"/>
    <cellStyle name="SAPBEXexcBad9 2 5 4 5" xfId="52017" xr:uid="{D608540C-2F64-4F22-89DA-BDCA82AD0E32}"/>
    <cellStyle name="SAPBEXexcBad9 2 5 5" xfId="16166" xr:uid="{75996A33-81A7-4088-843C-6D8F7858FF18}"/>
    <cellStyle name="SAPBEXexcBad9 2 5 6" xfId="30472" xr:uid="{15979A2E-99A3-4497-A455-D33CA08FA585}"/>
    <cellStyle name="SAPBEXexcBad9 2 5 7" xfId="34771" xr:uid="{DE319445-D6A7-498E-9BE7-2BFEE87EE2BB}"/>
    <cellStyle name="SAPBEXexcBad9 2 5 8" xfId="43383" xr:uid="{D3B558A2-FED1-4CFE-ADE0-994EB98045E0}"/>
    <cellStyle name="SAPBEXexcBad9 2 5 9" xfId="49942" xr:uid="{8375F80D-D9E2-4CC9-A8AF-397BFE8EACB5}"/>
    <cellStyle name="SAPBEXexcBad9 2 6" xfId="2702" xr:uid="{D152EF6D-1716-4B4A-A78A-CE1A5E28BBDD}"/>
    <cellStyle name="SAPBEXexcBad9 2 6 2" xfId="22339" xr:uid="{DB24BCC2-2EBA-486A-95EF-496286107615}"/>
    <cellStyle name="SAPBEXexcBad9 2 6 2 2" xfId="36205" xr:uid="{97F4C0E6-DD24-46E3-8238-6F1FDC183AE3}"/>
    <cellStyle name="SAPBEXexcBad9 2 6 2 3" xfId="31443" xr:uid="{E0AC6159-52DC-4E02-B05C-B4F6C168E67A}"/>
    <cellStyle name="SAPBEXexcBad9 2 6 2 4" xfId="40288" xr:uid="{E14801EA-F7BC-4B38-9EBD-FF9BA781486E}"/>
    <cellStyle name="SAPBEXexcBad9 2 6 2 5" xfId="51756" xr:uid="{FB099637-BEED-4648-A1D1-9DF47FEED93A}"/>
    <cellStyle name="SAPBEXexcBad9 2 6 3" xfId="15923" xr:uid="{4B0B788A-9A4D-4B6D-B34C-95E6E906AA5B}"/>
    <cellStyle name="SAPBEXexcBad9 2 6 4" xfId="30229" xr:uid="{97E4C3C5-24F5-4F3B-9532-E2D8E5A965CC}"/>
    <cellStyle name="SAPBEXexcBad9 2 6 5" xfId="38052" xr:uid="{4A0D63AF-749E-479B-9999-7EB4536E75FA}"/>
    <cellStyle name="SAPBEXexcBad9 2 6 6" xfId="48385" xr:uid="{3DF2E7E3-FC78-414B-9B6C-245140E72201}"/>
    <cellStyle name="SAPBEXexcBad9 2 6 7" xfId="49699" xr:uid="{E5A782E6-F5FE-4739-B6CF-B2CA618EA341}"/>
    <cellStyle name="SAPBEXexcBad9 2 7" xfId="4672" xr:uid="{0C128327-BB47-4224-B28D-E2FD1A7E10B0}"/>
    <cellStyle name="SAPBEXexcBad9 2 7 2" xfId="22669" xr:uid="{E8EA1390-BC3D-46BD-9B33-614662E13D49}"/>
    <cellStyle name="SAPBEXexcBad9 2 7 2 2" xfId="36535" xr:uid="{FFAB3B7F-CAF1-4490-906D-A50022586307}"/>
    <cellStyle name="SAPBEXexcBad9 2 7 2 3" xfId="39353" xr:uid="{8EC702C3-D7E3-4DD3-A95D-886E642BFFDD}"/>
    <cellStyle name="SAPBEXexcBad9 2 7 2 4" xfId="46754" xr:uid="{18852E66-91EA-46B1-83B6-28553DF645AF}"/>
    <cellStyle name="SAPBEXexcBad9 2 7 2 5" xfId="52086" xr:uid="{04A9E6D7-DF44-44EA-BB15-161B72546764}"/>
    <cellStyle name="SAPBEXexcBad9 2 7 3" xfId="17875" xr:uid="{682F15FE-C637-44BC-A715-D3001C80B4CC}"/>
    <cellStyle name="SAPBEXexcBad9 2 7 4" xfId="32007" xr:uid="{DB72B51F-2038-46CD-9B55-40492EB08F5C}"/>
    <cellStyle name="SAPBEXexcBad9 2 7 5" xfId="31101" xr:uid="{30D009AC-9856-4BAA-A9F0-84ED9D4E2204}"/>
    <cellStyle name="SAPBEXexcBad9 2 7 6" xfId="38516" xr:uid="{2FD121B6-8D90-454D-88D8-4E16FAB993A1}"/>
    <cellStyle name="SAPBEXexcBad9 2 7 7" xfId="50011" xr:uid="{534802A8-B0AF-4BB1-B71C-9E67D7C71292}"/>
    <cellStyle name="SAPBEXexcBad9 2 8" xfId="6632" xr:uid="{532C65D7-8130-43F6-8B80-82DAD4C0A208}"/>
    <cellStyle name="SAPBEXexcBad9 2 8 2" xfId="22999" xr:uid="{9E9E3E2C-48E7-4864-8F02-CFE79FF60F07}"/>
    <cellStyle name="SAPBEXexcBad9 2 8 2 2" xfId="36865" xr:uid="{728FB311-12B5-4F98-A729-AC5F1F84DD6F}"/>
    <cellStyle name="SAPBEXexcBad9 2 8 2 3" xfId="42343" xr:uid="{FDF835D7-B213-459F-9F87-08AA27BFA619}"/>
    <cellStyle name="SAPBEXexcBad9 2 8 2 4" xfId="32605" xr:uid="{6B4FB379-C930-40FF-A5FD-CD0C81589154}"/>
    <cellStyle name="SAPBEXexcBad9 2 8 2 5" xfId="52416" xr:uid="{CED11F5C-B358-4917-B9AA-584174C60468}"/>
    <cellStyle name="SAPBEXexcBad9 2 8 3" xfId="19831" xr:uid="{CE700CCA-0C21-4781-96AF-BFFF2AA228A8}"/>
    <cellStyle name="SAPBEXexcBad9 2 8 4" xfId="33795" xr:uid="{3A9575E3-2988-4D7E-A111-69C9384A8409}"/>
    <cellStyle name="SAPBEXexcBad9 2 8 5" xfId="38163" xr:uid="{7AFE7B2C-AEB4-45ED-9F8B-37520F432CEF}"/>
    <cellStyle name="SAPBEXexcBad9 2 8 6" xfId="45775" xr:uid="{8A6100BD-C4A5-4A96-9791-64734AD0A3CC}"/>
    <cellStyle name="SAPBEXexcBad9 2 8 7" xfId="50337" xr:uid="{3F47A658-F3A3-4795-8A1D-959A00095683}"/>
    <cellStyle name="SAPBEXexcBad9 2 9" xfId="14075" xr:uid="{68D2974A-26C5-4302-85B2-C793A3208441}"/>
    <cellStyle name="SAPBEXexcBad9 2 9 2" xfId="12784" xr:uid="{1A058EA8-9B0B-49E6-9C03-BAD65561BB46}"/>
    <cellStyle name="SAPBEXexcBad9 2 9 2 2" xfId="27158" xr:uid="{E80F6F6A-E673-4D75-ABA8-E47D9FE8D135}"/>
    <cellStyle name="SAPBEXexcBad9 2 9 2 3" xfId="33070" xr:uid="{2596A199-94C7-440E-BA4D-7C8A9EFA572C}"/>
    <cellStyle name="SAPBEXexcBad9 2 9 2 4" xfId="38704" xr:uid="{61404FB0-DE83-4092-BC30-360C49227156}"/>
    <cellStyle name="SAPBEXexcBad9 2 9 2 5" xfId="47714" xr:uid="{DA90CCAB-F767-43E5-A745-E7E1D30369F6}"/>
    <cellStyle name="SAPBEXexcBad9 2 9 3" xfId="28443" xr:uid="{818B10AD-3F76-4AC5-8E10-0489F59F90E1}"/>
    <cellStyle name="SAPBEXexcBad9 2 9 4" xfId="34776" xr:uid="{2811BC5E-A239-4388-B346-CC882A87274D}"/>
    <cellStyle name="SAPBEXexcBad9 2 9 5" xfId="42073" xr:uid="{6D4598A2-9F23-46B4-85D5-10EEDF91994A}"/>
    <cellStyle name="SAPBEXexcBad9 2 9 6" xfId="38510" xr:uid="{C7419EF9-6654-404B-B810-EAFDEED89ED9}"/>
    <cellStyle name="SAPBEXexcBad9 3" xfId="332" xr:uid="{C9A22C06-FD32-411C-892A-91D4DD5F12ED}"/>
    <cellStyle name="SAPBEXexcBad9 3 10" xfId="13902" xr:uid="{7291FB9B-CE08-48D4-AC59-B368271CC3D3}"/>
    <cellStyle name="SAPBEXexcBad9 3 10 2" xfId="28273" xr:uid="{F92C17F2-5614-4DFC-9B68-8E79E854AC9D}"/>
    <cellStyle name="SAPBEXexcBad9 3 10 3" xfId="33580" xr:uid="{733EBFC8-349C-4249-A53B-ADE9085F4B71}"/>
    <cellStyle name="SAPBEXexcBad9 3 10 4" xfId="44035" xr:uid="{E01BE533-9ACF-48E4-B5B3-FFC867F6FC50}"/>
    <cellStyle name="SAPBEXexcBad9 3 10 5" xfId="45416" xr:uid="{2694D856-DE7A-499C-B6FD-973B17F5C534}"/>
    <cellStyle name="SAPBEXexcBad9 3 11" xfId="8462" xr:uid="{4946208B-196C-4ACA-AC11-73882AE9E12E}"/>
    <cellStyle name="SAPBEXexcBad9 3 12" xfId="8605" xr:uid="{ED16A4A1-6019-4A53-83C0-9C9B82D2F6EE}"/>
    <cellStyle name="SAPBEXexcBad9 3 13" xfId="31175" xr:uid="{8C1C22E8-69E8-4E1C-9EB2-E6AFFD8B5D7D}"/>
    <cellStyle name="SAPBEXexcBad9 3 14" xfId="49477" xr:uid="{E567FD3B-0CA6-4507-94BF-25C9CE23B96D}"/>
    <cellStyle name="SAPBEXexcBad9 3 15" xfId="40893" xr:uid="{C7F6F69E-912D-4C5E-9C13-AD6EDA69D3BC}"/>
    <cellStyle name="SAPBEXexcBad9 3 2" xfId="1075" xr:uid="{898E4852-6885-4595-8379-66A662FC9FB7}"/>
    <cellStyle name="SAPBEXexcBad9 3 2 10" xfId="47024" xr:uid="{7951264B-9F19-418F-B4FE-935C74E58F38}"/>
    <cellStyle name="SAPBEXexcBad9 3 2 11" xfId="38242" xr:uid="{F59D1884-15B2-4B4E-9702-B0FE52D30AEB}"/>
    <cellStyle name="SAPBEXexcBad9 3 2 2" xfId="2824" xr:uid="{5785A539-833E-452B-BE48-1358B59FD9D0}"/>
    <cellStyle name="SAPBEXexcBad9 3 2 2 2" xfId="11672" xr:uid="{901702A6-A879-4E48-A45E-715972589970}"/>
    <cellStyle name="SAPBEXexcBad9 3 2 2 2 2" xfId="26079" xr:uid="{E155A13B-070F-4830-BEB2-270F60CEFF31}"/>
    <cellStyle name="SAPBEXexcBad9 3 2 2 2 3" xfId="40766" xr:uid="{A9B7D84E-AD5A-4747-8B95-8BF0CE10A7D6}"/>
    <cellStyle name="SAPBEXexcBad9 3 2 2 2 4" xfId="37378" xr:uid="{3954DCDC-7086-4240-BF2A-6A4DDE279F57}"/>
    <cellStyle name="SAPBEXexcBad9 3 2 2 2 5" xfId="46946" xr:uid="{CF0104DC-6072-48B0-A45C-DB3898DEF497}"/>
    <cellStyle name="SAPBEXexcBad9 3 2 2 3" xfId="22461" xr:uid="{B821D855-0A6C-4942-B746-353DE6C1BCA0}"/>
    <cellStyle name="SAPBEXexcBad9 3 2 2 3 2" xfId="36327" xr:uid="{F9098808-9640-4960-A462-96723AFAF4CC}"/>
    <cellStyle name="SAPBEXexcBad9 3 2 2 3 3" xfId="33275" xr:uid="{4D7BBDD7-C66D-44D0-BA42-C73D4DD6870B}"/>
    <cellStyle name="SAPBEXexcBad9 3 2 2 3 4" xfId="25680" xr:uid="{9E1C8D33-C5DD-4405-8E41-8396A5B26ADD}"/>
    <cellStyle name="SAPBEXexcBad9 3 2 2 3 5" xfId="51878" xr:uid="{2E188912-7A6E-4D87-B606-F35E19365EE0}"/>
    <cellStyle name="SAPBEXexcBad9 3 2 2 4" xfId="11671" xr:uid="{9ABAAC23-D73C-4400-9492-2A42ABA817DD}"/>
    <cellStyle name="SAPBEXexcBad9 3 2 2 5" xfId="26078" xr:uid="{C0DAFB7A-5B6B-4B1F-9567-DCB1DB8F79AE}"/>
    <cellStyle name="SAPBEXexcBad9 3 2 2 6" xfId="43277" xr:uid="{59EF79C5-F7D1-40DC-A3F2-441B1F03F029}"/>
    <cellStyle name="SAPBEXexcBad9 3 2 2 7" xfId="38180" xr:uid="{79B92362-AA73-43E0-8A99-315E10E1F6CF}"/>
    <cellStyle name="SAPBEXexcBad9 3 2 2 8" xfId="39979" xr:uid="{FB0FC5A8-B272-4BA9-8751-4B24379E466D}"/>
    <cellStyle name="SAPBEXexcBad9 3 2 3" xfId="4794" xr:uid="{E4F576CD-807C-4EBC-9487-166792915822}"/>
    <cellStyle name="SAPBEXexcBad9 3 2 3 2" xfId="22791" xr:uid="{3064735D-5B48-482E-893B-5195495F5F0B}"/>
    <cellStyle name="SAPBEXexcBad9 3 2 3 2 2" xfId="36657" xr:uid="{51DC2268-BAEB-4F50-A233-24B3AEE33F7B}"/>
    <cellStyle name="SAPBEXexcBad9 3 2 3 2 3" xfId="31693" xr:uid="{6CDC25BC-58D7-460E-BEA5-2EA7520B4DDE}"/>
    <cellStyle name="SAPBEXexcBad9 3 2 3 2 4" xfId="41772" xr:uid="{219B335D-31E9-42B8-8523-0676294DE8A2}"/>
    <cellStyle name="SAPBEXexcBad9 3 2 3 2 5" xfId="52208" xr:uid="{CE975D65-8013-4174-A193-E05F650E8626}"/>
    <cellStyle name="SAPBEXexcBad9 3 2 3 3" xfId="17997" xr:uid="{6BE96690-CF78-43B3-9A83-53900B18EF39}"/>
    <cellStyle name="SAPBEXexcBad9 3 2 3 4" xfId="32129" xr:uid="{E6410230-EA2E-42C3-895D-56B34B8F0583}"/>
    <cellStyle name="SAPBEXexcBad9 3 2 3 5" xfId="41506" xr:uid="{91E6F27A-3639-4E78-AB6E-370BD93036BB}"/>
    <cellStyle name="SAPBEXexcBad9 3 2 3 6" xfId="47577" xr:uid="{684B7D6B-7120-43B5-9E4E-79DD40F7B13E}"/>
    <cellStyle name="SAPBEXexcBad9 3 2 3 7" xfId="50133" xr:uid="{37D189F4-B704-4E43-AFCB-B56618751BAF}"/>
    <cellStyle name="SAPBEXexcBad9 3 2 4" xfId="6754" xr:uid="{0113E152-DC5E-4C9A-AC04-711BAE240C36}"/>
    <cellStyle name="SAPBEXexcBad9 3 2 4 2" xfId="23121" xr:uid="{460995C9-B234-4386-ACCA-C2D40249F34A}"/>
    <cellStyle name="SAPBEXexcBad9 3 2 4 2 2" xfId="36987" xr:uid="{F8C8AF4C-17C3-4CF1-9712-B1FB612D32F1}"/>
    <cellStyle name="SAPBEXexcBad9 3 2 4 2 3" xfId="32821" xr:uid="{22FFCDCE-5BAE-4A04-8040-CB06622742BE}"/>
    <cellStyle name="SAPBEXexcBad9 3 2 4 2 4" xfId="38363" xr:uid="{1290EA56-E969-4B87-919E-2F00867CDA3E}"/>
    <cellStyle name="SAPBEXexcBad9 3 2 4 2 5" xfId="52538" xr:uid="{72A30030-0609-47AE-9EBB-7657EA1CF496}"/>
    <cellStyle name="SAPBEXexcBad9 3 2 4 3" xfId="19953" xr:uid="{A0C36961-FBB7-4585-89D1-E1FDEB66DBE2}"/>
    <cellStyle name="SAPBEXexcBad9 3 2 4 4" xfId="33917" xr:uid="{CBD9C68F-0B96-42E8-9D17-A781B1C12D87}"/>
    <cellStyle name="SAPBEXexcBad9 3 2 4 5" xfId="29902" xr:uid="{8380949E-132C-4AE6-BC47-0F6D9E3403D8}"/>
    <cellStyle name="SAPBEXexcBad9 3 2 4 6" xfId="25976" xr:uid="{4AC66EBE-6FAB-44A4-B0E6-E4D42DA3989B}"/>
    <cellStyle name="SAPBEXexcBad9 3 2 4 7" xfId="50459" xr:uid="{2D2C8947-F879-4E71-BBD1-A738364C82A6}"/>
    <cellStyle name="SAPBEXexcBad9 3 2 5" xfId="14446" xr:uid="{DC7C5013-411F-4C11-B0D1-E6E539FF7CBD}"/>
    <cellStyle name="SAPBEXexcBad9 3 2 5 2" xfId="21435" xr:uid="{CCF4AE4C-BDE4-4DF8-A4C4-76564502B0ED}"/>
    <cellStyle name="SAPBEXexcBad9 3 2 5 2 2" xfId="35301" xr:uid="{F2F78D48-09F1-4801-B872-EA205C968ECD}"/>
    <cellStyle name="SAPBEXexcBad9 3 2 5 2 3" xfId="41299" xr:uid="{59A9B4FD-BC61-48CC-BF73-9492694F7E0C}"/>
    <cellStyle name="SAPBEXexcBad9 3 2 5 2 4" xfId="46801" xr:uid="{34A94EE2-3FAA-4B41-8C99-1E3DCA658ACA}"/>
    <cellStyle name="SAPBEXexcBad9 3 2 5 2 5" xfId="50852" xr:uid="{71B94D24-6B2A-49EA-B6B3-914ACD58DB24}"/>
    <cellStyle name="SAPBEXexcBad9 3 2 5 3" xfId="28813" xr:uid="{D618212B-8984-4456-A166-27D04C374B8D}"/>
    <cellStyle name="SAPBEXexcBad9 3 2 5 4" xfId="31046" xr:uid="{2384CF84-3415-4524-A022-8C416455F33C}"/>
    <cellStyle name="SAPBEXexcBad9 3 2 5 5" xfId="38802" xr:uid="{52438E3F-35E6-4B6C-A255-469228646549}"/>
    <cellStyle name="SAPBEXexcBad9 3 2 5 6" xfId="47382" xr:uid="{C261CE23-4CFC-44C9-987A-FA092869EDA3}"/>
    <cellStyle name="SAPBEXexcBad9 3 2 6" xfId="13901" xr:uid="{1C4213A1-78AD-47AA-934A-134B8CAFE227}"/>
    <cellStyle name="SAPBEXexcBad9 3 2 6 2" xfId="28272" xr:uid="{8E9D677F-375D-4C28-B8F9-97B1410134AF}"/>
    <cellStyle name="SAPBEXexcBad9 3 2 6 3" xfId="38509" xr:uid="{21475805-349A-401C-94C9-5953ABE59FB4}"/>
    <cellStyle name="SAPBEXexcBad9 3 2 6 4" xfId="49051" xr:uid="{BEB39DCB-9E36-4052-82B2-FB8EE9EE87B0}"/>
    <cellStyle name="SAPBEXexcBad9 3 2 6 5" xfId="46020" xr:uid="{F099CCDD-9336-4BF1-ADC2-D0D82E718FFF}"/>
    <cellStyle name="SAPBEXexcBad9 3 2 7" xfId="8463" xr:uid="{A76275ED-C93E-4D66-A5EE-B346FAB9EC7A}"/>
    <cellStyle name="SAPBEXexcBad9 3 2 8" xfId="8604" xr:uid="{DB011D68-3464-42BB-B1F2-E9683C1D59B9}"/>
    <cellStyle name="SAPBEXexcBad9 3 2 9" xfId="38115" xr:uid="{9A22DA9C-296A-494C-8344-67A3F28C81A3}"/>
    <cellStyle name="SAPBEXexcBad9 3 3" xfId="1159" xr:uid="{904DAE8F-549F-44E6-8854-176D3AE50635}"/>
    <cellStyle name="SAPBEXexcBad9 3 3 10" xfId="49205" xr:uid="{4FBE7591-CE57-44F1-96B1-F23E99D16AE2}"/>
    <cellStyle name="SAPBEXexcBad9 3 3 11" xfId="48471" xr:uid="{22C03486-0DC2-4648-A1E5-4B703529F4D7}"/>
    <cellStyle name="SAPBEXexcBad9 3 3 2" xfId="2800" xr:uid="{CE876A0C-A5E6-4E36-AE3E-F8B49E2EC285}"/>
    <cellStyle name="SAPBEXexcBad9 3 3 2 2" xfId="22437" xr:uid="{62173CC6-7CCC-46D4-BA7C-6CB282CAE148}"/>
    <cellStyle name="SAPBEXexcBad9 3 3 2 2 2" xfId="36303" xr:uid="{4BF39192-313E-4599-989F-F11839C498E2}"/>
    <cellStyle name="SAPBEXexcBad9 3 3 2 2 3" xfId="33474" xr:uid="{B530696E-F138-4EAE-B888-C34614199BBE}"/>
    <cellStyle name="SAPBEXexcBad9 3 3 2 2 4" xfId="43374" xr:uid="{60788846-2D72-4F7E-83EC-D7ED8FC78510}"/>
    <cellStyle name="SAPBEXexcBad9 3 3 2 2 5" xfId="51854" xr:uid="{62FF8BE8-9010-4864-813B-5411AD4DD01A}"/>
    <cellStyle name="SAPBEXexcBad9 3 3 2 3" xfId="16017" xr:uid="{B4958DAA-92A0-4BF6-977B-DBA8EF8BA228}"/>
    <cellStyle name="SAPBEXexcBad9 3 3 2 4" xfId="30323" xr:uid="{AE7E260B-FED6-45B4-B6DB-687B19222B6B}"/>
    <cellStyle name="SAPBEXexcBad9 3 3 2 5" xfId="43792" xr:uid="{B6E52CA9-1DC8-4787-A570-948185C5209E}"/>
    <cellStyle name="SAPBEXexcBad9 3 3 2 6" xfId="49637" xr:uid="{F233664D-E653-412F-B212-F8E9134444AE}"/>
    <cellStyle name="SAPBEXexcBad9 3 3 2 7" xfId="49793" xr:uid="{31AE1401-4663-4AC4-BB36-253F7A3ED6D0}"/>
    <cellStyle name="SAPBEXexcBad9 3 3 3" xfId="4770" xr:uid="{DDDE1253-92E3-4129-BD90-EFAE66EC66F8}"/>
    <cellStyle name="SAPBEXexcBad9 3 3 3 2" xfId="22767" xr:uid="{F71ED441-7421-4CBC-A42A-381A5F07630B}"/>
    <cellStyle name="SAPBEXexcBad9 3 3 3 2 2" xfId="36633" xr:uid="{E133EF6C-4F76-4A3D-950E-5756EB3A774C}"/>
    <cellStyle name="SAPBEXexcBad9 3 3 3 2 3" xfId="34963" xr:uid="{A2F59977-6761-4C83-8CE0-6B497E8491C1}"/>
    <cellStyle name="SAPBEXexcBad9 3 3 3 2 4" xfId="41629" xr:uid="{98773F92-C975-48C2-B0A8-09F6F5294E4D}"/>
    <cellStyle name="SAPBEXexcBad9 3 3 3 2 5" xfId="52184" xr:uid="{EFE60439-AF07-4FF0-9ABA-39CB0E8AFD5A}"/>
    <cellStyle name="SAPBEXexcBad9 3 3 3 3" xfId="17973" xr:uid="{B25FBDDB-A500-4C42-9ECE-E32E322429A3}"/>
    <cellStyle name="SAPBEXexcBad9 3 3 3 4" xfId="32105" xr:uid="{56FD1325-2633-4905-BE9D-DF3BF88F0E70}"/>
    <cellStyle name="SAPBEXexcBad9 3 3 3 5" xfId="40879" xr:uid="{58B5E6E5-900D-4D07-94F6-1E972751308D}"/>
    <cellStyle name="SAPBEXexcBad9 3 3 3 6" xfId="39671" xr:uid="{586F5280-540E-4641-B904-72E1897D3BCF}"/>
    <cellStyle name="SAPBEXexcBad9 3 3 3 7" xfId="50109" xr:uid="{513A88D0-B013-496D-AB83-34FBE3EDCB32}"/>
    <cellStyle name="SAPBEXexcBad9 3 3 4" xfId="6730" xr:uid="{A51DAB12-0EF9-41EA-96BA-87BFDA8C379C}"/>
    <cellStyle name="SAPBEXexcBad9 3 3 4 2" xfId="23097" xr:uid="{E6DE5F70-2ECB-497D-B27F-D131D3CF6DA4}"/>
    <cellStyle name="SAPBEXexcBad9 3 3 4 2 2" xfId="36963" xr:uid="{8EDE4D60-FA7A-4886-9B8B-268B86305A20}"/>
    <cellStyle name="SAPBEXexcBad9 3 3 4 2 3" xfId="42347" xr:uid="{37020E4B-7634-4306-9FB5-22D0109D01C6}"/>
    <cellStyle name="SAPBEXexcBad9 3 3 4 2 4" xfId="31628" xr:uid="{81C6744A-FB02-4A2F-B8EA-3A847DCD51AB}"/>
    <cellStyle name="SAPBEXexcBad9 3 3 4 2 5" xfId="52514" xr:uid="{9FCF2008-CF89-42C2-BE4E-81AED29F76D5}"/>
    <cellStyle name="SAPBEXexcBad9 3 3 4 3" xfId="19929" xr:uid="{5E02C0D9-14C1-4738-AB40-360E6A1BD6C7}"/>
    <cellStyle name="SAPBEXexcBad9 3 3 4 4" xfId="33893" xr:uid="{1F071EE9-39B3-4099-AFEE-5FB14EE3CC94}"/>
    <cellStyle name="SAPBEXexcBad9 3 3 4 5" xfId="41318" xr:uid="{6E5F0B02-746F-4CAD-9E05-87AFCBF70B84}"/>
    <cellStyle name="SAPBEXexcBad9 3 3 4 6" xfId="46409" xr:uid="{B14F68EE-8EB1-4FB7-A5D5-5BC8249AA9B3}"/>
    <cellStyle name="SAPBEXexcBad9 3 3 4 7" xfId="50435" xr:uid="{E21F6549-9603-44E3-93DD-EB78FFB274B6}"/>
    <cellStyle name="SAPBEXexcBad9 3 3 5" xfId="14518" xr:uid="{19E759A2-A1BA-48C9-9BB7-874804D4F958}"/>
    <cellStyle name="SAPBEXexcBad9 3 3 5 2" xfId="21511" xr:uid="{693CB795-269E-4AC3-A85F-BB499BB0D99E}"/>
    <cellStyle name="SAPBEXexcBad9 3 3 5 2 2" xfId="35377" xr:uid="{DA5066CD-6D73-4F0D-96AB-43BCABC14C8E}"/>
    <cellStyle name="SAPBEXexcBad9 3 3 5 2 3" xfId="41258" xr:uid="{971AE681-5670-4287-8055-42E16C7B4E2F}"/>
    <cellStyle name="SAPBEXexcBad9 3 3 5 2 4" xfId="47691" xr:uid="{39684FE3-1590-4B51-B45E-2929538827D4}"/>
    <cellStyle name="SAPBEXexcBad9 3 3 5 2 5" xfId="50928" xr:uid="{184C85C8-08D1-4B95-92D9-AEDD7CDE0C21}"/>
    <cellStyle name="SAPBEXexcBad9 3 3 5 3" xfId="28885" xr:uid="{406E8FFC-8E52-41A2-BFD0-17253E141984}"/>
    <cellStyle name="SAPBEXexcBad9 3 3 5 4" xfId="32456" xr:uid="{6F4E5BD2-3F6B-4EA5-AEB9-387EE377BE44}"/>
    <cellStyle name="SAPBEXexcBad9 3 3 5 5" xfId="49241" xr:uid="{D9E36A89-4204-4668-8012-2CFCF51EB9CA}"/>
    <cellStyle name="SAPBEXexcBad9 3 3 5 6" xfId="47948" xr:uid="{F9046129-F41B-4138-8B55-74219D2E01B3}"/>
    <cellStyle name="SAPBEXexcBad9 3 3 6" xfId="13900" xr:uid="{86161282-CCFC-41D0-A0B1-7C8CE195F927}"/>
    <cellStyle name="SAPBEXexcBad9 3 3 6 2" xfId="28271" xr:uid="{5D403687-F675-4F0E-B06A-BDD6D3C86A8A}"/>
    <cellStyle name="SAPBEXexcBad9 3 3 6 3" xfId="26798" xr:uid="{FF1BD450-3170-4B2A-AE1D-472005C888C4}"/>
    <cellStyle name="SAPBEXexcBad9 3 3 6 4" xfId="45599" xr:uid="{C872FE8B-7C8B-426B-8FE3-A1B674833824}"/>
    <cellStyle name="SAPBEXexcBad9 3 3 6 5" xfId="47724" xr:uid="{4A782C9F-97A1-4747-A59D-F5F1ABB1EEFB}"/>
    <cellStyle name="SAPBEXexcBad9 3 3 7" xfId="8464" xr:uid="{E3CBF570-B76D-4262-B643-A2A1452AD4DF}"/>
    <cellStyle name="SAPBEXexcBad9 3 3 8" xfId="8603" xr:uid="{C61A7FB4-3B97-4566-822C-147009E4B85E}"/>
    <cellStyle name="SAPBEXexcBad9 3 3 9" xfId="30057" xr:uid="{CEE166D4-3CDD-411C-827C-E80E35F37B33}"/>
    <cellStyle name="SAPBEXexcBad9 3 4" xfId="1714" xr:uid="{45D36552-11D7-4CA9-808F-B8C0BC86EB2E}"/>
    <cellStyle name="SAPBEXexcBad9 3 4 10" xfId="45488" xr:uid="{9F4D8AEE-59AD-4D9D-9280-68466687EC6F}"/>
    <cellStyle name="SAPBEXexcBad9 3 4 11" xfId="34853" xr:uid="{73CAC462-B74B-4247-9065-39E8662E3308}"/>
    <cellStyle name="SAPBEXexcBad9 3 4 2" xfId="2755" xr:uid="{FC812C45-1141-4692-BA30-2BC1309100F1}"/>
    <cellStyle name="SAPBEXexcBad9 3 4 2 2" xfId="22392" xr:uid="{1280302E-8F78-4997-8927-A6A941DB763E}"/>
    <cellStyle name="SAPBEXexcBad9 3 4 2 2 2" xfId="36258" xr:uid="{1B3BBE47-815F-4FE8-90FA-02C3A4998DD7}"/>
    <cellStyle name="SAPBEXexcBad9 3 4 2 2 3" xfId="34550" xr:uid="{0EA484E3-90BE-4127-8D9D-7D9403BE7793}"/>
    <cellStyle name="SAPBEXexcBad9 3 4 2 2 4" xfId="41088" xr:uid="{BA10EE65-D94E-40A1-80C2-92278999076E}"/>
    <cellStyle name="SAPBEXexcBad9 3 4 2 2 5" xfId="51809" xr:uid="{62B4EA17-F13E-44A9-9B8F-CC05C5180EF9}"/>
    <cellStyle name="SAPBEXexcBad9 3 4 2 3" xfId="15974" xr:uid="{B924B1A0-0253-48AE-B69A-409C40B2F195}"/>
    <cellStyle name="SAPBEXexcBad9 3 4 2 4" xfId="30280" xr:uid="{9E00936C-2BF8-4F8F-8371-EAAE987009C4}"/>
    <cellStyle name="SAPBEXexcBad9 3 4 2 5" xfId="31421" xr:uid="{70190BA5-0448-4FFE-81C2-FD5BBCB7461B}"/>
    <cellStyle name="SAPBEXexcBad9 3 4 2 6" xfId="31913" xr:uid="{CEC45C0D-437E-4783-B94F-AB255F51A55F}"/>
    <cellStyle name="SAPBEXexcBad9 3 4 2 7" xfId="49750" xr:uid="{DDDA601E-4050-42F1-88B9-D308ECFFB4EA}"/>
    <cellStyle name="SAPBEXexcBad9 3 4 3" xfId="4725" xr:uid="{85A0D0CD-8BAD-46FF-AB68-D7122C2D1E2E}"/>
    <cellStyle name="SAPBEXexcBad9 3 4 3 2" xfId="22722" xr:uid="{9E12FDF6-3F58-4106-9696-D6DB292F03FE}"/>
    <cellStyle name="SAPBEXexcBad9 3 4 3 2 2" xfId="36588" xr:uid="{62599CF2-DFFF-473F-AFEE-299665F1064C}"/>
    <cellStyle name="SAPBEXexcBad9 3 4 3 2 3" xfId="28703" xr:uid="{884B40E7-50FC-4E42-AEA9-2F9891C3C344}"/>
    <cellStyle name="SAPBEXexcBad9 3 4 3 2 4" xfId="44126" xr:uid="{BA8FCB98-CB24-48BF-AE1C-9AC8B83A6F77}"/>
    <cellStyle name="SAPBEXexcBad9 3 4 3 2 5" xfId="52139" xr:uid="{3815F2FB-3707-478B-88A9-B23D50B0DED6}"/>
    <cellStyle name="SAPBEXexcBad9 3 4 3 3" xfId="17928" xr:uid="{16274BD2-5342-4927-B17E-1DB351BAC263}"/>
    <cellStyle name="SAPBEXexcBad9 3 4 3 4" xfId="32060" xr:uid="{E7A5B8AA-1B40-409F-9205-5FACE90F3A22}"/>
    <cellStyle name="SAPBEXexcBad9 3 4 3 5" xfId="34246" xr:uid="{AD79E38F-812F-494D-A68B-9A6E1EEF2E0A}"/>
    <cellStyle name="SAPBEXexcBad9 3 4 3 6" xfId="46670" xr:uid="{CC8A7C90-B5D9-4B7C-83DD-1D5EAB431333}"/>
    <cellStyle name="SAPBEXexcBad9 3 4 3 7" xfId="50064" xr:uid="{5B6E3385-39BB-437F-AC45-C5D1ED75B7A2}"/>
    <cellStyle name="SAPBEXexcBad9 3 4 4" xfId="6685" xr:uid="{423C8FF3-1A3A-44A9-BF85-303EACB9019A}"/>
    <cellStyle name="SAPBEXexcBad9 3 4 4 2" xfId="23052" xr:uid="{4464110E-25FA-430D-82A2-BFBF32A8DD86}"/>
    <cellStyle name="SAPBEXexcBad9 3 4 4 2 2" xfId="36918" xr:uid="{81CFB912-E26F-4F43-81FA-5FE244C7AE7F}"/>
    <cellStyle name="SAPBEXexcBad9 3 4 4 2 3" xfId="31690" xr:uid="{D70DDCC0-9B98-423A-91D3-4F5BDA79E728}"/>
    <cellStyle name="SAPBEXexcBad9 3 4 4 2 4" xfId="38365" xr:uid="{5C9B5643-5CBD-4EEB-A031-03637D7D666B}"/>
    <cellStyle name="SAPBEXexcBad9 3 4 4 2 5" xfId="52469" xr:uid="{C37F60C4-4E44-4956-87C9-C4AB89E85B88}"/>
    <cellStyle name="SAPBEXexcBad9 3 4 4 3" xfId="19884" xr:uid="{A87439FD-88EC-4A64-B068-D1229A6428C4}"/>
    <cellStyle name="SAPBEXexcBad9 3 4 4 4" xfId="33848" xr:uid="{D4AC7304-1240-4186-A735-20F3EF240C8E}"/>
    <cellStyle name="SAPBEXexcBad9 3 4 4 5" xfId="40588" xr:uid="{50F75F9D-05E1-46C8-99E7-51B3D20563B0}"/>
    <cellStyle name="SAPBEXexcBad9 3 4 4 6" xfId="45776" xr:uid="{DCE49432-5D12-4767-AA26-C5481825A1A3}"/>
    <cellStyle name="SAPBEXexcBad9 3 4 4 7" xfId="50390" xr:uid="{B66F10FE-20C9-439C-96CB-0DBAA3C1AF95}"/>
    <cellStyle name="SAPBEXexcBad9 3 4 5" xfId="14979" xr:uid="{6C8C2C20-035E-4FAF-9565-B829F25C37E0}"/>
    <cellStyle name="SAPBEXexcBad9 3 4 5 2" xfId="22000" xr:uid="{94FB9E1E-38F9-4953-8A35-640008E329B4}"/>
    <cellStyle name="SAPBEXexcBad9 3 4 5 2 2" xfId="35866" xr:uid="{77CF7D2E-A1E4-44AC-9135-D48195CECB26}"/>
    <cellStyle name="SAPBEXexcBad9 3 4 5 2 3" xfId="37176" xr:uid="{24546A2E-FDAC-49DB-A7D8-4586B0AB41D5}"/>
    <cellStyle name="SAPBEXexcBad9 3 4 5 2 4" xfId="45886" xr:uid="{7B3ACD9F-8B14-44D4-8EDF-1BBDACA8F419}"/>
    <cellStyle name="SAPBEXexcBad9 3 4 5 2 5" xfId="51417" xr:uid="{B83CE709-339C-4899-BDD1-1120A3CFA325}"/>
    <cellStyle name="SAPBEXexcBad9 3 4 5 3" xfId="29344" xr:uid="{0CE92211-4287-4D52-B7D6-618C4EBFAB5C}"/>
    <cellStyle name="SAPBEXexcBad9 3 4 5 4" xfId="34758" xr:uid="{904E23B2-9296-43C7-BFE6-727DC9E7FE45}"/>
    <cellStyle name="SAPBEXexcBad9 3 4 5 5" xfId="49404" xr:uid="{4EBA90D8-E76F-496B-ADA9-BA444BE0FFB0}"/>
    <cellStyle name="SAPBEXexcBad9 3 4 5 6" xfId="38930" xr:uid="{16BBD46A-0B7A-4ECA-A948-A8EB581AD876}"/>
    <cellStyle name="SAPBEXexcBad9 3 4 6" xfId="13899" xr:uid="{D1866D51-F9EC-4C98-980E-5FA3E1478135}"/>
    <cellStyle name="SAPBEXexcBad9 3 4 6 2" xfId="28270" xr:uid="{DBC48A4F-96B2-4E09-A8C1-832577455A47}"/>
    <cellStyle name="SAPBEXexcBad9 3 4 6 3" xfId="30675" xr:uid="{5F293435-998D-4F8D-AB2A-8BC015B13E22}"/>
    <cellStyle name="SAPBEXexcBad9 3 4 6 4" xfId="49323" xr:uid="{604CD724-FD10-4075-AC0D-6A6DF4800276}"/>
    <cellStyle name="SAPBEXexcBad9 3 4 6 5" xfId="44932" xr:uid="{593AFF4F-773C-4AD1-A863-5F61486799EB}"/>
    <cellStyle name="SAPBEXexcBad9 3 4 7" xfId="8465" xr:uid="{FB73DA02-C485-435D-A6A9-294B4FDC8896}"/>
    <cellStyle name="SAPBEXexcBad9 3 4 8" xfId="8602" xr:uid="{33C51888-6FD9-4B5B-BC55-9C06019FE98E}"/>
    <cellStyle name="SAPBEXexcBad9 3 4 9" xfId="41111" xr:uid="{6BB086BE-BEA8-4A7E-9923-C1C3C8AB891E}"/>
    <cellStyle name="SAPBEXexcBad9 3 5" xfId="2944" xr:uid="{DCFF812B-6BC7-437D-9F95-2F3ABD7D0B39}"/>
    <cellStyle name="SAPBEXexcBad9 3 5 2" xfId="4914" xr:uid="{2098956A-4F46-4F5D-A947-5251EFFAF6BD}"/>
    <cellStyle name="SAPBEXexcBad9 3 5 2 2" xfId="22911" xr:uid="{5A5CABEC-41A9-458A-B076-2783C378A84F}"/>
    <cellStyle name="SAPBEXexcBad9 3 5 2 2 2" xfId="36777" xr:uid="{1DD001E3-582B-4635-9D9A-44BF744A7514}"/>
    <cellStyle name="SAPBEXexcBad9 3 5 2 2 3" xfId="25196" xr:uid="{E6468E44-D45D-4FA3-9150-A689588D536E}"/>
    <cellStyle name="SAPBEXexcBad9 3 5 2 2 4" xfId="33142" xr:uid="{BB98939B-14E4-449A-BDBF-EE0BA9EFD51A}"/>
    <cellStyle name="SAPBEXexcBad9 3 5 2 2 5" xfId="52328" xr:uid="{1855C10C-A25F-4E92-8341-847B64FB78B5}"/>
    <cellStyle name="SAPBEXexcBad9 3 5 2 3" xfId="18113" xr:uid="{D8D5D426-82AB-4B95-85D9-51F4B1D12E57}"/>
    <cellStyle name="SAPBEXexcBad9 3 5 2 4" xfId="32245" xr:uid="{1551B541-0ABE-47B2-9F3F-33A11C133401}"/>
    <cellStyle name="SAPBEXexcBad9 3 5 2 5" xfId="41137" xr:uid="{229CE7B1-86B8-4C50-96AB-2D4ADC355F05}"/>
    <cellStyle name="SAPBEXexcBad9 3 5 2 6" xfId="44915" xr:uid="{39407C18-4CB6-4704-BEC1-508BF7EF0470}"/>
    <cellStyle name="SAPBEXexcBad9 3 5 2 7" xfId="50249" xr:uid="{A2EF8033-C681-402D-BF65-61B821ACE4F4}"/>
    <cellStyle name="SAPBEXexcBad9 3 5 3" xfId="6874" xr:uid="{639B8A33-D706-40AF-BF98-620CB1E75DBE}"/>
    <cellStyle name="SAPBEXexcBad9 3 5 3 2" xfId="23241" xr:uid="{7DC6E34D-3657-48C8-860C-A7CA94D48456}"/>
    <cellStyle name="SAPBEXexcBad9 3 5 3 2 2" xfId="37107" xr:uid="{EA5567F7-BAD5-456E-938B-30F4D3B885BD}"/>
    <cellStyle name="SAPBEXexcBad9 3 5 3 2 3" xfId="32372" xr:uid="{6519433B-159F-4DEE-A795-2B029C11D9A9}"/>
    <cellStyle name="SAPBEXexcBad9 3 5 3 2 4" xfId="37850" xr:uid="{25F9D95E-51FE-4830-A304-DC400E54CDFC}"/>
    <cellStyle name="SAPBEXexcBad9 3 5 3 2 5" xfId="52658" xr:uid="{5CC50AF4-3EFD-463C-B253-05DC7A95DF54}"/>
    <cellStyle name="SAPBEXexcBad9 3 5 3 3" xfId="20073" xr:uid="{7B7A6046-EF1F-4583-8A28-AE7A9C52EB38}"/>
    <cellStyle name="SAPBEXexcBad9 3 5 3 4" xfId="34037" xr:uid="{20EB2665-E395-4C2A-865E-003C3921F6BC}"/>
    <cellStyle name="SAPBEXexcBad9 3 5 3 5" xfId="38822" xr:uid="{3C0D8F69-89E7-4A5D-90D6-85F03A156D6F}"/>
    <cellStyle name="SAPBEXexcBad9 3 5 3 6" xfId="47528" xr:uid="{71152E3D-A06F-425A-B35D-63F81272FF89}"/>
    <cellStyle name="SAPBEXexcBad9 3 5 3 7" xfId="50579" xr:uid="{DA9602CF-29E4-48F7-9814-1C316C3BF711}"/>
    <cellStyle name="SAPBEXexcBad9 3 5 4" xfId="22581" xr:uid="{C82EBB1F-31BA-4810-8F86-9B8B8A48C6E5}"/>
    <cellStyle name="SAPBEXexcBad9 3 5 4 2" xfId="36447" xr:uid="{28FA155A-D708-4D71-B609-3D6027105150}"/>
    <cellStyle name="SAPBEXexcBad9 3 5 4 3" xfId="40033" xr:uid="{7FCA3130-C60B-4BFC-A478-E2E2AD0242C2}"/>
    <cellStyle name="SAPBEXexcBad9 3 5 4 4" xfId="47457" xr:uid="{B2416EE3-867D-45F3-956C-EAF8605667EF}"/>
    <cellStyle name="SAPBEXexcBad9 3 5 4 5" xfId="51998" xr:uid="{F26B06F9-0C04-4C87-B746-D5E6DF858CAF}"/>
    <cellStyle name="SAPBEXexcBad9 3 5 5" xfId="16147" xr:uid="{BBC4BCF2-A782-469B-878D-24545606D54C}"/>
    <cellStyle name="SAPBEXexcBad9 3 5 6" xfId="30453" xr:uid="{0D17C4D4-9BE6-4848-88D1-EC614FA2EDDB}"/>
    <cellStyle name="SAPBEXexcBad9 3 5 7" xfId="38061" xr:uid="{67F6C265-CC6A-4322-88B2-54169013C88F}"/>
    <cellStyle name="SAPBEXexcBad9 3 5 8" xfId="48222" xr:uid="{91417E7A-EF22-4CF0-BD9E-B8432A4867A4}"/>
    <cellStyle name="SAPBEXexcBad9 3 5 9" xfId="49923" xr:uid="{4003EC21-808E-477E-A7E6-954767B6AE83}"/>
    <cellStyle name="SAPBEXexcBad9 3 6" xfId="2683" xr:uid="{E0D18126-E3B5-43D2-8295-C2C5D30BE327}"/>
    <cellStyle name="SAPBEXexcBad9 3 6 2" xfId="22320" xr:uid="{80BFFD87-B0FE-4C5F-9D24-3BFFD84A8E27}"/>
    <cellStyle name="SAPBEXexcBad9 3 6 2 2" xfId="36186" xr:uid="{7F23DF0A-B659-4E91-9E7C-7F0332515B7F}"/>
    <cellStyle name="SAPBEXexcBad9 3 6 2 3" xfId="32898" xr:uid="{AA7C6590-6435-4FEB-8736-2883D156F149}"/>
    <cellStyle name="SAPBEXexcBad9 3 6 2 4" xfId="42739" xr:uid="{A5973203-C3EA-471E-8864-E96FB111AEF8}"/>
    <cellStyle name="SAPBEXexcBad9 3 6 2 5" xfId="51737" xr:uid="{7ECD3E17-356C-4FE5-B314-FAD8973571B5}"/>
    <cellStyle name="SAPBEXexcBad9 3 6 3" xfId="15904" xr:uid="{A4974214-B128-4208-A409-A084BA13C401}"/>
    <cellStyle name="SAPBEXexcBad9 3 6 4" xfId="30210" xr:uid="{BCEA5159-CBFD-4F01-AE41-3A543D3774D3}"/>
    <cellStyle name="SAPBEXexcBad9 3 6 5" xfId="42912" xr:uid="{AAE3CF6C-5FB9-4651-B3D6-FF559B9C94BF}"/>
    <cellStyle name="SAPBEXexcBad9 3 6 6" xfId="43408" xr:uid="{3EAD656D-842C-46B7-97F2-948D68AE7E4C}"/>
    <cellStyle name="SAPBEXexcBad9 3 6 7" xfId="49680" xr:uid="{AD62732A-B3EC-4986-A91C-22462C6BC302}"/>
    <cellStyle name="SAPBEXexcBad9 3 7" xfId="4653" xr:uid="{2993E896-654D-42E6-AFCC-52FC361F9AEB}"/>
    <cellStyle name="SAPBEXexcBad9 3 7 2" xfId="22650" xr:uid="{75BA6E0C-F8B2-4D2B-BC77-E39E9CAE250C}"/>
    <cellStyle name="SAPBEXexcBad9 3 7 2 2" xfId="36516" xr:uid="{DF51EDCD-4964-4733-84BA-EA0771F81D83}"/>
    <cellStyle name="SAPBEXexcBad9 3 7 2 3" xfId="40392" xr:uid="{B326FC31-CCE9-4ADC-8393-08BD699D78C1}"/>
    <cellStyle name="SAPBEXexcBad9 3 7 2 4" xfId="44555" xr:uid="{DC7CF9FE-7E35-4243-B07A-94C3B331AD4D}"/>
    <cellStyle name="SAPBEXexcBad9 3 7 2 5" xfId="52067" xr:uid="{9585E759-C9C5-4FA2-AB88-80BFE9697292}"/>
    <cellStyle name="SAPBEXexcBad9 3 7 3" xfId="17856" xr:uid="{83A4C1B1-29DB-4AC9-A0E8-9E645A36E286}"/>
    <cellStyle name="SAPBEXexcBad9 3 7 4" xfId="31988" xr:uid="{D83352C6-2356-4CB2-9290-48970ACE73F6}"/>
    <cellStyle name="SAPBEXexcBad9 3 7 5" xfId="42290" xr:uid="{7B5CFA60-38B8-4C73-A6FB-7FD806510A24}"/>
    <cellStyle name="SAPBEXexcBad9 3 7 6" xfId="8751" xr:uid="{B557DDD3-A667-42AE-BDF5-790247DA9D7B}"/>
    <cellStyle name="SAPBEXexcBad9 3 7 7" xfId="49992" xr:uid="{F43777C9-638F-4126-A093-F4BA25F54BB5}"/>
    <cellStyle name="SAPBEXexcBad9 3 8" xfId="6613" xr:uid="{FB1B2C2B-3286-450E-9BE9-943AA46058C1}"/>
    <cellStyle name="SAPBEXexcBad9 3 8 2" xfId="22980" xr:uid="{3AA82DED-B9E0-4C26-A1FB-3189659A1068}"/>
    <cellStyle name="SAPBEXexcBad9 3 8 2 2" xfId="36846" xr:uid="{A85BC858-7661-434D-89B6-0C1785BCA248}"/>
    <cellStyle name="SAPBEXexcBad9 3 8 2 3" xfId="32409" xr:uid="{2DCC99B7-275B-4B17-BADF-B166E50A0252}"/>
    <cellStyle name="SAPBEXexcBad9 3 8 2 4" xfId="38362" xr:uid="{06432E6C-8FC6-4D31-9AB1-9005B6E33C4B}"/>
    <cellStyle name="SAPBEXexcBad9 3 8 2 5" xfId="52397" xr:uid="{EDE6C115-0D84-4675-AADB-CE4DFF40DD46}"/>
    <cellStyle name="SAPBEXexcBad9 3 8 3" xfId="19812" xr:uid="{C11976B9-EDC9-401C-AA2A-9E2064826E82}"/>
    <cellStyle name="SAPBEXexcBad9 3 8 4" xfId="33776" xr:uid="{E887E335-B548-418A-8E37-8B241BBBA2F8}"/>
    <cellStyle name="SAPBEXexcBad9 3 8 5" xfId="41567" xr:uid="{D981DFD9-94FE-40B0-88D1-152EFCADA41C}"/>
    <cellStyle name="SAPBEXexcBad9 3 8 6" xfId="45990" xr:uid="{DD2FAE1D-126C-4E87-90D8-AA5373ED9B26}"/>
    <cellStyle name="SAPBEXexcBad9 3 8 7" xfId="50318" xr:uid="{02AEAA65-E02E-4D16-BC55-62ED6C6B41C1}"/>
    <cellStyle name="SAPBEXexcBad9 3 9" xfId="14094" xr:uid="{0B2EDCC3-F690-474E-8492-9F0E5CC49F54}"/>
    <cellStyle name="SAPBEXexcBad9 3 9 2" xfId="14367" xr:uid="{22D0041C-D7F3-4E31-9AB0-026249734519}"/>
    <cellStyle name="SAPBEXexcBad9 3 9 2 2" xfId="28734" xr:uid="{405F1AD1-9D1D-465B-95D0-1E829BCD1E62}"/>
    <cellStyle name="SAPBEXexcBad9 3 9 2 3" xfId="37543" xr:uid="{ACE3D00F-BB45-4A35-9DF4-B4C4BF93847D}"/>
    <cellStyle name="SAPBEXexcBad9 3 9 2 4" xfId="49162" xr:uid="{A7A80249-5E26-4632-BC9D-FFE18754D2A1}"/>
    <cellStyle name="SAPBEXexcBad9 3 9 2 5" xfId="39111" xr:uid="{EEBE5CA7-08D1-4C46-8D8F-34044BC2ACC5}"/>
    <cellStyle name="SAPBEXexcBad9 3 9 3" xfId="28461" xr:uid="{F0D004EF-8302-489A-807E-3BEC10F01E44}"/>
    <cellStyle name="SAPBEXexcBad9 3 9 4" xfId="31488" xr:uid="{F6052818-C118-4C97-BA55-12F5FC9882DA}"/>
    <cellStyle name="SAPBEXexcBad9 3 9 5" xfId="37183" xr:uid="{67415C0C-4CE6-402D-A7BD-F11A4F442E00}"/>
    <cellStyle name="SAPBEXexcBad9 3 9 6" xfId="45401" xr:uid="{9506F7C5-C4EC-4006-A51F-7DFA08C6D7A7}"/>
    <cellStyle name="SAPBEXexcBad9 4" xfId="333" xr:uid="{2EF57BC7-9786-41FB-9C6D-92F5759998E0}"/>
    <cellStyle name="SAPBEXexcBad9 4 10" xfId="8466" xr:uid="{536BAC9A-8703-48FB-A2A7-2F27E3FF6664}"/>
    <cellStyle name="SAPBEXexcBad9 4 11" xfId="8601" xr:uid="{F75249D7-CEA6-4975-85A7-2512ADF2C40A}"/>
    <cellStyle name="SAPBEXexcBad9 4 12" xfId="25857" xr:uid="{40622141-467B-4335-8B22-CCE0F09F0D4E}"/>
    <cellStyle name="SAPBEXexcBad9 4 13" xfId="48934" xr:uid="{C1C9408D-081A-4AFC-8364-77C5ED9F8DCE}"/>
    <cellStyle name="SAPBEXexcBad9 4 14" xfId="38158" xr:uid="{AE587B46-4D0D-46F9-BEA9-217E515784F2}"/>
    <cellStyle name="SAPBEXexcBad9 4 2" xfId="1076" xr:uid="{8487356A-0D50-4E1D-B064-C8A8B499867B}"/>
    <cellStyle name="SAPBEXexcBad9 4 2 2" xfId="11673" xr:uid="{15C33D92-05D0-4A74-A235-50D3FB9C36D9}"/>
    <cellStyle name="SAPBEXexcBad9 4 2 2 2" xfId="11674" xr:uid="{48D9286D-6C94-4F59-A097-983DF5B97D52}"/>
    <cellStyle name="SAPBEXexcBad9 4 2 2 2 2" xfId="26081" xr:uid="{ADB8C205-752A-40D8-8533-FAC9CB47404B}"/>
    <cellStyle name="SAPBEXexcBad9 4 2 2 2 3" xfId="34860" xr:uid="{E694DAB3-71B0-4CE6-8E1C-D3C1A5AA46FA}"/>
    <cellStyle name="SAPBEXexcBad9 4 2 2 2 4" xfId="32967" xr:uid="{BF08A293-8394-48A5-99C0-7A07B89F152C}"/>
    <cellStyle name="SAPBEXexcBad9 4 2 2 2 5" xfId="44892" xr:uid="{D4F33357-BF1A-4BBD-B9F0-51DCE75B9194}"/>
    <cellStyle name="SAPBEXexcBad9 4 2 2 3" xfId="21436" xr:uid="{8D08492E-7DA2-4DA9-9B74-511B42599B85}"/>
    <cellStyle name="SAPBEXexcBad9 4 2 2 3 2" xfId="35302" xr:uid="{CB46D7CF-CF69-4440-9B82-5F6FEA6DB836}"/>
    <cellStyle name="SAPBEXexcBad9 4 2 2 3 3" xfId="38909" xr:uid="{565A20F1-7424-4091-8436-429DF5971D6A}"/>
    <cellStyle name="SAPBEXexcBad9 4 2 2 3 4" xfId="45275" xr:uid="{E1C5C0B1-502C-44E8-9FE4-82D79CE4A465}"/>
    <cellStyle name="SAPBEXexcBad9 4 2 2 3 5" xfId="50853" xr:uid="{4AFE4A75-0DE8-48B7-9A81-662DC42518AA}"/>
    <cellStyle name="SAPBEXexcBad9 4 2 2 4" xfId="26080" xr:uid="{6CA788D6-8217-46D9-BBF8-E8888E8D88FF}"/>
    <cellStyle name="SAPBEXexcBad9 4 2 2 5" xfId="43578" xr:uid="{2C6D55C9-B010-4512-9881-1B0931D8F239}"/>
    <cellStyle name="SAPBEXexcBad9 4 2 2 6" xfId="39419" xr:uid="{63CAAD5E-3099-4A36-884F-2BD7196D87A2}"/>
    <cellStyle name="SAPBEXexcBad9 4 2 2 7" xfId="47928" xr:uid="{1B2891E0-657D-4B24-8D06-7D99031B772B}"/>
    <cellStyle name="SAPBEXexcBad9 4 2 3" xfId="13898" xr:uid="{7E5E7F53-A00F-4F03-8C06-458DE282308D}"/>
    <cellStyle name="SAPBEXexcBad9 4 2 3 2" xfId="28269" xr:uid="{EDCA1F18-426C-47FF-A831-738D41A54DE3}"/>
    <cellStyle name="SAPBEXexcBad9 4 2 3 3" xfId="31148" xr:uid="{DEA1E0DE-BDB8-4E93-B839-49CA4E4B318B}"/>
    <cellStyle name="SAPBEXexcBad9 4 2 3 4" xfId="47139" xr:uid="{DC85ABB2-8DB3-4D4E-959E-E723D99AD825}"/>
    <cellStyle name="SAPBEXexcBad9 4 2 3 5" xfId="47543" xr:uid="{A767E2C3-BBE4-4FC9-A16D-4AE084DB7541}"/>
    <cellStyle name="SAPBEXexcBad9 4 2 4" xfId="8467" xr:uid="{0F335E78-E654-4AB8-A188-5450797C4352}"/>
    <cellStyle name="SAPBEXexcBad9 4 2 5" xfId="8600" xr:uid="{036F4BBD-7D4B-4AB7-AB64-E063AE088C28}"/>
    <cellStyle name="SAPBEXexcBad9 4 2 6" xfId="37341" xr:uid="{340CDBC5-F400-4E68-9B98-60A543ADB65C}"/>
    <cellStyle name="SAPBEXexcBad9 4 2 7" xfId="43933" xr:uid="{01A49874-8E82-4911-9BE4-124A67015313}"/>
    <cellStyle name="SAPBEXexcBad9 4 2 8" xfId="39037" xr:uid="{4C314FA6-7CFB-40C5-8285-3E13746D18EE}"/>
    <cellStyle name="SAPBEXexcBad9 4 3" xfId="1158" xr:uid="{30ED1D9D-7F8A-41B9-BFC7-0FE4C18DEE8D}"/>
    <cellStyle name="SAPBEXexcBad9 4 3 2" xfId="14517" xr:uid="{6FF23930-4CB8-4C13-B4C3-D09F1D67D706}"/>
    <cellStyle name="SAPBEXexcBad9 4 3 2 2" xfId="21510" xr:uid="{AE08D898-A889-4AF0-BC7D-0F2BE3844750}"/>
    <cellStyle name="SAPBEXexcBad9 4 3 2 2 2" xfId="35376" xr:uid="{827E523A-571C-4008-9181-387442BBF486}"/>
    <cellStyle name="SAPBEXexcBad9 4 3 2 2 3" xfId="25435" xr:uid="{6962AD3A-FDA3-47B9-8A07-59284C0FD1B9}"/>
    <cellStyle name="SAPBEXexcBad9 4 3 2 2 4" xfId="26045" xr:uid="{E8734F23-6277-432A-9336-7FDF993FFF9F}"/>
    <cellStyle name="SAPBEXexcBad9 4 3 2 2 5" xfId="50927" xr:uid="{2767B7FC-D371-4AAF-A78C-B6FD54918C87}"/>
    <cellStyle name="SAPBEXexcBad9 4 3 2 3" xfId="28884" xr:uid="{B2CA02E1-06A1-41E6-A2F5-F97DF913A2A0}"/>
    <cellStyle name="SAPBEXexcBad9 4 3 2 4" xfId="39239" xr:uid="{953509B6-1D91-4856-94D5-FFC4BEAFE18E}"/>
    <cellStyle name="SAPBEXexcBad9 4 3 2 5" xfId="47059" xr:uid="{9EDE5786-DA43-4702-930D-89DFCC56617D}"/>
    <cellStyle name="SAPBEXexcBad9 4 3 2 6" xfId="46678" xr:uid="{3266C55F-547D-4A44-B37C-8B1D6D289736}"/>
    <cellStyle name="SAPBEXexcBad9 4 3 3" xfId="13897" xr:uid="{CE2DADAA-C742-41DC-901A-23C1444DE1CF}"/>
    <cellStyle name="SAPBEXexcBad9 4 3 3 2" xfId="28268" xr:uid="{33B68A6A-C2EB-4CEB-8AD2-A14DD5D262C4}"/>
    <cellStyle name="SAPBEXexcBad9 4 3 3 3" xfId="30934" xr:uid="{37736D8E-07E1-4C22-856E-BC21D12D3EB8}"/>
    <cellStyle name="SAPBEXexcBad9 4 3 3 4" xfId="49592" xr:uid="{BFC3539C-B530-479F-8D03-3739E594747A}"/>
    <cellStyle name="SAPBEXexcBad9 4 3 3 5" xfId="44967" xr:uid="{E048DA9D-BA2E-4BE3-A9D2-A6D0396B2A75}"/>
    <cellStyle name="SAPBEXexcBad9 4 3 4" xfId="8468" xr:uid="{FAD4069D-FE12-49B4-A896-DC925DA5D62B}"/>
    <cellStyle name="SAPBEXexcBad9 4 3 5" xfId="8599" xr:uid="{CD943E82-7966-403F-AE43-7FF1EB50C131}"/>
    <cellStyle name="SAPBEXexcBad9 4 3 6" xfId="32597" xr:uid="{0CE3D771-3CD7-4797-ADA8-B8B22402D3A0}"/>
    <cellStyle name="SAPBEXexcBad9 4 3 7" xfId="38432" xr:uid="{38551311-7729-42A6-AE9D-C69032C6F4F5}"/>
    <cellStyle name="SAPBEXexcBad9 4 3 8" xfId="48585" xr:uid="{52B4C313-6994-4C08-BB25-C6FFB4E2130F}"/>
    <cellStyle name="SAPBEXexcBad9 4 4" xfId="1715" xr:uid="{3EF29FF8-B428-44FE-B7DA-AE339DA7B6CA}"/>
    <cellStyle name="SAPBEXexcBad9 4 4 2" xfId="14980" xr:uid="{46AE5C84-781B-428E-9742-EC30DE0EF780}"/>
    <cellStyle name="SAPBEXexcBad9 4 4 2 2" xfId="22001" xr:uid="{C20AE99E-B5F2-42BE-ADD8-3939BED52800}"/>
    <cellStyle name="SAPBEXexcBad9 4 4 2 2 2" xfId="35867" xr:uid="{D49438EF-CA85-4627-BEB4-E72BC5297C20}"/>
    <cellStyle name="SAPBEXexcBad9 4 4 2 2 3" xfId="40663" xr:uid="{84EDD87E-A2CB-4746-8E2F-4F0FBD2742A2}"/>
    <cellStyle name="SAPBEXexcBad9 4 4 2 2 4" xfId="44340" xr:uid="{32C59EA6-B8F3-413B-89C1-560A87804531}"/>
    <cellStyle name="SAPBEXexcBad9 4 4 2 2 5" xfId="51418" xr:uid="{DF51A45B-4743-4685-8CD5-3F447A934D9E}"/>
    <cellStyle name="SAPBEXexcBad9 4 4 2 3" xfId="29345" xr:uid="{7489C766-A45D-41A6-BC62-ABBFEA1C2AC0}"/>
    <cellStyle name="SAPBEXexcBad9 4 4 2 4" xfId="40061" xr:uid="{FA759E3F-4727-456A-830F-CDBD5B73FD59}"/>
    <cellStyle name="SAPBEXexcBad9 4 4 2 5" xfId="46732" xr:uid="{53A81488-BB4B-4058-94BC-A8CEC4A24D6A}"/>
    <cellStyle name="SAPBEXexcBad9 4 4 2 6" xfId="48113" xr:uid="{B48312BE-19F8-40B9-AAE8-172F46DA0960}"/>
    <cellStyle name="SAPBEXexcBad9 4 4 3" xfId="13896" xr:uid="{67B5AD53-46DB-45C8-B750-3972DB75B358}"/>
    <cellStyle name="SAPBEXexcBad9 4 4 3 2" xfId="28267" xr:uid="{9618A949-432B-472F-99D3-08DFFF00E0F7}"/>
    <cellStyle name="SAPBEXexcBad9 4 4 3 3" xfId="33588" xr:uid="{A0FF2DED-B3D2-470A-AABC-CFEABB9C368E}"/>
    <cellStyle name="SAPBEXexcBad9 4 4 3 4" xfId="34109" xr:uid="{B4A3E8D3-0213-43AE-95E4-617D93C77595}"/>
    <cellStyle name="SAPBEXexcBad9 4 4 3 5" xfId="41562" xr:uid="{F9904818-3727-4822-89D3-BF8EF84993D4}"/>
    <cellStyle name="SAPBEXexcBad9 4 4 4" xfId="8469" xr:uid="{A7DBFEC5-EB8F-4542-85C8-4AF06E368986}"/>
    <cellStyle name="SAPBEXexcBad9 4 4 5" xfId="8598" xr:uid="{59964664-0E12-4717-B642-5F0F73D51039}"/>
    <cellStyle name="SAPBEXexcBad9 4 4 6" xfId="31396" xr:uid="{F49963A4-A013-4AFF-B3F8-EF91857C35FF}"/>
    <cellStyle name="SAPBEXexcBad9 4 4 7" xfId="48857" xr:uid="{CEBFBCF9-FE15-453E-A20F-CA7CF2750F1F}"/>
    <cellStyle name="SAPBEXexcBad9 4 4 8" xfId="28781" xr:uid="{3B303671-6411-4680-B513-C623DA1CFC69}"/>
    <cellStyle name="SAPBEXexcBad9 4 5" xfId="2788" xr:uid="{5DA38D02-ABFB-43A8-B5D3-BC8EC8C1B3B9}"/>
    <cellStyle name="SAPBEXexcBad9 4 5 2" xfId="22425" xr:uid="{B0B4CFA1-2585-4B98-A1DE-5D39E6F3D49C}"/>
    <cellStyle name="SAPBEXexcBad9 4 5 2 2" xfId="36291" xr:uid="{E145F7F9-1E37-47AE-A532-DD69057EEE07}"/>
    <cellStyle name="SAPBEXexcBad9 4 5 2 3" xfId="29975" xr:uid="{CAD333E1-81EC-45DC-933C-7C80DD8011B4}"/>
    <cellStyle name="SAPBEXexcBad9 4 5 2 4" xfId="41756" xr:uid="{CC10816C-9EA7-49DA-A283-C220F58F1A77}"/>
    <cellStyle name="SAPBEXexcBad9 4 5 2 5" xfId="51842" xr:uid="{D57C386F-43AD-4F62-A980-D762FA2753BF}"/>
    <cellStyle name="SAPBEXexcBad9 4 5 3" xfId="16005" xr:uid="{701247F2-B92E-4D0E-BDD8-FEECE0E93590}"/>
    <cellStyle name="SAPBEXexcBad9 4 5 4" xfId="30311" xr:uid="{F749107E-AF1E-4028-9087-4754FC55FE1B}"/>
    <cellStyle name="SAPBEXexcBad9 4 5 5" xfId="30030" xr:uid="{F2153843-E26A-4734-8F8A-CA58A8E92999}"/>
    <cellStyle name="SAPBEXexcBad9 4 5 6" xfId="40105" xr:uid="{87A70A9F-8B82-436F-ABD0-381757F62817}"/>
    <cellStyle name="SAPBEXexcBad9 4 5 7" xfId="49781" xr:uid="{52405503-86DB-4DA5-A07E-CB9E18B3C28B}"/>
    <cellStyle name="SAPBEXexcBad9 4 6" xfId="4758" xr:uid="{A0604B20-C9E8-4C2E-B670-2D1013D2EC50}"/>
    <cellStyle name="SAPBEXexcBad9 4 6 2" xfId="22755" xr:uid="{25F23040-9F3E-4D2E-BFAB-6572DD543721}"/>
    <cellStyle name="SAPBEXexcBad9 4 6 2 2" xfId="36621" xr:uid="{0AAFFD1F-E145-4805-BE5F-95C6BAEBBFC3}"/>
    <cellStyle name="SAPBEXexcBad9 4 6 2 3" xfId="32857" xr:uid="{76B03147-336D-4922-9B00-F60F245240FB}"/>
    <cellStyle name="SAPBEXexcBad9 4 6 2 4" xfId="41796" xr:uid="{BFC67DF7-9CFE-4E70-94FA-AD38E0509F46}"/>
    <cellStyle name="SAPBEXexcBad9 4 6 2 5" xfId="52172" xr:uid="{522D4397-21DC-4990-964D-7BBC8F0A65CA}"/>
    <cellStyle name="SAPBEXexcBad9 4 6 3" xfId="17961" xr:uid="{BF4B7AA6-B00C-4DB2-B043-77A45B16B149}"/>
    <cellStyle name="SAPBEXexcBad9 4 6 4" xfId="32093" xr:uid="{2DA1EBFC-7A87-4DD8-8E6B-DDC9B3227865}"/>
    <cellStyle name="SAPBEXexcBad9 4 6 5" xfId="32682" xr:uid="{EF11ACD6-15D2-4732-92FA-12BC9AA33F66}"/>
    <cellStyle name="SAPBEXexcBad9 4 6 6" xfId="46461" xr:uid="{5E637028-CB68-4417-9D72-06E1D4A9AF6E}"/>
    <cellStyle name="SAPBEXexcBad9 4 6 7" xfId="50097" xr:uid="{575FBFCE-D326-4D82-A7DB-5A1549227DA8}"/>
    <cellStyle name="SAPBEXexcBad9 4 7" xfId="6718" xr:uid="{4F9DB92E-9C45-4A6E-8A90-4F23EC7A14FA}"/>
    <cellStyle name="SAPBEXexcBad9 4 7 2" xfId="23085" xr:uid="{D96DDAC0-30E4-402F-B667-984B95B8D283}"/>
    <cellStyle name="SAPBEXexcBad9 4 7 2 2" xfId="36951" xr:uid="{54F8D6D8-17FB-416E-A86E-E2E2B0412784}"/>
    <cellStyle name="SAPBEXexcBad9 4 7 2 3" xfId="32565" xr:uid="{306874DE-59DE-4743-B52B-37E6CC3972F3}"/>
    <cellStyle name="SAPBEXexcBad9 4 7 2 4" xfId="31852" xr:uid="{A853E26B-CA6B-4075-B062-7851AA5AFE77}"/>
    <cellStyle name="SAPBEXexcBad9 4 7 2 5" xfId="52502" xr:uid="{16276027-2799-4555-8727-BD087FE1BFED}"/>
    <cellStyle name="SAPBEXexcBad9 4 7 3" xfId="19917" xr:uid="{2F9842A6-78CC-4F01-8830-164E1502E57E}"/>
    <cellStyle name="SAPBEXexcBad9 4 7 4" xfId="33881" xr:uid="{87AEF6F9-7BD6-4E89-8C07-1D55FF820743}"/>
    <cellStyle name="SAPBEXexcBad9 4 7 5" xfId="38347" xr:uid="{1A36D95D-C80B-46C5-B7C1-F3B6039688D6}"/>
    <cellStyle name="SAPBEXexcBad9 4 7 6" xfId="47325" xr:uid="{654D0005-3451-4106-AC18-A1F376CD0135}"/>
    <cellStyle name="SAPBEXexcBad9 4 7 7" xfId="50423" xr:uid="{01C8A32C-BE7D-4E21-B9E5-B4529A2C22FD}"/>
    <cellStyle name="SAPBEXexcBad9 4 8" xfId="14095" xr:uid="{C82C3BDB-7DB5-4E8C-9BA6-41676E3C0FB8}"/>
    <cellStyle name="SAPBEXexcBad9 4 8 2" xfId="12763" xr:uid="{D81FF58B-322E-4467-902D-B974FB8B42AE}"/>
    <cellStyle name="SAPBEXexcBad9 4 8 2 2" xfId="27137" xr:uid="{29CB0852-3558-4D93-BB9E-326F0EB18021}"/>
    <cellStyle name="SAPBEXexcBad9 4 8 2 3" xfId="39173" xr:uid="{50EC2290-26B5-4D8D-B6DD-57CEE8BADABD}"/>
    <cellStyle name="SAPBEXexcBad9 4 8 2 4" xfId="25250" xr:uid="{8C983382-FAFC-4BE8-98DE-DB36C51B5C09}"/>
    <cellStyle name="SAPBEXexcBad9 4 8 2 5" xfId="40582" xr:uid="{EC378951-EB2C-456C-8DAC-D8AEB2D4F7E1}"/>
    <cellStyle name="SAPBEXexcBad9 4 8 3" xfId="28462" xr:uid="{8BD15FE2-0504-4EA9-B8B8-093BC0EC67D1}"/>
    <cellStyle name="SAPBEXexcBad9 4 8 4" xfId="42403" xr:uid="{8F60FE2C-4204-47B1-AF9C-34AFE3312061}"/>
    <cellStyle name="SAPBEXexcBad9 4 8 5" xfId="32945" xr:uid="{F003306A-D7F0-4F03-979E-417C0C4131C6}"/>
    <cellStyle name="SAPBEXexcBad9 4 8 6" xfId="49133" xr:uid="{5A595E18-67E1-4D4F-B2E3-A7FF83D4C832}"/>
    <cellStyle name="SAPBEXexcBad9 4 9" xfId="14680" xr:uid="{C528E40D-FC1E-44DD-ABA8-9C998FC82063}"/>
    <cellStyle name="SAPBEXexcBad9 4 9 2" xfId="29047" xr:uid="{F3021F2B-8AEB-4B69-B0B4-26EB31FFBB2C}"/>
    <cellStyle name="SAPBEXexcBad9 4 9 3" xfId="43360" xr:uid="{EBC9651F-839C-4695-8850-17B7D0F50BA7}"/>
    <cellStyle name="SAPBEXexcBad9 4 9 4" xfId="32960" xr:uid="{4A0FC234-0270-4778-819B-A759864788D1}"/>
    <cellStyle name="SAPBEXexcBad9 4 9 5" xfId="47733" xr:uid="{77F60881-1168-4DA1-8AE4-36F2D59BA995}"/>
    <cellStyle name="SAPBEXexcBad9 5" xfId="908" xr:uid="{C050B4FD-7D5F-4027-8B40-5B2CCD05C003}"/>
    <cellStyle name="SAPBEXexcBad9 5 10" xfId="8470" xr:uid="{6328174B-F58E-4E1B-9DD2-5439167B0450}"/>
    <cellStyle name="SAPBEXexcBad9 5 11" xfId="8597" xr:uid="{E577854B-06B2-4767-93F2-1E321676A2BE}"/>
    <cellStyle name="SAPBEXexcBad9 5 12" xfId="43318" xr:uid="{6F58F967-003C-406F-9DBA-50916D7AE7C3}"/>
    <cellStyle name="SAPBEXexcBad9 5 13" xfId="32906" xr:uid="{8F9BCF2E-AA28-458A-A148-D5D60FCB8C7D}"/>
    <cellStyle name="SAPBEXexcBad9 5 14" xfId="40675" xr:uid="{3A6E0138-3829-4586-886A-C8BBF369A28A}"/>
    <cellStyle name="SAPBEXexcBad9 5 2" xfId="1077" xr:uid="{F3A1C841-7BE6-44A8-B548-FAD47F2FE68B}"/>
    <cellStyle name="SAPBEXexcBad9 5 2 2" xfId="11675" xr:uid="{15FAAD6E-D344-41F3-8EC1-6B9AE3138775}"/>
    <cellStyle name="SAPBEXexcBad9 5 2 2 2" xfId="21437" xr:uid="{F8CCDB84-71B2-43CD-AD59-5816C8554FB2}"/>
    <cellStyle name="SAPBEXexcBad9 5 2 2 2 2" xfId="35303" xr:uid="{F22A606B-5FED-4551-B32F-FBCF99D8080E}"/>
    <cellStyle name="SAPBEXexcBad9 5 2 2 2 3" xfId="38099" xr:uid="{1CF1F42A-CBC2-4B93-8EE7-8B996156640C}"/>
    <cellStyle name="SAPBEXexcBad9 5 2 2 2 4" xfId="47486" xr:uid="{AB672DD9-845B-40C8-8701-A8A731F9FC68}"/>
    <cellStyle name="SAPBEXexcBad9 5 2 2 2 5" xfId="50854" xr:uid="{47496DAD-FB1E-46FB-8E5E-15BEAC162536}"/>
    <cellStyle name="SAPBEXexcBad9 5 2 2 3" xfId="26082" xr:uid="{C97DA27D-11D1-42C1-87EE-7E3A74623897}"/>
    <cellStyle name="SAPBEXexcBad9 5 2 2 4" xfId="42003" xr:uid="{0CFB02B8-709C-4899-A687-E660E80202EA}"/>
    <cellStyle name="SAPBEXexcBad9 5 2 2 5" xfId="29748" xr:uid="{FBD31C1A-63D9-43CC-A725-3AEBC18DC6E9}"/>
    <cellStyle name="SAPBEXexcBad9 5 2 2 6" xfId="47393" xr:uid="{B09AB9FB-3678-4314-A836-041AE738C675}"/>
    <cellStyle name="SAPBEXexcBad9 5 2 3" xfId="14679" xr:uid="{00C4CF47-0926-408F-B855-DAC3B5B10B2F}"/>
    <cellStyle name="SAPBEXexcBad9 5 2 3 2" xfId="29046" xr:uid="{724839A5-133E-4BEE-BF41-A2750D971CE8}"/>
    <cellStyle name="SAPBEXexcBad9 5 2 3 3" xfId="25061" xr:uid="{745259FE-2058-4819-AC92-D48770E3AC5E}"/>
    <cellStyle name="SAPBEXexcBad9 5 2 3 4" xfId="38870" xr:uid="{20573225-C04A-425A-BA32-D65C60737473}"/>
    <cellStyle name="SAPBEXexcBad9 5 2 3 5" xfId="46045" xr:uid="{CF45EA8F-663F-4C02-BF8A-CFABDE6EFACB}"/>
    <cellStyle name="SAPBEXexcBad9 5 2 4" xfId="8471" xr:uid="{8943A53F-86E2-4A93-9D2F-E17109CCF1EA}"/>
    <cellStyle name="SAPBEXexcBad9 5 2 5" xfId="8416" xr:uid="{9385E9CD-D6E9-43AE-91D4-E81E1C986317}"/>
    <cellStyle name="SAPBEXexcBad9 5 2 6" xfId="42808" xr:uid="{18168B4A-3B5D-4EA1-8F7D-DC9685B5C94A}"/>
    <cellStyle name="SAPBEXexcBad9 5 2 7" xfId="37257" xr:uid="{2063CF57-E7E0-460D-9E0F-02C27D000B5A}"/>
    <cellStyle name="SAPBEXexcBad9 5 2 8" xfId="25699" xr:uid="{0B0F0948-8D9D-4D41-9E27-4731A2C4CCC3}"/>
    <cellStyle name="SAPBEXexcBad9 5 3" xfId="1157" xr:uid="{7C91BD4E-5318-4F43-A2D4-D81154E08DDD}"/>
    <cellStyle name="SAPBEXexcBad9 5 3 2" xfId="14516" xr:uid="{5F9E486F-F5EB-47BD-A43B-36EFB901966D}"/>
    <cellStyle name="SAPBEXexcBad9 5 3 2 2" xfId="21509" xr:uid="{E75BAE5E-02FB-487F-8ABC-9A9C372C5F63}"/>
    <cellStyle name="SAPBEXexcBad9 5 3 2 2 2" xfId="35375" xr:uid="{BDF711BC-1181-472F-A3FC-90374725B6A6}"/>
    <cellStyle name="SAPBEXexcBad9 5 3 2 2 3" xfId="25436" xr:uid="{7A8EB528-C203-470F-8E05-FB7698EC7982}"/>
    <cellStyle name="SAPBEXexcBad9 5 3 2 2 4" xfId="23837" xr:uid="{C09256FB-94E0-4D08-88EB-486BE2AEAD8C}"/>
    <cellStyle name="SAPBEXexcBad9 5 3 2 2 5" xfId="50926" xr:uid="{C11A32F9-7A0D-433E-84DE-6434BF9A5A7E}"/>
    <cellStyle name="SAPBEXexcBad9 5 3 2 3" xfId="28883" xr:uid="{45696557-45FC-4172-AE6F-DAB64AD336B9}"/>
    <cellStyle name="SAPBEXexcBad9 5 3 2 4" xfId="34278" xr:uid="{283A8E4D-1980-41BE-B402-C6B0E796AFE9}"/>
    <cellStyle name="SAPBEXexcBad9 5 3 2 5" xfId="49512" xr:uid="{0865F2F5-C51D-437C-BBC6-4AF653512F21}"/>
    <cellStyle name="SAPBEXexcBad9 5 3 2 6" xfId="33596" xr:uid="{3BD89D41-E8CC-4421-8BAE-5F00AE45B4EE}"/>
    <cellStyle name="SAPBEXexcBad9 5 3 3" xfId="13894" xr:uid="{6A2B48B6-2767-49CC-B02B-CF96AEB16CFF}"/>
    <cellStyle name="SAPBEXexcBad9 5 3 3 2" xfId="28265" xr:uid="{00B7A4E5-6563-40F6-B9B5-871125A939EC}"/>
    <cellStyle name="SAPBEXexcBad9 5 3 3 3" xfId="8076" xr:uid="{5032179E-062E-4A23-BD1E-5AEA6D5AE04C}"/>
    <cellStyle name="SAPBEXexcBad9 5 3 3 4" xfId="40529" xr:uid="{688FC594-0B5E-4BB2-A1CB-1097CEC4BAD6}"/>
    <cellStyle name="SAPBEXexcBad9 5 3 3 5" xfId="43877" xr:uid="{E33268E8-8A71-48B6-9970-E2C4CD06FF4B}"/>
    <cellStyle name="SAPBEXexcBad9 5 3 4" xfId="8472" xr:uid="{68F69D50-B29A-474D-B77A-EDAACE1CEC5B}"/>
    <cellStyle name="SAPBEXexcBad9 5 3 5" xfId="8415" xr:uid="{DBB0838C-1989-4BCF-B6A7-ADF5ECEAD597}"/>
    <cellStyle name="SAPBEXexcBad9 5 3 6" xfId="42633" xr:uid="{0F69C02B-69C7-4AFB-8508-82D95464DF7E}"/>
    <cellStyle name="SAPBEXexcBad9 5 3 7" xfId="25966" xr:uid="{16518149-7594-408A-AE34-E3FE502E8CB0}"/>
    <cellStyle name="SAPBEXexcBad9 5 3 8" xfId="48817" xr:uid="{F2B58C6B-A1A4-497E-ACD4-09612561E5F7}"/>
    <cellStyle name="SAPBEXexcBad9 5 4" xfId="1716" xr:uid="{6DD947FB-E493-4437-945D-7638C8A12483}"/>
    <cellStyle name="SAPBEXexcBad9 5 4 2" xfId="14981" xr:uid="{2FB6992B-1FD2-4B2A-9FF5-A5B9D2B98F70}"/>
    <cellStyle name="SAPBEXexcBad9 5 4 2 2" xfId="22002" xr:uid="{44E92AE3-81D8-4041-B209-8184396B8E80}"/>
    <cellStyle name="SAPBEXexcBad9 5 4 2 2 2" xfId="35868" xr:uid="{DFBD6E35-ADF9-459B-9283-43484B3C9B97}"/>
    <cellStyle name="SAPBEXexcBad9 5 4 2 2 3" xfId="26912" xr:uid="{011626A6-51C5-41B1-8660-DD0E2ADCF202}"/>
    <cellStyle name="SAPBEXexcBad9 5 4 2 2 4" xfId="47863" xr:uid="{138745B5-2A77-4D9C-80C7-88729FC24237}"/>
    <cellStyle name="SAPBEXexcBad9 5 4 2 2 5" xfId="51419" xr:uid="{4DE6BA3D-2E2E-455D-9B19-AEA9E2DD6C00}"/>
    <cellStyle name="SAPBEXexcBad9 5 4 2 3" xfId="29346" xr:uid="{8313E3FB-32B1-4955-92F0-5F6697E801A6}"/>
    <cellStyle name="SAPBEXexcBad9 5 4 2 4" xfId="37786" xr:uid="{A1BAF65D-F422-477C-9B21-20237A8CA7B2}"/>
    <cellStyle name="SAPBEXexcBad9 5 4 2 5" xfId="49136" xr:uid="{E2F2A728-51D6-4C3E-9DAA-60E983178C2D}"/>
    <cellStyle name="SAPBEXexcBad9 5 4 2 6" xfId="41851" xr:uid="{A11C92B0-2A2E-4CB3-9A3E-F91108B8D572}"/>
    <cellStyle name="SAPBEXexcBad9 5 4 3" xfId="13893" xr:uid="{B5FA035B-317F-48C0-938F-24A15C4176DC}"/>
    <cellStyle name="SAPBEXexcBad9 5 4 3 2" xfId="28264" xr:uid="{DAE97CE6-B2B0-4841-B2BE-C75065E12378}"/>
    <cellStyle name="SAPBEXexcBad9 5 4 3 3" xfId="42563" xr:uid="{7405B539-CDD3-4CFC-81D0-4AE1C3B9D59F}"/>
    <cellStyle name="SAPBEXexcBad9 5 4 3 4" xfId="35001" xr:uid="{08B461FC-B3E5-4076-AF71-8C3B2834D4C5}"/>
    <cellStyle name="SAPBEXexcBad9 5 4 3 5" xfId="30536" xr:uid="{E2269564-3CB2-4BBA-8963-04032C18B3A7}"/>
    <cellStyle name="SAPBEXexcBad9 5 4 4" xfId="8473" xr:uid="{157C9DEB-2132-440F-8A48-9C20523FDEAB}"/>
    <cellStyle name="SAPBEXexcBad9 5 4 5" xfId="8414" xr:uid="{B5F61088-1611-48A6-BF09-3F5C3DB9E86A}"/>
    <cellStyle name="SAPBEXexcBad9 5 4 6" xfId="9983" xr:uid="{14F81E65-48D9-4324-9146-61A1B7C7738F}"/>
    <cellStyle name="SAPBEXexcBad9 5 4 7" xfId="48612" xr:uid="{881E8408-09DD-4BB5-9585-D8E90CCA1B5D}"/>
    <cellStyle name="SAPBEXexcBad9 5 4 8" xfId="25702" xr:uid="{AF914164-705F-41F3-A24E-A7877C3EA3A9}"/>
    <cellStyle name="SAPBEXexcBad9 5 5" xfId="2911" xr:uid="{72570152-EF5E-4B66-B991-9706F79C01AF}"/>
    <cellStyle name="SAPBEXexcBad9 5 5 2" xfId="22548" xr:uid="{264D1799-5750-4A96-8DD3-5D0BF8FD7646}"/>
    <cellStyle name="SAPBEXexcBad9 5 5 2 2" xfId="36414" xr:uid="{65B74EB4-3230-49B9-8F38-25FD13A32AB2}"/>
    <cellStyle name="SAPBEXexcBad9 5 5 2 3" xfId="25199" xr:uid="{9343B2A9-567D-4105-9D5D-7379CEFAD65D}"/>
    <cellStyle name="SAPBEXexcBad9 5 5 2 4" xfId="34802" xr:uid="{1FF5FED2-8B7C-41BA-B582-6053E204E4CF}"/>
    <cellStyle name="SAPBEXexcBad9 5 5 2 5" xfId="51965" xr:uid="{363AD4FA-119D-4D50-BED8-E3C65A1EC340}"/>
    <cellStyle name="SAPBEXexcBad9 5 5 3" xfId="16115" xr:uid="{1E6F5855-0D3D-4E73-B55D-2CAEBB6D679A}"/>
    <cellStyle name="SAPBEXexcBad9 5 5 4" xfId="30421" xr:uid="{15797AB0-146B-43E1-8D35-B0BBB01AA147}"/>
    <cellStyle name="SAPBEXexcBad9 5 5 5" xfId="31117" xr:uid="{1CF9D96B-DB04-402E-9509-CA6D80B35BE4}"/>
    <cellStyle name="SAPBEXexcBad9 5 5 6" xfId="40125" xr:uid="{051276EA-EA10-4A4E-B440-96CF2952629B}"/>
    <cellStyle name="SAPBEXexcBad9 5 5 7" xfId="49891" xr:uid="{C64A2B26-F5B9-4C21-83B3-9459C2793220}"/>
    <cellStyle name="SAPBEXexcBad9 5 6" xfId="4881" xr:uid="{88DDBBA6-A430-413A-ACE7-EB21EFDC663C}"/>
    <cellStyle name="SAPBEXexcBad9 5 6 2" xfId="22878" xr:uid="{149256DB-EB77-4317-93C2-92F965B84110}"/>
    <cellStyle name="SAPBEXexcBad9 5 6 2 2" xfId="36744" xr:uid="{D6EF2707-F85C-4756-B1BD-7082EFF3098F}"/>
    <cellStyle name="SAPBEXexcBad9 5 6 2 3" xfId="43153" xr:uid="{52F0489C-9295-4DE9-9484-F85725E406F7}"/>
    <cellStyle name="SAPBEXexcBad9 5 6 2 4" xfId="37503" xr:uid="{0B90E22E-86F7-43BC-87F5-B3358E7104BF}"/>
    <cellStyle name="SAPBEXexcBad9 5 6 2 5" xfId="52295" xr:uid="{66BC1B4A-B5D2-4648-AB66-0E2DEE71074A}"/>
    <cellStyle name="SAPBEXexcBad9 5 6 3" xfId="18080" xr:uid="{52B76885-6262-458C-B397-D9DAB3F0E02D}"/>
    <cellStyle name="SAPBEXexcBad9 5 6 4" xfId="32212" xr:uid="{03784050-2550-4856-A68E-88693F62A98E}"/>
    <cellStyle name="SAPBEXexcBad9 5 6 5" xfId="40630" xr:uid="{DEC6295C-3D1C-4B1E-AD74-4B2552EDBB23}"/>
    <cellStyle name="SAPBEXexcBad9 5 6 6" xfId="44921" xr:uid="{53B5EF27-9C27-4007-B1F5-15E5F63CD975}"/>
    <cellStyle name="SAPBEXexcBad9 5 6 7" xfId="50216" xr:uid="{B66B49A8-9860-49E7-86A5-33EE53BB7052}"/>
    <cellStyle name="SAPBEXexcBad9 5 7" xfId="6841" xr:uid="{34E548AC-8503-4BF9-ABC8-C1D0654710A6}"/>
    <cellStyle name="SAPBEXexcBad9 5 7 2" xfId="23208" xr:uid="{96616F57-9E83-4986-88B3-B462369B2709}"/>
    <cellStyle name="SAPBEXexcBad9 5 7 2 2" xfId="37074" xr:uid="{2F8B1CFD-1836-4B3D-9BE2-A42DC801B99F}"/>
    <cellStyle name="SAPBEXexcBad9 5 7 2 3" xfId="32737" xr:uid="{EDA98586-C48C-4461-AC4D-63175CB397E5}"/>
    <cellStyle name="SAPBEXexcBad9 5 7 2 4" xfId="38404" xr:uid="{E05B2097-F056-49DF-998E-AB0B2B2CCFEF}"/>
    <cellStyle name="SAPBEXexcBad9 5 7 2 5" xfId="52625" xr:uid="{AF46F1E0-42B6-411F-B7A2-109AD3F98DDC}"/>
    <cellStyle name="SAPBEXexcBad9 5 7 3" xfId="20040" xr:uid="{2810DB9D-6CD1-4462-A4D3-243694FF0717}"/>
    <cellStyle name="SAPBEXexcBad9 5 7 4" xfId="34004" xr:uid="{2A738D62-8B04-4DA0-BE01-0590E2E74A57}"/>
    <cellStyle name="SAPBEXexcBad9 5 7 5" xfId="30173" xr:uid="{CBCADD96-24CB-4FA3-849A-F5D08357690C}"/>
    <cellStyle name="SAPBEXexcBad9 5 7 6" xfId="37202" xr:uid="{9FBCF44A-9399-4438-B7EC-DBE79370A5C4}"/>
    <cellStyle name="SAPBEXexcBad9 5 7 7" xfId="50546" xr:uid="{31C40592-7659-465B-9069-897C289DF8A7}"/>
    <cellStyle name="SAPBEXexcBad9 5 8" xfId="14318" xr:uid="{38833AD0-2633-4EA6-ACD5-4D21BA7577EC}"/>
    <cellStyle name="SAPBEXexcBad9 5 8 2" xfId="21322" xr:uid="{85C5DDAC-C2AD-4D91-B544-C1609F9434C6}"/>
    <cellStyle name="SAPBEXexcBad9 5 8 2 2" xfId="35188" xr:uid="{0CD1AED6-8677-40B8-A8D9-E85DA3DC32CB}"/>
    <cellStyle name="SAPBEXexcBad9 5 8 2 3" xfId="39310" xr:uid="{29473447-AD61-4C42-96C5-D4AD71E1256A}"/>
    <cellStyle name="SAPBEXexcBad9 5 8 2 4" xfId="47706" xr:uid="{779499A0-A4D3-4104-8823-306EA8A29A92}"/>
    <cellStyle name="SAPBEXexcBad9 5 8 2 5" xfId="50739" xr:uid="{74B8A63E-C6A5-440B-BACA-0B9B4FEFA65D}"/>
    <cellStyle name="SAPBEXexcBad9 5 8 3" xfId="28685" xr:uid="{CBF17D72-FF84-43DC-BFE3-7F8F117E75B0}"/>
    <cellStyle name="SAPBEXexcBad9 5 8 4" xfId="39083" xr:uid="{E6BBE66F-AD41-48FA-B652-10E4D728D947}"/>
    <cellStyle name="SAPBEXexcBad9 5 8 5" xfId="29302" xr:uid="{7C1CBA68-121D-4247-ACAA-FB864CD979A8}"/>
    <cellStyle name="SAPBEXexcBad9 5 8 6" xfId="33573" xr:uid="{7A549379-C932-4F1D-817C-71DCDA3FCDAA}"/>
    <cellStyle name="SAPBEXexcBad9 5 9" xfId="13895" xr:uid="{0AE9B19B-26E5-4778-9274-616F1780DC2B}"/>
    <cellStyle name="SAPBEXexcBad9 5 9 2" xfId="28266" xr:uid="{D7FDED84-539A-4002-9D48-64DA99391265}"/>
    <cellStyle name="SAPBEXexcBad9 5 9 3" xfId="24956" xr:uid="{1BAA1A94-AACF-4BB3-95E0-3FEB705B4FCD}"/>
    <cellStyle name="SAPBEXexcBad9 5 9 4" xfId="48281" xr:uid="{5A968213-932C-4848-92E7-E4E51129F60D}"/>
    <cellStyle name="SAPBEXexcBad9 5 9 5" xfId="45067" xr:uid="{F78BDBF2-0F15-4C1E-AF95-F5DA96554E7A}"/>
    <cellStyle name="SAPBEXexcBad9 6" xfId="1073" xr:uid="{F8308466-902C-4F56-81D0-4897B96B5D97}"/>
    <cellStyle name="SAPBEXexcBad9 6 10" xfId="25281" xr:uid="{893F7A9F-D205-4787-ACA9-D47B6817ACB4}"/>
    <cellStyle name="SAPBEXexcBad9 6 11" xfId="38397" xr:uid="{7DEB2134-D9B5-4B5C-9807-F53A92A28435}"/>
    <cellStyle name="SAPBEXexcBad9 6 2" xfId="2777" xr:uid="{A83E0B51-6A9A-4D4F-AF5D-DDBE5F373EE2}"/>
    <cellStyle name="SAPBEXexcBad9 6 2 2" xfId="22414" xr:uid="{D20118AD-9A63-4FB0-9D72-074E33023280}"/>
    <cellStyle name="SAPBEXexcBad9 6 2 2 2" xfId="36280" xr:uid="{91EEEF72-B214-46FF-8C18-DF38AAF06921}"/>
    <cellStyle name="SAPBEXexcBad9 6 2 2 3" xfId="33242" xr:uid="{F4ED640B-AAC3-486D-9CA3-7C2F4650E5A2}"/>
    <cellStyle name="SAPBEXexcBad9 6 2 2 4" xfId="32767" xr:uid="{4B307A2A-508E-40AF-94F9-851F6D7F05B5}"/>
    <cellStyle name="SAPBEXexcBad9 6 2 2 5" xfId="51831" xr:uid="{EDC627E4-85EE-4681-8CED-347CAE9938AD}"/>
    <cellStyle name="SAPBEXexcBad9 6 2 3" xfId="15995" xr:uid="{5723A574-ED6E-4B55-8550-6CD529B33DD1}"/>
    <cellStyle name="SAPBEXexcBad9 6 2 4" xfId="30301" xr:uid="{68B5073F-0B72-4098-874B-8EB5AE4FFB20}"/>
    <cellStyle name="SAPBEXexcBad9 6 2 5" xfId="38249" xr:uid="{9CFD489E-C220-45F2-AAD5-0ADBEC6957DC}"/>
    <cellStyle name="SAPBEXexcBad9 6 2 6" xfId="48624" xr:uid="{E9CE236D-C7F5-4FC1-968E-675B1AF4CA11}"/>
    <cellStyle name="SAPBEXexcBad9 6 2 7" xfId="49771" xr:uid="{B1A94A6A-3873-43F7-A4B8-CEA4826415C2}"/>
    <cellStyle name="SAPBEXexcBad9 6 3" xfId="4747" xr:uid="{C7F288F2-597D-434A-99D3-F32AC4840012}"/>
    <cellStyle name="SAPBEXexcBad9 6 3 2" xfId="22744" xr:uid="{B17FC81F-9392-4D89-94CC-396E1D888958}"/>
    <cellStyle name="SAPBEXexcBad9 6 3 2 2" xfId="36610" xr:uid="{D871295C-2E4B-47A8-8EB6-1085467FB364}"/>
    <cellStyle name="SAPBEXexcBad9 6 3 2 3" xfId="33260" xr:uid="{F3EB3235-E7F0-4BB2-BB76-35F53A0B946C}"/>
    <cellStyle name="SAPBEXexcBad9 6 3 2 4" xfId="37983" xr:uid="{93368145-2DB8-4013-9A24-CB8954EB4E41}"/>
    <cellStyle name="SAPBEXexcBad9 6 3 2 5" xfId="52161" xr:uid="{AFEBF381-98A4-437F-A0A6-346A8CCF5BD4}"/>
    <cellStyle name="SAPBEXexcBad9 6 3 3" xfId="17950" xr:uid="{3A45F6AD-3E56-43B5-BDFA-69BB65406FFB}"/>
    <cellStyle name="SAPBEXexcBad9 6 3 4" xfId="32082" xr:uid="{CE35E0B8-7B4C-42C6-A2DC-7ADB14A27492}"/>
    <cellStyle name="SAPBEXexcBad9 6 3 5" xfId="25648" xr:uid="{B58C0751-C7EC-4784-A20E-754FB448B59D}"/>
    <cellStyle name="SAPBEXexcBad9 6 3 6" xfId="45826" xr:uid="{CFB8AF9B-C800-443F-8ECD-C920C36977BA}"/>
    <cellStyle name="SAPBEXexcBad9 6 3 7" xfId="50086" xr:uid="{B05F9E0C-EBF1-4CD2-9FAE-06145C4EF3DB}"/>
    <cellStyle name="SAPBEXexcBad9 6 4" xfId="6707" xr:uid="{5BBA8AEF-58C1-474E-9B07-ABA47B89875C}"/>
    <cellStyle name="SAPBEXexcBad9 6 4 2" xfId="23074" xr:uid="{AE5FAE72-59AD-42E0-9C06-41153BFE1AF8}"/>
    <cellStyle name="SAPBEXexcBad9 6 4 2 2" xfId="36940" xr:uid="{1D14C627-5FAC-4E47-963C-D16E1AC802A3}"/>
    <cellStyle name="SAPBEXexcBad9 6 4 2 3" xfId="33111" xr:uid="{DAD4D250-1D67-48E0-A297-D5756E7CAD7E}"/>
    <cellStyle name="SAPBEXexcBad9 6 4 2 4" xfId="38213" xr:uid="{8765CC3C-FCC4-4E92-A929-CB8B19FEF100}"/>
    <cellStyle name="SAPBEXexcBad9 6 4 2 5" xfId="52491" xr:uid="{BA08D8BB-9060-4BA9-B2B3-6A592F2F88B7}"/>
    <cellStyle name="SAPBEXexcBad9 6 4 3" xfId="19906" xr:uid="{FA229E96-2733-46FE-8F49-F9C9DE0F09D1}"/>
    <cellStyle name="SAPBEXexcBad9 6 4 4" xfId="33870" xr:uid="{428C28C4-1573-454E-AC39-3F3FB2E1AA16}"/>
    <cellStyle name="SAPBEXexcBad9 6 4 5" xfId="37888" xr:uid="{63E94312-1095-4890-9D77-CF38EB054FAC}"/>
    <cellStyle name="SAPBEXexcBad9 6 4 6" xfId="46848" xr:uid="{C63EC0CC-5B83-4D1C-AC86-DA582E359EE1}"/>
    <cellStyle name="SAPBEXexcBad9 6 4 7" xfId="50412" xr:uid="{239D67C4-7669-4A7F-B264-9304482A7869}"/>
    <cellStyle name="SAPBEXexcBad9 6 5" xfId="14444" xr:uid="{D4A4E417-C3A7-4860-9F21-14549A9665F9}"/>
    <cellStyle name="SAPBEXexcBad9 6 5 2" xfId="21433" xr:uid="{358E74B8-2D70-4E85-A1B3-821AB2FF468B}"/>
    <cellStyle name="SAPBEXexcBad9 6 5 2 2" xfId="35299" xr:uid="{F5858D1C-6B17-4C54-A35A-747924E4CB4A}"/>
    <cellStyle name="SAPBEXexcBad9 6 5 2 3" xfId="34483" xr:uid="{7EF6F7DB-B86C-4CAE-9F17-2297066425F9}"/>
    <cellStyle name="SAPBEXexcBad9 6 5 2 4" xfId="46148" xr:uid="{046DE3B0-8EF8-42E3-BEA0-262538E6ABDA}"/>
    <cellStyle name="SAPBEXexcBad9 6 5 2 5" xfId="50850" xr:uid="{57643586-598B-425D-860C-C9E98D87AC3B}"/>
    <cellStyle name="SAPBEXexcBad9 6 5 3" xfId="28811" xr:uid="{139BF4EC-F7B4-41C5-9C96-58CA6EE6D89B}"/>
    <cellStyle name="SAPBEXexcBad9 6 5 4" xfId="23287" xr:uid="{A84CF7E9-7C70-41AF-8CBD-AED3E52CF064}"/>
    <cellStyle name="SAPBEXexcBad9 6 5 5" xfId="41689" xr:uid="{F6A5493D-CFFE-4972-BB65-70ACE32E977B}"/>
    <cellStyle name="SAPBEXexcBad9 6 5 6" xfId="43376" xr:uid="{4EEAB6C1-4297-4C35-AC24-5B4DDB48AF08}"/>
    <cellStyle name="SAPBEXexcBad9 6 6" xfId="13892" xr:uid="{661FEF7C-C20D-4F0A-8043-C138A96FFB77}"/>
    <cellStyle name="SAPBEXexcBad9 6 6 2" xfId="28263" xr:uid="{C6146F4B-DCD6-4D50-90D1-04EDDA4816FD}"/>
    <cellStyle name="SAPBEXexcBad9 6 6 3" xfId="24586" xr:uid="{8BB2C543-89BA-4BAB-AC7B-7A1A96184EF1}"/>
    <cellStyle name="SAPBEXexcBad9 6 6 4" xfId="44075" xr:uid="{739D8735-D8B5-4B34-8279-792086C5DCB4}"/>
    <cellStyle name="SAPBEXexcBad9 6 6 5" xfId="47223" xr:uid="{1BBCAA8A-CDE9-4A97-ACB9-E27AEBF792D4}"/>
    <cellStyle name="SAPBEXexcBad9 6 7" xfId="8474" xr:uid="{EACF923D-9FF9-4DA7-8F97-C9941227D191}"/>
    <cellStyle name="SAPBEXexcBad9 6 8" xfId="8413" xr:uid="{33C58295-4D83-45CA-970E-4CB5AD76D702}"/>
    <cellStyle name="SAPBEXexcBad9 6 9" xfId="43108" xr:uid="{A3AE6332-7143-422C-B0C3-D2B2245D2B5F}"/>
    <cellStyle name="SAPBEXexcBad9 7" xfId="1161" xr:uid="{4189B8EB-4578-4C7F-A8C9-D50882A2BD3F}"/>
    <cellStyle name="SAPBEXexcBad9 7 10" xfId="38507" xr:uid="{1238CFF1-AA55-4F2C-8378-234E3895EE75}"/>
    <cellStyle name="SAPBEXexcBad9 7 11" xfId="32382" xr:uid="{153C90AA-47C7-48C6-81F1-711B794A4681}"/>
    <cellStyle name="SAPBEXexcBad9 7 2" xfId="2776" xr:uid="{121B272A-67DB-4F7E-A345-39A5C027CC9F}"/>
    <cellStyle name="SAPBEXexcBad9 7 2 2" xfId="22413" xr:uid="{938733F8-1AB1-4160-8949-120A8817668E}"/>
    <cellStyle name="SAPBEXexcBad9 7 2 2 2" xfId="36279" xr:uid="{1BD4552A-EAFA-42A3-80B3-6F51750B8CE9}"/>
    <cellStyle name="SAPBEXexcBad9 7 2 2 3" xfId="35037" xr:uid="{8AAD05C9-2A1E-418F-B96A-9B7EA10E48CC}"/>
    <cellStyle name="SAPBEXexcBad9 7 2 2 4" xfId="43827" xr:uid="{87F4D348-7A36-4FF8-85F9-D9A9B6C2106F}"/>
    <cellStyle name="SAPBEXexcBad9 7 2 2 5" xfId="51830" xr:uid="{62C00AFB-3FD7-417A-A812-14837ACE7317}"/>
    <cellStyle name="SAPBEXexcBad9 7 2 3" xfId="15994" xr:uid="{C1F3E1F9-D3B2-4701-97CC-921FD14B3F2C}"/>
    <cellStyle name="SAPBEXexcBad9 7 2 4" xfId="30300" xr:uid="{AE22C447-6795-47CE-A49B-0598E9C2E1F7}"/>
    <cellStyle name="SAPBEXexcBad9 7 2 5" xfId="43272" xr:uid="{BFA05CC4-5824-4EC5-B58E-80A0ACFC41F5}"/>
    <cellStyle name="SAPBEXexcBad9 7 2 6" xfId="26846" xr:uid="{13CDAB25-4DD5-4602-BD8D-085807272B35}"/>
    <cellStyle name="SAPBEXexcBad9 7 2 7" xfId="49770" xr:uid="{09F3AA2A-1640-44E2-9739-D723F033E15A}"/>
    <cellStyle name="SAPBEXexcBad9 7 3" xfId="4746" xr:uid="{1A5C8BB1-7F9A-489A-915B-EAFF7B538BCB}"/>
    <cellStyle name="SAPBEXexcBad9 7 3 2" xfId="22743" xr:uid="{57A8F333-6A9A-44C3-95BC-417E7D408835}"/>
    <cellStyle name="SAPBEXexcBad9 7 3 2 2" xfId="36609" xr:uid="{51B45A66-580A-4A55-8A00-CC1CF6E8826E}"/>
    <cellStyle name="SAPBEXexcBad9 7 3 2 3" xfId="25119" xr:uid="{22A4E34A-DF31-4D8F-B3A0-D3014D797D18}"/>
    <cellStyle name="SAPBEXexcBad9 7 3 2 4" xfId="26829" xr:uid="{F8C17607-5447-458A-8022-5E07E717184C}"/>
    <cellStyle name="SAPBEXexcBad9 7 3 2 5" xfId="52160" xr:uid="{913717C5-A4BC-4133-9834-80197C229FFD}"/>
    <cellStyle name="SAPBEXexcBad9 7 3 3" xfId="17949" xr:uid="{DC321624-3A36-4015-8A4F-5C59E3697EAD}"/>
    <cellStyle name="SAPBEXexcBad9 7 3 4" xfId="32081" xr:uid="{6AAF3016-254D-4C40-A97F-3A07FB16D218}"/>
    <cellStyle name="SAPBEXexcBad9 7 3 5" xfId="38105" xr:uid="{FA746934-AB8A-4192-AFF1-6EAAFBBDAEFB}"/>
    <cellStyle name="SAPBEXexcBad9 7 3 6" xfId="47374" xr:uid="{B8C85CB5-FD10-4CD4-AA9C-DF73D9F2B8DA}"/>
    <cellStyle name="SAPBEXexcBad9 7 3 7" xfId="50085" xr:uid="{18B61FFC-564B-48ED-B0A6-FD2A37FFA9B1}"/>
    <cellStyle name="SAPBEXexcBad9 7 4" xfId="6706" xr:uid="{24A762D6-9B9A-4167-8BE1-5CB9B46A2E3B}"/>
    <cellStyle name="SAPBEXexcBad9 7 4 2" xfId="23073" xr:uid="{8079B0FB-06D9-4A30-9F47-DEA219754A95}"/>
    <cellStyle name="SAPBEXexcBad9 7 4 2 2" xfId="36939" xr:uid="{D64EBE7C-AF57-48BA-82B9-A61AAE13AF39}"/>
    <cellStyle name="SAPBEXexcBad9 7 4 2 3" xfId="42516" xr:uid="{50EA46E8-1077-4033-B12C-DB2FB251B8C3}"/>
    <cellStyle name="SAPBEXexcBad9 7 4 2 4" xfId="24793" xr:uid="{21FDA2EB-4975-4FA3-B209-E556B14F4F37}"/>
    <cellStyle name="SAPBEXexcBad9 7 4 2 5" xfId="52490" xr:uid="{214345AF-C706-4FE0-8149-312B3316598C}"/>
    <cellStyle name="SAPBEXexcBad9 7 4 3" xfId="19905" xr:uid="{1C36BF8B-7A29-4531-8A7F-06CEB8820C8C}"/>
    <cellStyle name="SAPBEXexcBad9 7 4 4" xfId="33869" xr:uid="{B1633142-0ABE-40A6-B82C-AD9A4A939A21}"/>
    <cellStyle name="SAPBEXexcBad9 7 4 5" xfId="38943" xr:uid="{4E164BE3-AFE6-4D6A-913F-FA7149637054}"/>
    <cellStyle name="SAPBEXexcBad9 7 4 6" xfId="44649" xr:uid="{BE01B41C-52DC-4CB5-995D-74E3D8F8A9F3}"/>
    <cellStyle name="SAPBEXexcBad9 7 4 7" xfId="50411" xr:uid="{8E93A213-BD84-4511-8CB9-513E5BB6A96B}"/>
    <cellStyle name="SAPBEXexcBad9 7 5" xfId="14520" xr:uid="{381AE8FD-9384-4237-B5BE-B43ABC85DDD9}"/>
    <cellStyle name="SAPBEXexcBad9 7 5 2" xfId="21513" xr:uid="{D833283C-E96A-47BE-A53D-E64176CBB8F1}"/>
    <cellStyle name="SAPBEXexcBad9 7 5 2 2" xfId="35379" xr:uid="{A60840DD-0ED6-48F2-AA7E-700084877AE2}"/>
    <cellStyle name="SAPBEXexcBad9 7 5 2 3" xfId="38686" xr:uid="{B22BC299-73D6-4BD0-913D-C6D1A6FF1064}"/>
    <cellStyle name="SAPBEXexcBad9 7 5 2 4" xfId="44593" xr:uid="{FBD216E5-568B-4035-99A2-3997F8B03A67}"/>
    <cellStyle name="SAPBEXexcBad9 7 5 2 5" xfId="50930" xr:uid="{F0F57041-F45B-4655-81E9-41197FD55C4D}"/>
    <cellStyle name="SAPBEXexcBad9 7 5 3" xfId="28887" xr:uid="{6E039337-CF17-4CDB-94D4-96B6CA85E46F}"/>
    <cellStyle name="SAPBEXexcBad9 7 5 4" xfId="34502" xr:uid="{F4228C70-A3DA-4CF4-AF6F-6D6276A6A47A}"/>
    <cellStyle name="SAPBEXexcBad9 7 5 5" xfId="48969" xr:uid="{F742EE00-BD76-4ABC-98B9-F1218F5AE950}"/>
    <cellStyle name="SAPBEXexcBad9 7 5 6" xfId="46510" xr:uid="{8207FAF0-D6D5-4D2E-B9C0-7696D727448A}"/>
    <cellStyle name="SAPBEXexcBad9 7 6" xfId="13891" xr:uid="{4C1D8AD2-781F-40A7-BB4C-19D60483BCE7}"/>
    <cellStyle name="SAPBEXexcBad9 7 6 2" xfId="28262" xr:uid="{0C7874B9-8668-413A-BCF3-F912FFC201EE}"/>
    <cellStyle name="SAPBEXexcBad9 7 6 3" xfId="41678" xr:uid="{0B47BD13-9CE5-44BB-8030-39C35CCA4803}"/>
    <cellStyle name="SAPBEXexcBad9 7 6 4" xfId="49092" xr:uid="{9268C24D-D189-4BF1-8008-C4C0920DC495}"/>
    <cellStyle name="SAPBEXexcBad9 7 6 5" xfId="46051" xr:uid="{7287EEDB-B9F1-459A-8C58-B1F99FDCC6A2}"/>
    <cellStyle name="SAPBEXexcBad9 7 7" xfId="8475" xr:uid="{7DD4C886-3D17-454B-95EC-6FE47976266B}"/>
    <cellStyle name="SAPBEXexcBad9 7 8" xfId="8412" xr:uid="{AA2897AC-8360-4ABC-ACA4-8DF76108E342}"/>
    <cellStyle name="SAPBEXexcBad9 7 9" xfId="37398" xr:uid="{F472C878-398C-45AD-821A-1A63B8B3DD52}"/>
    <cellStyle name="SAPBEXexcBad9 8" xfId="1712" xr:uid="{A5247C57-EC04-40E4-BC08-539E9BF1A220}"/>
    <cellStyle name="SAPBEXexcBad9 8 2" xfId="14977" xr:uid="{81DA12F4-1BF4-4F20-BF46-C4F6C7C4D7BD}"/>
    <cellStyle name="SAPBEXexcBad9 8 2 2" xfId="21998" xr:uid="{C6490C4F-C7C5-409E-8096-D5924969E625}"/>
    <cellStyle name="SAPBEXexcBad9 8 2 2 2" xfId="35864" xr:uid="{9ACBB612-390A-4467-819E-E98714E8AA84}"/>
    <cellStyle name="SAPBEXexcBad9 8 2 2 3" xfId="41831" xr:uid="{10F3004E-4A37-44FA-BD4D-BFED57F417F7}"/>
    <cellStyle name="SAPBEXexcBad9 8 2 2 4" xfId="45223" xr:uid="{02AA3AE8-A8EA-4DD5-8F45-755573640629}"/>
    <cellStyle name="SAPBEXexcBad9 8 2 2 5" xfId="51415" xr:uid="{56A41059-1206-4C3B-AAE9-AA36243213B8}"/>
    <cellStyle name="SAPBEXexcBad9 8 2 3" xfId="29342" xr:uid="{6097061D-AFAA-4B22-A9EA-5B90B9BC9791}"/>
    <cellStyle name="SAPBEXexcBad9 8 2 4" xfId="30534" xr:uid="{21D3B3A1-7849-420F-BB80-88C0051F351E}"/>
    <cellStyle name="SAPBEXexcBad9 8 2 5" xfId="38010" xr:uid="{70731226-BC8C-4BBD-A4C4-750BC72EFB62}"/>
    <cellStyle name="SAPBEXexcBad9 8 2 6" xfId="48797" xr:uid="{D6CACEEF-F55C-462B-AD9B-B1BC4690AF01}"/>
    <cellStyle name="SAPBEXexcBad9 8 3" xfId="14678" xr:uid="{2F1F297B-61AC-4816-B8F1-27A3322C21CF}"/>
    <cellStyle name="SAPBEXexcBad9 8 3 2" xfId="29045" xr:uid="{96D200E6-D2C8-43F0-AB38-51A01A607E47}"/>
    <cellStyle name="SAPBEXexcBad9 8 3 3" xfId="39985" xr:uid="{174E78BB-B369-49FF-80B1-C6B19CCAABAB}"/>
    <cellStyle name="SAPBEXexcBad9 8 3 4" xfId="48302" xr:uid="{77CCC041-6005-4D06-B867-2DC5BF34FDB0}"/>
    <cellStyle name="SAPBEXexcBad9 8 3 5" xfId="44663" xr:uid="{96CEE3AC-5EA3-46FE-A583-DA2670BF3C45}"/>
    <cellStyle name="SAPBEXexcBad9 8 4" xfId="8476" xr:uid="{9F4D6C68-5BEC-4F04-BDE6-E26E28175A41}"/>
    <cellStyle name="SAPBEXexcBad9 8 5" xfId="8411" xr:uid="{8CABA654-B9B2-4904-A0CD-FDB80E9EF387}"/>
    <cellStyle name="SAPBEXexcBad9 8 6" xfId="25046" xr:uid="{BBEDF472-542F-484D-B6AF-41B6E5B5FB0A}"/>
    <cellStyle name="SAPBEXexcBad9 8 7" xfId="25782" xr:uid="{C86402C3-5AF6-46C2-BEBE-14E84EB6F835}"/>
    <cellStyle name="SAPBEXexcBad9 8 8" xfId="25213" xr:uid="{50CCF21E-D1D5-46FD-BBD8-8639C1F63753}"/>
    <cellStyle name="SAPBEXexcBad9 9" xfId="2381" xr:uid="{2BA439B7-1A0C-4E63-9A35-47674E12A7F0}"/>
    <cellStyle name="SAPBEXexcBad9 9 2" xfId="22295" xr:uid="{0EA94E50-72F2-460B-903D-BDCD5ADA91CB}"/>
    <cellStyle name="SAPBEXexcBad9 9 2 2" xfId="36161" xr:uid="{5F2B05FB-38FB-42C5-8FAD-B54BF598F8CE}"/>
    <cellStyle name="SAPBEXexcBad9 9 2 3" xfId="31449" xr:uid="{5583A4CA-3FF9-418B-AE2A-79FD58A20650}"/>
    <cellStyle name="SAPBEXexcBad9 9 2 4" xfId="25935" xr:uid="{E235960A-A473-4B17-8EDA-44C02D402D84}"/>
    <cellStyle name="SAPBEXexcBad9 9 2 5" xfId="51712" xr:uid="{7816301A-3684-41A7-9F09-4EFC33009D74}"/>
    <cellStyle name="SAPBEXexcBad9 9 3" xfId="15602" xr:uid="{C3354CF0-3B27-4186-B6A6-34D5EE2BD836}"/>
    <cellStyle name="SAPBEXexcBad9 9 4" xfId="29933" xr:uid="{EB63BB33-110D-439F-B30C-FC4BE4020447}"/>
    <cellStyle name="SAPBEXexcBad9 9 5" xfId="33185" xr:uid="{A956F903-8BC0-414B-AE57-821F17701672}"/>
    <cellStyle name="SAPBEXexcBad9 9 6" xfId="47130" xr:uid="{A969F9B2-B2AF-42AC-9F64-1FF344DECF5F}"/>
    <cellStyle name="SAPBEXexcBad9 9 7" xfId="41508" xr:uid="{5E2381A4-6632-41F9-8A0E-411ABE731618}"/>
    <cellStyle name="SAPBEXexcCritical4" xfId="85" xr:uid="{83BB8079-B696-40DC-98CF-F6D0957B368B}"/>
    <cellStyle name="SAPBEXexcCritical4 10" xfId="4358" xr:uid="{EDB2D688-8728-4CEC-8321-CF38BE245440}"/>
    <cellStyle name="SAPBEXexcCritical4 10 2" xfId="22626" xr:uid="{483DBF4E-381E-4D11-9C2C-EC3AE4D5C217}"/>
    <cellStyle name="SAPBEXexcCritical4 10 2 2" xfId="36492" xr:uid="{EA68A5CC-35C6-4265-A2B2-35C00D680566}"/>
    <cellStyle name="SAPBEXexcCritical4 10 2 3" xfId="40626" xr:uid="{9A89A76D-9B2B-4966-8B1D-3423B475B7E3}"/>
    <cellStyle name="SAPBEXexcCritical4 10 2 4" xfId="45008" xr:uid="{44DC953B-95FE-44EB-9E27-C9CF0C60B75A}"/>
    <cellStyle name="SAPBEXexcCritical4 10 2 5" xfId="52043" xr:uid="{E8BAF71B-7298-4E93-849C-843BFFBDF9C5}"/>
    <cellStyle name="SAPBEXexcCritical4 10 3" xfId="17561" xr:uid="{57C20EDF-8256-4D70-BAB3-FC86E84DC26E}"/>
    <cellStyle name="SAPBEXexcCritical4 10 4" xfId="31728" xr:uid="{D503BBDC-C6FF-4DF4-8633-626B2EFE182C}"/>
    <cellStyle name="SAPBEXexcCritical4 10 5" xfId="30839" xr:uid="{9CB1CA12-9A94-4E38-9EF4-EF305B0901BE}"/>
    <cellStyle name="SAPBEXexcCritical4 10 6" xfId="45378" xr:uid="{CA079CD4-8B44-4C99-852B-270FD58AEEE5}"/>
    <cellStyle name="SAPBEXexcCritical4 10 7" xfId="49968" xr:uid="{ADCA0BCF-FA89-41F3-88BD-E74DA04C9AFB}"/>
    <cellStyle name="SAPBEXexcCritical4 11" xfId="6318" xr:uid="{390F1155-2BF1-4159-ACBA-A6B983739D10}"/>
    <cellStyle name="SAPBEXexcCritical4 11 2" xfId="22956" xr:uid="{7319B439-333F-48AE-8C36-805574D5D55B}"/>
    <cellStyle name="SAPBEXexcCritical4 11 2 2" xfId="36822" xr:uid="{0963F972-6A4F-4FAB-9C28-564AE55FA2E4}"/>
    <cellStyle name="SAPBEXexcCritical4 11 2 3" xfId="29638" xr:uid="{730B4684-5713-420A-9520-3B3955522A4D}"/>
    <cellStyle name="SAPBEXexcCritical4 11 2 4" xfId="31229" xr:uid="{5379DD7F-1F1F-4B69-89CE-BB10FE5864AF}"/>
    <cellStyle name="SAPBEXexcCritical4 11 2 5" xfId="52373" xr:uid="{2D532235-E417-40D0-8358-700585ACB405}"/>
    <cellStyle name="SAPBEXexcCritical4 11 3" xfId="19517" xr:uid="{90BF2938-06D5-48D9-8DD9-4B43B5F0EF27}"/>
    <cellStyle name="SAPBEXexcCritical4 11 4" xfId="33512" xr:uid="{A470E425-BC17-423F-8C4A-DC24B7975DD1}"/>
    <cellStyle name="SAPBEXexcCritical4 11 5" xfId="39087" xr:uid="{2122A4FF-CEF3-47C3-8A34-3276F84480C3}"/>
    <cellStyle name="SAPBEXexcCritical4 11 6" xfId="40888" xr:uid="{5FE7201E-0D2B-480B-A135-1FDA50223ACE}"/>
    <cellStyle name="SAPBEXexcCritical4 11 7" xfId="50294" xr:uid="{DEA9DD6E-E789-4661-A21A-C51A582B4932}"/>
    <cellStyle name="SAPBEXexcCritical4 12" xfId="14006" xr:uid="{978B7ADC-22D6-4CD7-B03B-2865F5EF0F95}"/>
    <cellStyle name="SAPBEXexcCritical4 12 2" xfId="12892" xr:uid="{416F8853-3BAB-459C-A2DC-85889F08E8DF}"/>
    <cellStyle name="SAPBEXexcCritical4 12 2 2" xfId="27264" xr:uid="{5129EF76-31E7-4A3D-B672-723EAF0B0BC3}"/>
    <cellStyle name="SAPBEXexcCritical4 12 2 3" xfId="42133" xr:uid="{DA7EDF47-40FF-419C-86CB-99DFE23D135A}"/>
    <cellStyle name="SAPBEXexcCritical4 12 2 4" xfId="33126" xr:uid="{DE5F9B13-E4A6-4721-B4EC-6F9BCC136333}"/>
    <cellStyle name="SAPBEXexcCritical4 12 2 5" xfId="31505" xr:uid="{01C08212-D07E-4842-95DD-F63CB9A64B9F}"/>
    <cellStyle name="SAPBEXexcCritical4 12 3" xfId="28377" xr:uid="{17E44509-2C0F-47B6-B9B3-B12694E79AE7}"/>
    <cellStyle name="SAPBEXexcCritical4 12 4" xfId="38836" xr:uid="{0F3D28F2-8364-4A2E-8D04-23B033D5B22A}"/>
    <cellStyle name="SAPBEXexcCritical4 12 5" xfId="47211" xr:uid="{9C6B71C8-1204-4AA5-8DDC-29D8012088B6}"/>
    <cellStyle name="SAPBEXexcCritical4 12 6" xfId="41390" xr:uid="{19B36470-16F6-4BBC-ADDD-30D2D8B0460D}"/>
    <cellStyle name="SAPBEXexcCritical4 13" xfId="13890" xr:uid="{1C1DAE36-9FD8-40D1-93BA-773DF582DD16}"/>
    <cellStyle name="SAPBEXexcCritical4 13 2" xfId="28261" xr:uid="{159769A6-90E6-4620-B223-ADE1ED11AC38}"/>
    <cellStyle name="SAPBEXexcCritical4 13 3" xfId="31886" xr:uid="{47EF29A2-8A03-4DBC-BFF4-3E1F95F7B868}"/>
    <cellStyle name="SAPBEXexcCritical4 13 4" xfId="45638" xr:uid="{CF66A27B-FEAA-4905-8C70-89F6D43D5075}"/>
    <cellStyle name="SAPBEXexcCritical4 13 5" xfId="40946" xr:uid="{6C2BFC4F-00FC-4A70-82B4-B7C474553FB0}"/>
    <cellStyle name="SAPBEXexcCritical4 14" xfId="8477" xr:uid="{36F279BF-349C-4D1E-8494-62337024BE85}"/>
    <cellStyle name="SAPBEXexcCritical4 15" xfId="8410" xr:uid="{C79A81D3-4465-43B7-8842-54D57712B612}"/>
    <cellStyle name="SAPBEXexcCritical4 16" xfId="37569" xr:uid="{FAB274AA-8A73-4305-8DAB-0AE5983634FB}"/>
    <cellStyle name="SAPBEXexcCritical4 17" xfId="48507" xr:uid="{56C4C336-7A0A-4133-B365-B85B21BCFBC2}"/>
    <cellStyle name="SAPBEXexcCritical4 18" xfId="48129" xr:uid="{809DEEA6-F72F-484C-8922-931746931141}"/>
    <cellStyle name="SAPBEXexcCritical4 19" xfId="53013" xr:uid="{99181F20-A001-4F50-904A-C51826385BC6}"/>
    <cellStyle name="SAPBEXexcCritical4 2" xfId="247" xr:uid="{4E8F1B44-3A40-437C-A1ED-8FFA2654ACA2}"/>
    <cellStyle name="SAPBEXexcCritical4 2 10" xfId="13889" xr:uid="{973FED03-96B9-488D-AEEB-CA20848478DB}"/>
    <cellStyle name="SAPBEXexcCritical4 2 10 2" xfId="28260" xr:uid="{90C7F960-BDA4-4711-B651-7C3CE50CC773}"/>
    <cellStyle name="SAPBEXexcCritical4 2 10 3" xfId="31651" xr:uid="{1EB20E74-404C-4075-AFB3-6643FC32A6B4}"/>
    <cellStyle name="SAPBEXexcCritical4 2 10 4" xfId="49363" xr:uid="{DA14776C-7525-4B97-8ECE-7961A6F143CE}"/>
    <cellStyle name="SAPBEXexcCritical4 2 10 5" xfId="43944" xr:uid="{87E3D286-E0F5-4F7A-938E-A5018634DF73}"/>
    <cellStyle name="SAPBEXexcCritical4 2 11" xfId="8478" xr:uid="{02C7D341-3C94-47EF-8283-316F61945CDD}"/>
    <cellStyle name="SAPBEXexcCritical4 2 12" xfId="8409" xr:uid="{509F65B1-0579-4051-B20F-35D386968D42}"/>
    <cellStyle name="SAPBEXexcCritical4 2 13" xfId="33258" xr:uid="{78BEC69F-BE0F-46EA-9AA5-17C7758601E7}"/>
    <cellStyle name="SAPBEXexcCritical4 2 14" xfId="38605" xr:uid="{D53DFE12-100B-43A9-821C-BA74042DDAC8}"/>
    <cellStyle name="SAPBEXexcCritical4 2 15" xfId="29952" xr:uid="{23800320-677C-4109-A57C-E00ABE0C6010}"/>
    <cellStyle name="SAPBEXexcCritical4 2 2" xfId="1079" xr:uid="{501711DD-C2CA-49E6-9153-74FF5CD9563A}"/>
    <cellStyle name="SAPBEXexcCritical4 2 2 10" xfId="24474" xr:uid="{7AF59766-0711-42EA-9445-9649F03C3079}"/>
    <cellStyle name="SAPBEXexcCritical4 2 2 11" xfId="9044" xr:uid="{B589592A-F7FC-4772-B733-A909D1F39542}"/>
    <cellStyle name="SAPBEXexcCritical4 2 2 2" xfId="2844" xr:uid="{1886630A-082E-48D1-B1BA-113FC50B4802}"/>
    <cellStyle name="SAPBEXexcCritical4 2 2 2 2" xfId="11677" xr:uid="{A1EF7FBB-673B-4922-AB31-2AD699C15896}"/>
    <cellStyle name="SAPBEXexcCritical4 2 2 2 2 2" xfId="26084" xr:uid="{F95FDEA3-C00B-48FC-AFFE-68F54D4C850F}"/>
    <cellStyle name="SAPBEXexcCritical4 2 2 2 2 3" xfId="30158" xr:uid="{3860C871-68FF-478F-8152-6A3A81D23204}"/>
    <cellStyle name="SAPBEXexcCritical4 2 2 2 2 4" xfId="31821" xr:uid="{ABB8619E-E812-476F-A0DC-297277D94D88}"/>
    <cellStyle name="SAPBEXexcCritical4 2 2 2 2 5" xfId="34837" xr:uid="{EFC27379-F5BD-4BAF-9DCC-36B2559B3718}"/>
    <cellStyle name="SAPBEXexcCritical4 2 2 2 3" xfId="22481" xr:uid="{B67C5EBF-CB1D-49BA-9A34-F209EA48C188}"/>
    <cellStyle name="SAPBEXexcCritical4 2 2 2 3 2" xfId="36347" xr:uid="{AE16A789-6562-4F51-9B16-0385676743DB}"/>
    <cellStyle name="SAPBEXexcCritical4 2 2 2 3 3" xfId="31320" xr:uid="{654B0341-2144-4009-9061-25E3429E11C2}"/>
    <cellStyle name="SAPBEXexcCritical4 2 2 2 3 4" xfId="40086" xr:uid="{C0D42FFD-3BC3-4107-A3AF-BF6C4CE9F72A}"/>
    <cellStyle name="SAPBEXexcCritical4 2 2 2 3 5" xfId="51898" xr:uid="{D1BC6C13-22E3-4DAD-B7A8-AF35D9790BE6}"/>
    <cellStyle name="SAPBEXexcCritical4 2 2 2 4" xfId="11676" xr:uid="{4729F79B-F328-465E-B530-60949DE27106}"/>
    <cellStyle name="SAPBEXexcCritical4 2 2 2 5" xfId="26083" xr:uid="{BFD76B6F-8278-43D0-9972-75EB4F2A6FDD}"/>
    <cellStyle name="SAPBEXexcCritical4 2 2 2 6" xfId="30823" xr:uid="{533AF39F-B84F-4909-8C8B-6C5CFC7A5F06}"/>
    <cellStyle name="SAPBEXexcCritical4 2 2 2 7" xfId="41036" xr:uid="{979C4E34-0E03-40C3-98AC-E1D4CF7D4756}"/>
    <cellStyle name="SAPBEXexcCritical4 2 2 2 8" xfId="40762" xr:uid="{AC3AD16A-5C8D-4DA9-B325-A0D3C79162B9}"/>
    <cellStyle name="SAPBEXexcCritical4 2 2 3" xfId="4814" xr:uid="{2777E49A-069D-4CD0-89EF-D7068779D123}"/>
    <cellStyle name="SAPBEXexcCritical4 2 2 3 2" xfId="22811" xr:uid="{BAD4451F-1D21-4510-B883-3D277CED0729}"/>
    <cellStyle name="SAPBEXexcCritical4 2 2 3 2 2" xfId="36677" xr:uid="{F1216629-026D-49CD-9E9A-ABD7FDC2F527}"/>
    <cellStyle name="SAPBEXexcCritical4 2 2 3 2 3" xfId="32388" xr:uid="{CD469F2C-0043-4F29-AD8A-9669C70FE54B}"/>
    <cellStyle name="SAPBEXexcCritical4 2 2 3 2 4" xfId="39724" xr:uid="{E355A541-939A-498B-A107-8C0BB1CC432C}"/>
    <cellStyle name="SAPBEXexcCritical4 2 2 3 2 5" xfId="52228" xr:uid="{DD189510-8DBB-4D6A-9F0E-B7BC2AFAD5DD}"/>
    <cellStyle name="SAPBEXexcCritical4 2 2 3 3" xfId="18017" xr:uid="{B43F56C6-7A0F-4D1B-BA7F-BC80A5C62563}"/>
    <cellStyle name="SAPBEXexcCritical4 2 2 3 4" xfId="32149" xr:uid="{AAEBC3EB-1E4B-41C4-845D-B2D0E5B8198E}"/>
    <cellStyle name="SAPBEXexcCritical4 2 2 3 5" xfId="39308" xr:uid="{217C21A9-33A7-4522-9386-5F8079417E05}"/>
    <cellStyle name="SAPBEXexcCritical4 2 2 3 6" xfId="47800" xr:uid="{17029C0E-8F8E-4244-A4D0-26B16079DC85}"/>
    <cellStyle name="SAPBEXexcCritical4 2 2 3 7" xfId="50153" xr:uid="{F3FD1FD0-BC7E-4DE1-AB13-F2A59352EBCF}"/>
    <cellStyle name="SAPBEXexcCritical4 2 2 4" xfId="6774" xr:uid="{E9C4DEB5-B59A-43B4-A9E2-B190DE9A3527}"/>
    <cellStyle name="SAPBEXexcCritical4 2 2 4 2" xfId="23141" xr:uid="{B9112416-84BB-4330-90A6-899F5E9D724A}"/>
    <cellStyle name="SAPBEXexcCritical4 2 2 4 2 2" xfId="37007" xr:uid="{B6DCC8F1-CAF3-443F-B0D2-1298F48AE56C}"/>
    <cellStyle name="SAPBEXexcCritical4 2 2 4 2 3" xfId="31442" xr:uid="{253ECD0A-5903-4733-81A2-D88A13D8CEB6}"/>
    <cellStyle name="SAPBEXexcCritical4 2 2 4 2 4" xfId="41743" xr:uid="{6A6A30E8-3020-48E1-9C97-3BD4324A11C7}"/>
    <cellStyle name="SAPBEXexcCritical4 2 2 4 2 5" xfId="52558" xr:uid="{B9B8E830-4B96-4EA0-AC31-C7D7C7B256BB}"/>
    <cellStyle name="SAPBEXexcCritical4 2 2 4 3" xfId="19973" xr:uid="{8C9ABE9D-87A9-435E-ADE1-E5ED9E498E91}"/>
    <cellStyle name="SAPBEXexcCritical4 2 2 4 4" xfId="33937" xr:uid="{CD92923B-DB6D-4E57-A77D-FF460994897A}"/>
    <cellStyle name="SAPBEXexcCritical4 2 2 4 5" xfId="34214" xr:uid="{D3BB14EF-F70C-4AB0-B98F-865ACDB492A0}"/>
    <cellStyle name="SAPBEXexcCritical4 2 2 4 6" xfId="43292" xr:uid="{6727C8CE-AA1B-4240-A11D-B72FAABAA4B9}"/>
    <cellStyle name="SAPBEXexcCritical4 2 2 4 7" xfId="50479" xr:uid="{20EACCC4-DA50-464B-8B6A-74BA2F35B5D4}"/>
    <cellStyle name="SAPBEXexcCritical4 2 2 5" xfId="14450" xr:uid="{032D8316-CDC5-4823-BBC0-1F9920817D4B}"/>
    <cellStyle name="SAPBEXexcCritical4 2 2 5 2" xfId="21439" xr:uid="{CB047F8D-BDAD-41DA-936E-8DE3CEDAFD42}"/>
    <cellStyle name="SAPBEXexcCritical4 2 2 5 2 2" xfId="35305" xr:uid="{C01542AC-05C0-4E77-94F5-9A8FAD9A020A}"/>
    <cellStyle name="SAPBEXexcCritical4 2 2 5 2 3" xfId="39450" xr:uid="{A8350BE1-7B12-4F39-A8CF-9B4EABCCEF2A}"/>
    <cellStyle name="SAPBEXexcCritical4 2 2 5 2 4" xfId="44392" xr:uid="{944B83E9-C030-4D7E-B20D-B4AC3ED7FC5A}"/>
    <cellStyle name="SAPBEXexcCritical4 2 2 5 2 5" xfId="50856" xr:uid="{8D82784C-5E0C-443F-8BFA-63D8A1DBBA8F}"/>
    <cellStyle name="SAPBEXexcCritical4 2 2 5 3" xfId="28817" xr:uid="{7F2FCCA2-CC4E-43A4-A278-EE17D875A509}"/>
    <cellStyle name="SAPBEXexcCritical4 2 2 5 4" xfId="37184" xr:uid="{5E373679-7C10-4CA2-A899-22795C489EE9}"/>
    <cellStyle name="SAPBEXexcCritical4 2 2 5 5" xfId="45570" xr:uid="{B88FACA8-84BA-4592-B2D9-F61223F7CE14}"/>
    <cellStyle name="SAPBEXexcCritical4 2 2 5 6" xfId="45061" xr:uid="{9744A144-B224-4F16-BDCA-C3CAA267950A}"/>
    <cellStyle name="SAPBEXexcCritical4 2 2 6" xfId="13888" xr:uid="{BDAB092F-424D-4A01-84D3-53783596A995}"/>
    <cellStyle name="SAPBEXexcCritical4 2 2 6 2" xfId="28259" xr:uid="{8035D7C4-85D2-44A3-9E48-7C52BBF352B1}"/>
    <cellStyle name="SAPBEXexcCritical4 2 2 6 3" xfId="39569" xr:uid="{F9EA39DE-7028-41E0-BDF7-FC6A95FBD972}"/>
    <cellStyle name="SAPBEXexcCritical4 2 2 6 4" xfId="47181" xr:uid="{041C8460-E2FF-4DE0-8A02-D412702B1C15}"/>
    <cellStyle name="SAPBEXexcCritical4 2 2 6 5" xfId="25686" xr:uid="{F1197730-7AD4-4390-A64F-FCCC133A1B30}"/>
    <cellStyle name="SAPBEXexcCritical4 2 2 7" xfId="8479" xr:uid="{35AC46CA-0EA9-4089-B1CB-E5EF31D0F14A}"/>
    <cellStyle name="SAPBEXexcCritical4 2 2 8" xfId="8408" xr:uid="{5A493F98-C4D3-4342-8912-9A44843209AD}"/>
    <cellStyle name="SAPBEXexcCritical4 2 2 9" xfId="33301" xr:uid="{CB16E664-52E0-4E39-9C0C-BE34FC7D21DB}"/>
    <cellStyle name="SAPBEXexcCritical4 2 3" xfId="1155" xr:uid="{ACF018BC-93A8-494C-8BE7-E4E61624610D}"/>
    <cellStyle name="SAPBEXexcCritical4 2 3 10" xfId="35043" xr:uid="{A2D43F41-57AB-427B-8031-92FDC208CC7D}"/>
    <cellStyle name="SAPBEXexcCritical4 2 3 11" xfId="24664" xr:uid="{801EC44F-9112-4C0F-95A6-A5083384A2C1}"/>
    <cellStyle name="SAPBEXexcCritical4 2 3 2" xfId="2724" xr:uid="{EA2B99F4-9F0F-4388-9278-CA561DFE6CFE}"/>
    <cellStyle name="SAPBEXexcCritical4 2 3 2 2" xfId="22361" xr:uid="{DF11C1D7-71C9-4807-9AC4-DCC076E7708D}"/>
    <cellStyle name="SAPBEXexcCritical4 2 3 2 2 2" xfId="36227" xr:uid="{51888A2C-416A-4E0F-8927-C45EA9C76B2E}"/>
    <cellStyle name="SAPBEXexcCritical4 2 3 2 2 3" xfId="9527" xr:uid="{6305C87C-5EA7-4F6D-9649-7E2562BC380B}"/>
    <cellStyle name="SAPBEXexcCritical4 2 3 2 2 4" xfId="38359" xr:uid="{0FBAC0AD-D10D-4459-BB78-461C216D266F}"/>
    <cellStyle name="SAPBEXexcCritical4 2 3 2 2 5" xfId="51778" xr:uid="{15CB0B02-E503-4172-9972-8A26C206B36D}"/>
    <cellStyle name="SAPBEXexcCritical4 2 3 2 3" xfId="15945" xr:uid="{0E5086CD-3CAA-4199-8567-662684136763}"/>
    <cellStyle name="SAPBEXexcCritical4 2 3 2 4" xfId="30251" xr:uid="{69BDD1EE-C929-45A8-A0C9-2594F17F5FA9}"/>
    <cellStyle name="SAPBEXexcCritical4 2 3 2 5" xfId="28402" xr:uid="{C01A5FF7-3E16-4901-90E9-9419294797F5}"/>
    <cellStyle name="SAPBEXexcCritical4 2 3 2 6" xfId="29847" xr:uid="{AC1E377C-A6F6-4805-9E63-109B5EA3D34A}"/>
    <cellStyle name="SAPBEXexcCritical4 2 3 2 7" xfId="49721" xr:uid="{A125E938-B466-48D8-8E68-3829C719EE83}"/>
    <cellStyle name="SAPBEXexcCritical4 2 3 3" xfId="4694" xr:uid="{2620EA17-74B7-48AC-A3CB-38255AD7772A}"/>
    <cellStyle name="SAPBEXexcCritical4 2 3 3 2" xfId="22691" xr:uid="{1BD668B8-F947-45B8-8BDB-166955F19ABF}"/>
    <cellStyle name="SAPBEXexcCritical4 2 3 3 2 2" xfId="36557" xr:uid="{66F97798-D702-4F32-BBC8-047ED692CA88}"/>
    <cellStyle name="SAPBEXexcCritical4 2 3 3 2 3" xfId="40334" xr:uid="{9541A834-B322-4763-A245-A20026A7B7B2}"/>
    <cellStyle name="SAPBEXexcCritical4 2 3 3 2 4" xfId="45889" xr:uid="{6FC50752-4C70-4AAB-A9AE-C4D15B343C5E}"/>
    <cellStyle name="SAPBEXexcCritical4 2 3 3 2 5" xfId="52108" xr:uid="{38884B6C-73C0-447E-B24C-5EA5CA532922}"/>
    <cellStyle name="SAPBEXexcCritical4 2 3 3 3" xfId="17897" xr:uid="{291712E2-D356-4056-9A2B-02D0A579B580}"/>
    <cellStyle name="SAPBEXexcCritical4 2 3 3 4" xfId="32029" xr:uid="{E2591AF7-781F-4941-98FA-2E469C77DBC3}"/>
    <cellStyle name="SAPBEXexcCritical4 2 3 3 5" xfId="34446" xr:uid="{B7CFEE63-9C12-482E-95E3-1071026E2845}"/>
    <cellStyle name="SAPBEXexcCritical4 2 3 3 6" xfId="43297" xr:uid="{5E8552C3-333C-4F19-9476-CB9436D1FCCF}"/>
    <cellStyle name="SAPBEXexcCritical4 2 3 3 7" xfId="50033" xr:uid="{45702146-D53E-4315-B7F9-3BAC97183ECC}"/>
    <cellStyle name="SAPBEXexcCritical4 2 3 4" xfId="6654" xr:uid="{E14A6AB3-393C-4E3E-8C83-4F670C2F9126}"/>
    <cellStyle name="SAPBEXexcCritical4 2 3 4 2" xfId="23021" xr:uid="{1407AFCB-5C5D-421F-AAF6-1850D5227E26}"/>
    <cellStyle name="SAPBEXexcCritical4 2 3 4 2 2" xfId="36887" xr:uid="{EA3B5CDB-19A4-40D8-B740-421A10394733}"/>
    <cellStyle name="SAPBEXexcCritical4 2 3 4 2 3" xfId="33614" xr:uid="{962A412A-8FFF-481E-8676-19604CC80D9F}"/>
    <cellStyle name="SAPBEXexcCritical4 2 3 4 2 4" xfId="32448" xr:uid="{DEB4E2D6-9BBB-4A4A-B3D1-03D7311FD33A}"/>
    <cellStyle name="SAPBEXexcCritical4 2 3 4 2 5" xfId="52438" xr:uid="{3B70AA17-D09F-4656-A225-9AE878ACA789}"/>
    <cellStyle name="SAPBEXexcCritical4 2 3 4 3" xfId="19853" xr:uid="{AFFC2781-B86E-4C7F-BA23-9F21589694E0}"/>
    <cellStyle name="SAPBEXexcCritical4 2 3 4 4" xfId="33817" xr:uid="{F87EFE98-E025-4787-B160-5ACE86729BBC}"/>
    <cellStyle name="SAPBEXexcCritical4 2 3 4 5" xfId="42756" xr:uid="{2EDA83C6-7BC5-4AE3-9FB9-25B94AE5EE25}"/>
    <cellStyle name="SAPBEXexcCritical4 2 3 4 6" xfId="39214" xr:uid="{97655ABD-D48E-4BFF-A679-199D613E3D0E}"/>
    <cellStyle name="SAPBEXexcCritical4 2 3 4 7" xfId="50359" xr:uid="{08302CDA-8592-4E4F-AC4E-107BC66E9023}"/>
    <cellStyle name="SAPBEXexcCritical4 2 3 5" xfId="14514" xr:uid="{2AE1BF75-783C-4269-92CC-E8E3EE8AABB6}"/>
    <cellStyle name="SAPBEXexcCritical4 2 3 5 2" xfId="21507" xr:uid="{462D72C3-6F33-4DCC-8138-70F423D499A5}"/>
    <cellStyle name="SAPBEXexcCritical4 2 3 5 2 2" xfId="35373" xr:uid="{785125DC-C8A5-4829-B759-A418BBFD4ECA}"/>
    <cellStyle name="SAPBEXexcCritical4 2 3 5 2 3" xfId="25437" xr:uid="{559F7537-B0A4-4F38-8190-1DCCBD7DA75B}"/>
    <cellStyle name="SAPBEXexcCritical4 2 3 5 2 4" xfId="31368" xr:uid="{EC194701-C5D1-4B4B-AE03-E764092C8DB1}"/>
    <cellStyle name="SAPBEXexcCritical4 2 3 5 2 5" xfId="50924" xr:uid="{F3186D48-2E28-493B-B075-A0C8CDF045C0}"/>
    <cellStyle name="SAPBEXexcCritical4 2 3 5 3" xfId="28881" xr:uid="{18495F4A-4275-4C66-8754-5309362F46A7}"/>
    <cellStyle name="SAPBEXexcCritical4 2 3 5 4" xfId="33296" xr:uid="{985643E0-495C-42D7-8B32-66B1E6A1BC3F}"/>
    <cellStyle name="SAPBEXexcCritical4 2 3 5 5" xfId="32834" xr:uid="{945D8CD8-D191-4256-BD29-48EAB0166C0F}"/>
    <cellStyle name="SAPBEXexcCritical4 2 3 5 6" xfId="38169" xr:uid="{D7BA12D9-6A9D-4DB1-9FE2-972D4AB41CA6}"/>
    <cellStyle name="SAPBEXexcCritical4 2 3 6" xfId="13887" xr:uid="{07D350E6-4571-4583-9CA0-A2C0B3992FB7}"/>
    <cellStyle name="SAPBEXexcCritical4 2 3 6 2" xfId="28258" xr:uid="{FB0CE176-EFFE-41E6-941B-38C21DCE2427}"/>
    <cellStyle name="SAPBEXexcCritical4 2 3 6 3" xfId="43789" xr:uid="{09139D5B-4396-480B-8B60-D3E231033A71}"/>
    <cellStyle name="SAPBEXexcCritical4 2 3 6 4" xfId="49634" xr:uid="{D8BFEA00-F813-456D-B90E-144FF151DEAE}"/>
    <cellStyle name="SAPBEXexcCritical4 2 3 6 5" xfId="39504" xr:uid="{7365288B-834A-4CC2-88DF-3C294E659596}"/>
    <cellStyle name="SAPBEXexcCritical4 2 3 7" xfId="8480" xr:uid="{DB339E01-187C-4BFA-A5AE-69BDD8F85E70}"/>
    <cellStyle name="SAPBEXexcCritical4 2 3 8" xfId="8385" xr:uid="{E854D55C-CF71-4FE1-89BB-E661C8FAEB6C}"/>
    <cellStyle name="SAPBEXexcCritical4 2 3 9" xfId="41965" xr:uid="{A3DE18CC-21FD-44FB-8DA5-99F3970A5415}"/>
    <cellStyle name="SAPBEXexcCritical4 2 4" xfId="1718" xr:uid="{0E45BDB6-7A57-4FF3-98BC-5B10693EF733}"/>
    <cellStyle name="SAPBEXexcCritical4 2 4 10" xfId="38118" xr:uid="{11324544-2500-4305-ABB1-1734224F344F}"/>
    <cellStyle name="SAPBEXexcCritical4 2 4 11" xfId="37534" xr:uid="{E4C42681-E226-4408-AE0C-BA539F8C36DE}"/>
    <cellStyle name="SAPBEXexcCritical4 2 4 2" xfId="2765" xr:uid="{BCF990EA-4915-414E-B4CB-09A849979530}"/>
    <cellStyle name="SAPBEXexcCritical4 2 4 2 2" xfId="22402" xr:uid="{A782487E-1613-493D-AEDC-D4564BCCE732}"/>
    <cellStyle name="SAPBEXexcCritical4 2 4 2 2 2" xfId="36268" xr:uid="{CF2F21E2-3973-481B-86CB-28F470086250}"/>
    <cellStyle name="SAPBEXexcCritical4 2 4 2 2 3" xfId="30825" xr:uid="{D60A7AD0-2EC1-426D-BA0A-A782FA0ACA7A}"/>
    <cellStyle name="SAPBEXexcCritical4 2 4 2 2 4" xfId="24718" xr:uid="{635123F7-8799-497A-95BC-4167A2BCB073}"/>
    <cellStyle name="SAPBEXexcCritical4 2 4 2 2 5" xfId="51819" xr:uid="{0A8813E7-AD13-4CF7-872D-0D92EC6ED597}"/>
    <cellStyle name="SAPBEXexcCritical4 2 4 2 3" xfId="15984" xr:uid="{3B38619B-1724-4CF7-8D27-3BABBDCD2B60}"/>
    <cellStyle name="SAPBEXexcCritical4 2 4 2 4" xfId="30290" xr:uid="{576C9880-AA7D-4817-8866-40DDF08023C8}"/>
    <cellStyle name="SAPBEXexcCritical4 2 4 2 5" xfId="25301" xr:uid="{855CDBA2-9FDD-4F92-9440-346110BA9F51}"/>
    <cellStyle name="SAPBEXexcCritical4 2 4 2 6" xfId="31758" xr:uid="{9BC4FD6B-0CAC-4D71-8E68-222FD08B4463}"/>
    <cellStyle name="SAPBEXexcCritical4 2 4 2 7" xfId="49760" xr:uid="{E108DCB0-E14D-4C77-8B19-742DB4F6D8A8}"/>
    <cellStyle name="SAPBEXexcCritical4 2 4 3" xfId="4735" xr:uid="{07B597DA-435F-42BF-A480-92686F862013}"/>
    <cellStyle name="SAPBEXexcCritical4 2 4 3 2" xfId="22732" xr:uid="{60F9C7F0-13F1-4FE4-A9C3-C3BB98E59E20}"/>
    <cellStyle name="SAPBEXexcCritical4 2 4 3 2 2" xfId="36598" xr:uid="{AE1803A5-C6F3-45EF-997D-D970037C4F3F}"/>
    <cellStyle name="SAPBEXexcCritical4 2 4 3 2 3" xfId="31629" xr:uid="{CC859384-CA73-4096-A155-B550865E5E4D}"/>
    <cellStyle name="SAPBEXexcCritical4 2 4 3 2 4" xfId="46309" xr:uid="{B760664D-A300-4EB9-BB15-4E6F0FA5EE7B}"/>
    <cellStyle name="SAPBEXexcCritical4 2 4 3 2 5" xfId="52149" xr:uid="{500ECB5E-1E0D-40E8-ADC6-E6D1E7403BD9}"/>
    <cellStyle name="SAPBEXexcCritical4 2 4 3 3" xfId="17938" xr:uid="{F8F5BD94-3982-4720-B350-807DA5210CD5}"/>
    <cellStyle name="SAPBEXexcCritical4 2 4 3 4" xfId="32070" xr:uid="{C3AA0567-F2F0-46D7-B031-155CF0E03AAD}"/>
    <cellStyle name="SAPBEXexcCritical4 2 4 3 5" xfId="26771" xr:uid="{462CFB98-8886-48CD-BFC1-A08BC428B7C2}"/>
    <cellStyle name="SAPBEXexcCritical4 2 4 3 6" xfId="45368" xr:uid="{20196C58-0483-40E1-91B8-03CB29B7B647}"/>
    <cellStyle name="SAPBEXexcCritical4 2 4 3 7" xfId="50074" xr:uid="{2B675A50-1228-4F8A-95E5-C76121BAD186}"/>
    <cellStyle name="SAPBEXexcCritical4 2 4 4" xfId="6695" xr:uid="{C629B590-04B2-4B0A-8EC4-EB452C2EAFCC}"/>
    <cellStyle name="SAPBEXexcCritical4 2 4 4 2" xfId="23062" xr:uid="{07F1BD15-6559-4477-B5E9-5F9414C5A57B}"/>
    <cellStyle name="SAPBEXexcCritical4 2 4 4 2 2" xfId="36928" xr:uid="{A08F7DA6-5928-478B-8C3B-9CCEA5505CB1}"/>
    <cellStyle name="SAPBEXexcCritical4 2 4 4 2 3" xfId="34171" xr:uid="{D2D643A3-E00C-4715-BB06-5610E487DAD9}"/>
    <cellStyle name="SAPBEXexcCritical4 2 4 4 2 4" xfId="26757" xr:uid="{FC672B39-3F1A-4698-9301-1ABFD35BEA1A}"/>
    <cellStyle name="SAPBEXexcCritical4 2 4 4 2 5" xfId="52479" xr:uid="{9385BC64-2F56-4CCA-BA57-0A40AC1E6AA5}"/>
    <cellStyle name="SAPBEXexcCritical4 2 4 4 3" xfId="19894" xr:uid="{20E94948-6320-4F76-8273-2DB721C49FFD}"/>
    <cellStyle name="SAPBEXexcCritical4 2 4 4 4" xfId="33858" xr:uid="{5638CC75-E60E-4C51-8A12-EC8AE1E628FA}"/>
    <cellStyle name="SAPBEXexcCritical4 2 4 4 5" xfId="37843" xr:uid="{000DE0B2-9E5E-49A3-95D6-ACC2F970920D}"/>
    <cellStyle name="SAPBEXexcCritical4 2 4 4 6" xfId="47959" xr:uid="{49A1C6C0-812F-4372-9143-C23306C977CC}"/>
    <cellStyle name="SAPBEXexcCritical4 2 4 4 7" xfId="50400" xr:uid="{889F7E65-522C-4EBF-8A40-956D8F7FE148}"/>
    <cellStyle name="SAPBEXexcCritical4 2 4 5" xfId="14983" xr:uid="{4931A742-08D9-4078-8491-6E07CC0452DD}"/>
    <cellStyle name="SAPBEXexcCritical4 2 4 5 2" xfId="22004" xr:uid="{AAC33C8C-463B-4379-96A4-E2AB3CAF81B4}"/>
    <cellStyle name="SAPBEXexcCritical4 2 4 5 2 2" xfId="35870" xr:uid="{0BAF1381-9C6A-4E58-A7E7-DBF1743ABAC6}"/>
    <cellStyle name="SAPBEXexcCritical4 2 4 5 2 3" xfId="41147" xr:uid="{23768508-EC36-404F-8440-68B289D12559}"/>
    <cellStyle name="SAPBEXexcCritical4 2 4 5 2 4" xfId="44770" xr:uid="{D01DC56D-1342-47D8-9306-6FD4E0046331}"/>
    <cellStyle name="SAPBEXexcCritical4 2 4 5 2 5" xfId="51421" xr:uid="{3FFDBA9A-F938-4ADC-AA3D-B42BE5A38116}"/>
    <cellStyle name="SAPBEXexcCritical4 2 4 5 3" xfId="29348" xr:uid="{A7EA1AE0-4872-44A4-BA30-F3499D465E50}"/>
    <cellStyle name="SAPBEXexcCritical4 2 4 5 4" xfId="39114" xr:uid="{3615510A-B2A5-4433-90D3-EA77EE0B5DD1}"/>
    <cellStyle name="SAPBEXexcCritical4 2 4 5 5" xfId="42370" xr:uid="{2F1A3C9C-B99E-4392-BAEC-B012724A08CA}"/>
    <cellStyle name="SAPBEXexcCritical4 2 4 5 6" xfId="40930" xr:uid="{D8F5F4C8-3DD8-4142-99A7-2AA88E6A09B4}"/>
    <cellStyle name="SAPBEXexcCritical4 2 4 6" xfId="14677" xr:uid="{3519235A-75C5-4CD0-8CC8-42CA149641C2}"/>
    <cellStyle name="SAPBEXexcCritical4 2 4 6 2" xfId="29044" xr:uid="{AE7A9D06-C0F6-41CB-A9D8-F0E167B2CF83}"/>
    <cellStyle name="SAPBEXexcCritical4 2 4 6 3" xfId="23309" xr:uid="{38DFD90A-5003-4751-BBDB-8BEE7D9B7048}"/>
    <cellStyle name="SAPBEXexcCritical4 2 4 6 4" xfId="37672" xr:uid="{9BA6140F-122D-488F-9311-DE6CB77746FF}"/>
    <cellStyle name="SAPBEXexcCritical4 2 4 6 5" xfId="47623" xr:uid="{9106362D-17BA-4B0D-B883-BB4DC9EF59B3}"/>
    <cellStyle name="SAPBEXexcCritical4 2 4 7" xfId="8481" xr:uid="{3B1A7A7E-CB75-4CD5-8174-3E55CAAF77E4}"/>
    <cellStyle name="SAPBEXexcCritical4 2 4 8" xfId="8384" xr:uid="{4171FBB4-0EE6-4CA7-9B26-CD9EBB2D15A0}"/>
    <cellStyle name="SAPBEXexcCritical4 2 4 9" xfId="32321" xr:uid="{87A87909-EA47-4C90-8D55-BE3709C54F91}"/>
    <cellStyle name="SAPBEXexcCritical4 2 5" xfId="2964" xr:uid="{4B1FAFE3-8246-4D61-B36E-718156581BCF}"/>
    <cellStyle name="SAPBEXexcCritical4 2 5 2" xfId="4934" xr:uid="{E66F662E-08D2-450D-8865-CAA5A0E6EA75}"/>
    <cellStyle name="SAPBEXexcCritical4 2 5 2 2" xfId="22931" xr:uid="{9E15725E-4679-40EF-AAA4-C0BFFA396E3E}"/>
    <cellStyle name="SAPBEXexcCritical4 2 5 2 2 2" xfId="36797" xr:uid="{D674EBCA-9987-492E-979C-ECA2632FA12B}"/>
    <cellStyle name="SAPBEXexcCritical4 2 5 2 2 3" xfId="33241" xr:uid="{03B4C1A5-1AB5-43DD-ADE6-FA9861B2AB88}"/>
    <cellStyle name="SAPBEXexcCritical4 2 5 2 2 4" xfId="42590" xr:uid="{F7F5D4A5-83DE-4E39-B823-6E7D95A510B7}"/>
    <cellStyle name="SAPBEXexcCritical4 2 5 2 2 5" xfId="52348" xr:uid="{D9648750-8995-43A5-A4AF-460F32C26846}"/>
    <cellStyle name="SAPBEXexcCritical4 2 5 2 3" xfId="18133" xr:uid="{FBFFE811-50AE-42D5-9206-7C006EDDD5B9}"/>
    <cellStyle name="SAPBEXexcCritical4 2 5 2 4" xfId="32265" xr:uid="{99C45580-2019-491D-8FE7-E6296022C52A}"/>
    <cellStyle name="SAPBEXexcCritical4 2 5 2 5" xfId="38396" xr:uid="{34A8E1AD-D11B-49D4-A0CD-26730AF19666}"/>
    <cellStyle name="SAPBEXexcCritical4 2 5 2 6" xfId="46242" xr:uid="{6DB4D8AD-F6D9-4996-9492-20321D49A922}"/>
    <cellStyle name="SAPBEXexcCritical4 2 5 2 7" xfId="50269" xr:uid="{393791AE-4213-413D-A382-E835B2FFDFAF}"/>
    <cellStyle name="SAPBEXexcCritical4 2 5 3" xfId="6894" xr:uid="{671A4BCB-7765-4B57-8B87-C52A059134AE}"/>
    <cellStyle name="SAPBEXexcCritical4 2 5 3 2" xfId="23261" xr:uid="{E0849DF2-8A8A-4A7D-A838-4242BA83139B}"/>
    <cellStyle name="SAPBEXexcCritical4 2 5 3 2 2" xfId="37127" xr:uid="{7AFE0F21-7873-4CAB-9844-070123A97C48}"/>
    <cellStyle name="SAPBEXexcCritical4 2 5 3 2 3" xfId="31358" xr:uid="{445C9102-5843-472A-9188-53EDA07988C1}"/>
    <cellStyle name="SAPBEXexcCritical4 2 5 3 2 4" xfId="24799" xr:uid="{A5122D27-AD43-4D4F-BB6F-9E86A04CA0EE}"/>
    <cellStyle name="SAPBEXexcCritical4 2 5 3 2 5" xfId="52678" xr:uid="{BDDB5A6E-5BFD-4ABA-823C-179453B2EF8B}"/>
    <cellStyle name="SAPBEXexcCritical4 2 5 3 3" xfId="20093" xr:uid="{62CFCC0C-21FE-4787-B5DE-389EC4939B68}"/>
    <cellStyle name="SAPBEXexcCritical4 2 5 3 4" xfId="34057" xr:uid="{FE3D2390-6068-4945-9DC6-D7CB7A6D29DD}"/>
    <cellStyle name="SAPBEXexcCritical4 2 5 3 5" xfId="39447" xr:uid="{1CCA5596-9D33-4C2B-893A-792B6AF3FF93}"/>
    <cellStyle name="SAPBEXexcCritical4 2 5 3 6" xfId="44437" xr:uid="{F4445184-7993-4F43-975D-70EE70DB3B78}"/>
    <cellStyle name="SAPBEXexcCritical4 2 5 3 7" xfId="50599" xr:uid="{47C0D386-B572-448E-A3EF-7E9C3BEDBDBB}"/>
    <cellStyle name="SAPBEXexcCritical4 2 5 4" xfId="22601" xr:uid="{69513911-92AA-45FE-A53A-D96A2CDA4A8E}"/>
    <cellStyle name="SAPBEXexcCritical4 2 5 4 2" xfId="36467" xr:uid="{CA9BEF44-09A6-497C-B8DB-4BBB985910B2}"/>
    <cellStyle name="SAPBEXexcCritical4 2 5 4 3" xfId="40662" xr:uid="{9A2124C8-BA7D-4516-9769-8426B9605031}"/>
    <cellStyle name="SAPBEXexcCritical4 2 5 4 4" xfId="44359" xr:uid="{F9B007CC-BB47-4DE8-9037-0AC9115CED40}"/>
    <cellStyle name="SAPBEXexcCritical4 2 5 4 5" xfId="52018" xr:uid="{DE5ECE33-1A35-477F-84BA-5CCECA30C68E}"/>
    <cellStyle name="SAPBEXexcCritical4 2 5 5" xfId="16167" xr:uid="{1CD9ED3E-C23E-4FE4-9C40-CB1FD3B74D5C}"/>
    <cellStyle name="SAPBEXexcCritical4 2 5 6" xfId="30473" xr:uid="{B9D2594D-A04E-4281-8CB4-C1A5317CC6DB}"/>
    <cellStyle name="SAPBEXexcCritical4 2 5 7" xfId="29790" xr:uid="{C774FDA5-9402-482B-A481-95E0CAE69103}"/>
    <cellStyle name="SAPBEXexcCritical4 2 5 8" xfId="37570" xr:uid="{3016B078-617F-42A2-BB30-25A8D84337DD}"/>
    <cellStyle name="SAPBEXexcCritical4 2 5 9" xfId="49943" xr:uid="{43D1B0FA-A3D9-4075-A00A-8C688D18D63F}"/>
    <cellStyle name="SAPBEXexcCritical4 2 6" xfId="2703" xr:uid="{506A96F1-5839-401C-91B2-EDE486416EBF}"/>
    <cellStyle name="SAPBEXexcCritical4 2 6 2" xfId="22340" xr:uid="{1CC3D0CD-C62D-49F3-BA3E-7E97DD07EB9F}"/>
    <cellStyle name="SAPBEXexcCritical4 2 6 2 2" xfId="36206" xr:uid="{3C2E1498-0EAF-47DB-B28D-9F5F5527C09C}"/>
    <cellStyle name="SAPBEXexcCritical4 2 6 2 3" xfId="31555" xr:uid="{206FFDF6-665E-4271-8331-4A69FDFECE16}"/>
    <cellStyle name="SAPBEXexcCritical4 2 6 2 4" xfId="41128" xr:uid="{E8D0A76F-48B5-42D1-94BD-3F3A33F9ED6D}"/>
    <cellStyle name="SAPBEXexcCritical4 2 6 2 5" xfId="51757" xr:uid="{B1FA9B4B-72FE-4EE3-B143-9BFD400D82D7}"/>
    <cellStyle name="SAPBEXexcCritical4 2 6 3" xfId="15924" xr:uid="{D1885216-D488-402D-BD87-A48926A985A9}"/>
    <cellStyle name="SAPBEXexcCritical4 2 6 4" xfId="30230" xr:uid="{6EA27640-B501-4DCE-8738-C93BD53B5A0F}"/>
    <cellStyle name="SAPBEXexcCritical4 2 6 5" xfId="9757" xr:uid="{ADC3E604-1165-415C-9665-F3E993F4DD05}"/>
    <cellStyle name="SAPBEXexcCritical4 2 6 6" xfId="40661" xr:uid="{56E43DEB-8743-4E9A-96C0-BE173BF02B10}"/>
    <cellStyle name="SAPBEXexcCritical4 2 6 7" xfId="49700" xr:uid="{66B3C8E4-345F-49B8-A027-463FCAE80D1D}"/>
    <cellStyle name="SAPBEXexcCritical4 2 7" xfId="4673" xr:uid="{24CF9289-C03B-4E1C-BAE5-E90964EB0F32}"/>
    <cellStyle name="SAPBEXexcCritical4 2 7 2" xfId="22670" xr:uid="{31AD0CB3-6698-47F6-86E7-DB1C457889EE}"/>
    <cellStyle name="SAPBEXexcCritical4 2 7 2 2" xfId="36536" xr:uid="{7B53A68A-38C7-4D16-95F1-0E13AF1332A3}"/>
    <cellStyle name="SAPBEXexcCritical4 2 7 2 3" xfId="40357" xr:uid="{36FCB2ED-E207-4F90-90FF-F2AFAD402DC7}"/>
    <cellStyle name="SAPBEXexcCritical4 2 7 2 4" xfId="45228" xr:uid="{2D9DC017-5CC5-4A52-85EC-9BD98FECF38F}"/>
    <cellStyle name="SAPBEXexcCritical4 2 7 2 5" xfId="52087" xr:uid="{F6B6185F-65C1-4FD9-BDEF-74B8F35CEC8D}"/>
    <cellStyle name="SAPBEXexcCritical4 2 7 3" xfId="17876" xr:uid="{0A60A0BA-CFBC-4122-8405-EA99EF30A34D}"/>
    <cellStyle name="SAPBEXexcCritical4 2 7 4" xfId="32008" xr:uid="{78DBA222-97CB-44DF-8C78-BDC3E2E7A394}"/>
    <cellStyle name="SAPBEXexcCritical4 2 7 5" xfId="41069" xr:uid="{682B3853-5207-4B27-94F1-C70680B27817}"/>
    <cellStyle name="SAPBEXexcCritical4 2 7 6" xfId="46672" xr:uid="{A2D2E3D5-7E60-4CC5-8CDE-3C6C6FA20CEE}"/>
    <cellStyle name="SAPBEXexcCritical4 2 7 7" xfId="50012" xr:uid="{127D9DC5-CDC1-4CB1-A516-3D3AB30FAC6C}"/>
    <cellStyle name="SAPBEXexcCritical4 2 8" xfId="6633" xr:uid="{94C5E50E-31DE-46F7-90A0-1840E6EC59A6}"/>
    <cellStyle name="SAPBEXexcCritical4 2 8 2" xfId="23000" xr:uid="{C3D58F9A-EA74-4BAA-985F-A35D2155F9B5}"/>
    <cellStyle name="SAPBEXexcCritical4 2 8 2 2" xfId="36866" xr:uid="{2DA9BFDA-C464-40C4-B88A-F03FE9892C7E}"/>
    <cellStyle name="SAPBEXexcCritical4 2 8 2 3" xfId="34910" xr:uid="{3069841C-9872-42F1-9C0A-541A0AA5793F}"/>
    <cellStyle name="SAPBEXexcCritical4 2 8 2 4" xfId="39285" xr:uid="{A4380ADF-0C8A-4B41-80B7-43C92DB3DB65}"/>
    <cellStyle name="SAPBEXexcCritical4 2 8 2 5" xfId="52417" xr:uid="{EB1266F0-21E3-4459-AA95-6D85A24B363B}"/>
    <cellStyle name="SAPBEXexcCritical4 2 8 3" xfId="19832" xr:uid="{ED77FF47-DDBA-410F-B241-6C7EE6B462B2}"/>
    <cellStyle name="SAPBEXexcCritical4 2 8 4" xfId="33796" xr:uid="{5D9FFE7C-E95A-4959-BD93-1EB9EE14F5F1}"/>
    <cellStyle name="SAPBEXexcCritical4 2 8 5" xfId="40177" xr:uid="{845A9376-9F06-49A7-9D4B-BCDD993D187F}"/>
    <cellStyle name="SAPBEXexcCritical4 2 8 6" xfId="44225" xr:uid="{E035968B-DA0B-4C85-AC57-1E717278E43B}"/>
    <cellStyle name="SAPBEXexcCritical4 2 8 7" xfId="50338" xr:uid="{CF3C6E95-07B2-415A-860C-AA5ED0BB136E}"/>
    <cellStyle name="SAPBEXexcCritical4 2 9" xfId="14076" xr:uid="{A48A2A02-F4B5-4CBC-977F-DA3E91927CCE}"/>
    <cellStyle name="SAPBEXexcCritical4 2 9 2" xfId="14924" xr:uid="{60853E12-F3FF-43B2-9E10-A1BA2D85EB4D}"/>
    <cellStyle name="SAPBEXexcCritical4 2 9 2 2" xfId="29290" xr:uid="{E93A676D-7990-4DE6-B15E-08E2023C6AC0}"/>
    <cellStyle name="SAPBEXexcCritical4 2 9 2 3" xfId="31285" xr:uid="{E3B57C49-F21E-4D6D-916D-24533C404927}"/>
    <cellStyle name="SAPBEXexcCritical4 2 9 2 4" xfId="31544" xr:uid="{4B81D4B5-8E8E-41FA-8623-15384FD6648C}"/>
    <cellStyle name="SAPBEXexcCritical4 2 9 2 5" xfId="31078" xr:uid="{E78B7EB6-C5A5-4E07-BAD9-71B537F7ACD9}"/>
    <cellStyle name="SAPBEXexcCritical4 2 9 3" xfId="28444" xr:uid="{DFF1EE09-4F74-470F-9897-E07BA312AE56}"/>
    <cellStyle name="SAPBEXexcCritical4 2 9 4" xfId="31035" xr:uid="{AC89760A-A339-4FF4-88F7-74CCE979E9BC}"/>
    <cellStyle name="SAPBEXexcCritical4 2 9 5" xfId="39485" xr:uid="{DB0B93DC-DDA5-4BF9-87FB-3B01D66E7366}"/>
    <cellStyle name="SAPBEXexcCritical4 2 9 6" xfId="42924" xr:uid="{F72D92F1-E0F8-414D-8DB6-CC328D320FB7}"/>
    <cellStyle name="SAPBEXexcCritical4 3" xfId="334" xr:uid="{43439302-91A0-45BC-94F6-4CBC010F9CAC}"/>
    <cellStyle name="SAPBEXexcCritical4 3 10" xfId="13886" xr:uid="{AAEB597D-45AF-479F-BB11-F03131DFE035}"/>
    <cellStyle name="SAPBEXexcCritical4 3 10 2" xfId="28257" xr:uid="{4F014117-A94B-47B5-929F-39136749CDD7}"/>
    <cellStyle name="SAPBEXexcCritical4 3 10 3" xfId="23866" xr:uid="{3939F786-F94C-431D-889E-0146FE98A6C0}"/>
    <cellStyle name="SAPBEXexcCritical4 3 10 4" xfId="38332" xr:uid="{A7A3458A-9926-4003-A9C7-008E119BC16F}"/>
    <cellStyle name="SAPBEXexcCritical4 3 10 5" xfId="26761" xr:uid="{934504A7-37B3-4260-A258-5241C7AFD2DC}"/>
    <cellStyle name="SAPBEXexcCritical4 3 11" xfId="8482" xr:uid="{443829A8-1D70-47C1-872A-24D257F517A9}"/>
    <cellStyle name="SAPBEXexcCritical4 3 12" xfId="8383" xr:uid="{3F92CCFA-DBA0-466B-A622-DDE4514760DB}"/>
    <cellStyle name="SAPBEXexcCritical4 3 13" xfId="41006" xr:uid="{5DFF3BD5-FE5B-47DA-B8C5-67AB33C8BB71}"/>
    <cellStyle name="SAPBEXexcCritical4 3 14" xfId="48138" xr:uid="{F214FEBB-6E9F-42B8-B744-067188556252}"/>
    <cellStyle name="SAPBEXexcCritical4 3 15" xfId="48470" xr:uid="{36AA56DA-19D7-4DC1-A33A-801EE23ACC82}"/>
    <cellStyle name="SAPBEXexcCritical4 3 2" xfId="1080" xr:uid="{C508E445-4A8D-4CE8-B895-A7DF676D275F}"/>
    <cellStyle name="SAPBEXexcCritical4 3 2 10" xfId="34874" xr:uid="{5BA0ED42-C17B-4D0C-B00F-A98CDB5C26EE}"/>
    <cellStyle name="SAPBEXexcCritical4 3 2 11" xfId="41554" xr:uid="{FC9443A8-A027-48D2-843F-31E17375CB59}"/>
    <cellStyle name="SAPBEXexcCritical4 3 2 2" xfId="2825" xr:uid="{1CBAD516-2C0A-45CF-85FD-35E451177246}"/>
    <cellStyle name="SAPBEXexcCritical4 3 2 2 2" xfId="11679" xr:uid="{0E508574-EA62-4445-8931-EF2355E2C97B}"/>
    <cellStyle name="SAPBEXexcCritical4 3 2 2 2 2" xfId="26086" xr:uid="{B70E2068-45AE-47D1-9ACD-A854FAA939AE}"/>
    <cellStyle name="SAPBEXexcCritical4 3 2 2 2 3" xfId="40810" xr:uid="{8EE21B76-E2F6-4A2F-87F9-8E66660F32C2}"/>
    <cellStyle name="SAPBEXexcCritical4 3 2 2 2 4" xfId="39656" xr:uid="{2D732A3F-CFBD-4F11-8B79-C8A809CFE455}"/>
    <cellStyle name="SAPBEXexcCritical4 3 2 2 2 5" xfId="44940" xr:uid="{58E2B2E2-1DE1-4097-AECE-7C0A3BC44D9B}"/>
    <cellStyle name="SAPBEXexcCritical4 3 2 2 3" xfId="22462" xr:uid="{134B29B3-7689-4284-8441-258760854D59}"/>
    <cellStyle name="SAPBEXexcCritical4 3 2 2 3 2" xfId="36328" xr:uid="{88CEFB75-E90B-4A01-8FAF-EA7D76CFED18}"/>
    <cellStyle name="SAPBEXexcCritical4 3 2 2 3 3" xfId="42777" xr:uid="{C26A5E15-0681-40C0-857E-9F77A45CAADD}"/>
    <cellStyle name="SAPBEXexcCritical4 3 2 2 3 4" xfId="41720" xr:uid="{D0332DCF-1A27-4353-9CD7-8621811E7A96}"/>
    <cellStyle name="SAPBEXexcCritical4 3 2 2 3 5" xfId="51879" xr:uid="{F005BC5C-39AD-47B5-8682-471440452B06}"/>
    <cellStyle name="SAPBEXexcCritical4 3 2 2 4" xfId="11678" xr:uid="{F473E9DC-BE8B-4E4E-A486-FFA218A271EC}"/>
    <cellStyle name="SAPBEXexcCritical4 3 2 2 5" xfId="26085" xr:uid="{779453C6-D7E0-4BCE-8236-DA5E4FE47C56}"/>
    <cellStyle name="SAPBEXexcCritical4 3 2 2 6" xfId="37449" xr:uid="{C12F7B88-2BEC-465B-816F-8C4AD930026A}"/>
    <cellStyle name="SAPBEXexcCritical4 3 2 2 7" xfId="41549" xr:uid="{C7DBB4B4-F555-4A54-8025-DF248632CDB6}"/>
    <cellStyle name="SAPBEXexcCritical4 3 2 2 8" xfId="46425" xr:uid="{C0C8DD6A-887C-4B6A-8FA9-DCA96C3F1965}"/>
    <cellStyle name="SAPBEXexcCritical4 3 2 3" xfId="4795" xr:uid="{766DE04C-5CA7-413A-B01A-013830662916}"/>
    <cellStyle name="SAPBEXexcCritical4 3 2 3 2" xfId="22792" xr:uid="{99247E2A-78A8-4766-BE1F-D09223F664E6}"/>
    <cellStyle name="SAPBEXexcCritical4 3 2 3 2 2" xfId="36658" xr:uid="{7CDBA478-5D0E-47B7-B16C-FAE302DCFA0A}"/>
    <cellStyle name="SAPBEXexcCritical4 3 2 3 2 3" xfId="25919" xr:uid="{8DC4FEBD-C79E-4434-9D2F-EC3F9ADC55D9}"/>
    <cellStyle name="SAPBEXexcCritical4 3 2 3 2 4" xfId="9923" xr:uid="{67CAA8F3-64FB-4379-BE78-2109015F46B6}"/>
    <cellStyle name="SAPBEXexcCritical4 3 2 3 2 5" xfId="52209" xr:uid="{E73706E1-58A2-4AC2-BB07-71BF8E47D4E4}"/>
    <cellStyle name="SAPBEXexcCritical4 3 2 3 3" xfId="17998" xr:uid="{D76A49D6-3C8B-4526-921D-7DDAAFFB52E9}"/>
    <cellStyle name="SAPBEXexcCritical4 3 2 3 4" xfId="32130" xr:uid="{FD3E71C7-8840-4919-9D6B-5EC4D4958C76}"/>
    <cellStyle name="SAPBEXexcCritical4 3 2 3 5" xfId="41183" xr:uid="{FB56F1AA-1EE5-4CAE-9B3A-38F1B81BA22B}"/>
    <cellStyle name="SAPBEXexcCritical4 3 2 3 6" xfId="46029" xr:uid="{7C9023C2-B218-47BD-A158-87E7DC5B8D39}"/>
    <cellStyle name="SAPBEXexcCritical4 3 2 3 7" xfId="50134" xr:uid="{57E64C52-B191-44DD-95D5-09321A46EFF9}"/>
    <cellStyle name="SAPBEXexcCritical4 3 2 4" xfId="6755" xr:uid="{91B47C51-516D-4BAB-ABA1-01CAE91133EC}"/>
    <cellStyle name="SAPBEXexcCritical4 3 2 4 2" xfId="23122" xr:uid="{DDA8E830-517B-45C1-BCB9-A21B069C47F0}"/>
    <cellStyle name="SAPBEXexcCritical4 3 2 4 2 2" xfId="36988" xr:uid="{5AF2F224-7C51-477F-88FE-FF2BCA248F5E}"/>
    <cellStyle name="SAPBEXexcCritical4 3 2 4 2 3" xfId="25327" xr:uid="{0886891D-A059-4FF4-9D8D-1AE53F0A0B3A}"/>
    <cellStyle name="SAPBEXexcCritical4 3 2 4 2 4" xfId="40408" xr:uid="{434EEF52-A910-42AB-84C5-73E63C0EBE10}"/>
    <cellStyle name="SAPBEXexcCritical4 3 2 4 2 5" xfId="52539" xr:uid="{B3EE7918-2A5D-4DA3-97B8-86B0376AFEE6}"/>
    <cellStyle name="SAPBEXexcCritical4 3 2 4 3" xfId="19954" xr:uid="{156FFCE4-07DB-4626-B05B-2C92F7974615}"/>
    <cellStyle name="SAPBEXexcCritical4 3 2 4 4" xfId="33918" xr:uid="{D3F6CE74-1227-41C4-88C2-2AA4CEF5EE70}"/>
    <cellStyle name="SAPBEXexcCritical4 3 2 4 5" xfId="31603" xr:uid="{D2A61246-7B29-4D0C-A5F3-6D2EF9FF9521}"/>
    <cellStyle name="SAPBEXexcCritical4 3 2 4 6" xfId="41714" xr:uid="{E809F8DD-0FE3-4995-8D09-84DE3916B43C}"/>
    <cellStyle name="SAPBEXexcCritical4 3 2 4 7" xfId="50460" xr:uid="{33826169-9D5E-42C4-A463-C32F08B4EA2B}"/>
    <cellStyle name="SAPBEXexcCritical4 3 2 5" xfId="14451" xr:uid="{AAEA8E15-5B1A-4FA8-A6ED-8A2F43195AFB}"/>
    <cellStyle name="SAPBEXexcCritical4 3 2 5 2" xfId="21440" xr:uid="{CA4B30AB-EA29-462A-8A46-822F0A99C5F8}"/>
    <cellStyle name="SAPBEXexcCritical4 3 2 5 2 2" xfId="35306" xr:uid="{2EF2121B-8344-4CE8-B623-EAF8DED1DB8F}"/>
    <cellStyle name="SAPBEXexcCritical4 3 2 5 2 3" xfId="25809" xr:uid="{A33D6B6D-2509-4433-8476-AC94511D5044}"/>
    <cellStyle name="SAPBEXexcCritical4 3 2 5 2 4" xfId="47915" xr:uid="{902A0764-A999-461B-9BD0-423D564FB96E}"/>
    <cellStyle name="SAPBEXexcCritical4 3 2 5 2 5" xfId="50857" xr:uid="{1429A781-2707-42A0-8486-C2708101A286}"/>
    <cellStyle name="SAPBEXexcCritical4 3 2 5 3" xfId="28818" xr:uid="{C4FCC537-295D-4B1D-94D5-6E7E1AB9BA14}"/>
    <cellStyle name="SAPBEXexcCritical4 3 2 5 4" xfId="26974" xr:uid="{A5008899-D0AB-4E36-B6EB-54A9AAD792A6}"/>
    <cellStyle name="SAPBEXexcCritical4 3 2 5 5" xfId="49017" xr:uid="{39317747-2F1D-4283-92DA-94A00DE4FB07}"/>
    <cellStyle name="SAPBEXexcCritical4 3 2 5 6" xfId="30514" xr:uid="{5032624B-DE7A-499D-BE20-7E21EFF6D026}"/>
    <cellStyle name="SAPBEXexcCritical4 3 2 6" xfId="13885" xr:uid="{2EF7ED27-C702-410E-A44A-E68BE7148F47}"/>
    <cellStyle name="SAPBEXexcCritical4 3 2 6 2" xfId="28256" xr:uid="{BA3D2648-E545-4C23-A1B4-AF9CAA1459F7}"/>
    <cellStyle name="SAPBEXexcCritical4 3 2 6 3" xfId="24679" xr:uid="{46C11F26-E54E-4943-A6F0-61B5349C80FA}"/>
    <cellStyle name="SAPBEXexcCritical4 3 2 6 4" xfId="48280" xr:uid="{712A2721-133A-4E2A-B77A-FB6B4751E311}"/>
    <cellStyle name="SAPBEXexcCritical4 3 2 6 5" xfId="47932" xr:uid="{A2CE1E51-4105-4D7B-AC23-3DF86EC3409D}"/>
    <cellStyle name="SAPBEXexcCritical4 3 2 7" xfId="8483" xr:uid="{826F725C-202A-4D08-A3CE-A8EA9D0C8BAA}"/>
    <cellStyle name="SAPBEXexcCritical4 3 2 8" xfId="8382" xr:uid="{271E98E9-2C0D-439A-94D0-B354D4261933}"/>
    <cellStyle name="SAPBEXexcCritical4 3 2 9" xfId="40753" xr:uid="{0FA91615-5512-4B3B-9D9D-AB955713E438}"/>
    <cellStyle name="SAPBEXexcCritical4 3 3" xfId="1154" xr:uid="{1D541528-1DE0-4BC1-8565-E4D3AFD56205}"/>
    <cellStyle name="SAPBEXexcCritical4 3 3 10" xfId="49535" xr:uid="{0E75D083-C598-4B51-9BBE-737CB4240BAF}"/>
    <cellStyle name="SAPBEXexcCritical4 3 3 11" xfId="25326" xr:uid="{4FE8E72D-9833-4FC2-9DFE-6BFD7972FADE}"/>
    <cellStyle name="SAPBEXexcCritical4 3 3 2" xfId="2875" xr:uid="{1502E893-D517-40D1-BA71-6A3104176912}"/>
    <cellStyle name="SAPBEXexcCritical4 3 3 2 2" xfId="22512" xr:uid="{AA15A348-1A1E-449B-B4E8-CAB3D0E7C9B0}"/>
    <cellStyle name="SAPBEXexcCritical4 3 3 2 2 2" xfId="36378" xr:uid="{FABD7773-3C6C-4D3E-B23E-9697F21CEED8}"/>
    <cellStyle name="SAPBEXexcCritical4 3 3 2 2 3" xfId="33612" xr:uid="{11A64B20-FC4E-4E68-9BC1-25CE06FF4885}"/>
    <cellStyle name="SAPBEXexcCritical4 3 3 2 2 4" xfId="34156" xr:uid="{1135A21A-2ED1-4FE8-900F-E1DCA5CF98F2}"/>
    <cellStyle name="SAPBEXexcCritical4 3 3 2 2 5" xfId="51929" xr:uid="{3BB440EB-2F71-49BD-894B-3F8C80757D3C}"/>
    <cellStyle name="SAPBEXexcCritical4 3 3 2 3" xfId="16080" xr:uid="{136F8B58-D2B9-4345-AAF3-D643B188FEBC}"/>
    <cellStyle name="SAPBEXexcCritical4 3 3 2 4" xfId="30386" xr:uid="{082A1BA0-7CBE-4C39-989D-E627C99A2E9C}"/>
    <cellStyle name="SAPBEXexcCritical4 3 3 2 5" xfId="24563" xr:uid="{FF132B1B-F980-40A7-AF94-9928C8E9D8E7}"/>
    <cellStyle name="SAPBEXexcCritical4 3 3 2 6" xfId="43926" xr:uid="{B5567708-C1F4-4F57-B754-716BA34E890D}"/>
    <cellStyle name="SAPBEXexcCritical4 3 3 2 7" xfId="49856" xr:uid="{67F3AA8C-01F0-45EB-A451-49233C150CFF}"/>
    <cellStyle name="SAPBEXexcCritical4 3 3 3" xfId="4845" xr:uid="{73549C11-D27B-4403-B95C-1976F6E4DD0B}"/>
    <cellStyle name="SAPBEXexcCritical4 3 3 3 2" xfId="22842" xr:uid="{BC684BE3-E728-4B4D-A10D-819624FD7DB8}"/>
    <cellStyle name="SAPBEXexcCritical4 3 3 3 2 2" xfId="36708" xr:uid="{5C95A3B2-F714-4AE2-9BD6-2609F0EA98E7}"/>
    <cellStyle name="SAPBEXexcCritical4 3 3 3 2 3" xfId="39130" xr:uid="{6CCC1994-7DD7-41D4-9D5F-E0DAD6701B88}"/>
    <cellStyle name="SAPBEXexcCritical4 3 3 3 2 4" xfId="32923" xr:uid="{B7270562-FCDE-4E90-B598-E04729534313}"/>
    <cellStyle name="SAPBEXexcCritical4 3 3 3 2 5" xfId="52259" xr:uid="{D14F56A8-A8DB-4A01-8BAE-7BB5C24AC851}"/>
    <cellStyle name="SAPBEXexcCritical4 3 3 3 3" xfId="18044" xr:uid="{C7BC5A79-3A33-4B74-AE30-049443EA479C}"/>
    <cellStyle name="SAPBEXexcCritical4 3 3 3 4" xfId="32176" xr:uid="{34C7EB86-4D58-4EB6-95BB-867BAB7C8D3A}"/>
    <cellStyle name="SAPBEXexcCritical4 3 3 3 5" xfId="39778" xr:uid="{340EDAD4-FA47-4A20-9CEC-F0C3225F93B2}"/>
    <cellStyle name="SAPBEXexcCritical4 3 3 3 6" xfId="48008" xr:uid="{F8167613-3259-4836-A483-D70F691697F6}"/>
    <cellStyle name="SAPBEXexcCritical4 3 3 3 7" xfId="50180" xr:uid="{E8EB9A42-40E7-453C-9840-F326E30D1EDB}"/>
    <cellStyle name="SAPBEXexcCritical4 3 3 4" xfId="6805" xr:uid="{F8C07552-E7BE-422E-8F6D-F4E75CA2E9D7}"/>
    <cellStyle name="SAPBEXexcCritical4 3 3 4 2" xfId="23172" xr:uid="{1C09408A-00C0-4F02-88AD-8D36957E3142}"/>
    <cellStyle name="SAPBEXexcCritical4 3 3 4 2 2" xfId="37038" xr:uid="{2AD119DA-8206-48EF-921A-EF3F91416CF6}"/>
    <cellStyle name="SAPBEXexcCritical4 3 3 4 2 3" xfId="41956" xr:uid="{1C652796-0687-4872-8A8B-57F5C1ED26BF}"/>
    <cellStyle name="SAPBEXexcCritical4 3 3 4 2 4" xfId="43138" xr:uid="{DFCE720E-C979-43CD-A705-54367A4CB3DA}"/>
    <cellStyle name="SAPBEXexcCritical4 3 3 4 2 5" xfId="52589" xr:uid="{78A124C1-A2BD-472E-99C2-2526FE94AB60}"/>
    <cellStyle name="SAPBEXexcCritical4 3 3 4 3" xfId="20004" xr:uid="{3069DC6E-DEB0-4F4B-A26C-CF486013EB10}"/>
    <cellStyle name="SAPBEXexcCritical4 3 3 4 4" xfId="33968" xr:uid="{B4736413-8360-4393-A051-120DCD9381BC}"/>
    <cellStyle name="SAPBEXexcCritical4 3 3 4 5" xfId="31955" xr:uid="{9B6509D5-288E-46CF-AF57-AEAA698E8B36}"/>
    <cellStyle name="SAPBEXexcCritical4 3 3 4 6" xfId="42695" xr:uid="{4559C944-26E8-4FC8-BEBA-97296B9D28E5}"/>
    <cellStyle name="SAPBEXexcCritical4 3 3 4 7" xfId="50510" xr:uid="{981B2CF2-B556-46A4-8754-265A83C4663C}"/>
    <cellStyle name="SAPBEXexcCritical4 3 3 5" xfId="14513" xr:uid="{E67C1803-9042-4EED-8FAB-E92D22FCF9DC}"/>
    <cellStyle name="SAPBEXexcCritical4 3 3 5 2" xfId="21506" xr:uid="{A4F1CF2A-28F2-47CA-8772-C0EAD8E7F146}"/>
    <cellStyle name="SAPBEXexcCritical4 3 3 5 2 2" xfId="35372" xr:uid="{AFB464DC-A2AA-401C-A97A-DB61A4299EAF}"/>
    <cellStyle name="SAPBEXexcCritical4 3 3 5 2 3" xfId="25438" xr:uid="{A3E82884-C777-4957-BC3F-7C5CBB35321F}"/>
    <cellStyle name="SAPBEXexcCritical4 3 3 5 2 4" xfId="42186" xr:uid="{24BB3F92-5A4F-4270-AD17-F091413492D3}"/>
    <cellStyle name="SAPBEXexcCritical4 3 3 5 2 5" xfId="50923" xr:uid="{0296417F-595A-4AAA-B689-9CDC01E25B16}"/>
    <cellStyle name="SAPBEXexcCritical4 3 3 5 3" xfId="28880" xr:uid="{A7358568-DFA3-472B-BCED-1F6D9BD631C2}"/>
    <cellStyle name="SAPBEXexcCritical4 3 3 5 4" xfId="23298" xr:uid="{09F6B540-F26C-4AB0-A7FC-8AB1C4C6571F}"/>
    <cellStyle name="SAPBEXexcCritical4 3 3 5 5" xfId="39526" xr:uid="{BF66FDA0-F889-4C46-821F-50206D8EDFB0}"/>
    <cellStyle name="SAPBEXexcCritical4 3 3 5 6" xfId="45296" xr:uid="{BC1CAD91-4560-4287-8A61-5F167B31FC62}"/>
    <cellStyle name="SAPBEXexcCritical4 3 3 6" xfId="13884" xr:uid="{18B2E825-7A12-4FD0-85DD-7B341A1B571C}"/>
    <cellStyle name="SAPBEXexcCritical4 3 3 6 2" xfId="28255" xr:uid="{47836193-ACDB-4348-AEB5-3B91D5C55A2F}"/>
    <cellStyle name="SAPBEXexcCritical4 3 3 6 3" xfId="8077" xr:uid="{A9E5E54B-EC87-4ED1-92A9-FE92F075E469}"/>
    <cellStyle name="SAPBEXexcCritical4 3 3 6 4" xfId="38996" xr:uid="{B009D09E-598A-4489-93E9-2AD4751C0E0F}"/>
    <cellStyle name="SAPBEXexcCritical4 3 3 6 5" xfId="47631" xr:uid="{558DB122-D0D6-4E0B-9048-D04E38CDBD13}"/>
    <cellStyle name="SAPBEXexcCritical4 3 3 7" xfId="8484" xr:uid="{D7905B6B-3C52-4EDD-90B4-C1B6FDD9D63B}"/>
    <cellStyle name="SAPBEXexcCritical4 3 3 8" xfId="8381" xr:uid="{76B6F2F2-96B6-4907-BFCC-1ECB63610ABB}"/>
    <cellStyle name="SAPBEXexcCritical4 3 3 9" xfId="34519" xr:uid="{E4DA8B8A-A5EA-4553-8896-52C6C928E677}"/>
    <cellStyle name="SAPBEXexcCritical4 3 4" xfId="1719" xr:uid="{CEBCD88C-F38A-4892-864D-CF39DF3AB647}"/>
    <cellStyle name="SAPBEXexcCritical4 3 4 10" xfId="47082" xr:uid="{830AD93D-FC4E-4A60-BE43-4B06770CA37A}"/>
    <cellStyle name="SAPBEXexcCritical4 3 4 11" xfId="43249" xr:uid="{37A0E5F9-27A0-49FF-B1B4-45A496362282}"/>
    <cellStyle name="SAPBEXexcCritical4 3 4 2" xfId="2892" xr:uid="{A3E56409-A252-47F7-BDEF-33E622CF2E8C}"/>
    <cellStyle name="SAPBEXexcCritical4 3 4 2 2" xfId="22529" xr:uid="{D79ABB68-C718-45FB-B39A-21354BC1A3CA}"/>
    <cellStyle name="SAPBEXexcCritical4 3 4 2 2 2" xfId="36395" xr:uid="{D8ACF074-95C0-4B5C-8703-1DF0B2D59BFD}"/>
    <cellStyle name="SAPBEXexcCritical4 3 4 2 2 3" xfId="9509" xr:uid="{0E8A2800-EFE3-48D5-8D1C-9FDBFB6FB74C}"/>
    <cellStyle name="SAPBEXexcCritical4 3 4 2 2 4" xfId="25255" xr:uid="{2502B765-AB47-450E-AED0-6528DB044F70}"/>
    <cellStyle name="SAPBEXexcCritical4 3 4 2 2 5" xfId="51946" xr:uid="{F6739944-7E51-4828-9E7D-281EAA498B3A}"/>
    <cellStyle name="SAPBEXexcCritical4 3 4 2 3" xfId="16096" xr:uid="{13F2DF16-C2D4-4447-8654-E1C5B24C92EE}"/>
    <cellStyle name="SAPBEXexcCritical4 3 4 2 4" xfId="30402" xr:uid="{C62AEF63-F4ED-48E0-894A-20A10F61D658}"/>
    <cellStyle name="SAPBEXexcCritical4 3 4 2 5" xfId="31668" xr:uid="{1A860049-94A0-4B97-BE1E-1F1ED3678820}"/>
    <cellStyle name="SAPBEXexcCritical4 3 4 2 6" xfId="34574" xr:uid="{DDAC21F4-5711-4233-B44F-C8BABA419961}"/>
    <cellStyle name="SAPBEXexcCritical4 3 4 2 7" xfId="49872" xr:uid="{B00A9626-72B9-4958-A7DB-F62151EF9F40}"/>
    <cellStyle name="SAPBEXexcCritical4 3 4 3" xfId="4862" xr:uid="{75D870A6-733B-49F8-A60E-6219F2504790}"/>
    <cellStyle name="SAPBEXexcCritical4 3 4 3 2" xfId="22859" xr:uid="{BCF529AF-F1EB-4FE4-8E7B-7CFDD4D1F5B4}"/>
    <cellStyle name="SAPBEXexcCritical4 3 4 3 2 2" xfId="36725" xr:uid="{A2878184-18FB-4707-89C0-57430732302E}"/>
    <cellStyle name="SAPBEXexcCritical4 3 4 3 2 3" xfId="31248" xr:uid="{F1EC3037-5B21-408D-9F6B-0DE5AFCC5B28}"/>
    <cellStyle name="SAPBEXexcCritical4 3 4 3 2 4" xfId="42147" xr:uid="{4ACD5F26-BCF9-4FFF-A815-87AB769E6065}"/>
    <cellStyle name="SAPBEXexcCritical4 3 4 3 2 5" xfId="52276" xr:uid="{9931AAB2-14D7-410C-83FA-97D167649D3C}"/>
    <cellStyle name="SAPBEXexcCritical4 3 4 3 3" xfId="18061" xr:uid="{DD97D570-905D-43C4-8BAE-AAF72F1D0486}"/>
    <cellStyle name="SAPBEXexcCritical4 3 4 3 4" xfId="32193" xr:uid="{B6E3A7D1-B244-4EB2-BF41-1088A3E98676}"/>
    <cellStyle name="SAPBEXexcCritical4 3 4 3 5" xfId="38075" xr:uid="{528AFA05-9EAF-4428-91D0-21FA6B1D1553}"/>
    <cellStyle name="SAPBEXexcCritical4 3 4 3 6" xfId="48009" xr:uid="{D876CF49-2080-4FBB-8399-C655F4F8F908}"/>
    <cellStyle name="SAPBEXexcCritical4 3 4 3 7" xfId="50197" xr:uid="{E5018070-3DF0-4B2E-80DE-878542722A69}"/>
    <cellStyle name="SAPBEXexcCritical4 3 4 4" xfId="6822" xr:uid="{DF467CDE-E073-4CBA-8586-76C579C42F41}"/>
    <cellStyle name="SAPBEXexcCritical4 3 4 4 2" xfId="23189" xr:uid="{49FDA009-8228-49BC-82D5-E0F160A25D01}"/>
    <cellStyle name="SAPBEXexcCritical4 3 4 4 2 2" xfId="37055" xr:uid="{79F9F40E-9ABA-4A74-BB7C-C2AC3C5A15EE}"/>
    <cellStyle name="SAPBEXexcCritical4 3 4 4 2 3" xfId="41957" xr:uid="{B8C88026-5C52-44AC-8640-32DAEB4A4541}"/>
    <cellStyle name="SAPBEXexcCritical4 3 4 4 2 4" xfId="38370" xr:uid="{0653273F-883B-424B-B353-EA45F3E7F857}"/>
    <cellStyle name="SAPBEXexcCritical4 3 4 4 2 5" xfId="52606" xr:uid="{B571E429-4AA7-45FE-A42E-12128EB5F266}"/>
    <cellStyle name="SAPBEXexcCritical4 3 4 4 3" xfId="20021" xr:uid="{A47B5127-982D-455C-B71A-ED5FEAA654CE}"/>
    <cellStyle name="SAPBEXexcCritical4 3 4 4 4" xfId="33985" xr:uid="{11BAFDDC-6896-45D9-81D9-C0204526FCBE}"/>
    <cellStyle name="SAPBEXexcCritical4 3 4 4 5" xfId="30080" xr:uid="{A9798AEF-53EA-4E93-A1C5-115F33A3BC45}"/>
    <cellStyle name="SAPBEXexcCritical4 3 4 4 6" xfId="30082" xr:uid="{9C6FE0B7-F890-4989-AB51-62627D7A6AE6}"/>
    <cellStyle name="SAPBEXexcCritical4 3 4 4 7" xfId="50527" xr:uid="{5E0972F0-F544-403A-BF9A-3B2940178559}"/>
    <cellStyle name="SAPBEXexcCritical4 3 4 5" xfId="14984" xr:uid="{F2E20260-1F34-4B60-BFA2-0862361BBBE3}"/>
    <cellStyle name="SAPBEXexcCritical4 3 4 5 2" xfId="22005" xr:uid="{63EA604A-40E9-4D76-B698-768EAE9712F0}"/>
    <cellStyle name="SAPBEXexcCritical4 3 4 5 2 2" xfId="35871" xr:uid="{B167797F-BCC2-4AA3-B3FB-ADB240AB112F}"/>
    <cellStyle name="SAPBEXexcCritical4 3 4 5 2 3" xfId="43742" xr:uid="{5DAA56E4-5572-4CB4-8FFE-AAE36A848810}"/>
    <cellStyle name="SAPBEXexcCritical4 3 4 5 2 4" xfId="31812" xr:uid="{68EB9A2E-4EAF-4005-96F2-35D99088DEF2}"/>
    <cellStyle name="SAPBEXexcCritical4 3 4 5 2 5" xfId="51422" xr:uid="{A93E6BE7-D0D3-4BCE-9ED9-07587D12AD29}"/>
    <cellStyle name="SAPBEXexcCritical4 3 4 5 3" xfId="29349" xr:uid="{21AB2238-AC9B-4953-89F8-8B5BD9A43D53}"/>
    <cellStyle name="SAPBEXexcCritical4 3 4 5 4" xfId="32942" xr:uid="{C94490E1-8179-41E3-B14A-CD91FE813B1B}"/>
    <cellStyle name="SAPBEXexcCritical4 3 4 5 5" xfId="48865" xr:uid="{57890635-0785-444A-9536-65EEE059A6D2}"/>
    <cellStyle name="SAPBEXexcCritical4 3 4 5 6" xfId="41620" xr:uid="{E863FBFA-1B7D-468F-B4EB-993421C18191}"/>
    <cellStyle name="SAPBEXexcCritical4 3 4 6" xfId="13883" xr:uid="{FF8BB0E4-E5C1-4323-8328-43D01069C06F}"/>
    <cellStyle name="SAPBEXexcCritical4 3 4 6 2" xfId="28254" xr:uid="{6F073E89-106C-43D7-9020-DA940F5682CE}"/>
    <cellStyle name="SAPBEXexcCritical4 3 4 6 3" xfId="25140" xr:uid="{35A9EBF8-3F00-488E-8543-99A59BFC3DD7}"/>
    <cellStyle name="SAPBEXexcCritical4 3 4 6 4" xfId="42137" xr:uid="{08F487DE-0F07-4A29-9CF2-A409F36E8B3F}"/>
    <cellStyle name="SAPBEXexcCritical4 3 4 6 5" xfId="44474" xr:uid="{19AB6A6C-2972-4FB9-B3A0-ADEEF74B46EA}"/>
    <cellStyle name="SAPBEXexcCritical4 3 4 7" xfId="8485" xr:uid="{127F37AC-7500-4939-ADF9-128DB2FC9084}"/>
    <cellStyle name="SAPBEXexcCritical4 3 4 8" xfId="8380" xr:uid="{14A30762-782C-4720-8F53-30C15D295E91}"/>
    <cellStyle name="SAPBEXexcCritical4 3 4 9" xfId="25740" xr:uid="{B46D655B-9FEE-4EA8-AD4E-7D54E6601591}"/>
    <cellStyle name="SAPBEXexcCritical4 3 5" xfId="2945" xr:uid="{F938EF60-9738-47C2-858B-5627D92FA1ED}"/>
    <cellStyle name="SAPBEXexcCritical4 3 5 2" xfId="4915" xr:uid="{36AA093C-5E14-4083-821A-5923FB3F0093}"/>
    <cellStyle name="SAPBEXexcCritical4 3 5 2 2" xfId="22912" xr:uid="{C858895E-3725-49B1-B8BF-EE0114BCAA96}"/>
    <cellStyle name="SAPBEXexcCritical4 3 5 2 2 2" xfId="36778" xr:uid="{D1B5F6A6-F586-4757-97E2-32720D566669}"/>
    <cellStyle name="SAPBEXexcCritical4 3 5 2 2 3" xfId="42507" xr:uid="{ABA7C1C3-BB4A-4DEA-8995-528C8B6E2CF6}"/>
    <cellStyle name="SAPBEXexcCritical4 3 5 2 2 4" xfId="29745" xr:uid="{7489BE04-16D9-49F7-8494-EAB9038CC243}"/>
    <cellStyle name="SAPBEXexcCritical4 3 5 2 2 5" xfId="52329" xr:uid="{4DE2E9B2-CE9C-4FF2-8915-4BD004C08416}"/>
    <cellStyle name="SAPBEXexcCritical4 3 5 2 3" xfId="18114" xr:uid="{CA0BC454-6475-45FB-A337-275440629520}"/>
    <cellStyle name="SAPBEXexcCritical4 3 5 2 4" xfId="32246" xr:uid="{FF929A54-B268-4F55-ABD8-E0E890CEB920}"/>
    <cellStyle name="SAPBEXexcCritical4 3 5 2 5" xfId="34193" xr:uid="{ABC2CBD4-1BB4-4F4E-8F0B-ECE2FC309467}"/>
    <cellStyle name="SAPBEXexcCritical4 3 5 2 6" xfId="37453" xr:uid="{998885A2-FB4C-4B3D-8A58-FC3F8994402C}"/>
    <cellStyle name="SAPBEXexcCritical4 3 5 2 7" xfId="50250" xr:uid="{C199CBC5-EE2F-4478-9404-58A201932825}"/>
    <cellStyle name="SAPBEXexcCritical4 3 5 3" xfId="6875" xr:uid="{1B73697C-6CC9-462D-941A-A1380F355964}"/>
    <cellStyle name="SAPBEXexcCritical4 3 5 3 2" xfId="23242" xr:uid="{1201B2B5-81CE-4153-8AF0-D2D19F331872}"/>
    <cellStyle name="SAPBEXexcCritical4 3 5 3 2 2" xfId="37108" xr:uid="{AA71BED1-3023-409D-8BA8-21E33084B4E5}"/>
    <cellStyle name="SAPBEXexcCritical4 3 5 3 2 3" xfId="31685" xr:uid="{B0362B93-CC75-4950-BD4C-23AC1D5F2E2C}"/>
    <cellStyle name="SAPBEXexcCritical4 3 5 3 2 4" xfId="34237" xr:uid="{56EDFE69-72B6-4549-B7A0-53F283BEB365}"/>
    <cellStyle name="SAPBEXexcCritical4 3 5 3 2 5" xfId="52659" xr:uid="{F51C9D1A-24FC-4625-9DF2-9E8682D49311}"/>
    <cellStyle name="SAPBEXexcCritical4 3 5 3 3" xfId="20074" xr:uid="{D65F878C-F5C3-4B8A-9022-9172BE3E6612}"/>
    <cellStyle name="SAPBEXexcCritical4 3 5 3 4" xfId="34038" xr:uid="{0A7D8F3D-B947-401E-A7C2-8F0027F066FF}"/>
    <cellStyle name="SAPBEXexcCritical4 3 5 3 5" xfId="39618" xr:uid="{BCE196FC-9034-4F44-96E0-831F20728E7A}"/>
    <cellStyle name="SAPBEXexcCritical4 3 5 3 6" xfId="45978" xr:uid="{619F36B4-9667-44AC-AA55-C8F5B35FFAA0}"/>
    <cellStyle name="SAPBEXexcCritical4 3 5 3 7" xfId="50580" xr:uid="{42BF3DBF-40DB-4215-A5B1-9B4F83C33415}"/>
    <cellStyle name="SAPBEXexcCritical4 3 5 4" xfId="22582" xr:uid="{6ADBEF5E-07A9-4DC0-866D-6030C7D4545A}"/>
    <cellStyle name="SAPBEXexcCritical4 3 5 4 2" xfId="36448" xr:uid="{365A3AED-F4CF-4E87-BA65-C371747762C2}"/>
    <cellStyle name="SAPBEXexcCritical4 3 5 4 3" xfId="38630" xr:uid="{320E0886-0142-4ED5-A8F7-31CA92E4154E}"/>
    <cellStyle name="SAPBEXexcCritical4 3 5 4 4" xfId="45909" xr:uid="{3A082534-CA8F-4186-883B-E9699A2F3426}"/>
    <cellStyle name="SAPBEXexcCritical4 3 5 4 5" xfId="51999" xr:uid="{3A698C64-CBF3-4CB8-982D-DA8D3AF3A1E7}"/>
    <cellStyle name="SAPBEXexcCritical4 3 5 5" xfId="16148" xr:uid="{3D4A8E2C-9621-4654-B77E-93924A85912F}"/>
    <cellStyle name="SAPBEXexcCritical4 3 5 6" xfId="30454" xr:uid="{2E24FD6C-34D8-42D7-BA04-FD637711C558}"/>
    <cellStyle name="SAPBEXexcCritical4 3 5 7" xfId="43450" xr:uid="{7D091225-489C-4D31-9FA9-FBA222023A3F}"/>
    <cellStyle name="SAPBEXexcCritical4 3 5 8" xfId="29787" xr:uid="{1E195439-EC89-45BE-8101-9848294606A5}"/>
    <cellStyle name="SAPBEXexcCritical4 3 5 9" xfId="49924" xr:uid="{365575A8-23B0-4BB2-9C5B-849B06EEB43C}"/>
    <cellStyle name="SAPBEXexcCritical4 3 6" xfId="2684" xr:uid="{1D74C93B-6F2E-44D5-B828-BDD26D53B438}"/>
    <cellStyle name="SAPBEXexcCritical4 3 6 2" xfId="22321" xr:uid="{C8CA6B0E-9F7E-4FBD-91BA-6ABE2F3F9F27}"/>
    <cellStyle name="SAPBEXexcCritical4 3 6 2 2" xfId="36187" xr:uid="{575906F1-F94C-43C5-B59E-2F579035D4F6}"/>
    <cellStyle name="SAPBEXexcCritical4 3 6 2 3" xfId="31114" xr:uid="{8262D05C-DC71-4A08-A06E-B5559E20A9D3}"/>
    <cellStyle name="SAPBEXexcCritical4 3 6 2 4" xfId="41177" xr:uid="{1122A289-B328-4585-BA78-876492C63874}"/>
    <cellStyle name="SAPBEXexcCritical4 3 6 2 5" xfId="51738" xr:uid="{C3411F5D-8044-4DC9-BD64-63109924CE9C}"/>
    <cellStyle name="SAPBEXexcCritical4 3 6 3" xfId="15905" xr:uid="{E89CAE47-814C-4525-A3CB-766CA2F259A2}"/>
    <cellStyle name="SAPBEXexcCritical4 3 6 4" xfId="30211" xr:uid="{B6E65970-FDEE-495E-B78C-C433853459BC}"/>
    <cellStyle name="SAPBEXexcCritical4 3 6 5" xfId="25067" xr:uid="{1237191C-04C3-491C-BE31-C2FDFD31EF34}"/>
    <cellStyle name="SAPBEXexcCritical4 3 6 6" xfId="26738" xr:uid="{C531CA69-5803-4E49-BB8A-103BC9007352}"/>
    <cellStyle name="SAPBEXexcCritical4 3 6 7" xfId="49681" xr:uid="{8D75196F-6158-496A-BF4B-4D73AB62C369}"/>
    <cellStyle name="SAPBEXexcCritical4 3 7" xfId="4654" xr:uid="{A6219507-CDBB-4A0F-AD99-57EAC810B567}"/>
    <cellStyle name="SAPBEXexcCritical4 3 7 2" xfId="22651" xr:uid="{922BF742-97FA-48A3-A2A8-8AFADC757359}"/>
    <cellStyle name="SAPBEXexcCritical4 3 7 2 2" xfId="36517" xr:uid="{A16F953C-8B36-4BEE-B33A-138B2DCB321D}"/>
    <cellStyle name="SAPBEXexcCritical4 3 7 2 3" xfId="37660" xr:uid="{66590318-98C0-4FE9-A32F-9F4386A15605}"/>
    <cellStyle name="SAPBEXexcCritical4 3 7 2 4" xfId="46755" xr:uid="{D8B2D18C-8BD6-4AF1-95E9-073FC43251B2}"/>
    <cellStyle name="SAPBEXexcCritical4 3 7 2 5" xfId="52068" xr:uid="{5485FD23-3FA2-4437-AF40-AB3EA1041E84}"/>
    <cellStyle name="SAPBEXexcCritical4 3 7 3" xfId="17857" xr:uid="{2FA69D27-5E1D-462F-9223-E2D912203246}"/>
    <cellStyle name="SAPBEXexcCritical4 3 7 4" xfId="31989" xr:uid="{C705A2FF-D282-4DE6-A7B4-B1185F8E9956}"/>
    <cellStyle name="SAPBEXexcCritical4 3 7 5" xfId="39355" xr:uid="{BBF1ED4A-49D9-4CAD-9535-233E2367957E}"/>
    <cellStyle name="SAPBEXexcCritical4 3 7 6" xfId="46673" xr:uid="{94DB8E5A-43E0-4443-98FA-7E62268E51DA}"/>
    <cellStyle name="SAPBEXexcCritical4 3 7 7" xfId="49993" xr:uid="{A644BE32-0045-41FB-989F-5506C709F55A}"/>
    <cellStyle name="SAPBEXexcCritical4 3 8" xfId="6614" xr:uid="{DF54B9EA-13E4-4A41-AB3B-AD241D8861A1}"/>
    <cellStyle name="SAPBEXexcCritical4 3 8 2" xfId="22981" xr:uid="{12C1363C-64CB-4711-8B29-1AE9636F0E0F}"/>
    <cellStyle name="SAPBEXexcCritical4 3 8 2 2" xfId="36847" xr:uid="{A216F045-CFB0-4685-8B7E-966072CB3BAE}"/>
    <cellStyle name="SAPBEXexcCritical4 3 8 2 3" xfId="30623" xr:uid="{B6624E43-BCB4-460E-B122-C45DC1E57380}"/>
    <cellStyle name="SAPBEXexcCritical4 3 8 2 4" xfId="33759" xr:uid="{B4D2A229-2663-4547-962A-F1CC782490CC}"/>
    <cellStyle name="SAPBEXexcCritical4 3 8 2 5" xfId="52398" xr:uid="{91F6AB02-C7D4-48B4-B0E4-A7236041C963}"/>
    <cellStyle name="SAPBEXexcCritical4 3 8 3" xfId="19813" xr:uid="{F3DD5E8A-0E0E-4E15-897F-B30BFBA8F6AE}"/>
    <cellStyle name="SAPBEXexcCritical4 3 8 4" xfId="33777" xr:uid="{D07E0E57-F2BC-42C6-8308-252CB6D6236E}"/>
    <cellStyle name="SAPBEXexcCritical4 3 8 5" xfId="39693" xr:uid="{9A0E10E8-1E55-4DB6-9FB6-9E04C872A255}"/>
    <cellStyle name="SAPBEXexcCritical4 3 8 6" xfId="44444" xr:uid="{23F795D6-1B29-4B33-A7D9-67AD621A163C}"/>
    <cellStyle name="SAPBEXexcCritical4 3 8 7" xfId="50319" xr:uid="{C282B458-6835-46A0-ABBA-E0D4F4D7E55F}"/>
    <cellStyle name="SAPBEXexcCritical4 3 9" xfId="14096" xr:uid="{F4BEAA8F-3972-4CC3-A577-172105E12F21}"/>
    <cellStyle name="SAPBEXexcCritical4 3 9 2" xfId="12762" xr:uid="{1F3ECF77-4AE0-4407-8AF6-D6C1B84F9AE4}"/>
    <cellStyle name="SAPBEXexcCritical4 3 9 2 2" xfId="27136" xr:uid="{7EAC621D-CDC1-4955-BD30-9D42CD172219}"/>
    <cellStyle name="SAPBEXexcCritical4 3 9 2 3" xfId="37458" xr:uid="{6F975EAA-B014-4905-A68A-A8E3ACED7434}"/>
    <cellStyle name="SAPBEXexcCritical4 3 9 2 4" xfId="31061" xr:uid="{D9AC80B3-0215-4F0D-83A8-C7059D4761B1}"/>
    <cellStyle name="SAPBEXexcCritical4 3 9 2 5" xfId="26754" xr:uid="{6189CFC2-ABB6-48A3-A19E-E3C957384EB7}"/>
    <cellStyle name="SAPBEXexcCritical4 3 9 3" xfId="28463" xr:uid="{0848540F-266E-48EF-BE93-4E9A3A776403}"/>
    <cellStyle name="SAPBEXexcCritical4 3 9 4" xfId="33620" xr:uid="{BEDDC487-BDCC-491E-BF27-3AE10B135FCC}"/>
    <cellStyle name="SAPBEXexcCritical4 3 9 5" xfId="38978" xr:uid="{A2349486-9369-40CF-9685-396620A74255}"/>
    <cellStyle name="SAPBEXexcCritical4 3 9 6" xfId="47982" xr:uid="{3D420FCA-1DE0-4A68-B135-0CFCD2FDFB49}"/>
    <cellStyle name="SAPBEXexcCritical4 4" xfId="335" xr:uid="{171CF5EE-F968-4D98-9FC0-6CA94C083D67}"/>
    <cellStyle name="SAPBEXexcCritical4 4 10" xfId="8486" xr:uid="{BDCC6301-5D41-4B31-AC4E-AA9E35AD7B4D}"/>
    <cellStyle name="SAPBEXexcCritical4 4 11" xfId="8379" xr:uid="{17C69C48-DC6E-4E68-9CFC-98F0BE0B15B9}"/>
    <cellStyle name="SAPBEXexcCritical4 4 12" xfId="29855" xr:uid="{10527616-9C78-4C94-9B33-CAC4BA5D1188}"/>
    <cellStyle name="SAPBEXexcCritical4 4 13" xfId="49265" xr:uid="{BF3C8D9E-B6BB-4051-807D-937F4EE158AB}"/>
    <cellStyle name="SAPBEXexcCritical4 4 14" xfId="48584" xr:uid="{F97D9982-A293-461A-8F6A-B4A2E5CFF38E}"/>
    <cellStyle name="SAPBEXexcCritical4 4 2" xfId="1081" xr:uid="{19A86946-4CE8-417C-B883-E6D1771C3C22}"/>
    <cellStyle name="SAPBEXexcCritical4 4 2 2" xfId="11680" xr:uid="{6D9BA51F-AE2D-42E8-A077-91BA5B493745}"/>
    <cellStyle name="SAPBEXexcCritical4 4 2 2 2" xfId="11681" xr:uid="{0293A157-9157-42C0-822D-913A399D2FD5}"/>
    <cellStyle name="SAPBEXexcCritical4 4 2 2 2 2" xfId="26088" xr:uid="{DDF3FBCB-364B-4086-B328-5D49C230722E}"/>
    <cellStyle name="SAPBEXexcCritical4 4 2 2 2 3" xfId="29751" xr:uid="{FB6289B7-960C-4AEE-BFA2-398D6F534F5F}"/>
    <cellStyle name="SAPBEXexcCritical4 4 2 2 2 4" xfId="24712" xr:uid="{7C04BC48-D97B-47EA-BB49-B6081099358D}"/>
    <cellStyle name="SAPBEXexcCritical4 4 2 2 2 5" xfId="37214" xr:uid="{CE330332-7F0C-4C8C-8096-227C0C6EAABB}"/>
    <cellStyle name="SAPBEXexcCritical4 4 2 2 3" xfId="21441" xr:uid="{69FDE57B-A242-423C-8EE7-C3F5BA0071CA}"/>
    <cellStyle name="SAPBEXexcCritical4 4 2 2 3 2" xfId="35307" xr:uid="{ED2CC39A-E8A3-41B5-B322-EF4D1410553F}"/>
    <cellStyle name="SAPBEXexcCritical4 4 2 2 3 3" xfId="26851" xr:uid="{EF840995-3301-41A4-89EA-457B86887B9E}"/>
    <cellStyle name="SAPBEXexcCritical4 4 2 2 3 4" xfId="46360" xr:uid="{CB3D1BB6-9933-4BCC-AD76-A7B080D6128D}"/>
    <cellStyle name="SAPBEXexcCritical4 4 2 2 3 5" xfId="50858" xr:uid="{AAA2E6DD-5114-4FAC-B250-8F9A8619AA8F}"/>
    <cellStyle name="SAPBEXexcCritical4 4 2 2 4" xfId="26087" xr:uid="{8187719F-69D1-4AD4-945B-598A7357C3FA}"/>
    <cellStyle name="SAPBEXexcCritical4 4 2 2 5" xfId="25283" xr:uid="{582305BD-EB8F-434E-BC99-AF92EDF119A4}"/>
    <cellStyle name="SAPBEXexcCritical4 4 2 2 6" xfId="24769" xr:uid="{B9BE6686-8D42-4D3D-B9EB-BD6DBDEB3C9E}"/>
    <cellStyle name="SAPBEXexcCritical4 4 2 2 7" xfId="48323" xr:uid="{7E9952A6-6BDA-4D2E-BA53-45C93A29CDD4}"/>
    <cellStyle name="SAPBEXexcCritical4 4 2 3" xfId="13882" xr:uid="{92CBB770-DD01-4380-836E-91CEF44BE002}"/>
    <cellStyle name="SAPBEXexcCritical4 4 2 3 2" xfId="28253" xr:uid="{850FAE06-E967-4984-991D-31560D5BCEE7}"/>
    <cellStyle name="SAPBEXexcCritical4 4 2 3 3" xfId="43697" xr:uid="{F9C9D3AB-01AF-4088-9D97-546F858961F7}"/>
    <cellStyle name="SAPBEXexcCritical4 4 2 3 4" xfId="43261" xr:uid="{65C30B24-83D8-41AA-BDD6-0B478ECAD34A}"/>
    <cellStyle name="SAPBEXexcCritical4 4 2 3 5" xfId="46174" xr:uid="{DFBEB5B0-C8B2-4609-8A14-B133038DECE7}"/>
    <cellStyle name="SAPBEXexcCritical4 4 2 4" xfId="8487" xr:uid="{B7B8315C-C23B-4FFB-894B-5EA800DDC334}"/>
    <cellStyle name="SAPBEXexcCritical4 4 2 5" xfId="8378" xr:uid="{9B4ED728-B029-4756-A6F6-7A79A4B942A2}"/>
    <cellStyle name="SAPBEXexcCritical4 4 2 6" xfId="41586" xr:uid="{E8D0F6C0-3329-4130-A5E0-773C8F92E272}"/>
    <cellStyle name="SAPBEXexcCritical4 4 2 7" xfId="45546" xr:uid="{D825F94B-C17A-400B-B8C9-F1CDDD6CDCAB}"/>
    <cellStyle name="SAPBEXexcCritical4 4 2 8" xfId="41267" xr:uid="{573268EC-EC29-42EC-B9E7-98ED23B26438}"/>
    <cellStyle name="SAPBEXexcCritical4 4 3" xfId="1153" xr:uid="{D6FE3CAF-C2A7-484B-AA4C-B5F6F6DE85E4}"/>
    <cellStyle name="SAPBEXexcCritical4 4 3 2" xfId="14512" xr:uid="{DBECE7C5-282B-43B3-B2C2-948EE410BE8D}"/>
    <cellStyle name="SAPBEXexcCritical4 4 3 2 2" xfId="21505" xr:uid="{5B43DB87-9EF4-499F-A1B4-07F39B48EDFB}"/>
    <cellStyle name="SAPBEXexcCritical4 4 3 2 2 2" xfId="35371" xr:uid="{A05D4278-F87A-4196-9251-CEF10B9C5D38}"/>
    <cellStyle name="SAPBEXexcCritical4 4 3 2 2 3" xfId="25211" xr:uid="{0169336D-338C-4612-9293-8B63381A4AAC}"/>
    <cellStyle name="SAPBEXexcCritical4 4 3 2 2 4" xfId="38762" xr:uid="{21DA2BD5-70AA-4C59-B728-96D1546488D5}"/>
    <cellStyle name="SAPBEXexcCritical4 4 3 2 2 5" xfId="50922" xr:uid="{8F9B71EE-837E-4731-AF87-105068A507CB}"/>
    <cellStyle name="SAPBEXexcCritical4 4 3 2 3" xfId="28879" xr:uid="{189EA238-53E1-4C5E-B562-45E209E12DEB}"/>
    <cellStyle name="SAPBEXexcCritical4 4 3 2 4" xfId="34679" xr:uid="{0F6D0345-7367-4847-AE1B-F7A59ED25746}"/>
    <cellStyle name="SAPBEXexcCritical4 4 3 2 5" xfId="41207" xr:uid="{2D88E507-A9B6-4B1E-B222-DDE734F08265}"/>
    <cellStyle name="SAPBEXexcCritical4 4 3 2 6" xfId="45197" xr:uid="{17579D1B-42C6-42F0-833C-CCC95994767C}"/>
    <cellStyle name="SAPBEXexcCritical4 4 3 3" xfId="13881" xr:uid="{9FF879EB-E744-4B48-8758-578BAB18A4BC}"/>
    <cellStyle name="SAPBEXexcCritical4 4 3 3 2" xfId="28252" xr:uid="{6CCBB8F1-1D41-4F23-BDD6-6E92811800AE}"/>
    <cellStyle name="SAPBEXexcCritical4 4 3 3 3" xfId="24703" xr:uid="{9DC7F08A-EEC6-4F61-A19B-661C753B8CE8}"/>
    <cellStyle name="SAPBEXexcCritical4 4 3 3 4" xfId="48676" xr:uid="{A85DEDD8-41BB-42E6-A873-C99B0BC58228}"/>
    <cellStyle name="SAPBEXexcCritical4 4 3 3 5" xfId="31236" xr:uid="{28D2A76D-496E-4269-A82B-CD7697CDE62F}"/>
    <cellStyle name="SAPBEXexcCritical4 4 3 4" xfId="8488" xr:uid="{571A1081-1DF2-4F2A-A4DF-42E98A4045DC}"/>
    <cellStyle name="SAPBEXexcCritical4 4 3 5" xfId="8351" xr:uid="{D9BC3930-A012-4E43-8557-6C6E2A0A819C}"/>
    <cellStyle name="SAPBEXexcCritical4 4 3 6" xfId="29852" xr:uid="{B101E546-8807-45B2-B624-11084EA84525}"/>
    <cellStyle name="SAPBEXexcCritical4 4 3 7" xfId="48992" xr:uid="{E626F6AA-F111-4116-A6A6-514498740AA4}"/>
    <cellStyle name="SAPBEXexcCritical4 4 3 8" xfId="34927" xr:uid="{1A14C250-382F-4811-8D0F-84D696528B9F}"/>
    <cellStyle name="SAPBEXexcCritical4 4 4" xfId="1720" xr:uid="{0283C77F-53E8-4855-9809-046D575A9220}"/>
    <cellStyle name="SAPBEXexcCritical4 4 4 2" xfId="14985" xr:uid="{EBC04CE4-61D3-42EB-9889-E3F6189DAFCF}"/>
    <cellStyle name="SAPBEXexcCritical4 4 4 2 2" xfId="22006" xr:uid="{328266F7-4E53-40B0-B951-F24CC9657E3A}"/>
    <cellStyle name="SAPBEXexcCritical4 4 4 2 2 2" xfId="35872" xr:uid="{86382E60-6832-4C74-A3B7-36C8D200CC73}"/>
    <cellStyle name="SAPBEXexcCritical4 4 4 2 2 3" xfId="42904" xr:uid="{94B64989-8EEE-4C4A-BD53-2A26C2F12A82}"/>
    <cellStyle name="SAPBEXexcCritical4 4 4 2 2 4" xfId="38330" xr:uid="{8F4F967B-F2AC-43BF-8063-B6C34154DFF0}"/>
    <cellStyle name="SAPBEXexcCritical4 4 4 2 2 5" xfId="51423" xr:uid="{9289C82B-E8E3-475D-A78B-0093A395DCC5}"/>
    <cellStyle name="SAPBEXexcCritical4 4 4 2 3" xfId="29350" xr:uid="{890DB278-6039-4D95-8E9F-739EC5C676F6}"/>
    <cellStyle name="SAPBEXexcCritical4 4 4 2 4" xfId="39148" xr:uid="{C398C8D4-8602-477D-9B03-17E91E5233FB}"/>
    <cellStyle name="SAPBEXexcCritical4 4 4 2 5" xfId="32545" xr:uid="{38993E0B-16C7-4CDA-8332-27880A7F5122}"/>
    <cellStyle name="SAPBEXexcCritical4 4 4 2 6" xfId="49308" xr:uid="{9BA7E426-E7B4-4D82-95A6-3F01CF15785E}"/>
    <cellStyle name="SAPBEXexcCritical4 4 4 3" xfId="13880" xr:uid="{BFABDC2D-5C38-4BB1-8030-53FF0C19460D}"/>
    <cellStyle name="SAPBEXexcCritical4 4 4 3 2" xfId="28251" xr:uid="{8C4F9E61-A3BC-4B70-951B-19D81FE5D9D5}"/>
    <cellStyle name="SAPBEXexcCritical4 4 4 3 3" xfId="37466" xr:uid="{2FF45062-D180-4C61-A5DC-21BCB73C707E}"/>
    <cellStyle name="SAPBEXexcCritical4 4 4 3 4" xfId="24772" xr:uid="{C7B52C7D-C818-4293-A888-D397CF64CDD1}"/>
    <cellStyle name="SAPBEXexcCritical4 4 4 3 5" xfId="45993" xr:uid="{94B33E8D-C720-4E95-ACCC-28BE87E7AD57}"/>
    <cellStyle name="SAPBEXexcCritical4 4 4 4" xfId="8489" xr:uid="{5C326222-DE88-4F50-AD6B-1CDAA2D4F998}"/>
    <cellStyle name="SAPBEXexcCritical4 4 4 5" xfId="8350" xr:uid="{5F2207DA-967B-400E-B8DB-A43B1C619395}"/>
    <cellStyle name="SAPBEXexcCritical4 4 4 6" xfId="37425" xr:uid="{621682B7-820C-4063-9E9C-A64CBD462B69}"/>
    <cellStyle name="SAPBEXexcCritical4 4 4 7" xfId="43989" xr:uid="{EF3C0B52-989F-4511-9510-A2646E45DAC3}"/>
    <cellStyle name="SAPBEXexcCritical4 4 4 8" xfId="40263" xr:uid="{29798A6E-AD6A-456D-8270-E9A42B835BF6}"/>
    <cellStyle name="SAPBEXexcCritical4 4 5" xfId="2789" xr:uid="{0E209CC4-4464-4C28-91E0-5ACF02E92EB4}"/>
    <cellStyle name="SAPBEXexcCritical4 4 5 2" xfId="22426" xr:uid="{F826771A-28C3-4402-B941-AE6E8918BCA2}"/>
    <cellStyle name="SAPBEXexcCritical4 4 5 2 2" xfId="36292" xr:uid="{0F10D840-04E0-416A-AD6D-EF1BF73BAD9F}"/>
    <cellStyle name="SAPBEXexcCritical4 4 5 2 3" xfId="42775" xr:uid="{99B79D1E-6257-4585-91A3-586FB7A330EF}"/>
    <cellStyle name="SAPBEXexcCritical4 4 5 2 4" xfId="37305" xr:uid="{508C4A52-F67D-45F7-A0E4-4EC2B3413897}"/>
    <cellStyle name="SAPBEXexcCritical4 4 5 2 5" xfId="51843" xr:uid="{4B7DB69A-DC13-43B8-8DEF-ADCEEA9DC8E6}"/>
    <cellStyle name="SAPBEXexcCritical4 4 5 3" xfId="16006" xr:uid="{309CC82C-FA77-4AE1-A7F6-5432B3E2DDCA}"/>
    <cellStyle name="SAPBEXexcCritical4 4 5 4" xfId="30312" xr:uid="{F5C0A6F6-9123-4F9B-9A97-50016B2781D1}"/>
    <cellStyle name="SAPBEXexcCritical4 4 5 5" xfId="42860" xr:uid="{0A1BCE88-119E-4E8F-B31F-D93B0B0FC4AA}"/>
    <cellStyle name="SAPBEXexcCritical4 4 5 6" xfId="43284" xr:uid="{BA399C3D-76D2-4C88-9E93-F1BFA1B6D81B}"/>
    <cellStyle name="SAPBEXexcCritical4 4 5 7" xfId="49782" xr:uid="{C3077C2B-5043-428C-B33B-6040BF4D0108}"/>
    <cellStyle name="SAPBEXexcCritical4 4 6" xfId="4759" xr:uid="{AE2BE168-C338-43AF-A222-358AF38F0DD6}"/>
    <cellStyle name="SAPBEXexcCritical4 4 6 2" xfId="22756" xr:uid="{3C7EFE2A-FE1A-470D-B6FF-B32CC81C3DE8}"/>
    <cellStyle name="SAPBEXexcCritical4 4 6 2 2" xfId="36622" xr:uid="{158FA246-CF54-4646-ACF3-1B09A26D1738}"/>
    <cellStyle name="SAPBEXexcCritical4 4 6 2 3" xfId="25372" xr:uid="{3C0A7E5A-8818-4D0C-B689-A76A1A3931B6}"/>
    <cellStyle name="SAPBEXexcCritical4 4 6 2 4" xfId="8700" xr:uid="{00C91915-0E4A-471F-BE1F-5958445468B1}"/>
    <cellStyle name="SAPBEXexcCritical4 4 6 2 5" xfId="52173" xr:uid="{EAE024DF-E14B-4304-8F8F-AE7A695E442B}"/>
    <cellStyle name="SAPBEXexcCritical4 4 6 3" xfId="17962" xr:uid="{A0BBEDBF-1B33-4297-A1C1-5E67EE105771}"/>
    <cellStyle name="SAPBEXexcCritical4 4 6 4" xfId="32094" xr:uid="{61EA9F67-CC81-4012-BC31-6F39E6C0194E}"/>
    <cellStyle name="SAPBEXexcCritical4 4 6 5" xfId="39667" xr:uid="{A0BF99AC-5639-46FB-B94F-9B07FC416FAA}"/>
    <cellStyle name="SAPBEXexcCritical4 4 6 6" xfId="44924" xr:uid="{D423EB54-5755-4F42-BA0F-D7F59FD004F6}"/>
    <cellStyle name="SAPBEXexcCritical4 4 6 7" xfId="50098" xr:uid="{A37E258C-95D4-4732-9C43-A2A56DB3C44B}"/>
    <cellStyle name="SAPBEXexcCritical4 4 7" xfId="6719" xr:uid="{170EE026-35CC-4356-949C-4979AA8370EF}"/>
    <cellStyle name="SAPBEXexcCritical4 4 7 2" xfId="23086" xr:uid="{9CF232A9-0917-4C7F-A658-D2F3EB8657F6}"/>
    <cellStyle name="SAPBEXexcCritical4 4 7 2 2" xfId="36952" xr:uid="{10498D33-B39A-42B1-9494-9EAB85EE407F}"/>
    <cellStyle name="SAPBEXexcCritical4 4 7 2 3" xfId="41953" xr:uid="{3BEADD46-2FD8-4FE1-AB0E-80AE803E58AC}"/>
    <cellStyle name="SAPBEXexcCritical4 4 7 2 4" xfId="29717" xr:uid="{7361D105-4D6E-44BB-89FC-DCDD78A1EDED}"/>
    <cellStyle name="SAPBEXexcCritical4 4 7 2 5" xfId="52503" xr:uid="{4F841335-6812-41EC-A49A-DDBA552676DF}"/>
    <cellStyle name="SAPBEXexcCritical4 4 7 3" xfId="19918" xr:uid="{0958483F-8FF3-4712-9F61-4313D62827BC}"/>
    <cellStyle name="SAPBEXexcCritical4 4 7 4" xfId="33882" xr:uid="{7E711419-EDFE-4D5F-9469-71542A8DAB3B}"/>
    <cellStyle name="SAPBEXexcCritical4 4 7 5" xfId="41336" xr:uid="{FB60AD48-B21D-4499-B386-BDD786D89D2A}"/>
    <cellStyle name="SAPBEXexcCritical4 4 7 6" xfId="45778" xr:uid="{FCFC05EA-717D-4DEF-960C-31415CFA8589}"/>
    <cellStyle name="SAPBEXexcCritical4 4 7 7" xfId="50424" xr:uid="{83CAFAD4-4C97-4377-BB8A-287DAD7A65C4}"/>
    <cellStyle name="SAPBEXexcCritical4 4 8" xfId="14097" xr:uid="{25CF22BA-6FE4-4BE5-A48D-CB9D383DEC14}"/>
    <cellStyle name="SAPBEXexcCritical4 4 8 2" xfId="12761" xr:uid="{624B4B33-CB38-4841-953C-DA95C1B91C2B}"/>
    <cellStyle name="SAPBEXexcCritical4 4 8 2 2" xfId="27135" xr:uid="{9CE03BE7-4F98-4A85-9D34-23576B71E9CE}"/>
    <cellStyle name="SAPBEXexcCritical4 4 8 2 3" xfId="34179" xr:uid="{61FCD797-8C76-49DD-A532-CA1D0304B774}"/>
    <cellStyle name="SAPBEXexcCritical4 4 8 2 4" xfId="40024" xr:uid="{DE1B8744-B966-4C1F-AD03-A43552DD0AB7}"/>
    <cellStyle name="SAPBEXexcCritical4 4 8 2 5" xfId="47852" xr:uid="{CD313228-260C-4155-AFB8-8D9E26A8A25C}"/>
    <cellStyle name="SAPBEXexcCritical4 4 8 3" xfId="28464" xr:uid="{58E88FBB-15D3-488F-BE51-0FDE57A88254}"/>
    <cellStyle name="SAPBEXexcCritical4 4 8 4" xfId="30940" xr:uid="{BE08E6C0-88FD-4F27-94BA-842D20A8BA41}"/>
    <cellStyle name="SAPBEXexcCritical4 4 8 5" xfId="31946" xr:uid="{BF394416-E220-4364-990D-195E6BE243ED}"/>
    <cellStyle name="SAPBEXexcCritical4 4 8 6" xfId="42036" xr:uid="{A785AC6F-2164-499C-BD24-15CED3AF08AB}"/>
    <cellStyle name="SAPBEXexcCritical4 4 9" xfId="14676" xr:uid="{B4D5FE00-6027-4423-B5C2-42076DDE1D92}"/>
    <cellStyle name="SAPBEXexcCritical4 4 9 2" xfId="29043" xr:uid="{A8971EBA-5783-4A4D-9289-B56303363900}"/>
    <cellStyle name="SAPBEXexcCritical4 4 9 3" xfId="39139" xr:uid="{FD2EAE91-109A-4F9C-98C3-23D3BE4D1761}"/>
    <cellStyle name="SAPBEXexcCritical4 4 9 4" xfId="42618" xr:uid="{6BC86721-9CEA-4E9B-9203-075F93D032B0}"/>
    <cellStyle name="SAPBEXexcCritical4 4 9 5" xfId="41063" xr:uid="{6A392C85-4A7C-4BA3-87F4-F6A0FEE075E3}"/>
    <cellStyle name="SAPBEXexcCritical4 5" xfId="909" xr:uid="{E7AC9F09-7E45-4341-B035-585AA80C72F3}"/>
    <cellStyle name="SAPBEXexcCritical4 5 10" xfId="8490" xr:uid="{7E9794B1-705C-4680-8A29-25290D28DA8C}"/>
    <cellStyle name="SAPBEXexcCritical4 5 11" xfId="8349" xr:uid="{09AC777B-2D93-4C17-8136-32A8E8CA730E}"/>
    <cellStyle name="SAPBEXexcCritical4 5 12" xfId="32796" xr:uid="{E83F6513-47C3-492F-A367-B9BFE225E214}"/>
    <cellStyle name="SAPBEXexcCritical4 5 13" xfId="38102" xr:uid="{DB2D28C5-F1BB-48DF-A91D-CC85B6D794E5}"/>
    <cellStyle name="SAPBEXexcCritical4 5 14" xfId="39924" xr:uid="{0CB6C9CD-31EA-4D13-B2D6-721E07006E23}"/>
    <cellStyle name="SAPBEXexcCritical4 5 2" xfId="1082" xr:uid="{3DA9FC79-4B96-4D4E-A24C-7FCCC9C56AA1}"/>
    <cellStyle name="SAPBEXexcCritical4 5 2 2" xfId="11682" xr:uid="{33A9B783-878C-4F73-8F23-768BF6E581C0}"/>
    <cellStyle name="SAPBEXexcCritical4 5 2 2 2" xfId="21442" xr:uid="{BB17AE8A-E699-41AA-A415-87E0305557B7}"/>
    <cellStyle name="SAPBEXexcCritical4 5 2 2 2 2" xfId="35308" xr:uid="{89303303-0D72-4DE2-88A3-04989E2EC9B2}"/>
    <cellStyle name="SAPBEXexcCritical4 5 2 2 2 3" xfId="34229" xr:uid="{6D279569-7D79-4914-B9D5-FE13D57912EC}"/>
    <cellStyle name="SAPBEXexcCritical4 5 2 2 2 4" xfId="44822" xr:uid="{E3E5C0EF-1075-45C6-9417-B0CFDB9D54B9}"/>
    <cellStyle name="SAPBEXexcCritical4 5 2 2 2 5" xfId="50859" xr:uid="{13E3F574-844C-453E-BB97-E110D74248D1}"/>
    <cellStyle name="SAPBEXexcCritical4 5 2 2 3" xfId="26089" xr:uid="{A76B680F-1969-4E5A-AE5D-1CB1836B75E5}"/>
    <cellStyle name="SAPBEXexcCritical4 5 2 2 4" xfId="33064" xr:uid="{5FFD7727-566C-4D41-85A7-223355B2C08E}"/>
    <cellStyle name="SAPBEXexcCritical4 5 2 2 5" xfId="42866" xr:uid="{09DD75AC-9F5B-49B2-A20E-BCDBA1C3E7B8}"/>
    <cellStyle name="SAPBEXexcCritical4 5 2 2 6" xfId="24085" xr:uid="{905DF2E6-9485-4130-ABCE-B0BF5CD6E718}"/>
    <cellStyle name="SAPBEXexcCritical4 5 2 3" xfId="14675" xr:uid="{9CF0D2CA-C993-47D1-8263-0DEBC70D4F80}"/>
    <cellStyle name="SAPBEXexcCritical4 5 2 3 2" xfId="29042" xr:uid="{CDE0AC62-8210-4B26-9607-E3B9FBF52C6C}"/>
    <cellStyle name="SAPBEXexcCritical4 5 2 3 3" xfId="42936" xr:uid="{0AD8F8C2-7B59-4993-BBC7-2E099203C838}"/>
    <cellStyle name="SAPBEXexcCritical4 5 2 3 4" xfId="31768" xr:uid="{480F0977-4732-4067-ABF9-22C16A4CFC9C}"/>
    <cellStyle name="SAPBEXexcCritical4 5 2 3 5" xfId="47300" xr:uid="{6D03D297-5F59-4AAD-B09A-F9A42ACFA039}"/>
    <cellStyle name="SAPBEXexcCritical4 5 2 4" xfId="8491" xr:uid="{999A9914-7B4C-41A0-A1F1-3308A133FFE9}"/>
    <cellStyle name="SAPBEXexcCritical4 5 2 5" xfId="8348" xr:uid="{FA4FB848-BB45-452D-99C6-34B23BA9F37A}"/>
    <cellStyle name="SAPBEXexcCritical4 5 2 6" xfId="30121" xr:uid="{EAAA5CF0-0C10-4F6C-ABFA-199FC95B7588}"/>
    <cellStyle name="SAPBEXexcCritical4 5 2 7" xfId="48856" xr:uid="{249D2D5A-82EE-4706-8A2D-5A1B9A6922F7}"/>
    <cellStyle name="SAPBEXexcCritical4 5 2 8" xfId="26824" xr:uid="{87C25FC4-EFB6-43ED-BBF8-851352164A01}"/>
    <cellStyle name="SAPBEXexcCritical4 5 3" xfId="1152" xr:uid="{114E7D72-846F-4098-944F-EEF03AA72365}"/>
    <cellStyle name="SAPBEXexcCritical4 5 3 2" xfId="14511" xr:uid="{EC7732DE-D1F6-48EC-8947-60B85947A6D2}"/>
    <cellStyle name="SAPBEXexcCritical4 5 3 2 2" xfId="21504" xr:uid="{BCDBCB17-32E9-467B-8F78-2B981D9F008E}"/>
    <cellStyle name="SAPBEXexcCritical4 5 3 2 2 2" xfId="35370" xr:uid="{D368653B-D8B3-4863-8A75-D6BA520F4094}"/>
    <cellStyle name="SAPBEXexcCritical4 5 3 2 2 3" xfId="25439" xr:uid="{39A279FF-3FC1-47ED-801F-8D6F362007E1}"/>
    <cellStyle name="SAPBEXexcCritical4 5 3 2 2 4" xfId="43177" xr:uid="{13E9419C-31E9-46C5-A7FA-B08E8B56EA73}"/>
    <cellStyle name="SAPBEXexcCritical4 5 3 2 2 5" xfId="50921" xr:uid="{3F64E22A-4FD1-410A-B8AB-4FDC6E738DF2}"/>
    <cellStyle name="SAPBEXexcCritical4 5 3 2 3" xfId="28878" xr:uid="{072EF12F-8DB3-4CB7-9702-1FE67D8B7F3D}"/>
    <cellStyle name="SAPBEXexcCritical4 5 3 2 4" xfId="9760" xr:uid="{91973701-1738-4C66-950A-C20E837AF79A}"/>
    <cellStyle name="SAPBEXexcCritical4 5 3 2 5" xfId="37533" xr:uid="{2E776D78-267C-4406-8758-FFC095492C89}"/>
    <cellStyle name="SAPBEXexcCritical4 5 3 2 6" xfId="31255" xr:uid="{C40814B2-891C-490B-AA83-D6B9F56B09D7}"/>
    <cellStyle name="SAPBEXexcCritical4 5 3 3" xfId="13878" xr:uid="{B761D1E2-9E25-40A3-B54D-151F771E037D}"/>
    <cellStyle name="SAPBEXexcCritical4 5 3 3 2" xfId="28249" xr:uid="{734C9812-7E0F-4EEE-B3A6-9CC1516E6E2C}"/>
    <cellStyle name="SAPBEXexcCritical4 5 3 3 3" xfId="33426" xr:uid="{8B06EBF0-EECE-432C-BA85-6C720A184084}"/>
    <cellStyle name="SAPBEXexcCritical4 5 3 3 4" xfId="48871" xr:uid="{58FD0900-CA65-459C-B6BD-0AB81055AFA8}"/>
    <cellStyle name="SAPBEXexcCritical4 5 3 3 5" xfId="45345" xr:uid="{EC3E5083-6596-4B08-8DF7-2CB22419A69B}"/>
    <cellStyle name="SAPBEXexcCritical4 5 3 4" xfId="8492" xr:uid="{8F31B4F2-0C12-42F0-BD65-64BACEE6A1AB}"/>
    <cellStyle name="SAPBEXexcCritical4 5 3 5" xfId="8347" xr:uid="{B8A9BA99-9178-4262-BCA5-49FEE58AF083}"/>
    <cellStyle name="SAPBEXexcCritical4 5 3 6" xfId="40806" xr:uid="{BC46DCFE-5D17-45DD-9CD9-DE391D37A47D}"/>
    <cellStyle name="SAPBEXexcCritical4 5 3 7" xfId="34355" xr:uid="{CD27A90E-2835-4AE7-960C-6646D103E44F}"/>
    <cellStyle name="SAPBEXexcCritical4 5 3 8" xfId="34273" xr:uid="{3F97C0A4-5AFD-4199-8BCE-0DD0C48A38B9}"/>
    <cellStyle name="SAPBEXexcCritical4 5 4" xfId="1721" xr:uid="{610D8381-E6E3-484E-9A38-3C1BEE7BD34D}"/>
    <cellStyle name="SAPBEXexcCritical4 5 4 2" xfId="14986" xr:uid="{4E548AB5-C95B-4975-97F0-F6C8DEC7D7D0}"/>
    <cellStyle name="SAPBEXexcCritical4 5 4 2 2" xfId="22007" xr:uid="{0BC0CB92-589A-49CC-ABD1-A123D353FB4D}"/>
    <cellStyle name="SAPBEXexcCritical4 5 4 2 2 2" xfId="35873" xr:uid="{48A694FA-15E0-4D22-B8EE-5043B84098B8}"/>
    <cellStyle name="SAPBEXexcCritical4 5 4 2 2 3" xfId="39147" xr:uid="{A2BE486D-8996-4030-95CA-9DB9DAC0698C}"/>
    <cellStyle name="SAPBEXexcCritical4 5 4 2 2 4" xfId="37344" xr:uid="{B66B329F-CC19-46E1-8C0F-2DC519F359F5}"/>
    <cellStyle name="SAPBEXexcCritical4 5 4 2 2 5" xfId="51424" xr:uid="{4A6DE54C-176F-4A80-9181-288516B3720E}"/>
    <cellStyle name="SAPBEXexcCritical4 5 4 2 3" xfId="29351" xr:uid="{54C7A966-5890-4A07-AA18-98D5A1483D01}"/>
    <cellStyle name="SAPBEXexcCritical4 5 4 2 4" xfId="25066" xr:uid="{326E6B34-810B-461B-9CAB-C9DAA5D4FFE6}"/>
    <cellStyle name="SAPBEXexcCritical4 5 4 2 5" xfId="38929" xr:uid="{63E8A7CC-E775-4AE4-BA7A-260EC6699C12}"/>
    <cellStyle name="SAPBEXexcCritical4 5 4 2 6" xfId="34222" xr:uid="{EAB3530A-62C0-4AEE-AD8D-95A2E66F2586}"/>
    <cellStyle name="SAPBEXexcCritical4 5 4 3" xfId="13877" xr:uid="{5051123C-2605-4FCA-A533-7B18030A3354}"/>
    <cellStyle name="SAPBEXexcCritical4 5 4 3 2" xfId="28248" xr:uid="{17D98A17-4859-401F-8DD3-2C183E540C28}"/>
    <cellStyle name="SAPBEXexcCritical4 5 4 3 3" xfId="34531" xr:uid="{70698D30-1CCF-47E2-957A-0178820632BE}"/>
    <cellStyle name="SAPBEXexcCritical4 5 4 3 4" xfId="25827" xr:uid="{1DEC836F-1E5A-46B1-962A-4BE48C2F128F}"/>
    <cellStyle name="SAPBEXexcCritical4 5 4 3 5" xfId="37478" xr:uid="{97975879-9F95-4008-BCF0-AD82F9039377}"/>
    <cellStyle name="SAPBEXexcCritical4 5 4 4" xfId="8493" xr:uid="{CF3F246A-7E4E-4EA2-B68F-74F847C8F698}"/>
    <cellStyle name="SAPBEXexcCritical4 5 4 5" xfId="8346" xr:uid="{6A18088E-2F50-4CE9-AE78-B75FBF7EF0A1}"/>
    <cellStyle name="SAPBEXexcCritical4 5 4 6" xfId="31566" xr:uid="{67AD2B59-63C7-40B9-A218-451C60CDA8E6}"/>
    <cellStyle name="SAPBEXexcCritical4 5 4 7" xfId="40584" xr:uid="{3158C91B-2B39-438C-8FF6-CF7F44634949}"/>
    <cellStyle name="SAPBEXexcCritical4 5 4 8" xfId="48480" xr:uid="{4E79C571-499C-465E-9F9E-DE7D211656AD}"/>
    <cellStyle name="SAPBEXexcCritical4 5 5" xfId="2912" xr:uid="{4DC69231-6F3E-4DEA-82C3-2C640326118B}"/>
    <cellStyle name="SAPBEXexcCritical4 5 5 2" xfId="22549" xr:uid="{A5D524CD-0036-477B-8A52-BD8220B9768C}"/>
    <cellStyle name="SAPBEXexcCritical4 5 5 2 2" xfId="36415" xr:uid="{330DE26F-0F51-4EB3-8CF2-4C7CF61D9D87}"/>
    <cellStyle name="SAPBEXexcCritical4 5 5 2 3" xfId="42504" xr:uid="{DE1E065B-30A1-4C11-A3BD-57F3BFBFD43E}"/>
    <cellStyle name="SAPBEXexcCritical4 5 5 2 4" xfId="24851" xr:uid="{259F7493-9D0A-4EAB-ACAE-226D26C31D96}"/>
    <cellStyle name="SAPBEXexcCritical4 5 5 2 5" xfId="51966" xr:uid="{36321411-A26A-467A-B021-8185E76BEDAB}"/>
    <cellStyle name="SAPBEXexcCritical4 5 5 3" xfId="16116" xr:uid="{B20B5EE7-5972-473B-9538-325FA84D5F31}"/>
    <cellStyle name="SAPBEXexcCritical4 5 5 4" xfId="30422" xr:uid="{E3367A59-7905-4AA1-9EF5-2CCB9DFB5BC4}"/>
    <cellStyle name="SAPBEXexcCritical4 5 5 5" xfId="42570" xr:uid="{6CF02489-EBB5-4C3F-A2F0-3A8DC89ED943}"/>
    <cellStyle name="SAPBEXexcCritical4 5 5 6" xfId="41009" xr:uid="{7FF94E00-AE13-413E-97D0-7BEA9BC48F55}"/>
    <cellStyle name="SAPBEXexcCritical4 5 5 7" xfId="49892" xr:uid="{BBAC2B9B-5BE2-4C0D-B16F-41BACF3501D8}"/>
    <cellStyle name="SAPBEXexcCritical4 5 6" xfId="4882" xr:uid="{BE651DF0-48EC-431F-A0BA-8FC81C9D2765}"/>
    <cellStyle name="SAPBEXexcCritical4 5 6 2" xfId="22879" xr:uid="{CFCA5FE7-3D38-4752-A486-13CF623D2C64}"/>
    <cellStyle name="SAPBEXexcCritical4 5 6 2 2" xfId="36745" xr:uid="{DCDEAE4D-8C30-4804-8829-B21F1442EB51}"/>
    <cellStyle name="SAPBEXexcCritical4 5 6 2 3" xfId="37298" xr:uid="{11A1519D-BEEB-47F6-954C-0908AB665A72}"/>
    <cellStyle name="SAPBEXexcCritical4 5 6 2 4" xfId="42420" xr:uid="{234951AF-93D8-4E1B-8EC1-4C55657A23B6}"/>
    <cellStyle name="SAPBEXexcCritical4 5 6 2 5" xfId="52296" xr:uid="{AFC71169-6812-4E8C-A8AD-9F2139A03522}"/>
    <cellStyle name="SAPBEXexcCritical4 5 6 3" xfId="18081" xr:uid="{FFB94B6F-5554-4684-A688-D2421DF28E74}"/>
    <cellStyle name="SAPBEXexcCritical4 5 6 4" xfId="32213" xr:uid="{E57E9FA7-7E41-455C-83D3-38C1AD5681F2}"/>
    <cellStyle name="SAPBEXexcCritical4 5 6 5" xfId="43011" xr:uid="{06337CE0-6E39-4A41-88D9-81EECDE0F9B6}"/>
    <cellStyle name="SAPBEXexcCritical4 5 6 6" xfId="43037" xr:uid="{C4C49267-EBE0-4BB7-8296-9881A0CD4979}"/>
    <cellStyle name="SAPBEXexcCritical4 5 6 7" xfId="50217" xr:uid="{F353173F-D55D-4C86-8C4E-D55886BA23B2}"/>
    <cellStyle name="SAPBEXexcCritical4 5 7" xfId="6842" xr:uid="{E9633D95-4976-4C2B-A69F-5023C6A5DD67}"/>
    <cellStyle name="SAPBEXexcCritical4 5 7 2" xfId="23209" xr:uid="{6C06C0A1-5B51-4AFB-9E68-0D60D813EC0E}"/>
    <cellStyle name="SAPBEXexcCritical4 5 7 2 2" xfId="37075" xr:uid="{8EAA8255-5AC7-4761-A258-D2E6D5344058}"/>
    <cellStyle name="SAPBEXexcCritical4 5 7 2 3" xfId="30955" xr:uid="{228467DF-2B7C-4397-BA46-36C8E47B2BD4}"/>
    <cellStyle name="SAPBEXexcCritical4 5 7 2 4" xfId="26836" xr:uid="{C2548099-1F57-4EB0-8B7F-82F3D22DE262}"/>
    <cellStyle name="SAPBEXexcCritical4 5 7 2 5" xfId="52626" xr:uid="{84639ADB-1301-4C10-BC78-71F3B553EE7A}"/>
    <cellStyle name="SAPBEXexcCritical4 5 7 3" xfId="20041" xr:uid="{4B4F706A-A795-4524-AE69-B07B803690D2}"/>
    <cellStyle name="SAPBEXexcCritical4 5 7 4" xfId="34005" xr:uid="{94463975-FF22-45D8-AFFC-5B9E7AA2B591}"/>
    <cellStyle name="SAPBEXexcCritical4 5 7 5" xfId="30035" xr:uid="{7D85F65F-55C8-4359-A16F-740464BD948C}"/>
    <cellStyle name="SAPBEXexcCritical4 5 7 6" xfId="33655" xr:uid="{425A9198-3AA5-4B01-A334-1671A6D1F7EB}"/>
    <cellStyle name="SAPBEXexcCritical4 5 7 7" xfId="50547" xr:uid="{A3E33133-8976-493D-A832-432578196C99}"/>
    <cellStyle name="SAPBEXexcCritical4 5 8" xfId="14319" xr:uid="{ADE6D8F8-0421-4DAF-B2C5-92240A7B7CEB}"/>
    <cellStyle name="SAPBEXexcCritical4 5 8 2" xfId="21323" xr:uid="{BB8DCBB3-2919-4C0D-908F-02F088B15AC8}"/>
    <cellStyle name="SAPBEXexcCritical4 5 8 2 2" xfId="35189" xr:uid="{B4A8FA4D-ADA5-4665-AEC8-1580CE81782C}"/>
    <cellStyle name="SAPBEXexcCritical4 5 8 2 3" xfId="32925" xr:uid="{39BEA523-8E8C-4773-A488-D3AE5C2BCC70}"/>
    <cellStyle name="SAPBEXexcCritical4 5 8 2 4" xfId="46155" xr:uid="{AA18268C-0909-4665-8337-973D4BC83B57}"/>
    <cellStyle name="SAPBEXexcCritical4 5 8 2 5" xfId="50740" xr:uid="{81BC21CF-B9BE-48BC-B952-E9DED1335F3E}"/>
    <cellStyle name="SAPBEXexcCritical4 5 8 3" xfId="28686" xr:uid="{F48E2949-863A-4F8B-86AA-8490C86EE57D}"/>
    <cellStyle name="SAPBEXexcCritical4 5 8 4" xfId="38300" xr:uid="{50D952AB-E7B0-4FA9-B184-C26BC333B32B}"/>
    <cellStyle name="SAPBEXexcCritical4 5 8 5" xfId="48150" xr:uid="{EC8B5E22-6033-43E0-A663-995D1474DA62}"/>
    <cellStyle name="SAPBEXexcCritical4 5 8 6" xfId="44544" xr:uid="{0A45BBA7-5CC3-40AB-BD1A-C26F69C46B61}"/>
    <cellStyle name="SAPBEXexcCritical4 5 9" xfId="13879" xr:uid="{9BF40990-A1D5-4D9E-9985-D6AC73308478}"/>
    <cellStyle name="SAPBEXexcCritical4 5 9 2" xfId="28250" xr:uid="{F355147B-BB27-416D-B1DE-16A634CDBF93}"/>
    <cellStyle name="SAPBEXexcCritical4 5 9 3" xfId="29679" xr:uid="{4E85A1BF-664A-4737-8464-F4E1DC988AF7}"/>
    <cellStyle name="SAPBEXexcCritical4 5 9 4" xfId="38274" xr:uid="{CEC8585E-5443-4D42-B9F9-A32BD64BD7F2}"/>
    <cellStyle name="SAPBEXexcCritical4 5 9 5" xfId="43859" xr:uid="{BC61E2A4-A83D-4A95-B23A-E00B1F9B967A}"/>
    <cellStyle name="SAPBEXexcCritical4 6" xfId="1078" xr:uid="{504A5A25-4C59-43EB-B87C-A100C7BC3A5B}"/>
    <cellStyle name="SAPBEXexcCritical4 6 10" xfId="41647" xr:uid="{48E5D27E-1531-4DD3-B09C-530027E5E85A}"/>
    <cellStyle name="SAPBEXexcCritical4 6 11" xfId="30990" xr:uid="{F2B548D5-7ED2-4951-A90B-C50FC0973042}"/>
    <cellStyle name="SAPBEXexcCritical4 6 2" xfId="2936" xr:uid="{21FDB552-3F99-4799-95CB-D55ECEA5D707}"/>
    <cellStyle name="SAPBEXexcCritical4 6 2 2" xfId="22573" xr:uid="{DB476742-F6B6-448E-8396-D7DF05F4B9FC}"/>
    <cellStyle name="SAPBEXexcCritical4 6 2 2 2" xfId="36439" xr:uid="{72BA07C3-912E-45FD-97A7-FBC5E0CF4D3E}"/>
    <cellStyle name="SAPBEXexcCritical4 6 2 2 3" xfId="37529" xr:uid="{BE2DD914-3E5E-4903-8E82-F3093FF419D5}"/>
    <cellStyle name="SAPBEXexcCritical4 6 2 2 4" xfId="47247" xr:uid="{0D35ABEF-B905-4B26-8AE8-EED3688A2E48}"/>
    <cellStyle name="SAPBEXexcCritical4 6 2 2 5" xfId="51990" xr:uid="{7B9D1649-8E8E-4EA9-B017-A4E116957762}"/>
    <cellStyle name="SAPBEXexcCritical4 6 2 3" xfId="16139" xr:uid="{A37110FE-922C-4A05-9914-F7E663759D6F}"/>
    <cellStyle name="SAPBEXexcCritical4 6 2 4" xfId="30445" xr:uid="{D9B2F79D-18AC-4780-8E33-4D2C0B78B637}"/>
    <cellStyle name="SAPBEXexcCritical4 6 2 5" xfId="39468" xr:uid="{46B7A09A-3F2B-42F2-8C85-9570666C67FD}"/>
    <cellStyle name="SAPBEXexcCritical4 6 2 6" xfId="48620" xr:uid="{0D19DBB7-DA3C-4EA4-A3D1-48958633959F}"/>
    <cellStyle name="SAPBEXexcCritical4 6 2 7" xfId="49915" xr:uid="{5825636E-28BE-4A12-B58E-352A8DFE83BF}"/>
    <cellStyle name="SAPBEXexcCritical4 6 3" xfId="4906" xr:uid="{459CCA5E-DDF8-402E-B8C0-FF671DD73B6C}"/>
    <cellStyle name="SAPBEXexcCritical4 6 3 2" xfId="22903" xr:uid="{3D7D5640-2F70-4BF5-8ACE-892810D83C0A}"/>
    <cellStyle name="SAPBEXexcCritical4 6 3 2 2" xfId="36769" xr:uid="{FAB56CEE-E516-447D-AAE9-88AFAE8FDEC4}"/>
    <cellStyle name="SAPBEXexcCritical4 6 3 2 3" xfId="34906" xr:uid="{41BA559A-67C0-4B2D-BD4F-01B92966C6C7}"/>
    <cellStyle name="SAPBEXexcCritical4 6 3 2 4" xfId="41186" xr:uid="{2BBD471B-A654-412B-947C-293B05EC65B3}"/>
    <cellStyle name="SAPBEXexcCritical4 6 3 2 5" xfId="52320" xr:uid="{66CF2B3F-BF2C-4837-8485-7C60DF5BEF7A}"/>
    <cellStyle name="SAPBEXexcCritical4 6 3 3" xfId="18105" xr:uid="{FAA20D0B-B938-47D6-956C-1FB9B7772ECE}"/>
    <cellStyle name="SAPBEXexcCritical4 6 3 4" xfId="32237" xr:uid="{8DDD0601-73A8-4FB4-AB75-0C3A777DDCE8}"/>
    <cellStyle name="SAPBEXexcCritical4 6 3 5" xfId="38843" xr:uid="{47234055-4652-4B20-BB3A-4B5795212A65}"/>
    <cellStyle name="SAPBEXexcCritical4 6 3 6" xfId="46891" xr:uid="{9C63E00B-164C-4CF5-98A2-FD036B0D736F}"/>
    <cellStyle name="SAPBEXexcCritical4 6 3 7" xfId="50241" xr:uid="{6F0534D1-5E5B-446F-8CB7-B85FFC794029}"/>
    <cellStyle name="SAPBEXexcCritical4 6 4" xfId="6866" xr:uid="{472F39AC-8990-4B40-9930-9E98EA891812}"/>
    <cellStyle name="SAPBEXexcCritical4 6 4 2" xfId="23233" xr:uid="{ABF5FCF0-EE85-4AE4-899C-59ABBCB8F519}"/>
    <cellStyle name="SAPBEXexcCritical4 6 4 2 2" xfId="37099" xr:uid="{443A88C3-52B2-4645-8950-0C6D65D24F82}"/>
    <cellStyle name="SAPBEXexcCritical4 6 4 2 3" xfId="42523" xr:uid="{F32AF455-B967-47BA-8F2F-E9E857B8D55A}"/>
    <cellStyle name="SAPBEXexcCritical4 6 4 2 4" xfId="41374" xr:uid="{43CD0418-2936-4A81-A8EF-EC59C29AD8F0}"/>
    <cellStyle name="SAPBEXexcCritical4 6 4 2 5" xfId="52650" xr:uid="{7F93A392-9687-48B3-B048-5C80DBA61E1F}"/>
    <cellStyle name="SAPBEXexcCritical4 6 4 3" xfId="20065" xr:uid="{A79E9013-1F13-4E2D-8400-2DA0FF91792B}"/>
    <cellStyle name="SAPBEXexcCritical4 6 4 4" xfId="34029" xr:uid="{6F002AE2-BC51-4A37-96CE-B6A21C518206}"/>
    <cellStyle name="SAPBEXexcCritical4 6 4 5" xfId="29694" xr:uid="{60418131-926F-41D4-A6E3-5F8A6EE786D7}"/>
    <cellStyle name="SAPBEXexcCritical4 6 4 6" xfId="38965" xr:uid="{B9575E0D-54C3-4AE9-A724-CF9751725888}"/>
    <cellStyle name="SAPBEXexcCritical4 6 4 7" xfId="50571" xr:uid="{2D0310FC-3806-40EB-9F16-38203F63E269}"/>
    <cellStyle name="SAPBEXexcCritical4 6 5" xfId="14449" xr:uid="{D6DB7620-4D1D-497E-B369-1A33E651EF5D}"/>
    <cellStyle name="SAPBEXexcCritical4 6 5 2" xfId="21438" xr:uid="{F829F89E-5015-4340-8445-587EAB38364F}"/>
    <cellStyle name="SAPBEXexcCritical4 6 5 2 2" xfId="35304" xr:uid="{D440C7EE-7FA0-44C3-87F8-65024183488C}"/>
    <cellStyle name="SAPBEXexcCritical4 6 5 2 3" xfId="39621" xr:uid="{66E649E9-BA91-4ECF-A443-61026D4CFFB4}"/>
    <cellStyle name="SAPBEXexcCritical4 6 5 2 4" xfId="45938" xr:uid="{5F560C3F-682C-4C40-BC65-A77B78A1B822}"/>
    <cellStyle name="SAPBEXexcCritical4 6 5 2 5" xfId="50855" xr:uid="{A1B476E6-9B6E-4A63-B8AE-B5A14FD5EB0C}"/>
    <cellStyle name="SAPBEXexcCritical4 6 5 3" xfId="28816" xr:uid="{168A400C-E371-449F-B439-32CE892EEE9F}"/>
    <cellStyle name="SAPBEXexcCritical4 6 5 4" xfId="25883" xr:uid="{E137790F-6207-4A7B-A564-900FC3AFAE24}"/>
    <cellStyle name="SAPBEXexcCritical4 6 5 5" xfId="49289" xr:uid="{57E6E062-86BA-4F11-9C8A-4A23355FB4D1}"/>
    <cellStyle name="SAPBEXexcCritical4 6 5 6" xfId="43869" xr:uid="{496322FC-8C1B-47C2-B15E-71B6ADCD71B8}"/>
    <cellStyle name="SAPBEXexcCritical4 6 6" xfId="13876" xr:uid="{741E0179-DAA8-44D7-A3AA-D4D1D378FF9F}"/>
    <cellStyle name="SAPBEXexcCritical4 6 6 2" xfId="28247" xr:uid="{3869BD46-9A68-4E05-BAEA-3990A8242BB8}"/>
    <cellStyle name="SAPBEXexcCritical4 6 6 3" xfId="39116" xr:uid="{40D3FA5E-1470-490B-8FB5-7C9895B4812D}"/>
    <cellStyle name="SAPBEXexcCritical4 6 6 4" xfId="31686" xr:uid="{FB972DBB-438B-49AA-8672-8EC8BBAC4696}"/>
    <cellStyle name="SAPBEXexcCritical4 6 6 5" xfId="32596" xr:uid="{DC769614-A50B-4496-A8D7-E67D56AB14B5}"/>
    <cellStyle name="SAPBEXexcCritical4 6 7" xfId="8494" xr:uid="{A0B9B38E-3CBA-4147-817A-313E58C6297D}"/>
    <cellStyle name="SAPBEXexcCritical4 6 8" xfId="8345" xr:uid="{70CE719E-03BC-4941-A0F8-CEAD91DA270C}"/>
    <cellStyle name="SAPBEXexcCritical4 6 9" xfId="42061" xr:uid="{0E780CBE-6642-447D-8DFD-51CEFFB06E5E}"/>
    <cellStyle name="SAPBEXexcCritical4 7" xfId="1156" xr:uid="{54B76DBA-C26F-4E32-8BD0-F4D2F73725B9}"/>
    <cellStyle name="SAPBEXexcCritical4 7 10" xfId="48611" xr:uid="{ECE45157-F5FD-4D97-BE2C-0777112EA262}"/>
    <cellStyle name="SAPBEXexcCritical4 7 11" xfId="27034" xr:uid="{5B5F3CE6-3FEC-4D44-AADD-EEAAE489D83B}"/>
    <cellStyle name="SAPBEXexcCritical4 7 2" xfId="2741" xr:uid="{848B1F61-9D6C-4F05-9C82-665DD1EA5967}"/>
    <cellStyle name="SAPBEXexcCritical4 7 2 2" xfId="22378" xr:uid="{8E617217-9F7C-4F88-9DA7-8B799AD203E2}"/>
    <cellStyle name="SAPBEXexcCritical4 7 2 2 2" xfId="36244" xr:uid="{66221135-D7CB-494F-986E-FBDC0941786A}"/>
    <cellStyle name="SAPBEXexcCritical4 7 2 2 3" xfId="42773" xr:uid="{89A75D95-239E-44A6-A1EB-BF38953EFA5E}"/>
    <cellStyle name="SAPBEXexcCritical4 7 2 2 4" xfId="38702" xr:uid="{6C76E3F8-295B-4C18-92DD-B2C20C1106BB}"/>
    <cellStyle name="SAPBEXexcCritical4 7 2 2 5" xfId="51795" xr:uid="{4D77C34F-FD8E-4D16-BF09-243DE81DEE4E}"/>
    <cellStyle name="SAPBEXexcCritical4 7 2 3" xfId="15961" xr:uid="{84E1179D-B4C9-4919-B3F1-EBC5960A0B60}"/>
    <cellStyle name="SAPBEXexcCritical4 7 2 4" xfId="30267" xr:uid="{353DC8A8-C1BF-4964-A5B4-32512CEE306F}"/>
    <cellStyle name="SAPBEXexcCritical4 7 2 5" xfId="31332" xr:uid="{F9DF0AAF-8E41-49B5-A6AA-5CD304B42885}"/>
    <cellStyle name="SAPBEXexcCritical4 7 2 6" xfId="25733" xr:uid="{E1BC12FE-3EB8-4CA9-AD58-A472088D60CB}"/>
    <cellStyle name="SAPBEXexcCritical4 7 2 7" xfId="49737" xr:uid="{034A9408-28D3-41FB-AADC-52FF1BB99936}"/>
    <cellStyle name="SAPBEXexcCritical4 7 3" xfId="4711" xr:uid="{E5A2CF98-DF19-41E6-A424-28ECE09F0D24}"/>
    <cellStyle name="SAPBEXexcCritical4 7 3 2" xfId="22708" xr:uid="{3A841509-4FC7-4788-9BFB-2FF518D979F0}"/>
    <cellStyle name="SAPBEXexcCritical4 7 3 2 2" xfId="36574" xr:uid="{3B58E376-2C02-4C87-997E-1DDD01A61839}"/>
    <cellStyle name="SAPBEXexcCritical4 7 3 2 3" xfId="38631" xr:uid="{A9E583F4-D6AD-4150-8679-8A2B980F5DF6}"/>
    <cellStyle name="SAPBEXexcCritical4 7 3 2 4" xfId="45890" xr:uid="{8217FE04-815B-4026-9950-243DB5D930DE}"/>
    <cellStyle name="SAPBEXexcCritical4 7 3 2 5" xfId="52125" xr:uid="{CF0252C7-938C-47E6-9922-CB97D81BE87A}"/>
    <cellStyle name="SAPBEXexcCritical4 7 3 3" xfId="17914" xr:uid="{CC14D3A1-C156-4436-BDD1-4F75C87BA02D}"/>
    <cellStyle name="SAPBEXexcCritical4 7 3 4" xfId="32046" xr:uid="{9885052F-40F1-4E80-9724-204D11EECBA3}"/>
    <cellStyle name="SAPBEXexcCritical4 7 3 5" xfId="33138" xr:uid="{3062005E-57ED-404C-84F3-693770A3CFE3}"/>
    <cellStyle name="SAPBEXexcCritical4 7 3 6" xfId="43418" xr:uid="{C1DC38BB-D6A1-456D-A77D-4F9830A1737D}"/>
    <cellStyle name="SAPBEXexcCritical4 7 3 7" xfId="50050" xr:uid="{68F09083-AA9B-4774-AFCE-3EF3C4C677DD}"/>
    <cellStyle name="SAPBEXexcCritical4 7 4" xfId="6671" xr:uid="{D0EFC6C9-2689-471A-AE90-9F30644FEB40}"/>
    <cellStyle name="SAPBEXexcCritical4 7 4 2" xfId="23038" xr:uid="{C4E00EC6-A876-4256-87F5-879A2BB03772}"/>
    <cellStyle name="SAPBEXexcCritical4 7 4 2 2" xfId="36904" xr:uid="{ABE4E97D-B94D-4EB5-B55E-4C0817A0690E}"/>
    <cellStyle name="SAPBEXexcCritical4 7 4 2 3" xfId="30584" xr:uid="{31DE034D-D274-478E-A20D-9B8D5FDD7597}"/>
    <cellStyle name="SAPBEXexcCritical4 7 4 2 4" xfId="38897" xr:uid="{F890D23E-2C38-4A43-8E46-2074D191F77D}"/>
    <cellStyle name="SAPBEXexcCritical4 7 4 2 5" xfId="52455" xr:uid="{07981501-D9FC-452E-89C2-5D65EEF1C1D2}"/>
    <cellStyle name="SAPBEXexcCritical4 7 4 3" xfId="19870" xr:uid="{3F4FE9A9-699C-423C-98AC-10CA8A81816A}"/>
    <cellStyle name="SAPBEXexcCritical4 7 4 4" xfId="33834" xr:uid="{EFBE3708-B401-4BD9-9D77-96D519947AD6}"/>
    <cellStyle name="SAPBEXexcCritical4 7 4 5" xfId="38444" xr:uid="{A2735453-C6CC-4BC3-829B-79D1064FE638}"/>
    <cellStyle name="SAPBEXexcCritical4 7 4 6" xfId="44873" xr:uid="{F192C1BB-CB8B-4BAB-91AD-6590B65335F8}"/>
    <cellStyle name="SAPBEXexcCritical4 7 4 7" xfId="50376" xr:uid="{D4086F8D-AB33-48DA-815F-2B37B0642788}"/>
    <cellStyle name="SAPBEXexcCritical4 7 5" xfId="14515" xr:uid="{C5557368-8655-44CB-A22C-4EB3988C3C23}"/>
    <cellStyle name="SAPBEXexcCritical4 7 5 2" xfId="21508" xr:uid="{F3C535DC-CD86-4A66-85F7-EC09DE31DC34}"/>
    <cellStyle name="SAPBEXexcCritical4 7 5 2 2" xfId="35374" xr:uid="{71BABE04-3574-4CEB-AF63-6B5820B1128D}"/>
    <cellStyle name="SAPBEXexcCritical4 7 5 2 3" xfId="42492" xr:uid="{7BF022A2-A6B2-4EBA-A2A9-5D7ABE44F1B3}"/>
    <cellStyle name="SAPBEXexcCritical4 7 5 2 4" xfId="42464" xr:uid="{ACBA3960-575A-462E-94D0-ACDBBD141AB6}"/>
    <cellStyle name="SAPBEXexcCritical4 7 5 2 5" xfId="50925" xr:uid="{6A3066B4-6307-4FAB-8538-88AE06925E90}"/>
    <cellStyle name="SAPBEXexcCritical4 7 5 3" xfId="28882" xr:uid="{3EB06D97-5642-49F5-BF10-803E4514637C}"/>
    <cellStyle name="SAPBEXexcCritical4 7 5 4" xfId="23612" xr:uid="{B1B2679F-CDB3-45EF-B2A0-B1C01D85C853}"/>
    <cellStyle name="SAPBEXexcCritical4 7 5 5" xfId="31228" xr:uid="{38E352D1-112D-4735-85CA-F3BE378DB720}"/>
    <cellStyle name="SAPBEXexcCritical4 7 5 6" xfId="46707" xr:uid="{25104818-9A22-4353-B374-845C669B8346}"/>
    <cellStyle name="SAPBEXexcCritical4 7 6" xfId="13875" xr:uid="{1F59DEC7-54D9-46CA-83FF-DD7A1F214792}"/>
    <cellStyle name="SAPBEXexcCritical4 7 6 2" xfId="28246" xr:uid="{D228B074-8735-45F5-9FD7-641993F90874}"/>
    <cellStyle name="SAPBEXexcCritical4 7 6 3" xfId="42402" xr:uid="{19327C6B-92DB-4C72-84D8-0F7E5B005368}"/>
    <cellStyle name="SAPBEXexcCritical4 7 6 4" xfId="33468" xr:uid="{13D0CC9C-2C8D-4B0E-BCBD-60051BF7D4B8}"/>
    <cellStyle name="SAPBEXexcCritical4 7 6 5" xfId="44121" xr:uid="{76AAB904-A1B5-4B97-977A-73E4287E9A0E}"/>
    <cellStyle name="SAPBEXexcCritical4 7 7" xfId="8495" xr:uid="{3CB6594E-DE56-457C-B25E-6C94F09C7CC8}"/>
    <cellStyle name="SAPBEXexcCritical4 7 8" xfId="8344" xr:uid="{21E7AEAD-590F-46DD-A5E7-786D5916D1C0}"/>
    <cellStyle name="SAPBEXexcCritical4 7 9" xfId="24708" xr:uid="{F467829F-1854-4753-87BA-DA9311444152}"/>
    <cellStyle name="SAPBEXexcCritical4 8" xfId="1717" xr:uid="{EE6E8DCC-3845-411D-9F92-4A43A22AE73A}"/>
    <cellStyle name="SAPBEXexcCritical4 8 2" xfId="14982" xr:uid="{726E0F47-E1FC-48B6-A48C-9A621C1485C9}"/>
    <cellStyle name="SAPBEXexcCritical4 8 2 2" xfId="22003" xr:uid="{02490742-F352-44D9-A17B-32BF8C327057}"/>
    <cellStyle name="SAPBEXexcCritical4 8 2 2 2" xfId="35869" xr:uid="{0900CAEB-549B-477C-B19A-AC952B36E93A}"/>
    <cellStyle name="SAPBEXexcCritical4 8 2 2 3" xfId="40078" xr:uid="{E7C1E726-F937-4AD8-B623-BBEAFF3E92D5}"/>
    <cellStyle name="SAPBEXexcCritical4 8 2 2 4" xfId="46308" xr:uid="{F4E28C35-ACC5-481E-8E21-B1B714007292}"/>
    <cellStyle name="SAPBEXexcCritical4 8 2 2 5" xfId="51420" xr:uid="{4464FBBB-C5BF-4FBB-B9F0-63C0EFA595D8}"/>
    <cellStyle name="SAPBEXexcCritical4 8 2 3" xfId="29347" xr:uid="{011CF2DC-BAA0-4D53-BFCD-0817A9BC3CBE}"/>
    <cellStyle name="SAPBEXexcCritical4 8 2 4" xfId="39647" xr:uid="{7B9F56BD-6C12-427E-986F-60D70D307CE4}"/>
    <cellStyle name="SAPBEXexcCritical4 8 2 5" xfId="45205" xr:uid="{3704E222-5702-4388-8EE3-6BAE0E10F9F8}"/>
    <cellStyle name="SAPBEXexcCritical4 8 2 6" xfId="33105" xr:uid="{9C0B69C9-D134-4DC2-96C2-A7809813A449}"/>
    <cellStyle name="SAPBEXexcCritical4 8 3" xfId="14674" xr:uid="{AF2A1979-C80E-4029-91CB-C05B483CFD8D}"/>
    <cellStyle name="SAPBEXexcCritical4 8 3 2" xfId="29041" xr:uid="{F5E52FC1-BA28-43BB-8C49-489F9757631A}"/>
    <cellStyle name="SAPBEXexcCritical4 8 3 3" xfId="40205" xr:uid="{03AFE664-D1DE-4E65-82DB-860F4EE7AE95}"/>
    <cellStyle name="SAPBEXexcCritical4 8 3 4" xfId="48660" xr:uid="{8BE794BF-9AF6-4413-B75E-1B575731744B}"/>
    <cellStyle name="SAPBEXexcCritical4 8 3 5" xfId="35026" xr:uid="{6AEFE8FE-7792-4735-9B5E-76B395BC65DB}"/>
    <cellStyle name="SAPBEXexcCritical4 8 4" xfId="8496" xr:uid="{2D242824-C8CF-4A5E-93D6-EECEC8DE307B}"/>
    <cellStyle name="SAPBEXexcCritical4 8 5" xfId="8329" xr:uid="{E9C50FA2-5021-479A-A24C-FB5BA83A0C8C}"/>
    <cellStyle name="SAPBEXexcCritical4 8 6" xfId="39190" xr:uid="{2FAD5238-5964-4707-AA86-BDE632846607}"/>
    <cellStyle name="SAPBEXexcCritical4 8 7" xfId="30761" xr:uid="{7AE47EDE-3271-457B-B07E-5913A430AB54}"/>
    <cellStyle name="SAPBEXexcCritical4 8 8" xfId="42829" xr:uid="{ABFA389F-6BD0-4410-9EBA-6F92A5A150ED}"/>
    <cellStyle name="SAPBEXexcCritical4 9" xfId="2382" xr:uid="{36D395B9-650D-4076-BEA8-E9C542B3B0FD}"/>
    <cellStyle name="SAPBEXexcCritical4 9 2" xfId="22296" xr:uid="{6602435A-D9D2-40AE-9611-3237BDFE4E15}"/>
    <cellStyle name="SAPBEXexcCritical4 9 2 2" xfId="36162" xr:uid="{0F59CD7B-1E16-4822-B1E3-C64F723EDAE1}"/>
    <cellStyle name="SAPBEXexcCritical4 9 2 3" xfId="30175" xr:uid="{122886D5-203A-4DBD-BBBA-4F96AA9D7CF2}"/>
    <cellStyle name="SAPBEXexcCritical4 9 2 4" xfId="32479" xr:uid="{8E5AACBC-D301-4991-8B82-68ACC0C00C05}"/>
    <cellStyle name="SAPBEXexcCritical4 9 2 5" xfId="51713" xr:uid="{FF1E4932-90FC-4F4D-A2F3-926AAD52A4A3}"/>
    <cellStyle name="SAPBEXexcCritical4 9 3" xfId="15603" xr:uid="{A1680F35-42B8-4E7B-BA0E-581012EBA80A}"/>
    <cellStyle name="SAPBEXexcCritical4 9 4" xfId="29934" xr:uid="{3CB8048C-64BB-4FA8-AF53-5CB33D219F94}"/>
    <cellStyle name="SAPBEXexcCritical4 9 5" xfId="30917" xr:uid="{6173AE0A-3DC5-4212-A406-DD1C85B02BF3}"/>
    <cellStyle name="SAPBEXexcCritical4 9 6" xfId="49314" xr:uid="{F6AD5219-45CB-4E98-B134-D2ED21A30E51}"/>
    <cellStyle name="SAPBEXexcCritical4 9 7" xfId="34689" xr:uid="{D55BE764-AEAF-49C5-AF91-EF5B432084EE}"/>
    <cellStyle name="SAPBEXexcCritical5" xfId="86" xr:uid="{DD4A6C8F-A8F4-4207-863E-4AA8906D316F}"/>
    <cellStyle name="SAPBEXexcCritical5 10" xfId="4359" xr:uid="{E8148AA5-8392-4B05-BA1C-C01E769B968B}"/>
    <cellStyle name="SAPBEXexcCritical5 10 2" xfId="22627" xr:uid="{3BB2D8EB-4F30-4364-9398-24F8BD6DFCF1}"/>
    <cellStyle name="SAPBEXexcCritical5 10 2 2" xfId="36493" xr:uid="{AF7BABC0-99AF-4DCC-923F-A3C0A2811D29}"/>
    <cellStyle name="SAPBEXexcCritical5 10 2 3" xfId="31242" xr:uid="{2C89FF7E-7D9C-49C7-BAF6-588D73640402}"/>
    <cellStyle name="SAPBEXexcCritical5 10 2 4" xfId="47242" xr:uid="{665B587B-1676-4E1D-B1BB-CC9E43E3EB5C}"/>
    <cellStyle name="SAPBEXexcCritical5 10 2 5" xfId="52044" xr:uid="{061728E1-D326-4CD8-88F3-7E434FA1550C}"/>
    <cellStyle name="SAPBEXexcCritical5 10 3" xfId="17562" xr:uid="{342400C8-ACCF-43BB-825C-C3D71865D21E}"/>
    <cellStyle name="SAPBEXexcCritical5 10 4" xfId="31729" xr:uid="{66B70C6D-D08F-4ECD-A15D-8AAB459D82C1}"/>
    <cellStyle name="SAPBEXexcCritical5 10 5" xfId="38565" xr:uid="{A8901D91-D7FC-456C-9A97-930D80459E63}"/>
    <cellStyle name="SAPBEXexcCritical5 10 6" xfId="47593" xr:uid="{7AAC831C-433F-4BE4-A861-0009CE95F846}"/>
    <cellStyle name="SAPBEXexcCritical5 10 7" xfId="49969" xr:uid="{5A91BCAA-41EC-4310-8487-0408BBBF2444}"/>
    <cellStyle name="SAPBEXexcCritical5 11" xfId="6319" xr:uid="{02BC0D75-996A-4C98-A715-A47165AB3A55}"/>
    <cellStyle name="SAPBEXexcCritical5 11 2" xfId="22957" xr:uid="{FB6DFF20-8D83-437F-9975-9D4A7EB61A1F}"/>
    <cellStyle name="SAPBEXexcCritical5 11 2 2" xfId="36823" xr:uid="{4DDB8743-AFE2-4D9D-BAE5-32BE0F539D85}"/>
    <cellStyle name="SAPBEXexcCritical5 11 2 3" xfId="31601" xr:uid="{E187D6B2-45B6-47C5-BA5A-7C28679CEAA7}"/>
    <cellStyle name="SAPBEXexcCritical5 11 2 4" xfId="25708" xr:uid="{BEC87DE6-0B65-4778-97C3-73002CAB51B9}"/>
    <cellStyle name="SAPBEXexcCritical5 11 2 5" xfId="52374" xr:uid="{171B166C-5EF1-49D3-9F17-5ABD1749BA43}"/>
    <cellStyle name="SAPBEXexcCritical5 11 3" xfId="19518" xr:uid="{1437F21B-B623-43EF-9FB4-46429CCEACB7}"/>
    <cellStyle name="SAPBEXexcCritical5 11 4" xfId="33513" xr:uid="{E9E9796E-8AE9-46DC-9466-902F62C9784A}"/>
    <cellStyle name="SAPBEXexcCritical5 11 5" xfId="39446" xr:uid="{AA1DA1CC-EB95-4106-83B2-BC1D3D936F9C}"/>
    <cellStyle name="SAPBEXexcCritical5 11 6" xfId="44453" xr:uid="{97B32DC4-8369-465A-BC38-3180FB3862D6}"/>
    <cellStyle name="SAPBEXexcCritical5 11 7" xfId="50295" xr:uid="{4C92179E-576B-4549-B226-5B70282E9AD7}"/>
    <cellStyle name="SAPBEXexcCritical5 12" xfId="14007" xr:uid="{E4DA34B4-FBCC-44AD-B894-CE2B92BE8932}"/>
    <cellStyle name="SAPBEXexcCritical5 12 2" xfId="12891" xr:uid="{A9D0CD29-8572-4EED-A5F5-62DF690CE364}"/>
    <cellStyle name="SAPBEXexcCritical5 12 2 2" xfId="27263" xr:uid="{7DA2EC4E-0708-4A29-9194-7045735D8507}"/>
    <cellStyle name="SAPBEXexcCritical5 12 2 3" xfId="38062" xr:uid="{0003E44F-E220-48CE-9583-C0957C2B48AA}"/>
    <cellStyle name="SAPBEXexcCritical5 12 2 4" xfId="48173" xr:uid="{C594602F-BE4A-4935-B31E-22C53D67FF88}"/>
    <cellStyle name="SAPBEXexcCritical5 12 2 5" xfId="35022" xr:uid="{5478FE55-9ADE-4ADF-BD8D-E7981E7D0865}"/>
    <cellStyle name="SAPBEXexcCritical5 12 3" xfId="28378" xr:uid="{F54FE8DD-2B82-4F4E-9A48-FBA87B7AF3E5}"/>
    <cellStyle name="SAPBEXexcCritical5 12 4" xfId="34757" xr:uid="{858171CD-CF0E-4754-A46F-3D9C0FD129EE}"/>
    <cellStyle name="SAPBEXexcCritical5 12 5" xfId="49392" xr:uid="{549EDE25-A12E-4A64-B373-769A99D279C6}"/>
    <cellStyle name="SAPBEXexcCritical5 12 6" xfId="46944" xr:uid="{FFA355BC-A12A-43E9-A1D5-F3C28DEB4171}"/>
    <cellStyle name="SAPBEXexcCritical5 13" xfId="13874" xr:uid="{67B1A385-6D60-4550-A66D-93E5F3B67B83}"/>
    <cellStyle name="SAPBEXexcCritical5 13 2" xfId="28245" xr:uid="{E7016B88-1572-417E-B0A1-B3C2C0C6417B}"/>
    <cellStyle name="SAPBEXexcCritical5 13 3" xfId="33279" xr:uid="{F86BEAB5-1A25-40BB-B93A-99F7DFDC1776}"/>
    <cellStyle name="SAPBEXexcCritical5 13 4" xfId="43038" xr:uid="{DB8F978F-530E-476A-BBFF-60664737D339}"/>
    <cellStyle name="SAPBEXexcCritical5 13 5" xfId="45680" xr:uid="{86F2109B-6B8E-448D-B0B7-219288B44EF3}"/>
    <cellStyle name="SAPBEXexcCritical5 14" xfId="8497" xr:uid="{92425DD1-ADA7-4406-A0F3-9BA8F0338A25}"/>
    <cellStyle name="SAPBEXexcCritical5 15" xfId="15594" xr:uid="{EEAB6001-58DD-4F0F-8590-4CFFE9DB03A2}"/>
    <cellStyle name="SAPBEXexcCritical5 16" xfId="31204" xr:uid="{D0DB837D-D9C0-4945-8A01-1ECF48023CD6}"/>
    <cellStyle name="SAPBEXexcCritical5 17" xfId="34187" xr:uid="{4B97FED9-84BB-4642-ACAC-22785439BB27}"/>
    <cellStyle name="SAPBEXexcCritical5 18" xfId="48589" xr:uid="{FDE9DEF7-E64C-40D1-986E-02D533794426}"/>
    <cellStyle name="SAPBEXexcCritical5 19" xfId="53014" xr:uid="{D4B653CD-0628-48A4-BEF9-D4E1A8B67512}"/>
    <cellStyle name="SAPBEXexcCritical5 2" xfId="248" xr:uid="{C1367C8E-865B-4BD3-A106-48DD8689AB39}"/>
    <cellStyle name="SAPBEXexcCritical5 2 10" xfId="13873" xr:uid="{EE8E8672-6474-461D-AF83-829F86713D25}"/>
    <cellStyle name="SAPBEXexcCritical5 2 10 2" xfId="28244" xr:uid="{92613828-B1F1-46D5-9058-CCC6AA3DEE0D}"/>
    <cellStyle name="SAPBEXexcCritical5 2 10 3" xfId="31937" xr:uid="{14F12522-F647-4434-B738-551D2D4DC279}"/>
    <cellStyle name="SAPBEXexcCritical5 2 10 4" xfId="37409" xr:uid="{BA13E3EF-BB0C-40A3-A3B3-FC68B4495877}"/>
    <cellStyle name="SAPBEXexcCritical5 2 10 5" xfId="44507" xr:uid="{76615045-EC50-483B-895B-A6BF9D4D67EA}"/>
    <cellStyle name="SAPBEXexcCritical5 2 11" xfId="8498" xr:uid="{396BE68C-C882-40E9-BA16-2A49ECC67A9A}"/>
    <cellStyle name="SAPBEXexcCritical5 2 12" xfId="11530" xr:uid="{DB360257-AA86-49BF-83E5-6D07E40B2463}"/>
    <cellStyle name="SAPBEXexcCritical5 2 13" xfId="39870" xr:uid="{20E5AA72-908A-4EB9-AE78-4B532E182A4D}"/>
    <cellStyle name="SAPBEXexcCritical5 2 14" xfId="45563" xr:uid="{D20EDFD4-05FC-4005-9255-ABCF504EE114}"/>
    <cellStyle name="SAPBEXexcCritical5 2 15" xfId="34144" xr:uid="{C9CD000E-5D37-455A-96C9-8F17AAE8C6DF}"/>
    <cellStyle name="SAPBEXexcCritical5 2 2" xfId="1084" xr:uid="{19F3B5DF-4059-41FA-B270-ECE9A8B9FF4C}"/>
    <cellStyle name="SAPBEXexcCritical5 2 2 10" xfId="48506" xr:uid="{F490D5EA-543F-4587-9BC9-82EB15F4CD25}"/>
    <cellStyle name="SAPBEXexcCritical5 2 2 11" xfId="48522" xr:uid="{4371D0D0-87C5-4D01-B6EC-850EB1CB42AD}"/>
    <cellStyle name="SAPBEXexcCritical5 2 2 2" xfId="2845" xr:uid="{1C44CD02-BE79-4795-AC20-0138DB36ED19}"/>
    <cellStyle name="SAPBEXexcCritical5 2 2 2 2" xfId="11684" xr:uid="{859951AC-306D-4904-8E84-97D35AFFF4AD}"/>
    <cellStyle name="SAPBEXexcCritical5 2 2 2 2 2" xfId="26091" xr:uid="{24FB88AB-B690-4065-9FB1-999E16CB1D6E}"/>
    <cellStyle name="SAPBEXexcCritical5 2 2 2 2 3" xfId="43080" xr:uid="{26ABEA84-2BFB-4C28-9CF6-6C83C14724BB}"/>
    <cellStyle name="SAPBEXexcCritical5 2 2 2 2 4" xfId="38915" xr:uid="{75A7E7AE-C4E4-4F9A-A72F-569438FF3E34}"/>
    <cellStyle name="SAPBEXexcCritical5 2 2 2 2 5" xfId="32977" xr:uid="{9D8068BF-52EC-4B6E-9846-FA7EC83D2BA0}"/>
    <cellStyle name="SAPBEXexcCritical5 2 2 2 3" xfId="22482" xr:uid="{5796315D-DBCC-456F-8E13-A86DB5040929}"/>
    <cellStyle name="SAPBEXexcCritical5 2 2 2 3 2" xfId="36348" xr:uid="{B09BE227-E783-4ECB-B680-FBDAC81D3941}"/>
    <cellStyle name="SAPBEXexcCritical5 2 2 2 3 3" xfId="34857" xr:uid="{77B6821F-0354-469E-8F86-C2C6D74839A6}"/>
    <cellStyle name="SAPBEXexcCritical5 2 2 2 3 4" xfId="41130" xr:uid="{DF93EDD5-E0AE-4CBB-B4AE-E6BD19611A9F}"/>
    <cellStyle name="SAPBEXexcCritical5 2 2 2 3 5" xfId="51899" xr:uid="{1E8D7645-7276-4857-A3C1-30DB97DD203B}"/>
    <cellStyle name="SAPBEXexcCritical5 2 2 2 4" xfId="11683" xr:uid="{A637D590-1492-435F-988E-648B3E65B680}"/>
    <cellStyle name="SAPBEXexcCritical5 2 2 2 5" xfId="26090" xr:uid="{F060E315-2429-4074-91F3-C952A9F79089}"/>
    <cellStyle name="SAPBEXexcCritical5 2 2 2 6" xfId="41887" xr:uid="{FEF6DEA3-3D50-4B6B-BC81-3ED0861F2C1F}"/>
    <cellStyle name="SAPBEXexcCritical5 2 2 2 7" xfId="41293" xr:uid="{BA613AA1-2DDE-44BD-9703-88BB8C9B765E}"/>
    <cellStyle name="SAPBEXexcCritical5 2 2 2 8" xfId="46513" xr:uid="{FDC06F41-6B4C-49F0-9F0C-0AE0A73FEDC4}"/>
    <cellStyle name="SAPBEXexcCritical5 2 2 3" xfId="4815" xr:uid="{D7BBD297-B53E-421D-93C0-D4182956EF4C}"/>
    <cellStyle name="SAPBEXexcCritical5 2 2 3 2" xfId="22812" xr:uid="{CDD90CE0-B3AB-4D43-9E68-BF3C9F00AB2B}"/>
    <cellStyle name="SAPBEXexcCritical5 2 2 3 2 2" xfId="36678" xr:uid="{0C49D45D-34E9-4CF6-BE7B-A1A4575D323E}"/>
    <cellStyle name="SAPBEXexcCritical5 2 2 3 2 3" xfId="25198" xr:uid="{E78C0FA6-1F4E-41E3-9687-FFA2FCDC23FC}"/>
    <cellStyle name="SAPBEXexcCritical5 2 2 3 2 4" xfId="25505" xr:uid="{658EDD9E-5C0B-4A62-989B-11B52FB36456}"/>
    <cellStyle name="SAPBEXexcCritical5 2 2 3 2 5" xfId="52229" xr:uid="{87D44C1D-7613-421C-BD48-671DEA84AA69}"/>
    <cellStyle name="SAPBEXexcCritical5 2 2 3 3" xfId="18018" xr:uid="{C24299E6-D657-4A7A-8DEB-C4D89B94C575}"/>
    <cellStyle name="SAPBEXexcCritical5 2 2 3 4" xfId="32150" xr:uid="{065F91E0-8296-476B-9254-974E77CB8A4B}"/>
    <cellStyle name="SAPBEXexcCritical5 2 2 3 5" xfId="40083" xr:uid="{A1ADA01C-51A6-46E3-9D90-3C2B6FC7A67A}"/>
    <cellStyle name="SAPBEXexcCritical5 2 2 3 6" xfId="46247" xr:uid="{2A43713F-4CF2-4D08-B237-1442B4AF172A}"/>
    <cellStyle name="SAPBEXexcCritical5 2 2 3 7" xfId="50154" xr:uid="{92B43484-6652-49D2-BCFB-4C8B08C14DBE}"/>
    <cellStyle name="SAPBEXexcCritical5 2 2 4" xfId="6775" xr:uid="{0FEE4D9D-4D5D-4DE7-A336-A110486B6F17}"/>
    <cellStyle name="SAPBEXexcCritical5 2 2 4 2" xfId="23142" xr:uid="{2DEFA298-CAA8-42F3-B05E-5D72A5E9A8B3}"/>
    <cellStyle name="SAPBEXexcCritical5 2 2 4 2 2" xfId="37008" xr:uid="{51B22BEE-8669-4019-AF25-DD8CB1090C34}"/>
    <cellStyle name="SAPBEXexcCritical5 2 2 4 2 3" xfId="31600" xr:uid="{E72A20FE-2EAD-48DA-87A8-DE00664EF7FF}"/>
    <cellStyle name="SAPBEXexcCritical5 2 2 4 2 4" xfId="37739" xr:uid="{824392DC-9D9C-4614-B13B-009FD37ADAC2}"/>
    <cellStyle name="SAPBEXexcCritical5 2 2 4 2 5" xfId="52559" xr:uid="{AC230352-69DA-42CD-BF32-BF660A7CD8A3}"/>
    <cellStyle name="SAPBEXexcCritical5 2 2 4 3" xfId="19974" xr:uid="{E05DFF4D-A8CC-4796-9773-81BB281BF53C}"/>
    <cellStyle name="SAPBEXexcCritical5 2 2 4 4" xfId="33938" xr:uid="{BE487F2D-EE82-425D-925F-B119435FEFAC}"/>
    <cellStyle name="SAPBEXexcCritical5 2 2 4 5" xfId="42314" xr:uid="{DCF8594D-4DD2-4A42-8EC4-F69110A43613}"/>
    <cellStyle name="SAPBEXexcCritical5 2 2 4 6" xfId="30806" xr:uid="{1C49E132-0BAF-4384-95AC-3CAA70CD12F0}"/>
    <cellStyle name="SAPBEXexcCritical5 2 2 4 7" xfId="50480" xr:uid="{F4B81863-E159-4727-A08B-786829FF1907}"/>
    <cellStyle name="SAPBEXexcCritical5 2 2 5" xfId="14455" xr:uid="{8CDCD334-E3D4-4F26-A80C-138ACB1AFEC2}"/>
    <cellStyle name="SAPBEXexcCritical5 2 2 5 2" xfId="21444" xr:uid="{BD65854A-1369-4D0D-B0EF-7F1319DC953B}"/>
    <cellStyle name="SAPBEXexcCritical5 2 2 5 2 2" xfId="35310" xr:uid="{C21002EF-928E-42FD-976A-9FA86438D4C0}"/>
    <cellStyle name="SAPBEXexcCritical5 2 2 5 2 3" xfId="41992" xr:uid="{A3F80A5D-C28D-43C6-A9AE-9981009A1883}"/>
    <cellStyle name="SAPBEXexcCritical5 2 2 5 2 4" xfId="30093" xr:uid="{549E08DB-4F87-4377-9D39-F22B44FA0A47}"/>
    <cellStyle name="SAPBEXexcCritical5 2 2 5 2 5" xfId="50861" xr:uid="{CCB70474-AC99-4DF2-93F9-430BA43898B5}"/>
    <cellStyle name="SAPBEXexcCritical5 2 2 5 3" xfId="28822" xr:uid="{6EE32693-C400-498D-83EA-26D3F9A6B759}"/>
    <cellStyle name="SAPBEXexcCritical5 2 2 5 4" xfId="23288" xr:uid="{B9E75C2B-5483-4D9C-BE39-08B25CD9F9F2}"/>
    <cellStyle name="SAPBEXexcCritical5 2 2 5 5" xfId="24095" xr:uid="{2AA54517-8FE1-44C1-A675-CF665DE2792C}"/>
    <cellStyle name="SAPBEXexcCritical5 2 2 5 6" xfId="46691" xr:uid="{F1B86EDB-98D5-4AFF-887A-327A04C18AFE}"/>
    <cellStyle name="SAPBEXexcCritical5 2 2 6" xfId="13872" xr:uid="{22120B9E-84B7-4D7A-A802-5D6359060082}"/>
    <cellStyle name="SAPBEXexcCritical5 2 2 6 2" xfId="28243" xr:uid="{3DECDB7A-C4F8-48B7-9DE8-62540CAE100B}"/>
    <cellStyle name="SAPBEXexcCritical5 2 2 6 3" xfId="33722" xr:uid="{06271D34-C78C-47FC-BAD6-AA1960C85E5E}"/>
    <cellStyle name="SAPBEXexcCritical5 2 2 6 4" xfId="38279" xr:uid="{E6C97DC7-911B-4764-AD22-63C0189DFFC6}"/>
    <cellStyle name="SAPBEXexcCritical5 2 2 6 5" xfId="24911" xr:uid="{4E8906AF-DCC7-4F24-A1A7-5551FF54B224}"/>
    <cellStyle name="SAPBEXexcCritical5 2 2 7" xfId="8499" xr:uid="{9739D913-2108-40E1-85E3-33B6EFEA8F5F}"/>
    <cellStyle name="SAPBEXexcCritical5 2 2 8" xfId="15568" xr:uid="{63077041-9258-463F-8FFA-5C4678D45417}"/>
    <cellStyle name="SAPBEXexcCritical5 2 2 9" xfId="39269" xr:uid="{58757189-A4BB-4415-97BA-A0B71115FBEA}"/>
    <cellStyle name="SAPBEXexcCritical5 2 3" xfId="1150" xr:uid="{B68E870E-7381-47D0-9AE4-DA65AC2C7C24}"/>
    <cellStyle name="SAPBEXexcCritical5 2 3 10" xfId="42477" xr:uid="{5812F40A-811C-4542-940A-10DD663B02B1}"/>
    <cellStyle name="SAPBEXexcCritical5 2 3 11" xfId="48828" xr:uid="{9437F1A5-C809-41B7-BA95-100AC606FDA5}"/>
    <cellStyle name="SAPBEXexcCritical5 2 3 2" xfId="2885" xr:uid="{7D3AB1E2-8BB1-4263-B565-DB75E31F93BA}"/>
    <cellStyle name="SAPBEXexcCritical5 2 3 2 2" xfId="22522" xr:uid="{7333A37A-F6BD-47C6-A9AF-C9D28F3DE787}"/>
    <cellStyle name="SAPBEXexcCritical5 2 3 2 2 2" xfId="36388" xr:uid="{C69E8720-F1DD-4C02-A204-D99FC652CDE2}"/>
    <cellStyle name="SAPBEXexcCritical5 2 3 2 2 3" xfId="42780" xr:uid="{7DDD20FC-AB15-482F-AF7F-21EB61DD869B}"/>
    <cellStyle name="SAPBEXexcCritical5 2 3 2 2 4" xfId="38070" xr:uid="{47471437-876B-42EE-BA38-0A57B8CA60FA}"/>
    <cellStyle name="SAPBEXexcCritical5 2 3 2 2 5" xfId="51939" xr:uid="{E20FF41A-71A9-4068-BAB8-0CB0828FCF9E}"/>
    <cellStyle name="SAPBEXexcCritical5 2 3 2 3" xfId="16090" xr:uid="{3D6F25AF-4438-4DD7-AC8E-FD866E846B53}"/>
    <cellStyle name="SAPBEXexcCritical5 2 3 2 4" xfId="30396" xr:uid="{C033992A-FF2F-4437-8AF5-7F970FCD19C8}"/>
    <cellStyle name="SAPBEXexcCritical5 2 3 2 5" xfId="31908" xr:uid="{E8493FCA-5B08-4957-836B-8F3CA255CB3F}"/>
    <cellStyle name="SAPBEXexcCritical5 2 3 2 6" xfId="49009" xr:uid="{1E6D3336-4D49-4917-BD89-1C4362FCEB5F}"/>
    <cellStyle name="SAPBEXexcCritical5 2 3 2 7" xfId="49866" xr:uid="{223C4294-B302-45DC-9354-97E303B973BC}"/>
    <cellStyle name="SAPBEXexcCritical5 2 3 3" xfId="4855" xr:uid="{0DCE93ED-EE3F-493B-B160-0AD4E0F2D8B1}"/>
    <cellStyle name="SAPBEXexcCritical5 2 3 3 2" xfId="22852" xr:uid="{3A8188E5-0BDF-4A68-90EA-9AEA6CC31F22}"/>
    <cellStyle name="SAPBEXexcCritical5 2 3 3 2 2" xfId="36718" xr:uid="{8F9B0995-B6DE-45E6-85EE-97FFBD7D469B}"/>
    <cellStyle name="SAPBEXexcCritical5 2 3 3 2 3" xfId="37422" xr:uid="{9F38E9A2-08C1-4514-A105-4209A947B921}"/>
    <cellStyle name="SAPBEXexcCritical5 2 3 3 2 4" xfId="40133" xr:uid="{FB226902-9D5C-45A4-AF69-E010E620A0A1}"/>
    <cellStyle name="SAPBEXexcCritical5 2 3 3 2 5" xfId="52269" xr:uid="{473A7F3D-430E-47B7-9AAE-6E190BF91B54}"/>
    <cellStyle name="SAPBEXexcCritical5 2 3 3 3" xfId="18054" xr:uid="{0FC97170-E40F-404F-AF92-530865E64CF8}"/>
    <cellStyle name="SAPBEXexcCritical5 2 3 3 4" xfId="32186" xr:uid="{1C30808B-2C17-4FC8-A40B-8DAD740ACCF5}"/>
    <cellStyle name="SAPBEXexcCritical5 2 3 3 5" xfId="41798" xr:uid="{F9C1D66A-991B-4B7B-A285-3DB5A9F91375}"/>
    <cellStyle name="SAPBEXexcCritical5 2 3 3 6" xfId="46245" xr:uid="{67D0EEB6-0AD0-4FBD-8A9F-BF976960A639}"/>
    <cellStyle name="SAPBEXexcCritical5 2 3 3 7" xfId="50190" xr:uid="{AA23C92D-E4E8-4714-AF1D-7519E96F26F1}"/>
    <cellStyle name="SAPBEXexcCritical5 2 3 4" xfId="6815" xr:uid="{F8DE59C3-4D4E-4AF2-B5DF-09B523D2FD7E}"/>
    <cellStyle name="SAPBEXexcCritical5 2 3 4 2" xfId="23182" xr:uid="{BD951B3E-6D51-47EC-AF1F-2015FCB03F67}"/>
    <cellStyle name="SAPBEXexcCritical5 2 3 4 2 2" xfId="37048" xr:uid="{9A7C4341-3097-4C06-8D4B-75F7FD62DE49}"/>
    <cellStyle name="SAPBEXexcCritical5 2 3 4 2 3" xfId="42520" xr:uid="{D3378128-8928-4876-8BEA-C77E24215B61}"/>
    <cellStyle name="SAPBEXexcCritical5 2 3 4 2 4" xfId="39528" xr:uid="{09D23A71-9561-4D7E-83ED-93A0103DA694}"/>
    <cellStyle name="SAPBEXexcCritical5 2 3 4 2 5" xfId="52599" xr:uid="{722DDD07-FB28-4B17-835D-482D0C50CF7D}"/>
    <cellStyle name="SAPBEXexcCritical5 2 3 4 3" xfId="20014" xr:uid="{0ECAA261-7954-46D2-B93B-FE92074219D4}"/>
    <cellStyle name="SAPBEXexcCritical5 2 3 4 4" xfId="33978" xr:uid="{94ED01C2-B52B-401A-86FB-041BE4AD18DE}"/>
    <cellStyle name="SAPBEXexcCritical5 2 3 4 5" xfId="25215" xr:uid="{CCF92E34-039B-4056-A2ED-967943BF07A6}"/>
    <cellStyle name="SAPBEXexcCritical5 2 3 4 6" xfId="39585" xr:uid="{B9D10BD2-B820-4558-9CF7-894ABD63630C}"/>
    <cellStyle name="SAPBEXexcCritical5 2 3 4 7" xfId="50520" xr:uid="{724F3AB8-421A-4F13-A559-7C1567676DBD}"/>
    <cellStyle name="SAPBEXexcCritical5 2 3 5" xfId="14509" xr:uid="{9D209CAF-6137-4666-BEA6-1E4D7BA35C9E}"/>
    <cellStyle name="SAPBEXexcCritical5 2 3 5 2" xfId="21502" xr:uid="{57F60AE8-714F-4DCA-AD7E-3EFDB402A786}"/>
    <cellStyle name="SAPBEXexcCritical5 2 3 5 2 2" xfId="35368" xr:uid="{8B9CCC4A-1C1F-4DB7-9CCB-9340A2E43BDF}"/>
    <cellStyle name="SAPBEXexcCritical5 2 3 5 2 3" xfId="34552" xr:uid="{F44F3BF6-DAFD-4185-A931-09E023DC200B}"/>
    <cellStyle name="SAPBEXexcCritical5 2 3 5 2 4" xfId="41148" xr:uid="{567BD33D-5173-4224-A616-D4D7A1427351}"/>
    <cellStyle name="SAPBEXexcCritical5 2 3 5 2 5" xfId="50919" xr:uid="{68CDC11A-3F3E-4E7C-9310-9382A42FEAD2}"/>
    <cellStyle name="SAPBEXexcCritical5 2 3 5 3" xfId="28876" xr:uid="{7AC3E298-3FEB-4FB0-93CE-A38A76DFF200}"/>
    <cellStyle name="SAPBEXexcCritical5 2 3 5 4" xfId="38532" xr:uid="{2A57697A-B6E4-41BC-B10B-DB70CD7B9AAF}"/>
    <cellStyle name="SAPBEXexcCritical5 2 3 5 5" xfId="48267" xr:uid="{AF89CC56-B9C2-4198-993B-C17E11AEA436}"/>
    <cellStyle name="SAPBEXexcCritical5 2 3 5 6" xfId="44947" xr:uid="{DE4985FB-4CCA-4988-8FE3-4EDF257D074B}"/>
    <cellStyle name="SAPBEXexcCritical5 2 3 6" xfId="13871" xr:uid="{FB180D84-AD28-4233-A0AA-EC8783082C30}"/>
    <cellStyle name="SAPBEXexcCritical5 2 3 6 2" xfId="28242" xr:uid="{B45C46A9-2D63-4490-8C9B-9BA2C20F5E29}"/>
    <cellStyle name="SAPBEXexcCritical5 2 3 6 3" xfId="42880" xr:uid="{1915315E-7FB2-4963-BB0C-1D217FA6734D}"/>
    <cellStyle name="SAPBEXexcCritical5 2 3 6 4" xfId="30991" xr:uid="{2DF46054-481A-48F0-91F9-345D60B7610F}"/>
    <cellStyle name="SAPBEXexcCritical5 2 3 6 5" xfId="37512" xr:uid="{0045BE5B-DFD2-41D1-8E1F-EEA471E603DF}"/>
    <cellStyle name="SAPBEXexcCritical5 2 3 7" xfId="8500" xr:uid="{5B8AA440-7A62-4F9A-AD9F-13049609D0DF}"/>
    <cellStyle name="SAPBEXexcCritical5 2 3 8" xfId="8310" xr:uid="{0E2CCBF3-F429-490C-94C9-927C45E06E40}"/>
    <cellStyle name="SAPBEXexcCritical5 2 3 9" xfId="31493" xr:uid="{D2D2D126-6DF4-4ECC-8DA4-2FA3A66A50FA}"/>
    <cellStyle name="SAPBEXexcCritical5 2 4" xfId="1723" xr:uid="{33D1FE1D-3C66-4E19-BC0F-D3A6DEEDC975}"/>
    <cellStyle name="SAPBEXexcCritical5 2 4 10" xfId="43215" xr:uid="{46A34D97-ABC0-4179-95FF-1448181FF4E9}"/>
    <cellStyle name="SAPBEXexcCritical5 2 4 11" xfId="32920" xr:uid="{720F47A7-6EA3-442A-9499-9F3009AEC686}"/>
    <cellStyle name="SAPBEXexcCritical5 2 4 2" xfId="2894" xr:uid="{3752DCDD-BB2C-449C-8B13-78B204AECEFC}"/>
    <cellStyle name="SAPBEXexcCritical5 2 4 2 2" xfId="22531" xr:uid="{FB067E08-1F43-4DCF-B148-B1D8CE943579}"/>
    <cellStyle name="SAPBEXexcCritical5 2 4 2 2 2" xfId="36397" xr:uid="{5101416A-D3AC-4B47-8A37-294CFC5E1DF4}"/>
    <cellStyle name="SAPBEXexcCritical5 2 4 2 2 3" xfId="25386" xr:uid="{CD6A4A24-250A-4B48-AC61-2733C47230EC}"/>
    <cellStyle name="SAPBEXexcCritical5 2 4 2 2 4" xfId="39150" xr:uid="{AF93723A-0FB4-4F83-B77B-42BDD5E3FAB9}"/>
    <cellStyle name="SAPBEXexcCritical5 2 4 2 2 5" xfId="51948" xr:uid="{0E9F22A5-FF72-4969-9BBC-562359E412C2}"/>
    <cellStyle name="SAPBEXexcCritical5 2 4 2 3" xfId="16098" xr:uid="{981AC8C5-0A9D-4AFA-A944-66E1A7197CC0}"/>
    <cellStyle name="SAPBEXexcCritical5 2 4 2 4" xfId="30404" xr:uid="{B1AB98DD-C5A9-435D-9C0B-20BB9794486D}"/>
    <cellStyle name="SAPBEXexcCritical5 2 4 2 5" xfId="8758" xr:uid="{EA77C08A-F323-4BD4-9462-56D467D6E5A5}"/>
    <cellStyle name="SAPBEXexcCritical5 2 4 2 6" xfId="34628" xr:uid="{1E781E7B-0AE8-4722-BE82-45CE587F21C1}"/>
    <cellStyle name="SAPBEXexcCritical5 2 4 2 7" xfId="49874" xr:uid="{61E00F0B-5F0F-425A-A277-244A9276B2D8}"/>
    <cellStyle name="SAPBEXexcCritical5 2 4 3" xfId="4864" xr:uid="{F0FE6854-43CC-4E48-A9F2-FDE9BEE49DE6}"/>
    <cellStyle name="SAPBEXexcCritical5 2 4 3 2" xfId="22861" xr:uid="{5EA36EFF-DCD7-4650-8266-0195F9ADAA0C}"/>
    <cellStyle name="SAPBEXexcCritical5 2 4 3 2 2" xfId="36727" xr:uid="{F9084B82-E2CE-47FC-9FE3-78768B1D8FE9}"/>
    <cellStyle name="SAPBEXexcCritical5 2 4 3 2 3" xfId="31318" xr:uid="{FB672559-470F-4EAA-A1E3-E495EB6A11D4}"/>
    <cellStyle name="SAPBEXexcCritical5 2 4 3 2 4" xfId="25730" xr:uid="{D8527A3F-ABB3-4672-A06F-C12D436631AC}"/>
    <cellStyle name="SAPBEXexcCritical5 2 4 3 2 5" xfId="52278" xr:uid="{6A0913D3-D175-4831-969B-4AF94CBBD6F6}"/>
    <cellStyle name="SAPBEXexcCritical5 2 4 3 3" xfId="18063" xr:uid="{6F068721-386D-4FC2-8CA5-A0750B9D6043}"/>
    <cellStyle name="SAPBEXexcCritical5 2 4 3 4" xfId="32195" xr:uid="{99CC4DA6-006B-4449-B1F8-8D4E5716E2D8}"/>
    <cellStyle name="SAPBEXexcCritical5 2 4 3 5" xfId="38206" xr:uid="{7DF103DF-61CB-4513-8565-9A1419114EDE}"/>
    <cellStyle name="SAPBEXexcCritical5 2 4 3 6" xfId="44920" xr:uid="{C06FF020-2B6F-4AF4-9285-667370F19587}"/>
    <cellStyle name="SAPBEXexcCritical5 2 4 3 7" xfId="50199" xr:uid="{1DB87E51-3FF6-4A0C-B46C-3DF4AAD820FC}"/>
    <cellStyle name="SAPBEXexcCritical5 2 4 4" xfId="6824" xr:uid="{B6599A11-1556-443E-84AF-F9C252F3E921}"/>
    <cellStyle name="SAPBEXexcCritical5 2 4 4 2" xfId="23191" xr:uid="{315174B5-2824-4D9E-A257-FD0BACEEAD5E}"/>
    <cellStyle name="SAPBEXexcCritical5 2 4 4 2 2" xfId="37057" xr:uid="{B02F5DF6-B9D5-42EC-8165-97417682FB02}"/>
    <cellStyle name="SAPBEXexcCritical5 2 4 4 2 3" xfId="31205" xr:uid="{AF8187CF-8652-4766-BBBC-92EB157A4D7C}"/>
    <cellStyle name="SAPBEXexcCritical5 2 4 4 2 4" xfId="43252" xr:uid="{57721E89-542C-47E2-91D0-B6C1B620F64E}"/>
    <cellStyle name="SAPBEXexcCritical5 2 4 4 2 5" xfId="52608" xr:uid="{C03AB48A-B99F-4560-A17E-12ED20C1F16D}"/>
    <cellStyle name="SAPBEXexcCritical5 2 4 4 3" xfId="20023" xr:uid="{9BEAB52D-90DA-483E-9400-079FEC9A1F47}"/>
    <cellStyle name="SAPBEXexcCritical5 2 4 4 4" xfId="33987" xr:uid="{29A1E255-8769-4005-BEFF-1530EDEFCDBE}"/>
    <cellStyle name="SAPBEXexcCritical5 2 4 4 5" xfId="31115" xr:uid="{7C748F80-162B-4EE6-A09E-150908E430CC}"/>
    <cellStyle name="SAPBEXexcCritical5 2 4 4 6" xfId="42883" xr:uid="{42126B29-BE71-4B87-B238-77430BE4FA88}"/>
    <cellStyle name="SAPBEXexcCritical5 2 4 4 7" xfId="50529" xr:uid="{DD789AC2-E0FD-451A-BD60-9013C9AAB4DA}"/>
    <cellStyle name="SAPBEXexcCritical5 2 4 5" xfId="14988" xr:uid="{56980B72-E262-4243-8CEA-52AFBAD0432C}"/>
    <cellStyle name="SAPBEXexcCritical5 2 4 5 2" xfId="22009" xr:uid="{3D7E4C0C-B2C0-471D-B5C4-78FCC8EAF266}"/>
    <cellStyle name="SAPBEXexcCritical5 2 4 5 2 2" xfId="35875" xr:uid="{808308A3-FF85-4E16-9960-9EB505D4A952}"/>
    <cellStyle name="SAPBEXexcCritical5 2 4 5 2 3" xfId="39664" xr:uid="{06B6F894-F412-4F4F-8F4F-43755D5668AD}"/>
    <cellStyle name="SAPBEXexcCritical5 2 4 5 2 4" xfId="45011" xr:uid="{1BD9B6F8-D689-4DEC-B8C5-F0655922D80F}"/>
    <cellStyle name="SAPBEXexcCritical5 2 4 5 2 5" xfId="51426" xr:uid="{BE939D03-8FD1-496B-A29D-8839763B7A95}"/>
    <cellStyle name="SAPBEXexcCritical5 2 4 5 3" xfId="29353" xr:uid="{58F0695C-7E1A-4C3D-9849-41055EEF6C1A}"/>
    <cellStyle name="SAPBEXexcCritical5 2 4 5 4" xfId="24126" xr:uid="{AA0E2EE2-BBA6-414B-8282-8EA84B01597A}"/>
    <cellStyle name="SAPBEXexcCritical5 2 4 5 5" xfId="42689" xr:uid="{DCB69CC0-B315-4093-BEB7-42CD4915753F}"/>
    <cellStyle name="SAPBEXexcCritical5 2 4 5 6" xfId="48454" xr:uid="{90A622B6-29D6-401D-B4EB-EE58B9B6D97D}"/>
    <cellStyle name="SAPBEXexcCritical5 2 4 6" xfId="14673" xr:uid="{BBA55D63-A710-41D3-8F45-FBEFE0E41313}"/>
    <cellStyle name="SAPBEXexcCritical5 2 4 6 2" xfId="29040" xr:uid="{2ABC9FBF-EDF5-446A-A3E4-647B39ACA6E8}"/>
    <cellStyle name="SAPBEXexcCritical5 2 4 6 3" xfId="23308" xr:uid="{BDA0D3C3-C7C6-4D15-ADA3-DD4441638654}"/>
    <cellStyle name="SAPBEXexcCritical5 2 4 6 4" xfId="37869" xr:uid="{60E03C87-E847-48E0-8964-D4F79FFD2968}"/>
    <cellStyle name="SAPBEXexcCritical5 2 4 6 5" xfId="25038" xr:uid="{A49A593A-96D1-4F0A-A9B1-348ABE1BAAF3}"/>
    <cellStyle name="SAPBEXexcCritical5 2 4 7" xfId="8501" xr:uid="{D8CFCA11-DFED-40D4-8BCB-E396B0E48482}"/>
    <cellStyle name="SAPBEXexcCritical5 2 4 8" xfId="15305" xr:uid="{C0A29AD3-B46E-477B-90CB-09BEE556B2D7}"/>
    <cellStyle name="SAPBEXexcCritical5 2 4 9" xfId="42700" xr:uid="{F48AE51F-A616-4ED7-A81C-146136C308CB}"/>
    <cellStyle name="SAPBEXexcCritical5 2 5" xfId="2965" xr:uid="{1886D531-AA37-4E2E-B270-EEE454D6BF34}"/>
    <cellStyle name="SAPBEXexcCritical5 2 5 2" xfId="4935" xr:uid="{34293D5B-CB33-4CB2-9310-E3A4A5A9DC51}"/>
    <cellStyle name="SAPBEXexcCritical5 2 5 2 2" xfId="22932" xr:uid="{B52A6DE3-59DE-438F-934E-5BEBE79AF45F}"/>
    <cellStyle name="SAPBEXexcCritical5 2 5 2 2 2" xfId="36798" xr:uid="{62614040-C6E5-421E-9C04-9B771D14BC8B}"/>
    <cellStyle name="SAPBEXexcCritical5 2 5 2 2 3" xfId="31753" xr:uid="{F2091E99-39AF-40B6-9657-C9E0267EEB1C}"/>
    <cellStyle name="SAPBEXexcCritical5 2 5 2 2 4" xfId="31868" xr:uid="{692B15AC-FEF6-4BD0-A503-97A1E9AF87B6}"/>
    <cellStyle name="SAPBEXexcCritical5 2 5 2 2 5" xfId="52349" xr:uid="{0F83DF16-2D59-45C6-A772-CA3E8950DA67}"/>
    <cellStyle name="SAPBEXexcCritical5 2 5 2 3" xfId="18134" xr:uid="{63833FA8-77A2-4A3F-96C5-FDDB7044D004}"/>
    <cellStyle name="SAPBEXexcCritical5 2 5 2 4" xfId="32266" xr:uid="{BF27BE60-8F18-410C-83A9-FEA071C35F6A}"/>
    <cellStyle name="SAPBEXexcCritical5 2 5 2 5" xfId="31766" xr:uid="{FBD25CB7-3B27-4D3C-AC4E-D6CA4D55B193}"/>
    <cellStyle name="SAPBEXexcCritical5 2 5 2 6" xfId="41172" xr:uid="{A2A5328B-9953-44A0-B78A-E0DDA564A5BB}"/>
    <cellStyle name="SAPBEXexcCritical5 2 5 2 7" xfId="50270" xr:uid="{0E19EF41-CA8A-4912-8605-C80431C40183}"/>
    <cellStyle name="SAPBEXexcCritical5 2 5 3" xfId="6895" xr:uid="{573F9732-F8D4-451D-A108-7C9F1E749A93}"/>
    <cellStyle name="SAPBEXexcCritical5 2 5 3 2" xfId="23262" xr:uid="{625D6682-D8AC-4299-98FC-B3B78CC2D773}"/>
    <cellStyle name="SAPBEXexcCritical5 2 5 3 2 2" xfId="37128" xr:uid="{F3C4A278-FC9A-41F0-96D5-9CA147C77058}"/>
    <cellStyle name="SAPBEXexcCritical5 2 5 3 2 3" xfId="30076" xr:uid="{7CDADC2B-8904-4784-9995-F02DEBDFAA09}"/>
    <cellStyle name="SAPBEXexcCritical5 2 5 3 2 4" xfId="29834" xr:uid="{B709D84B-9A8A-4862-B55C-BA118F5281E4}"/>
    <cellStyle name="SAPBEXexcCritical5 2 5 3 2 5" xfId="52679" xr:uid="{0A000D52-1984-46E3-AA44-76E7E6878315}"/>
    <cellStyle name="SAPBEXexcCritical5 2 5 3 3" xfId="20094" xr:uid="{AC681853-1FB3-4D81-A195-F3159C1623BB}"/>
    <cellStyle name="SAPBEXexcCritical5 2 5 3 4" xfId="34058" xr:uid="{138976BD-6593-4667-B185-756C43AC557A}"/>
    <cellStyle name="SAPBEXexcCritical5 2 5 3 5" xfId="41247" xr:uid="{B78480F7-1EF0-472E-BFF2-CADC976AD26F}"/>
    <cellStyle name="SAPBEXexcCritical5 2 5 3 6" xfId="47957" xr:uid="{D7E2F6D2-8E68-468A-804C-8FBAE3ABFEC6}"/>
    <cellStyle name="SAPBEXexcCritical5 2 5 3 7" xfId="50600" xr:uid="{7B12FE4A-5F41-4F54-8BF0-274C9EF197C4}"/>
    <cellStyle name="SAPBEXexcCritical5 2 5 4" xfId="22602" xr:uid="{2FD2F704-FB36-40EE-9989-B0A3B11ADA4E}"/>
    <cellStyle name="SAPBEXexcCritical5 2 5 4 2" xfId="36468" xr:uid="{CDC44753-2C7D-4FA8-B18B-4B3B4490F13F}"/>
    <cellStyle name="SAPBEXexcCritical5 2 5 4 3" xfId="26913" xr:uid="{7CA82F6F-8D52-48AD-839C-3C3E111D1C6B}"/>
    <cellStyle name="SAPBEXexcCritical5 2 5 4 4" xfId="47882" xr:uid="{8223A18B-50FB-4A85-9058-280DC9CC133F}"/>
    <cellStyle name="SAPBEXexcCritical5 2 5 4 5" xfId="52019" xr:uid="{B1C97F0B-A367-4583-BDC4-68285BC7BBC4}"/>
    <cellStyle name="SAPBEXexcCritical5 2 5 5" xfId="16168" xr:uid="{7FEF2BB8-F9F6-4047-9E8A-E22EABEF9DF9}"/>
    <cellStyle name="SAPBEXexcCritical5 2 5 6" xfId="30474" xr:uid="{B85EB5C1-5334-4813-B72F-317F3B1496AD}"/>
    <cellStyle name="SAPBEXexcCritical5 2 5 7" xfId="34411" xr:uid="{C43F0E75-A99B-406A-A196-3DF4A9A18C93}"/>
    <cellStyle name="SAPBEXexcCritical5 2 5 8" xfId="30993" xr:uid="{C7A218FE-83DA-4070-9667-488F13DF224D}"/>
    <cellStyle name="SAPBEXexcCritical5 2 5 9" xfId="49944" xr:uid="{A3A6FEF1-DEA8-4EB8-A2F4-DF52F7BC53D2}"/>
    <cellStyle name="SAPBEXexcCritical5 2 6" xfId="2704" xr:uid="{8079B80F-6A01-48F5-A4FD-4DCC74A995C6}"/>
    <cellStyle name="SAPBEXexcCritical5 2 6 2" xfId="22341" xr:uid="{C366337B-DFB7-49F1-8DEA-B9EE47788156}"/>
    <cellStyle name="SAPBEXexcCritical5 2 6 2 2" xfId="36207" xr:uid="{DF6A08C8-A631-4D32-8768-3A000CBA1CD7}"/>
    <cellStyle name="SAPBEXexcCritical5 2 6 2 3" xfId="25929" xr:uid="{8C90EB8E-B285-4B51-8A78-0499B18C8143}"/>
    <cellStyle name="SAPBEXexcCritical5 2 6 2 4" xfId="25743" xr:uid="{5FBF9362-18A5-4D08-AE37-3485D4697713}"/>
    <cellStyle name="SAPBEXexcCritical5 2 6 2 5" xfId="51758" xr:uid="{326D4167-DD3D-43F0-8184-C96DAC3B641A}"/>
    <cellStyle name="SAPBEXexcCritical5 2 6 3" xfId="15925" xr:uid="{D94D5F02-F11A-458D-BF47-478E9B106A5C}"/>
    <cellStyle name="SAPBEXexcCritical5 2 6 4" xfId="30231" xr:uid="{DE4EC4D0-9D82-4136-B819-331D7D330C1A}"/>
    <cellStyle name="SAPBEXexcCritical5 2 6 5" xfId="30933" xr:uid="{691ADECA-0EE6-4042-BEF3-7E7F3A9BE43E}"/>
    <cellStyle name="SAPBEXexcCritical5 2 6 6" xfId="34783" xr:uid="{1FAB294F-ED08-4B15-868B-CC773916DB20}"/>
    <cellStyle name="SAPBEXexcCritical5 2 6 7" xfId="49701" xr:uid="{FFF3DC2C-7E7D-45BF-A606-BEF756DF09D4}"/>
    <cellStyle name="SAPBEXexcCritical5 2 7" xfId="4674" xr:uid="{B19F6904-28A9-480F-ACBC-3780B33B3813}"/>
    <cellStyle name="SAPBEXexcCritical5 2 7 2" xfId="22671" xr:uid="{BCE38691-2EB2-44B7-8EAF-D7B57C6CA0BA}"/>
    <cellStyle name="SAPBEXexcCritical5 2 7 2 2" xfId="36537" xr:uid="{1720410F-B7C8-44CC-AACD-C7D344C01D39}"/>
    <cellStyle name="SAPBEXexcCritical5 2 7 2 3" xfId="32623" xr:uid="{F679A143-A7F1-424F-B733-F98CC9F303C1}"/>
    <cellStyle name="SAPBEXexcCritical5 2 7 2 4" xfId="47439" xr:uid="{60A699F4-702A-4F6A-8135-3ABBD87C815E}"/>
    <cellStyle name="SAPBEXexcCritical5 2 7 2 5" xfId="52088" xr:uid="{847246B8-5A29-47D4-B5D3-9B2240AA6ABD}"/>
    <cellStyle name="SAPBEXexcCritical5 2 7 3" xfId="17877" xr:uid="{3E36EAD6-35F9-41CC-AD11-E2E3A096B684}"/>
    <cellStyle name="SAPBEXexcCritical5 2 7 4" xfId="32009" xr:uid="{BA905454-6EF3-4F37-89D6-7783C3E4119E}"/>
    <cellStyle name="SAPBEXexcCritical5 2 7 5" xfId="37205" xr:uid="{42B7D71C-4069-48DE-9D72-B0C5C74C63C5}"/>
    <cellStyle name="SAPBEXexcCritical5 2 7 6" xfId="45143" xr:uid="{D855B670-4709-4E19-B826-CB79D14422F6}"/>
    <cellStyle name="SAPBEXexcCritical5 2 7 7" xfId="50013" xr:uid="{708D41C8-11AC-40BB-BAE2-798595034BEC}"/>
    <cellStyle name="SAPBEXexcCritical5 2 8" xfId="6634" xr:uid="{D5EB9014-5B6A-4870-81B8-98B6C9D074B4}"/>
    <cellStyle name="SAPBEXexcCritical5 2 8 2" xfId="23001" xr:uid="{B842B62E-030C-4F93-A6A6-7B07A8B59EC6}"/>
    <cellStyle name="SAPBEXexcCritical5 2 8 2 2" xfId="36867" xr:uid="{4231675B-C7D8-4702-B2C9-5F0173AB51B7}"/>
    <cellStyle name="SAPBEXexcCritical5 2 8 2 3" xfId="31200" xr:uid="{8EE9444E-F0F7-41C6-B044-0DF8E5367D6D}"/>
    <cellStyle name="SAPBEXexcCritical5 2 8 2 4" xfId="31350" xr:uid="{C98B8C81-2D5B-4666-882E-2CC3A53E1E22}"/>
    <cellStyle name="SAPBEXexcCritical5 2 8 2 5" xfId="52418" xr:uid="{551F3469-9BD0-4576-935F-A7E748592F4D}"/>
    <cellStyle name="SAPBEXexcCritical5 2 8 3" xfId="19833" xr:uid="{D8F1ECBC-4B3C-4BC3-ABCD-DF7287043716}"/>
    <cellStyle name="SAPBEXexcCritical5 2 8 4" xfId="33797" xr:uid="{D8A1B58D-68CD-4170-BEEC-C466EDF5867D}"/>
    <cellStyle name="SAPBEXexcCritical5 2 8 5" xfId="41295" xr:uid="{9980821C-E93D-41B6-8CBA-5E115B32A330}"/>
    <cellStyle name="SAPBEXexcCritical5 2 8 6" xfId="46846" xr:uid="{7A3CC1A1-FA97-47E9-A50A-E2422E81E65C}"/>
    <cellStyle name="SAPBEXexcCritical5 2 8 7" xfId="50339" xr:uid="{FF301386-6C2A-46A0-B23E-01930341A077}"/>
    <cellStyle name="SAPBEXexcCritical5 2 9" xfId="14077" xr:uid="{983FC7EA-F306-4370-993C-068AFCC3D889}"/>
    <cellStyle name="SAPBEXexcCritical5 2 9 2" xfId="12783" xr:uid="{42426F7D-7525-43A1-9E96-702A4501B4F3}"/>
    <cellStyle name="SAPBEXexcCritical5 2 9 2 2" xfId="27157" xr:uid="{1EC0F1AF-299E-4929-8C10-7D0651CB9F42}"/>
    <cellStyle name="SAPBEXexcCritical5 2 9 2 3" xfId="43501" xr:uid="{2BFE2A1D-8EBB-49B1-959B-8FEE0D0518F1}"/>
    <cellStyle name="SAPBEXexcCritical5 2 9 2 4" xfId="9256" xr:uid="{3DC1E10C-FEE6-4024-9595-F8EF690D6084}"/>
    <cellStyle name="SAPBEXexcCritical5 2 9 2 5" xfId="41904" xr:uid="{A58AA5E2-7672-47F8-BBD4-034CFB96FF4C}"/>
    <cellStyle name="SAPBEXexcCritical5 2 9 3" xfId="28445" xr:uid="{FCE2708B-A595-42DB-BEAD-9E339BD16FE5}"/>
    <cellStyle name="SAPBEXexcCritical5 2 9 4" xfId="33362" xr:uid="{3B4B32CA-03E7-45A9-A1F9-C433631F6FB6}"/>
    <cellStyle name="SAPBEXexcCritical5 2 9 5" xfId="43805" xr:uid="{B0D1089A-85EF-4BC1-9FA1-2DE1750C1BA7}"/>
    <cellStyle name="SAPBEXexcCritical5 2 9 6" xfId="33323" xr:uid="{12794A04-04BD-4918-BC02-B1FEC7812A62}"/>
    <cellStyle name="SAPBEXexcCritical5 3" xfId="336" xr:uid="{074BC63E-3901-40A3-BA9F-4D1D82E94B36}"/>
    <cellStyle name="SAPBEXexcCritical5 3 10" xfId="13870" xr:uid="{1F1F49A1-E81C-4261-BBBD-1AB1B63BAA5D}"/>
    <cellStyle name="SAPBEXexcCritical5 3 10 2" xfId="28241" xr:uid="{75949843-6A66-49A3-A5F1-11D31EC81F8C}"/>
    <cellStyle name="SAPBEXexcCritical5 3 10 3" xfId="24733" xr:uid="{B65EC4B5-B1CF-4AA8-8B1D-9951B635B8B9}"/>
    <cellStyle name="SAPBEXexcCritical5 3 10 4" xfId="31833" xr:uid="{CBE7B226-9417-46BB-B774-342931D6B554}"/>
    <cellStyle name="SAPBEXexcCritical5 3 10 5" xfId="24844" xr:uid="{D6798183-AC80-49F2-B939-75F4BF25BF9E}"/>
    <cellStyle name="SAPBEXexcCritical5 3 11" xfId="8502" xr:uid="{99343DB3-C2B6-4854-8FD2-93E7367DC32E}"/>
    <cellStyle name="SAPBEXexcCritical5 3 12" xfId="8308" xr:uid="{AF9B164D-EB30-4479-AB3A-78FF33A52B0A}"/>
    <cellStyle name="SAPBEXexcCritical5 3 13" xfId="33735" xr:uid="{FE06C1DA-EEDC-4840-AFF8-435539215F18}"/>
    <cellStyle name="SAPBEXexcCritical5 3 14" xfId="31097" xr:uid="{8341E818-EF13-4B59-943A-1365AE580886}"/>
    <cellStyle name="SAPBEXexcCritical5 3 15" xfId="43983" xr:uid="{25C56FD9-789B-408C-9A79-3C65DF669070}"/>
    <cellStyle name="SAPBEXexcCritical5 3 2" xfId="1085" xr:uid="{B8F7B987-0D68-49D0-870A-A9C705EA20F4}"/>
    <cellStyle name="SAPBEXexcCritical5 3 2 10" xfId="41802" xr:uid="{0F5886EA-387E-4096-A3E8-4B343C113D45}"/>
    <cellStyle name="SAPBEXexcCritical5 3 2 11" xfId="48986" xr:uid="{49EA01A9-BA2C-4456-9C2C-5D03FF442542}"/>
    <cellStyle name="SAPBEXexcCritical5 3 2 2" xfId="2826" xr:uid="{4993FC28-3DCF-4F5D-8171-3511880716EA}"/>
    <cellStyle name="SAPBEXexcCritical5 3 2 2 2" xfId="11686" xr:uid="{7455F94C-451A-40D2-908A-2D95F79D6B7B}"/>
    <cellStyle name="SAPBEXexcCritical5 3 2 2 2 2" xfId="26093" xr:uid="{7B8FA8D3-0EBD-458C-9FFC-BFBDF8AF98AD}"/>
    <cellStyle name="SAPBEXexcCritical5 3 2 2 2 3" xfId="31717" xr:uid="{364F6200-1735-4592-A058-4888B5910F19}"/>
    <cellStyle name="SAPBEXexcCritical5 3 2 2 2 4" xfId="39629" xr:uid="{B1880CA4-7057-402C-A921-E360822D7B74}"/>
    <cellStyle name="SAPBEXexcCritical5 3 2 2 2 5" xfId="44316" xr:uid="{1552133A-BE04-42D5-89BA-AEDC71F39A7E}"/>
    <cellStyle name="SAPBEXexcCritical5 3 2 2 3" xfId="22463" xr:uid="{3E67A279-9B25-4B45-A327-172A7F3E6849}"/>
    <cellStyle name="SAPBEXexcCritical5 3 2 2 3 2" xfId="36329" xr:uid="{2ED2C218-65F9-4485-A0B6-8D5F4D1F9B27}"/>
    <cellStyle name="SAPBEXexcCritical5 3 2 2 3 3" xfId="25397" xr:uid="{428FA21D-69F6-45F7-ADF9-DFE5CC02239F}"/>
    <cellStyle name="SAPBEXexcCritical5 3 2 2 3 4" xfId="38764" xr:uid="{89C8D335-F7B9-49C4-AD31-E08E50B960C4}"/>
    <cellStyle name="SAPBEXexcCritical5 3 2 2 3 5" xfId="51880" xr:uid="{AFD4A531-7D48-4EBC-B707-303F220AB87F}"/>
    <cellStyle name="SAPBEXexcCritical5 3 2 2 4" xfId="11685" xr:uid="{AEA82F74-7764-4AB6-85A2-C317B7EF512D}"/>
    <cellStyle name="SAPBEXexcCritical5 3 2 2 5" xfId="26092" xr:uid="{A2AE89AD-F293-4D24-BFE5-03C4FDEBA4A5}"/>
    <cellStyle name="SAPBEXexcCritical5 3 2 2 6" xfId="39164" xr:uid="{FF45D19E-F23C-40FE-9927-B34B1D3C3691}"/>
    <cellStyle name="SAPBEXexcCritical5 3 2 2 7" xfId="43466" xr:uid="{4481425E-8F08-4900-82D7-47A982860A64}"/>
    <cellStyle name="SAPBEXexcCritical5 3 2 2 8" xfId="41444" xr:uid="{098C26E1-4275-4F45-9306-8AF6D80145AA}"/>
    <cellStyle name="SAPBEXexcCritical5 3 2 3" xfId="4796" xr:uid="{648783BC-B04B-41CC-9879-8EA82A10D387}"/>
    <cellStyle name="SAPBEXexcCritical5 3 2 3 2" xfId="22793" xr:uid="{296EC339-1AD1-411E-97CC-1ABC2657D7C3}"/>
    <cellStyle name="SAPBEXexcCritical5 3 2 3 2 2" xfId="36659" xr:uid="{96FF175B-D714-4B2A-AFCD-21CE6CF00A02}"/>
    <cellStyle name="SAPBEXexcCritical5 3 2 3 2 3" xfId="25365" xr:uid="{41619167-CFFF-4FCA-965F-2317A9F28704}"/>
    <cellStyle name="SAPBEXexcCritical5 3 2 3 2 4" xfId="39519" xr:uid="{A9C4C90E-637D-45D7-BC40-CB67BFFCCBED}"/>
    <cellStyle name="SAPBEXexcCritical5 3 2 3 2 5" xfId="52210" xr:uid="{73A167B3-944F-425F-B2A3-672A12F5A6B3}"/>
    <cellStyle name="SAPBEXexcCritical5 3 2 3 3" xfId="17999" xr:uid="{9B2C5CC5-628E-4033-AE2B-987A02CB1269}"/>
    <cellStyle name="SAPBEXexcCritical5 3 2 3 4" xfId="32131" xr:uid="{39EEEEF1-0061-481B-9B04-DBF2FCDCF1A8}"/>
    <cellStyle name="SAPBEXexcCritical5 3 2 3 5" xfId="37297" xr:uid="{473853E2-0133-4FD4-9B67-8545145A93AA}"/>
    <cellStyle name="SAPBEXexcCritical5 3 2 3 6" xfId="40812" xr:uid="{AA0F89AB-DB21-4490-A865-D0689301043F}"/>
    <cellStyle name="SAPBEXexcCritical5 3 2 3 7" xfId="50135" xr:uid="{5A461CA8-B871-405C-A569-913BA405A32B}"/>
    <cellStyle name="SAPBEXexcCritical5 3 2 4" xfId="6756" xr:uid="{5B022F2D-C877-4944-85F4-C36C7989BB49}"/>
    <cellStyle name="SAPBEXexcCritical5 3 2 4 2" xfId="23123" xr:uid="{A729A2B4-F423-4EA0-AA83-36ED5A1A26CD}"/>
    <cellStyle name="SAPBEXexcCritical5 3 2 4 2 2" xfId="36989" xr:uid="{1C475C90-4C98-42EF-A363-6C5FA7FDE3E1}"/>
    <cellStyle name="SAPBEXexcCritical5 3 2 4 2 3" xfId="34546" xr:uid="{E88C2ECF-C881-4A1A-B859-0C8C1C79B912}"/>
    <cellStyle name="SAPBEXexcCritical5 3 2 4 2 4" xfId="41507" xr:uid="{050EE0BD-E2F5-4AFE-9A01-3C9B97B7CEEA}"/>
    <cellStyle name="SAPBEXexcCritical5 3 2 4 2 5" xfId="52540" xr:uid="{E494D168-8989-4375-B18D-FF7FB717BCEB}"/>
    <cellStyle name="SAPBEXexcCritical5 3 2 4 3" xfId="19955" xr:uid="{C8919A9E-0F74-4A9A-9A63-CE83C31DF5EE}"/>
    <cellStyle name="SAPBEXexcCritical5 3 2 4 4" xfId="33919" xr:uid="{A25270C6-2901-4AD3-81F0-6EC13E1AC8F0}"/>
    <cellStyle name="SAPBEXexcCritical5 3 2 4 5" xfId="25495" xr:uid="{8FBB57B0-8872-4775-AB38-548EC3264AB3}"/>
    <cellStyle name="SAPBEXexcCritical5 3 2 4 6" xfId="39078" xr:uid="{AD202F9A-AF9C-4A72-A7CE-96DFD4D7CE50}"/>
    <cellStyle name="SAPBEXexcCritical5 3 2 4 7" xfId="50461" xr:uid="{83F04567-5434-41EC-A786-13A05F07C9E5}"/>
    <cellStyle name="SAPBEXexcCritical5 3 2 5" xfId="14456" xr:uid="{12E536A1-1438-4FEE-8C82-6063AEF6EB8A}"/>
    <cellStyle name="SAPBEXexcCritical5 3 2 5 2" xfId="21445" xr:uid="{3FA71EF0-8AFB-4418-91D3-BC9C6F21A6A3}"/>
    <cellStyle name="SAPBEXexcCritical5 3 2 5 2 2" xfId="35311" xr:uid="{6B656D76-D8A5-4CF2-AC6D-780302473DF9}"/>
    <cellStyle name="SAPBEXexcCritical5 3 2 5 2 3" xfId="29720" xr:uid="{1A16E7E3-5D0B-4009-92A8-708FA3D8DD1A}"/>
    <cellStyle name="SAPBEXexcCritical5 3 2 5 2 4" xfId="31124" xr:uid="{87C79419-B8C1-4FC5-A406-2DAA694DF1A9}"/>
    <cellStyle name="SAPBEXexcCritical5 3 2 5 2 5" xfId="50862" xr:uid="{0B4F6DE9-90EE-43BD-9069-2E95F706C853}"/>
    <cellStyle name="SAPBEXexcCritical5 3 2 5 3" xfId="28823" xr:uid="{31600318-6B88-4619-AE84-83A0D2B032DC}"/>
    <cellStyle name="SAPBEXexcCritical5 3 2 5 4" xfId="43159" xr:uid="{2780B727-9DA7-49EB-BC11-44F4BEF7D453}"/>
    <cellStyle name="SAPBEXexcCritical5 3 2 5 5" xfId="41204" xr:uid="{F863E89C-B9F0-40F0-A3B8-5DBC1678D8DB}"/>
    <cellStyle name="SAPBEXexcCritical5 3 2 5 6" xfId="46404" xr:uid="{35A8A421-BBDC-44C9-8031-3693FAAF5CB1}"/>
    <cellStyle name="SAPBEXexcCritical5 3 2 6" xfId="13869" xr:uid="{4EC6ADB4-9F9D-4145-B51C-1293571167E4}"/>
    <cellStyle name="SAPBEXexcCritical5 3 2 6 2" xfId="28240" xr:uid="{D55CA9F4-5121-4C3C-AB1E-650D71497D88}"/>
    <cellStyle name="SAPBEXexcCritical5 3 2 6 3" xfId="34917" xr:uid="{E7264728-445F-40A8-93AA-C64E80230724}"/>
    <cellStyle name="SAPBEXexcCritical5 3 2 6 4" xfId="37491" xr:uid="{31CB87F0-B88A-4A00-963B-49BF15E2A34D}"/>
    <cellStyle name="SAPBEXexcCritical5 3 2 6 5" xfId="41245" xr:uid="{0F190C43-E76D-4384-8C8D-2C59EBE31859}"/>
    <cellStyle name="SAPBEXexcCritical5 3 2 7" xfId="8503" xr:uid="{61D3CA44-AAF1-438C-BFAA-76D421F0EEBA}"/>
    <cellStyle name="SAPBEXexcCritical5 3 2 8" xfId="8306" xr:uid="{E80D241E-E353-4E5C-BC0B-3409D1FD2231}"/>
    <cellStyle name="SAPBEXexcCritical5 3 2 9" xfId="34698" xr:uid="{9C11D3D1-389C-4FBF-8F29-4D01B202712F}"/>
    <cellStyle name="SAPBEXexcCritical5 3 3" xfId="1149" xr:uid="{83E6F11E-5316-4296-A464-EC3D8364731A}"/>
    <cellStyle name="SAPBEXexcCritical5 3 3 10" xfId="48137" xr:uid="{F8120FFC-6C94-470F-A485-21CD96810837}"/>
    <cellStyle name="SAPBEXexcCritical5 3 3 11" xfId="45540" xr:uid="{988B150E-B817-4EEE-B7EE-204DD938596C}"/>
    <cellStyle name="SAPBEXexcCritical5 3 3 2" xfId="2873" xr:uid="{41AE422B-0D46-4150-9A44-827C7BF7F528}"/>
    <cellStyle name="SAPBEXexcCritical5 3 3 2 2" xfId="22510" xr:uid="{374982AD-4944-41FD-838A-B92518BCCD16}"/>
    <cellStyle name="SAPBEXexcCritical5 3 3 2 2 2" xfId="36376" xr:uid="{B0FE33C8-DC2B-4BA2-B766-C73BF1CEF647}"/>
    <cellStyle name="SAPBEXexcCritical5 3 3 2 2 3" xfId="25200" xr:uid="{042BFFD7-B8FC-4EA4-88E5-BC5DED99C7AE}"/>
    <cellStyle name="SAPBEXexcCritical5 3 3 2 2 4" xfId="42247" xr:uid="{16BEDA3D-23A1-4E2B-BA0C-97276C1DB11F}"/>
    <cellStyle name="SAPBEXexcCritical5 3 3 2 2 5" xfId="51927" xr:uid="{982C9FC2-2A18-4366-B462-25A39D734C8B}"/>
    <cellStyle name="SAPBEXexcCritical5 3 3 2 3" xfId="16078" xr:uid="{1EF5D601-95B1-4D29-B60A-E3F90A330836}"/>
    <cellStyle name="SAPBEXexcCritical5 3 3 2 4" xfId="30384" xr:uid="{3761BEF9-828E-4B1A-B092-570BC7C8525D}"/>
    <cellStyle name="SAPBEXexcCritical5 3 3 2 5" xfId="41349" xr:uid="{5D327446-4BB4-4E09-8A31-88F92FE1E300}"/>
    <cellStyle name="SAPBEXexcCritical5 3 3 2 6" xfId="45480" xr:uid="{FB81F64C-B768-462D-8BA9-701CB7621C06}"/>
    <cellStyle name="SAPBEXexcCritical5 3 3 2 7" xfId="49854" xr:uid="{58407959-ED56-45BE-B66C-505516523A76}"/>
    <cellStyle name="SAPBEXexcCritical5 3 3 3" xfId="4843" xr:uid="{D4A3CFF1-BC37-4581-AE27-3B5AB415088F}"/>
    <cellStyle name="SAPBEXexcCritical5 3 3 3 2" xfId="22840" xr:uid="{9E5E8569-8BF9-45CF-9F3C-25CA0F405C4A}"/>
    <cellStyle name="SAPBEXexcCritical5 3 3 3 2 2" xfId="36706" xr:uid="{6B06693F-9C83-4B50-8175-356AEDB87E8A}"/>
    <cellStyle name="SAPBEXexcCritical5 3 3 3 2 3" xfId="32627" xr:uid="{B3CE76B2-9556-4C48-81B4-58E0F2235C20}"/>
    <cellStyle name="SAPBEXexcCritical5 3 3 3 2 4" xfId="34886" xr:uid="{0A31F74F-49F8-48C3-A9DA-BEB6824897F7}"/>
    <cellStyle name="SAPBEXexcCritical5 3 3 3 2 5" xfId="52257" xr:uid="{17C4F497-41EE-4001-8F98-C5B1D74AC0E3}"/>
    <cellStyle name="SAPBEXexcCritical5 3 3 3 3" xfId="18042" xr:uid="{EDE35EAC-F1FA-4144-BED4-101B993F3511}"/>
    <cellStyle name="SAPBEXexcCritical5 3 3 3 4" xfId="32174" xr:uid="{6E08F146-B732-4B79-8002-9EF1239AAD3F}"/>
    <cellStyle name="SAPBEXexcCritical5 3 3 3 5" xfId="39467" xr:uid="{44A8D697-DB41-440D-9A87-B456A1210008}"/>
    <cellStyle name="SAPBEXexcCritical5 3 3 3 6" xfId="46030" xr:uid="{888B6FD4-86A8-4924-90AC-F6C6341C2207}"/>
    <cellStyle name="SAPBEXexcCritical5 3 3 3 7" xfId="50178" xr:uid="{6F64A6C7-BBBD-4497-9430-4C65013327E6}"/>
    <cellStyle name="SAPBEXexcCritical5 3 3 4" xfId="6803" xr:uid="{58B48882-8D36-4841-8DCA-7F2A019D47ED}"/>
    <cellStyle name="SAPBEXexcCritical5 3 3 4 2" xfId="23170" xr:uid="{123C3D14-B701-457C-BF7B-A1E6E1CDE7CF}"/>
    <cellStyle name="SAPBEXexcCritical5 3 3 4 2 2" xfId="37036" xr:uid="{BFC1AB20-E1C8-4B94-A170-D3956708F935}"/>
    <cellStyle name="SAPBEXexcCritical5 3 3 4 2 3" xfId="30040" xr:uid="{E4D0C31F-6599-446D-9391-B64245A752EA}"/>
    <cellStyle name="SAPBEXexcCritical5 3 3 4 2 4" xfId="40670" xr:uid="{1CD0C9EB-3988-42F6-A61A-23DBE630F2A2}"/>
    <cellStyle name="SAPBEXexcCritical5 3 3 4 2 5" xfId="52587" xr:uid="{5055652C-74A8-4A65-BF27-9807C478DF42}"/>
    <cellStyle name="SAPBEXexcCritical5 3 3 4 3" xfId="20002" xr:uid="{F27FC74A-CF61-4892-BFED-8C06EF1703F8}"/>
    <cellStyle name="SAPBEXexcCritical5 3 3 4 4" xfId="33966" xr:uid="{4BCB2C60-6DA5-4AB2-A3D2-97A0F88EF039}"/>
    <cellStyle name="SAPBEXexcCritical5 3 3 4 5" xfId="41925" xr:uid="{DA0376D3-1999-46BA-9C53-92356B625353}"/>
    <cellStyle name="SAPBEXexcCritical5 3 3 4 6" xfId="33292" xr:uid="{1485CE20-387E-401B-8C99-F821210DB6CF}"/>
    <cellStyle name="SAPBEXexcCritical5 3 3 4 7" xfId="50508" xr:uid="{194FD734-34D5-41C8-83A3-E4E64955B9A9}"/>
    <cellStyle name="SAPBEXexcCritical5 3 3 5" xfId="14508" xr:uid="{522B2D3C-2DFE-4401-8C1B-B9D92CA896BE}"/>
    <cellStyle name="SAPBEXexcCritical5 3 3 5 2" xfId="21501" xr:uid="{8F4B9039-B06E-4D37-A617-24727F0D43D3}"/>
    <cellStyle name="SAPBEXexcCritical5 3 3 5 2 2" xfId="35367" xr:uid="{75CC3D72-87DC-4493-A810-9B87B09BABE2}"/>
    <cellStyle name="SAPBEXexcCritical5 3 3 5 2 3" xfId="43181" xr:uid="{433FF7A4-F21E-439E-A1DF-3E782752E6BB}"/>
    <cellStyle name="SAPBEXexcCritical5 3 3 5 2 4" xfId="31973" xr:uid="{19C84E66-8F32-4774-8162-A4D02D53D4CE}"/>
    <cellStyle name="SAPBEXexcCritical5 3 3 5 2 5" xfId="50918" xr:uid="{AF5B9FFB-3ABB-4736-891E-386EA555D61E}"/>
    <cellStyle name="SAPBEXexcCritical5 3 3 5 3" xfId="28875" xr:uid="{A73C03EB-9158-4354-9E85-4F710C0EB1A3}"/>
    <cellStyle name="SAPBEXexcCritical5 3 3 5 4" xfId="23294" xr:uid="{3E69A584-D6B5-4B62-B878-56670EF5E5B5}"/>
    <cellStyle name="SAPBEXexcCritical5 3 3 5 5" xfId="37718" xr:uid="{ACC16B43-1388-4BCD-AD28-1546E775BE12}"/>
    <cellStyle name="SAPBEXexcCritical5 3 3 5 6" xfId="45337" xr:uid="{62BFE1FF-9469-4AA1-A98F-8C36E7B733AB}"/>
    <cellStyle name="SAPBEXexcCritical5 3 3 6" xfId="13868" xr:uid="{7CA14758-C421-46BC-A483-05ED790D33BB}"/>
    <cellStyle name="SAPBEXexcCritical5 3 3 6 2" xfId="28239" xr:uid="{ABA77D0A-C4C9-466D-BFCE-E83E94F5B0E7}"/>
    <cellStyle name="SAPBEXexcCritical5 3 3 6 3" xfId="42848" xr:uid="{6F5B1153-1087-4B67-9A2C-427C435B0F36}"/>
    <cellStyle name="SAPBEXexcCritical5 3 3 6 4" xfId="38750" xr:uid="{403C1CC2-96FC-4984-8960-BF42B1ECC6E9}"/>
    <cellStyle name="SAPBEXexcCritical5 3 3 6 5" xfId="45955" xr:uid="{EFD21084-32DD-4E3D-AF96-E284722C83A3}"/>
    <cellStyle name="SAPBEXexcCritical5 3 3 7" xfId="8504" xr:uid="{EDC652C2-86B1-42BA-9CDA-9D15F3EDDC73}"/>
    <cellStyle name="SAPBEXexcCritical5 3 3 8" xfId="16193" xr:uid="{67181E24-A47B-44FB-8835-4188E6C4D328}"/>
    <cellStyle name="SAPBEXexcCritical5 3 3 9" xfId="38539" xr:uid="{3DA9DFC3-3C3F-4181-B2AF-6D9D898F8B7F}"/>
    <cellStyle name="SAPBEXexcCritical5 3 4" xfId="1724" xr:uid="{3B9EC521-866D-4CA9-AA85-D0221DEE4453}"/>
    <cellStyle name="SAPBEXexcCritical5 3 4 10" xfId="39488" xr:uid="{0D7A33CF-9707-4612-B6D6-66903D1AA07D}"/>
    <cellStyle name="SAPBEXexcCritical5 3 4 11" xfId="49258" xr:uid="{D58B67D2-BAB3-43E3-AC5F-C62AE51449B1}"/>
    <cellStyle name="SAPBEXexcCritical5 3 4 2" xfId="2929" xr:uid="{DDDA354A-E77D-4C81-96E0-2B951DD8BBA4}"/>
    <cellStyle name="SAPBEXexcCritical5 3 4 2 2" xfId="22566" xr:uid="{52ECBF3B-C941-462A-9263-1A4580591CDD}"/>
    <cellStyle name="SAPBEXexcCritical5 3 4 2 2 2" xfId="36432" xr:uid="{1093483D-05A4-4DF0-801F-16EEAE8969F7}"/>
    <cellStyle name="SAPBEXexcCritical5 3 4 2 2 3" xfId="41724" xr:uid="{DF3B41C1-18CC-4839-AAF8-E93B0A20C3BA}"/>
    <cellStyle name="SAPBEXexcCritical5 3 4 2 2 4" xfId="47878" xr:uid="{09C28A8E-C857-445A-8CEC-3C5AC5A14ABE}"/>
    <cellStyle name="SAPBEXexcCritical5 3 4 2 2 5" xfId="51983" xr:uid="{D5C27729-FB36-4FA9-83CF-DE8379BF9243}"/>
    <cellStyle name="SAPBEXexcCritical5 3 4 2 3" xfId="16133" xr:uid="{EF31280F-A413-4943-86B0-5B00B04221A4}"/>
    <cellStyle name="SAPBEXexcCritical5 3 4 2 4" xfId="30439" xr:uid="{82BA51D2-FA8D-4A72-90F1-130E91F83D8F}"/>
    <cellStyle name="SAPBEXexcCritical5 3 4 2 5" xfId="27299" xr:uid="{729AFBEC-FD87-45B8-A5CB-109D6AC45905}"/>
    <cellStyle name="SAPBEXexcCritical5 3 4 2 6" xfId="34485" xr:uid="{1EE0C01A-0ED4-4D34-8458-D8E99136529E}"/>
    <cellStyle name="SAPBEXexcCritical5 3 4 2 7" xfId="49909" xr:uid="{2B78ABC4-B10A-4123-B366-83A423F18252}"/>
    <cellStyle name="SAPBEXexcCritical5 3 4 3" xfId="4899" xr:uid="{6349E007-162E-417B-A516-AB8E56E0D70A}"/>
    <cellStyle name="SAPBEXexcCritical5 3 4 3 2" xfId="22896" xr:uid="{4FCC3BDA-AF68-4E38-B5A4-B4FB89859DA3}"/>
    <cellStyle name="SAPBEXexcCritical5 3 4 3 2 2" xfId="36762" xr:uid="{F0D13271-C4C9-4F10-AC2F-129BDE763163}"/>
    <cellStyle name="SAPBEXexcCritical5 3 4 3 2 3" xfId="30824" xr:uid="{B8FCB4D6-85CF-454F-87FB-C6283DF532B3}"/>
    <cellStyle name="SAPBEXexcCritical5 3 4 3 2 4" xfId="31673" xr:uid="{84C2AAFD-389B-4D76-9AEF-268AD86EE0B6}"/>
    <cellStyle name="SAPBEXexcCritical5 3 4 3 2 5" xfId="52313" xr:uid="{8857E3BB-4128-448F-BECA-92DC91F00DCD}"/>
    <cellStyle name="SAPBEXexcCritical5 3 4 3 3" xfId="18098" xr:uid="{920245E8-355A-4853-8B22-2430EFDE84E1}"/>
    <cellStyle name="SAPBEXexcCritical5 3 4 3 4" xfId="32230" xr:uid="{46308FBE-DF31-411C-8380-123CC36BC281}"/>
    <cellStyle name="SAPBEXexcCritical5 3 4 3 5" xfId="39614" xr:uid="{49AEB13F-A577-4CCC-B90F-978834602EDF}"/>
    <cellStyle name="SAPBEXexcCritical5 3 4 3 6" xfId="46240" xr:uid="{F18C0EF5-8A78-42C0-B8D5-72CCDC79FCF2}"/>
    <cellStyle name="SAPBEXexcCritical5 3 4 3 7" xfId="50234" xr:uid="{867E8D70-D90C-412E-AC15-24F9B1BDB11E}"/>
    <cellStyle name="SAPBEXexcCritical5 3 4 4" xfId="6859" xr:uid="{B790E934-DFCA-419D-8E10-60088F10F6EC}"/>
    <cellStyle name="SAPBEXexcCritical5 3 4 4 2" xfId="23226" xr:uid="{8DF095C5-F516-496C-ABD7-4036EE45022E}"/>
    <cellStyle name="SAPBEXexcCritical5 3 4 4 2 2" xfId="37092" xr:uid="{CF6A33B6-937E-45B8-84DA-1E7551FB5AA4}"/>
    <cellStyle name="SAPBEXexcCritical5 3 4 4 2 3" xfId="30167" xr:uid="{3985DC26-152A-4FB7-AE5D-197A60EDE51D}"/>
    <cellStyle name="SAPBEXexcCritical5 3 4 4 2 4" xfId="38235" xr:uid="{BB703A32-D381-4C9D-A174-0BA4BCC3E5C3}"/>
    <cellStyle name="SAPBEXexcCritical5 3 4 4 2 5" xfId="52643" xr:uid="{A3F82E13-C16C-48BA-86F3-0BA5E594ACE2}"/>
    <cellStyle name="SAPBEXexcCritical5 3 4 4 3" xfId="20058" xr:uid="{E1254D70-6E14-4D15-B9BD-793ED96F15FC}"/>
    <cellStyle name="SAPBEXexcCritical5 3 4 4 4" xfId="34022" xr:uid="{D641DC69-FF54-401F-A51C-A7E79CBBFAC6}"/>
    <cellStyle name="SAPBEXexcCritical5 3 4 4 5" xfId="32853" xr:uid="{914269B8-B850-447D-B4FF-C341AC0D5714}"/>
    <cellStyle name="SAPBEXexcCritical5 3 4 4 6" xfId="32885" xr:uid="{70E34130-0E3E-4BF6-9EB0-651E4795E8D2}"/>
    <cellStyle name="SAPBEXexcCritical5 3 4 4 7" xfId="50564" xr:uid="{899D3738-3B98-4B64-86B5-E59B17A17983}"/>
    <cellStyle name="SAPBEXexcCritical5 3 4 5" xfId="14989" xr:uid="{5F4B9202-03B2-4482-A971-6DF2FD71ADCC}"/>
    <cellStyle name="SAPBEXexcCritical5 3 4 5 2" xfId="22010" xr:uid="{718B95BA-FFF8-4F25-96CE-27105D571722}"/>
    <cellStyle name="SAPBEXexcCritical5 3 4 5 2 2" xfId="35876" xr:uid="{0A929D50-E517-40EE-8E79-2C048281E2CA}"/>
    <cellStyle name="SAPBEXexcCritical5 3 4 5 2 3" xfId="25328" xr:uid="{FD4AD182-A5D5-4CFD-8DD5-711001F63DFF}"/>
    <cellStyle name="SAPBEXexcCritical5 3 4 5 2 4" xfId="47245" xr:uid="{DA37DCA2-5E08-4379-8BBE-8C0623D48FC9}"/>
    <cellStyle name="SAPBEXexcCritical5 3 4 5 2 5" xfId="51427" xr:uid="{17B2B283-BB7C-4D3C-8223-01ECC58ECC62}"/>
    <cellStyle name="SAPBEXexcCritical5 3 4 5 3" xfId="29354" xr:uid="{DBBB9C53-DB7D-4074-9D27-7BA267D82041}"/>
    <cellStyle name="SAPBEXexcCritical5 3 4 5 4" xfId="30936" xr:uid="{5D970160-6288-4CDD-84EC-472008FCB1F2}"/>
    <cellStyle name="SAPBEXexcCritical5 3 4 5 5" xfId="34823" xr:uid="{42585839-1E28-4923-8509-A143FC369F16}"/>
    <cellStyle name="SAPBEXexcCritical5 3 4 5 6" xfId="25490" xr:uid="{C80BBE67-711C-4575-A816-0432C0623C7E}"/>
    <cellStyle name="SAPBEXexcCritical5 3 4 6" xfId="13867" xr:uid="{3B95D1EA-621D-48AA-B3E7-1C108123F19F}"/>
    <cellStyle name="SAPBEXexcCritical5 3 4 6 2" xfId="28238" xr:uid="{B462468A-347E-42E9-AECA-8708746AE09E}"/>
    <cellStyle name="SAPBEXexcCritical5 3 4 6 3" xfId="33270" xr:uid="{660E2A66-C490-49C5-B6D5-3091C9B2C532}"/>
    <cellStyle name="SAPBEXexcCritical5 3 4 6 4" xfId="42213" xr:uid="{355E2385-EFB0-4B5E-ADB7-2BC4E39D0400}"/>
    <cellStyle name="SAPBEXexcCritical5 3 4 6 5" xfId="46953" xr:uid="{47873C03-FB49-4C46-8634-EF80C82A187C}"/>
    <cellStyle name="SAPBEXexcCritical5 3 4 7" xfId="8505" xr:uid="{0C265A7E-0375-49BB-B832-7DF4C2A83BA1}"/>
    <cellStyle name="SAPBEXexcCritical5 3 4 8" xfId="8304" xr:uid="{D48F3A5A-54C2-407C-BE13-CFF3EBE292CC}"/>
    <cellStyle name="SAPBEXexcCritical5 3 4 9" xfId="43567" xr:uid="{A6A89F19-BE6A-4423-AA53-8D7ABB0175B8}"/>
    <cellStyle name="SAPBEXexcCritical5 3 5" xfId="2946" xr:uid="{B100174E-2E56-4D96-8670-F3C2B4AF89A1}"/>
    <cellStyle name="SAPBEXexcCritical5 3 5 2" xfId="4916" xr:uid="{C8AEE644-9BD1-4640-9CC1-1B7967CDF777}"/>
    <cellStyle name="SAPBEXexcCritical5 3 5 2 2" xfId="22913" xr:uid="{1AEC7983-F4C3-453A-8B61-BE921AE2C975}"/>
    <cellStyle name="SAPBEXexcCritical5 3 5 2 2 2" xfId="36779" xr:uid="{8F1B2628-F58B-4ADB-9E76-59460BA86ADD}"/>
    <cellStyle name="SAPBEXexcCritical5 3 5 2 2 3" xfId="37399" xr:uid="{F8AE8C23-F63F-4451-B2FF-8190CF464B57}"/>
    <cellStyle name="SAPBEXexcCritical5 3 5 2 2 4" xfId="31060" xr:uid="{DFCB592D-34BD-46AD-AF11-2787980E8400}"/>
    <cellStyle name="SAPBEXexcCritical5 3 5 2 2 5" xfId="52330" xr:uid="{7E6CDA29-122F-4D27-B180-500AD0B87C53}"/>
    <cellStyle name="SAPBEXexcCritical5 3 5 2 3" xfId="18115" xr:uid="{F8D930DD-CA61-442F-B2E9-2080CCAEA752}"/>
    <cellStyle name="SAPBEXexcCritical5 3 5 2 4" xfId="32247" xr:uid="{D5090890-577A-41A7-A0C6-A89AFB853479}"/>
    <cellStyle name="SAPBEXexcCritical5 3 5 2 5" xfId="32393" xr:uid="{20DB634A-85A0-41FA-8C26-C8C4AB1A8477}"/>
    <cellStyle name="SAPBEXexcCritical5 3 5 2 6" xfId="43084" xr:uid="{E62F9BCF-208F-4F50-8B71-A4E51EB0789A}"/>
    <cellStyle name="SAPBEXexcCritical5 3 5 2 7" xfId="50251" xr:uid="{2005583E-A3A4-48B0-B053-8E9F8DFB8DB7}"/>
    <cellStyle name="SAPBEXexcCritical5 3 5 3" xfId="6876" xr:uid="{19A2542A-48B6-46A1-9389-573FC2EB2729}"/>
    <cellStyle name="SAPBEXexcCritical5 3 5 3 2" xfId="23243" xr:uid="{F4552F82-953D-46CE-B64F-27D022401C2E}"/>
    <cellStyle name="SAPBEXexcCritical5 3 5 3 2 2" xfId="37109" xr:uid="{8C8F64FF-6F5F-4651-9FA9-9919CF73DB1F}"/>
    <cellStyle name="SAPBEXexcCritical5 3 5 3 2 3" xfId="29889" xr:uid="{B02EC359-8DE6-4817-ADDA-468B771BE7FA}"/>
    <cellStyle name="SAPBEXexcCritical5 3 5 3 2 4" xfId="37866" xr:uid="{51906182-2350-4960-990C-6E989AF24F4B}"/>
    <cellStyle name="SAPBEXexcCritical5 3 5 3 2 5" xfId="52660" xr:uid="{CBAE491F-DB8E-405E-A899-17A0451918E8}"/>
    <cellStyle name="SAPBEXexcCritical5 3 5 3 3" xfId="20075" xr:uid="{A53C34D1-AA2A-48A3-AF30-1007AF57135F}"/>
    <cellStyle name="SAPBEXexcCritical5 3 5 3 4" xfId="34039" xr:uid="{02685DE8-A281-40D3-8095-549C062D4497}"/>
    <cellStyle name="SAPBEXexcCritical5 3 5 3 5" xfId="40400" xr:uid="{14F18D1E-4560-4B4C-A3E5-CBA1AD821A3E}"/>
    <cellStyle name="SAPBEXexcCritical5 3 5 3 6" xfId="44433" xr:uid="{A3DA629D-66E7-4BC6-A62B-BF77B3D390E5}"/>
    <cellStyle name="SAPBEXexcCritical5 3 5 3 7" xfId="50581" xr:uid="{0CF2368D-E966-4EB9-A245-EEC047E8CD20}"/>
    <cellStyle name="SAPBEXexcCritical5 3 5 4" xfId="22583" xr:uid="{1E7582DE-48EE-48D4-B193-9EC4D5E1B44D}"/>
    <cellStyle name="SAPBEXexcCritical5 3 5 4 2" xfId="36449" xr:uid="{6FCD2E17-BD0F-4DD0-B385-D4629C26CE7B}"/>
    <cellStyle name="SAPBEXexcCritical5 3 5 4 3" xfId="37998" xr:uid="{DE7CB416-A900-4E4C-B6DE-7C5B71C424A4}"/>
    <cellStyle name="SAPBEXexcCritical5 3 5 4 4" xfId="44363" xr:uid="{2DC40A63-0FD1-4639-A419-5945B2ACFA85}"/>
    <cellStyle name="SAPBEXexcCritical5 3 5 4 5" xfId="52000" xr:uid="{FB095440-9527-4185-9BD9-34587C1B7AFA}"/>
    <cellStyle name="SAPBEXexcCritical5 3 5 5" xfId="16149" xr:uid="{1269B80A-6032-46EF-A9AB-A29DB82A4B31}"/>
    <cellStyle name="SAPBEXexcCritical5 3 5 6" xfId="30455" xr:uid="{D18E70C3-ED29-4061-9594-CB0998D4FC72}"/>
    <cellStyle name="SAPBEXexcCritical5 3 5 7" xfId="34119" xr:uid="{39E05BA7-191B-4BE5-8D27-C99ECAEEBEEC}"/>
    <cellStyle name="SAPBEXexcCritical5 3 5 8" xfId="33729" xr:uid="{4B436177-B262-4733-9D7D-5358A12B807F}"/>
    <cellStyle name="SAPBEXexcCritical5 3 5 9" xfId="49925" xr:uid="{33EFD7E9-6E56-4D2E-8369-F6372B99DEAB}"/>
    <cellStyle name="SAPBEXexcCritical5 3 6" xfId="2685" xr:uid="{0061B800-E5B5-44AD-B0D1-7FD36649698F}"/>
    <cellStyle name="SAPBEXexcCritical5 3 6 2" xfId="22322" xr:uid="{81CA86AF-6F24-4A06-8F71-8635EFB4AF39}"/>
    <cellStyle name="SAPBEXexcCritical5 3 6 2 2" xfId="36188" xr:uid="{817A3996-9C4B-467F-BFA1-3359FCA00C79}"/>
    <cellStyle name="SAPBEXexcCritical5 3 6 2 3" xfId="25486" xr:uid="{C8ADD4DE-83B8-4646-87D4-B161895E1AE0}"/>
    <cellStyle name="SAPBEXexcCritical5 3 6 2 4" xfId="42574" xr:uid="{71F0A617-7D5C-4339-AC7A-6BA2FFE14426}"/>
    <cellStyle name="SAPBEXexcCritical5 3 6 2 5" xfId="51739" xr:uid="{9CDBD15F-8B5D-494B-AE58-257C07CD1C5A}"/>
    <cellStyle name="SAPBEXexcCritical5 3 6 3" xfId="15906" xr:uid="{539A904E-5CE2-4D7C-B260-00F7AF49DBA5}"/>
    <cellStyle name="SAPBEXexcCritical5 3 6 4" xfId="30212" xr:uid="{2FE06B07-F05D-40D8-B999-E83016F9C239}"/>
    <cellStyle name="SAPBEXexcCritical5 3 6 5" xfId="9986" xr:uid="{578EAA80-1DBC-4292-B60E-58E37D8566AE}"/>
    <cellStyle name="SAPBEXexcCritical5 3 6 6" xfId="48627" xr:uid="{1A565181-31B4-4F0F-8C69-941EDC2DFE38}"/>
    <cellStyle name="SAPBEXexcCritical5 3 6 7" xfId="49682" xr:uid="{DBD1D3C7-4F0E-4DC4-97E4-10656032E540}"/>
    <cellStyle name="SAPBEXexcCritical5 3 7" xfId="4655" xr:uid="{4519EE40-60BE-45EA-AAEF-4813DCEEC2EE}"/>
    <cellStyle name="SAPBEXexcCritical5 3 7 2" xfId="22652" xr:uid="{2E49C2D3-6B1A-4F67-9265-0EFFCF7AFFD2}"/>
    <cellStyle name="SAPBEXexcCritical5 3 7 2 2" xfId="36518" xr:uid="{C87EBCFA-7517-4A9F-B35C-20554FC94FE2}"/>
    <cellStyle name="SAPBEXexcCritical5 3 7 2 3" xfId="38654" xr:uid="{01AC506C-7985-4789-A89F-AA823FF4873F}"/>
    <cellStyle name="SAPBEXexcCritical5 3 7 2 4" xfId="45229" xr:uid="{1921A1B1-AD04-429E-AED0-3ACA474EC545}"/>
    <cellStyle name="SAPBEXexcCritical5 3 7 2 5" xfId="52069" xr:uid="{AAD3CA10-EE7C-4D71-BCA4-DC0ED5AFF228}"/>
    <cellStyle name="SAPBEXexcCritical5 3 7 3" xfId="17858" xr:uid="{1B6334A0-6729-4E97-8A7A-37AE9DDFB482}"/>
    <cellStyle name="SAPBEXexcCritical5 3 7 4" xfId="31990" xr:uid="{88B10779-CF66-4EA8-8699-F72363BBE92F}"/>
    <cellStyle name="SAPBEXexcCritical5 3 7 5" xfId="24808" xr:uid="{EFA278D2-82B3-4C63-9DDB-165243706A9E}"/>
    <cellStyle name="SAPBEXexcCritical5 3 7 6" xfId="45144" xr:uid="{1CF7583F-386C-4A44-BF3C-60CF398B68A9}"/>
    <cellStyle name="SAPBEXexcCritical5 3 7 7" xfId="49994" xr:uid="{213E934A-3FA8-4C37-B3EF-E138495DD7C8}"/>
    <cellStyle name="SAPBEXexcCritical5 3 8" xfId="6615" xr:uid="{31FC3615-7F0F-4E36-928B-06B66E0B4524}"/>
    <cellStyle name="SAPBEXexcCritical5 3 8 2" xfId="22982" xr:uid="{E702EDFB-0BEA-46FD-8BC7-D599CA4A5F6B}"/>
    <cellStyle name="SAPBEXexcCritical5 3 8 2 2" xfId="36848" xr:uid="{9D65756B-7E8A-44A2-AA4A-EEA0ED6C5DDD}"/>
    <cellStyle name="SAPBEXexcCritical5 3 8 2 3" xfId="42342" xr:uid="{419BA1F8-FE00-4911-A42A-7312AE327C39}"/>
    <cellStyle name="SAPBEXexcCritical5 3 8 2 4" xfId="31941" xr:uid="{554D11EE-AAE9-443A-9F09-4A8C4B9D2B5C}"/>
    <cellStyle name="SAPBEXexcCritical5 3 8 2 5" xfId="52399" xr:uid="{2B3E79BE-918D-49E7-8E0D-A5F9CC4C88B3}"/>
    <cellStyle name="SAPBEXexcCritical5 3 8 3" xfId="19814" xr:uid="{1A2E5028-E93C-43A9-A504-621C553E4386}"/>
    <cellStyle name="SAPBEXexcCritical5 3 8 4" xfId="33778" xr:uid="{8B180BDF-DC16-467B-A273-FC8C11037CA2}"/>
    <cellStyle name="SAPBEXexcCritical5 3 8 5" xfId="41016" xr:uid="{3783A558-F5F0-4F05-95CA-77A15CF6151B}"/>
    <cellStyle name="SAPBEXexcCritical5 3 8 6" xfId="47965" xr:uid="{E62AC961-8CD8-4665-83A5-67D0BF16F3EA}"/>
    <cellStyle name="SAPBEXexcCritical5 3 8 7" xfId="50320" xr:uid="{0361BFF9-8D7E-4B0B-B6B1-D6DB26116D84}"/>
    <cellStyle name="SAPBEXexcCritical5 3 9" xfId="14098" xr:uid="{FA6CFC3E-AE8B-4B03-8AEB-098FBFB4C049}"/>
    <cellStyle name="SAPBEXexcCritical5 3 9 2" xfId="12760" xr:uid="{03CDD07C-B4D0-4BCC-A338-270FEC3BC2DF}"/>
    <cellStyle name="SAPBEXexcCritical5 3 9 2 2" xfId="27134" xr:uid="{625CC44B-49F6-401A-A9B4-F58F5EBC22D2}"/>
    <cellStyle name="SAPBEXexcCritical5 3 9 2 3" xfId="42843" xr:uid="{20FD4665-FC7E-4BBB-80BA-F917AA62B48C}"/>
    <cellStyle name="SAPBEXexcCritical5 3 9 2 4" xfId="24519" xr:uid="{FFE67C0A-7E67-4638-BA9A-E3B61AAA4FEA}"/>
    <cellStyle name="SAPBEXexcCritical5 3 9 2 5" xfId="29732" xr:uid="{2ECA9CE7-63AE-408C-8261-A1F1B6F6D7BF}"/>
    <cellStyle name="SAPBEXexcCritical5 3 9 3" xfId="28465" xr:uid="{5E62BB41-CDAA-4A4D-85BE-AA8E5CD000BB}"/>
    <cellStyle name="SAPBEXexcCritical5 3 9 4" xfId="25139" xr:uid="{8314053F-10B3-41CC-B2D4-D68E666ADD1F}"/>
    <cellStyle name="SAPBEXexcCritical5 3 9 5" xfId="42669" xr:uid="{DB239F9E-3653-45AA-A10D-945BA4F0AADA}"/>
    <cellStyle name="SAPBEXexcCritical5 3 9 6" xfId="40262" xr:uid="{6A7B805A-432D-444A-A0C4-20849909C142}"/>
    <cellStyle name="SAPBEXexcCritical5 4" xfId="337" xr:uid="{1A8B71FE-E3DB-4E59-A871-3CD80EED7F71}"/>
    <cellStyle name="SAPBEXexcCritical5 4 10" xfId="8506" xr:uid="{B011793C-0872-466F-BCED-2B835DFB9DC0}"/>
    <cellStyle name="SAPBEXexcCritical5 4 11" xfId="16188" xr:uid="{3E160D9A-50BB-4C15-8DC1-A9B8AB421D7B}"/>
    <cellStyle name="SAPBEXexcCritical5 4 12" xfId="33706" xr:uid="{B67CC7CD-6C8D-4D9C-B9CE-555559BAFE1B}"/>
    <cellStyle name="SAPBEXexcCritical5 4 13" xfId="49450" xr:uid="{273F6C2C-FA38-41AF-A037-0B43809E5FFA}"/>
    <cellStyle name="SAPBEXexcCritical5 4 14" xfId="47076" xr:uid="{30FB0308-A996-4611-A18C-9044BE6EA038}"/>
    <cellStyle name="SAPBEXexcCritical5 4 2" xfId="1086" xr:uid="{8DC38096-3F44-45E8-A01D-2D250A937872}"/>
    <cellStyle name="SAPBEXexcCritical5 4 2 2" xfId="11687" xr:uid="{711435A2-4CD8-4B00-A2E4-76802C24A7DB}"/>
    <cellStyle name="SAPBEXexcCritical5 4 2 2 2" xfId="11688" xr:uid="{96BAED71-0201-4472-B03B-244911FA49CB}"/>
    <cellStyle name="SAPBEXexcCritical5 4 2 2 2 2" xfId="26095" xr:uid="{43DEA94E-6E13-42FF-9264-A50E895B0C4F}"/>
    <cellStyle name="SAPBEXexcCritical5 4 2 2 2 3" xfId="34470" xr:uid="{FFECA3D3-0E30-443A-90B7-CCC9167221DA}"/>
    <cellStyle name="SAPBEXexcCritical5 4 2 2 2 4" xfId="42942" xr:uid="{C001CC9A-9F1E-46D0-9E1E-60E8807CF8F2}"/>
    <cellStyle name="SAPBEXexcCritical5 4 2 2 2 5" xfId="44113" xr:uid="{F7A24EEB-E2E7-4B04-A01D-4A45F88BA024}"/>
    <cellStyle name="SAPBEXexcCritical5 4 2 2 3" xfId="21446" xr:uid="{A32970A3-D9C9-4BD5-8915-6FF5CE8427ED}"/>
    <cellStyle name="SAPBEXexcCritical5 4 2 2 3 2" xfId="35312" xr:uid="{DCC48E1B-3DAF-40F7-93FC-1A34AD371EA4}"/>
    <cellStyle name="SAPBEXexcCritical5 4 2 2 3 3" xfId="40067" xr:uid="{6DA6C513-09DE-4ECE-9965-5DB252F85E11}"/>
    <cellStyle name="SAPBEXexcCritical5 4 2 2 3 4" xfId="46572" xr:uid="{638BB18C-09C5-4FAF-AC72-585142E05869}"/>
    <cellStyle name="SAPBEXexcCritical5 4 2 2 3 5" xfId="50863" xr:uid="{BA468B92-41E3-4901-AC29-73DA655C251E}"/>
    <cellStyle name="SAPBEXexcCritical5 4 2 2 4" xfId="26094" xr:uid="{50D4F068-D721-437A-A7BC-181005775158}"/>
    <cellStyle name="SAPBEXexcCritical5 4 2 2 5" xfId="37438" xr:uid="{358333B4-AD07-45B2-88A4-805324FF8F36}"/>
    <cellStyle name="SAPBEXexcCritical5 4 2 2 6" xfId="38217" xr:uid="{2E0E9C4F-57FF-4619-9ED4-584A72757CB4}"/>
    <cellStyle name="SAPBEXexcCritical5 4 2 2 7" xfId="45783" xr:uid="{BE616C61-4A26-4382-91B4-DBB517D1129A}"/>
    <cellStyle name="SAPBEXexcCritical5 4 2 3" xfId="13866" xr:uid="{47FD9CD0-C6AF-42CE-BF03-685F86DBD029}"/>
    <cellStyle name="SAPBEXexcCritical5 4 2 3 2" xfId="28237" xr:uid="{FD361520-70D3-4785-9DA6-0096D98D66E2}"/>
    <cellStyle name="SAPBEXexcCritical5 4 2 3 3" xfId="31190" xr:uid="{954D164C-456A-4092-8171-1E1AC54DCE34}"/>
    <cellStyle name="SAPBEXexcCritical5 4 2 3 4" xfId="41968" xr:uid="{A1A06649-4CF6-4975-BAB3-CDC0EC052AE5}"/>
    <cellStyle name="SAPBEXexcCritical5 4 2 3 5" xfId="47567" xr:uid="{3FD03872-5964-47F0-B6F8-1DCB70CE4F6A}"/>
    <cellStyle name="SAPBEXexcCritical5 4 2 4" xfId="8507" xr:uid="{C865455B-58A6-45A5-BE63-1C2133D28DFA}"/>
    <cellStyle name="SAPBEXexcCritical5 4 2 5" xfId="12664" xr:uid="{349A0D14-694A-4076-B9F7-F50B275AB1C5}"/>
    <cellStyle name="SAPBEXexcCritical5 4 2 6" xfId="41288" xr:uid="{92D05905-DEFA-4BD1-B264-E4D78D2FC2D2}"/>
    <cellStyle name="SAPBEXexcCritical5 4 2 7" xfId="46995" xr:uid="{7982E1B2-C5E9-4251-9793-9B0469ED3A8B}"/>
    <cellStyle name="SAPBEXexcCritical5 4 2 8" xfId="49529" xr:uid="{6BFE83D5-2755-45B2-98D6-3BC58CB85906}"/>
    <cellStyle name="SAPBEXexcCritical5 4 3" xfId="1148" xr:uid="{DF48661D-2D71-442B-A38C-D91E6F52D979}"/>
    <cellStyle name="SAPBEXexcCritical5 4 3 2" xfId="14507" xr:uid="{97566A3F-33BA-4EA7-9838-40CCE06F46B6}"/>
    <cellStyle name="SAPBEXexcCritical5 4 3 2 2" xfId="21500" xr:uid="{F1846FB3-48EF-4EEA-810F-A94526F8D96A}"/>
    <cellStyle name="SAPBEXexcCritical5 4 3 2 2 2" xfId="35366" xr:uid="{58B7EF8D-FE7C-497D-9AC2-DA3559DDA8D5}"/>
    <cellStyle name="SAPBEXexcCritical5 4 3 2 2 3" xfId="38977" xr:uid="{6E2A6A48-FC29-4561-BA49-35A33AE99288}"/>
    <cellStyle name="SAPBEXexcCritical5 4 3 2 2 4" xfId="25265" xr:uid="{74C8024E-0D21-49F8-9E84-C39FC1AEA7EB}"/>
    <cellStyle name="SAPBEXexcCritical5 4 3 2 2 5" xfId="50917" xr:uid="{6EFFEEC0-66E4-4A19-958B-E29CFF226863}"/>
    <cellStyle name="SAPBEXexcCritical5 4 3 2 3" xfId="28874" xr:uid="{2F6F987F-A246-4B5C-951B-12947C0CFA03}"/>
    <cellStyle name="SAPBEXexcCritical5 4 3 2 4" xfId="43527" xr:uid="{A2BD1032-2C7D-4886-89AE-AE5C1D5F2ABB}"/>
    <cellStyle name="SAPBEXexcCritical5 4 3 2 5" xfId="33201" xr:uid="{AE528381-DCA5-495C-894A-54FE422698DD}"/>
    <cellStyle name="SAPBEXexcCritical5 4 3 2 6" xfId="47100" xr:uid="{E770962F-91D2-491A-AA43-E98B9F13CE47}"/>
    <cellStyle name="SAPBEXexcCritical5 4 3 3" xfId="13865" xr:uid="{199CC469-6DDC-4AD0-932A-D5291DD2E7C4}"/>
    <cellStyle name="SAPBEXexcCritical5 4 3 3 2" xfId="28236" xr:uid="{EE68904B-1AE4-4158-B05B-82D4F4317A58}"/>
    <cellStyle name="SAPBEXexcCritical5 4 3 3 3" xfId="33117" xr:uid="{0647CB5C-0A55-4E2D-B7E5-82A273B380D2}"/>
    <cellStyle name="SAPBEXexcCritical5 4 3 3 4" xfId="42992" xr:uid="{53CD4217-6F8E-48DA-8111-797F3EA1BEFE}"/>
    <cellStyle name="SAPBEXexcCritical5 4 3 3 5" xfId="44206" xr:uid="{B94F62F2-60D1-4D49-A80C-95ABA3474697}"/>
    <cellStyle name="SAPBEXexcCritical5 4 3 4" xfId="8508" xr:uid="{711C8230-4359-47C9-AD8B-76EA0FC31863}"/>
    <cellStyle name="SAPBEXexcCritical5 4 3 5" xfId="8276" xr:uid="{68EA587D-0AA7-4141-AB01-3EF205B36539}"/>
    <cellStyle name="SAPBEXexcCritical5 4 3 6" xfId="38015" xr:uid="{05C23ABD-309B-475D-80E5-24508A469D06}"/>
    <cellStyle name="SAPBEXexcCritical5 4 3 7" xfId="49179" xr:uid="{0263FD5E-D5BC-43A1-A426-C1A50661A52F}"/>
    <cellStyle name="SAPBEXexcCritical5 4 3 8" xfId="38669" xr:uid="{52EC9BC6-492A-4A74-ACE2-FB908DD97F7B}"/>
    <cellStyle name="SAPBEXexcCritical5 4 4" xfId="1725" xr:uid="{5906F489-C650-4AA6-8801-A193E4AB221C}"/>
    <cellStyle name="SAPBEXexcCritical5 4 4 2" xfId="14990" xr:uid="{C024562E-5F30-431F-8B02-628F55F9B1F2}"/>
    <cellStyle name="SAPBEXexcCritical5 4 4 2 2" xfId="22011" xr:uid="{9D5C4A28-993D-4CCE-B1D0-81741D0568BB}"/>
    <cellStyle name="SAPBEXexcCritical5 4 4 2 2 2" xfId="35877" xr:uid="{9F544748-415D-48FF-A365-E50E52E23751}"/>
    <cellStyle name="SAPBEXexcCritical5 4 4 2 2 3" xfId="29304" xr:uid="{876AC6AE-B660-4D03-B81F-F0E3FB1600E5}"/>
    <cellStyle name="SAPBEXexcCritical5 4 4 2 2 4" xfId="45702" xr:uid="{839B75D2-073A-40E4-B046-B624E93B1039}"/>
    <cellStyle name="SAPBEXexcCritical5 4 4 2 2 5" xfId="51428" xr:uid="{CF672153-1883-4DF3-89F0-2028C081E149}"/>
    <cellStyle name="SAPBEXexcCritical5 4 4 2 3" xfId="29355" xr:uid="{706717DB-C428-4521-B7F1-95E60E07A566}"/>
    <cellStyle name="SAPBEXexcCritical5 4 4 2 4" xfId="23338" xr:uid="{B781D67A-1311-4071-AB72-40FB6725DB42}"/>
    <cellStyle name="SAPBEXexcCritical5 4 4 2 5" xfId="25313" xr:uid="{7AB0AFC1-39AE-40FB-8D2B-184A4BA9D08F}"/>
    <cellStyle name="SAPBEXexcCritical5 4 4 2 6" xfId="39461" xr:uid="{5C3914AF-6711-4216-8203-E9DB97DFB66C}"/>
    <cellStyle name="SAPBEXexcCritical5 4 4 3" xfId="13864" xr:uid="{0EEAF1D5-D8C3-4B20-B499-A5837BE4CC29}"/>
    <cellStyle name="SAPBEXexcCritical5 4 4 3 2" xfId="28235" xr:uid="{D27627B2-B2CF-4D84-817D-0E30362E2FE4}"/>
    <cellStyle name="SAPBEXexcCritical5 4 4 3 3" xfId="42558" xr:uid="{5FFBCCA5-8FA8-4B76-B022-6CBE40291E07}"/>
    <cellStyle name="SAPBEXexcCritical5 4 4 3 4" xfId="25848" xr:uid="{7673C051-67A3-4CDA-9BF0-40E639D79B6D}"/>
    <cellStyle name="SAPBEXexcCritical5 4 4 3 5" xfId="46469" xr:uid="{D1E38B74-03A2-45A3-B692-C17035457635}"/>
    <cellStyle name="SAPBEXexcCritical5 4 4 4" xfId="8509" xr:uid="{B6CA16A2-8A86-4A9F-A225-89306AD4169D}"/>
    <cellStyle name="SAPBEXexcCritical5 4 4 5" xfId="8272" xr:uid="{2C076144-FD15-4C2C-880A-D9FF4A2340AE}"/>
    <cellStyle name="SAPBEXexcCritical5 4 4 6" xfId="39874" xr:uid="{376F5B93-BD26-47E6-8D24-C67E3F8BEF5B}"/>
    <cellStyle name="SAPBEXexcCritical5 4 4 7" xfId="45460" xr:uid="{6B3836D7-6EB5-4201-ADE8-848E30E08C3E}"/>
    <cellStyle name="SAPBEXexcCritical5 4 4 8" xfId="33085" xr:uid="{8AEE583C-B1CD-4EBC-A187-B0FFA6118517}"/>
    <cellStyle name="SAPBEXexcCritical5 4 5" xfId="2790" xr:uid="{761EB716-8150-4B87-8F7B-A3E5AD272CD4}"/>
    <cellStyle name="SAPBEXexcCritical5 4 5 2" xfId="22427" xr:uid="{67ECCC01-A2FF-45F6-A3C5-A639F1794889}"/>
    <cellStyle name="SAPBEXexcCritical5 4 5 2 2" xfId="36293" xr:uid="{F5949269-D53B-4FA2-8536-59FE2D93E2D0}"/>
    <cellStyle name="SAPBEXexcCritical5 4 5 2 3" xfId="33611" xr:uid="{876E484C-7A99-4E95-8215-AA341C1FC635}"/>
    <cellStyle name="SAPBEXexcCritical5 4 5 2 4" xfId="33606" xr:uid="{50E95E3D-905D-43CD-84A3-D042AE2344AD}"/>
    <cellStyle name="SAPBEXexcCritical5 4 5 2 5" xfId="51844" xr:uid="{83327AAE-1989-442A-905E-638C298190D8}"/>
    <cellStyle name="SAPBEXexcCritical5 4 5 3" xfId="16007" xr:uid="{9197D80F-A198-425D-BAF4-4EBEFB4EBBAB}"/>
    <cellStyle name="SAPBEXexcCritical5 4 5 4" xfId="30313" xr:uid="{D843B0E2-BE1D-40D2-8495-BFCCAC4C3513}"/>
    <cellStyle name="SAPBEXexcCritical5 4 5 5" xfId="33623" xr:uid="{36502300-B7F7-4576-9F64-AAE5B5D33DF5}"/>
    <cellStyle name="SAPBEXexcCritical5 4 5 6" xfId="33146" xr:uid="{8AEFCCF0-0784-4A2E-94CF-2A35B8E1384C}"/>
    <cellStyle name="SAPBEXexcCritical5 4 5 7" xfId="49783" xr:uid="{1790D1A7-B10D-4CCA-9C2B-98579AF69429}"/>
    <cellStyle name="SAPBEXexcCritical5 4 6" xfId="4760" xr:uid="{0BEF9BA8-667C-414F-B0F4-6E8AF509797F}"/>
    <cellStyle name="SAPBEXexcCritical5 4 6 2" xfId="22757" xr:uid="{0FD7BE10-279B-4A09-8B2F-0EA4A1B9E08F}"/>
    <cellStyle name="SAPBEXexcCritical5 4 6 2 2" xfId="36623" xr:uid="{4FD8998C-5762-476D-8D1F-0CF7E2F1C41D}"/>
    <cellStyle name="SAPBEXexcCritical5 4 6 2 3" xfId="25371" xr:uid="{F0A486F6-AFCB-44A9-8F34-B9F3F2DAAB91}"/>
    <cellStyle name="SAPBEXexcCritical5 4 6 2 4" xfId="32878" xr:uid="{0A4C324F-E7BC-4D7B-8BDF-47F83AA022D2}"/>
    <cellStyle name="SAPBEXexcCritical5 4 6 2 5" xfId="52174" xr:uid="{D10C2029-0ECA-4D81-A428-C114F5B963D4}"/>
    <cellStyle name="SAPBEXexcCritical5 4 6 3" xfId="17963" xr:uid="{53767A8C-C58C-4883-A7E7-A677BF3FF0B6}"/>
    <cellStyle name="SAPBEXexcCritical5 4 6 4" xfId="32095" xr:uid="{507257FE-93C7-44DA-8ECB-5197121607F3}"/>
    <cellStyle name="SAPBEXexcCritical5 4 6 5" xfId="26728" xr:uid="{2F1C4E76-7B83-4FA9-80CB-598796BD3FF4}"/>
    <cellStyle name="SAPBEXexcCritical5 4 6 6" xfId="32489" xr:uid="{263E31D4-565C-45F0-90CF-7F95D6096468}"/>
    <cellStyle name="SAPBEXexcCritical5 4 6 7" xfId="50099" xr:uid="{0763B9EF-4479-4D5E-ABB0-0442D9BF1C8F}"/>
    <cellStyle name="SAPBEXexcCritical5 4 7" xfId="6720" xr:uid="{D01E9ADB-85B3-45BF-A201-0FA1542BB0EE}"/>
    <cellStyle name="SAPBEXexcCritical5 4 7 2" xfId="23087" xr:uid="{814B4D6D-0D8C-4C04-8EBB-6FAA11EDA4F1}"/>
    <cellStyle name="SAPBEXexcCritical5 4 7 2 2" xfId="36953" xr:uid="{E5A882DC-735D-4D9C-942D-017172579111}"/>
    <cellStyle name="SAPBEXexcCritical5 4 7 2 3" xfId="30042" xr:uid="{5873048C-515C-437E-9D61-F2F86DF06323}"/>
    <cellStyle name="SAPBEXexcCritical5 4 7 2 4" xfId="38458" xr:uid="{64DA7D6E-BD71-460E-A365-05F167B89F46}"/>
    <cellStyle name="SAPBEXexcCritical5 4 7 2 5" xfId="52504" xr:uid="{EACE0125-0116-4650-B940-DAEC24795EDA}"/>
    <cellStyle name="SAPBEXexcCritical5 4 7 3" xfId="19919" xr:uid="{9E646F26-F5A0-4121-BAA2-F4051C447B33}"/>
    <cellStyle name="SAPBEXexcCritical5 4 7 4" xfId="33883" xr:uid="{7C753EA4-E9AA-4FFD-BDDB-251746F7EF08}"/>
    <cellStyle name="SAPBEXexcCritical5 4 7 5" xfId="24756" xr:uid="{285DDC06-4609-478F-BD16-5AC1ADAEAE6D}"/>
    <cellStyle name="SAPBEXexcCritical5 4 7 6" xfId="44228" xr:uid="{81F6FBE5-5563-4D85-9E65-729770083D27}"/>
    <cellStyle name="SAPBEXexcCritical5 4 7 7" xfId="50425" xr:uid="{DF14345A-BE57-40DE-BAD3-20117074ED85}"/>
    <cellStyle name="SAPBEXexcCritical5 4 8" xfId="14099" xr:uid="{4A5C0BA1-0CBA-4387-96F2-65D5B85B8CE7}"/>
    <cellStyle name="SAPBEXexcCritical5 4 8 2" xfId="12759" xr:uid="{AAF1D23F-9A8F-4652-A146-D7AD5D8E93EC}"/>
    <cellStyle name="SAPBEXexcCritical5 4 8 2 2" xfId="27133" xr:uid="{C091F80F-6D6C-4189-889B-7BC34F6C231B}"/>
    <cellStyle name="SAPBEXexcCritical5 4 8 2 3" xfId="29963" xr:uid="{200D34D4-C56A-4C30-9DDB-7343CD796936}"/>
    <cellStyle name="SAPBEXexcCritical5 4 8 2 4" xfId="38084" xr:uid="{BE197869-B67E-483D-9A38-2F49BEEFA43E}"/>
    <cellStyle name="SAPBEXexcCritical5 4 8 2 5" xfId="38828" xr:uid="{6466C1C6-D995-41FB-B973-239D65100AF0}"/>
    <cellStyle name="SAPBEXexcCritical5 4 8 3" xfId="28466" xr:uid="{271F7F0D-9833-4970-9C16-D0A2B53F2B2F}"/>
    <cellStyle name="SAPBEXexcCritical5 4 8 4" xfId="42564" xr:uid="{8193495D-A347-43D1-AA50-82670F411E24}"/>
    <cellStyle name="SAPBEXexcCritical5 4 8 5" xfId="38044" xr:uid="{8FF8FBBF-FE4F-41AC-8C9C-4C8D1EE85993}"/>
    <cellStyle name="SAPBEXexcCritical5 4 8 6" xfId="40449" xr:uid="{0A5E8A7A-90D5-4331-B09B-2DBA00BCFFB4}"/>
    <cellStyle name="SAPBEXexcCritical5 4 9" xfId="14672" xr:uid="{49A6171F-4D87-4E65-B24B-DE810B6181E1}"/>
    <cellStyle name="SAPBEXexcCritical5 4 9 2" xfId="29039" xr:uid="{941F12E3-0246-44D4-A40E-D5901E9C527D}"/>
    <cellStyle name="SAPBEXexcCritical5 4 9 3" xfId="42072" xr:uid="{38D1465B-5364-45C5-BFD3-C4D7CB0213C3}"/>
    <cellStyle name="SAPBEXexcCritical5 4 9 4" xfId="43943" xr:uid="{B5A04A99-ECA3-4332-96F2-8810AC9B65BD}"/>
    <cellStyle name="SAPBEXexcCritical5 4 9 5" xfId="47320" xr:uid="{450CF1AB-37D6-4C10-82C0-5334CF4F9535}"/>
    <cellStyle name="SAPBEXexcCritical5 5" xfId="910" xr:uid="{EF45B9BE-5384-45BF-97C9-02B4CA7BCAA1}"/>
    <cellStyle name="SAPBEXexcCritical5 5 10" xfId="8510" xr:uid="{8F6B75FF-FA74-4AAA-A085-F09CD41A24EB}"/>
    <cellStyle name="SAPBEXexcCritical5 5 11" xfId="8005" xr:uid="{04D6C2C6-8658-4933-8075-06D6F4413BB7}"/>
    <cellStyle name="SAPBEXexcCritical5 5 12" xfId="26956" xr:uid="{7C005732-9EA0-45C0-8E76-C8629C8CD845}"/>
    <cellStyle name="SAPBEXexcCritical5 5 13" xfId="48907" xr:uid="{3BDDBB95-58F4-4F4C-B1C7-7956818DBBB3}"/>
    <cellStyle name="SAPBEXexcCritical5 5 14" xfId="31083" xr:uid="{73F5B759-2CDC-4680-8ABD-E277C32661BE}"/>
    <cellStyle name="SAPBEXexcCritical5 5 2" xfId="1087" xr:uid="{ACB06E2E-2DEB-4C55-ADD1-69FDF4436A2B}"/>
    <cellStyle name="SAPBEXexcCritical5 5 2 2" xfId="11689" xr:uid="{CCB91E3E-EB21-44ED-BA20-38E6E6979E33}"/>
    <cellStyle name="SAPBEXexcCritical5 5 2 2 2" xfId="21447" xr:uid="{03F07DD9-8B39-4D17-8610-D221C1B802EE}"/>
    <cellStyle name="SAPBEXexcCritical5 5 2 2 2 2" xfId="35313" xr:uid="{541405FC-A4A9-4E78-8822-248F889209A5}"/>
    <cellStyle name="SAPBEXexcCritical5 5 2 2 2 3" xfId="39420" xr:uid="{F039F8E7-1361-4E1A-9F2E-25C0CE48CDFC}"/>
    <cellStyle name="SAPBEXexcCritical5 5 2 2 2 4" xfId="45040" xr:uid="{E03EF9AF-C5DF-4B0E-83C7-6B140C5D79C5}"/>
    <cellStyle name="SAPBEXexcCritical5 5 2 2 2 5" xfId="50864" xr:uid="{C9ACD1FF-BBC1-4F97-9A31-B261D21DDA4C}"/>
    <cellStyle name="SAPBEXexcCritical5 5 2 2 3" xfId="26096" xr:uid="{BE50293B-5F23-43E6-9BB0-427B1547B00C}"/>
    <cellStyle name="SAPBEXexcCritical5 5 2 2 4" xfId="9979" xr:uid="{F82CD29D-86E5-4A09-93C0-923C2D342701}"/>
    <cellStyle name="SAPBEXexcCritical5 5 2 2 5" xfId="48769" xr:uid="{A4EA7676-6B4C-4D38-BD11-D9DF33490B24}"/>
    <cellStyle name="SAPBEXexcCritical5 5 2 2 6" xfId="46829" xr:uid="{AF720A1C-12CB-417F-A971-4CE1459672B9}"/>
    <cellStyle name="SAPBEXexcCritical5 5 2 3" xfId="14671" xr:uid="{16A8C207-54A0-4185-AE6A-67F3F20C7DC3}"/>
    <cellStyle name="SAPBEXexcCritical5 5 2 3 2" xfId="29038" xr:uid="{2EF475F1-D88A-47FF-A574-5728498420A0}"/>
    <cellStyle name="SAPBEXexcCritical5 5 2 3 3" xfId="31154" xr:uid="{C59E9CA6-DE64-4293-93B4-26E6D3599F97}"/>
    <cellStyle name="SAPBEXexcCritical5 5 2 3 4" xfId="48943" xr:uid="{197E2B4E-1EB8-498E-B7BA-D43C5FD99A9F}"/>
    <cellStyle name="SAPBEXexcCritical5 5 2 3 5" xfId="46270" xr:uid="{C6FC3ED3-69DF-41B0-9CBB-85F8C3A9DC54}"/>
    <cellStyle name="SAPBEXexcCritical5 5 2 4" xfId="8511" xr:uid="{37CF41D5-1432-4369-AEBE-D273E3559306}"/>
    <cellStyle name="SAPBEXexcCritical5 5 2 5" xfId="8270" xr:uid="{76E047CE-8D2A-4029-8156-8F59D00FBF3B}"/>
    <cellStyle name="SAPBEXexcCritical5 5 2 6" xfId="37343" xr:uid="{89FE4EE2-10F1-4DF7-B5FA-A4AC96DD1AB4}"/>
    <cellStyle name="SAPBEXexcCritical5 5 2 7" xfId="43906" xr:uid="{0A00DC8C-41D8-4E70-A43C-27B8F64333F7}"/>
    <cellStyle name="SAPBEXexcCritical5 5 2 8" xfId="39525" xr:uid="{67237F9D-4375-4D85-8015-8A35AAC51FDB}"/>
    <cellStyle name="SAPBEXexcCritical5 5 3" xfId="1147" xr:uid="{9AB773FB-14FB-463C-8147-9DA8DE1885B2}"/>
    <cellStyle name="SAPBEXexcCritical5 5 3 2" xfId="14506" xr:uid="{CC9DDABD-FB98-460E-ADE3-5EC8C4180DBD}"/>
    <cellStyle name="SAPBEXexcCritical5 5 3 2 2" xfId="21499" xr:uid="{C5F9E324-02F6-4E29-92F6-FDE94FE1E435}"/>
    <cellStyle name="SAPBEXexcCritical5 5 3 2 2 2" xfId="35365" xr:uid="{FE5EB7F1-BF1C-406E-9271-F33F0A7BA34F}"/>
    <cellStyle name="SAPBEXexcCritical5 5 3 2 2 3" xfId="42884" xr:uid="{29BE52DA-2B3D-4404-8F2A-12006B6802F6}"/>
    <cellStyle name="SAPBEXexcCritical5 5 3 2 2 4" xfId="34324" xr:uid="{746608A6-0150-415F-843E-2C67ADCE0954}"/>
    <cellStyle name="SAPBEXexcCritical5 5 3 2 2 5" xfId="50916" xr:uid="{C8098854-53B4-496A-96BC-9EF6FF7FAA43}"/>
    <cellStyle name="SAPBEXexcCritical5 5 3 2 3" xfId="28873" xr:uid="{F03146A1-E815-47B6-B5AA-8A0421AE8E6D}"/>
    <cellStyle name="SAPBEXexcCritical5 5 3 2 4" xfId="39045" xr:uid="{1629AC7E-D6D0-478D-B261-ED5EB7EB9A67}"/>
    <cellStyle name="SAPBEXexcCritical5 5 3 2 5" xfId="9255" xr:uid="{D9B75028-8D35-42DB-8240-C4AB1474353F}"/>
    <cellStyle name="SAPBEXexcCritical5 5 3 2 6" xfId="48235" xr:uid="{30D76631-341B-4E20-98FD-EEE356CF6D01}"/>
    <cellStyle name="SAPBEXexcCritical5 5 3 3" xfId="13862" xr:uid="{40D5E756-12BE-4696-B648-CCFD79AB1846}"/>
    <cellStyle name="SAPBEXexcCritical5 5 3 3 2" xfId="28233" xr:uid="{02ACED2F-3A5F-47DD-98B8-99D9AE5114D2}"/>
    <cellStyle name="SAPBEXexcCritical5 5 3 3 3" xfId="43712" xr:uid="{E85B94ED-4BB2-47F8-87AD-DF648B2F1BBB}"/>
    <cellStyle name="SAPBEXexcCritical5 5 3 3 4" xfId="39140" xr:uid="{7F9A0C65-DDFE-408B-9DBB-BB9833EBCCD9}"/>
    <cellStyle name="SAPBEXexcCritical5 5 3 3 5" xfId="46500" xr:uid="{C0EE8F0E-7141-4119-A99E-2265308A8A40}"/>
    <cellStyle name="SAPBEXexcCritical5 5 3 4" xfId="8512" xr:uid="{474FD3D7-BA3B-4B70-B1DE-E028BA334644}"/>
    <cellStyle name="SAPBEXexcCritical5 5 3 5" xfId="15510" xr:uid="{F7DDC85D-DE36-4F6F-A978-F0F31650E6A1}"/>
    <cellStyle name="SAPBEXexcCritical5 5 3 6" xfId="41660" xr:uid="{D1FE6671-BF57-4939-B43B-87F45C3B515E}"/>
    <cellStyle name="SAPBEXexcCritical5 5 3 7" xfId="49123" xr:uid="{AD905884-F1D6-49F7-A771-D30832D12ED2}"/>
    <cellStyle name="SAPBEXexcCritical5 5 3 8" xfId="43385" xr:uid="{FAD97FAB-839D-4212-87E5-52209EC91C97}"/>
    <cellStyle name="SAPBEXexcCritical5 5 4" xfId="1726" xr:uid="{3A89FCFC-669C-480A-B420-64C83693C87D}"/>
    <cellStyle name="SAPBEXexcCritical5 5 4 2" xfId="14991" xr:uid="{EBA80D55-4D80-4923-8841-D3EAD5039FD6}"/>
    <cellStyle name="SAPBEXexcCritical5 5 4 2 2" xfId="22012" xr:uid="{6BC7F771-E290-4E1C-AEAA-B458CC743D78}"/>
    <cellStyle name="SAPBEXexcCritical5 5 4 2 2 2" xfId="35878" xr:uid="{A080E389-BB92-46A3-AB3E-78DE75C6FA57}"/>
    <cellStyle name="SAPBEXexcCritical5 5 4 2 2 3" xfId="26740" xr:uid="{3DA83C89-C44D-41DD-9996-1FD8D6595A76}"/>
    <cellStyle name="SAPBEXexcCritical5 5 4 2 2 4" xfId="44148" xr:uid="{2FAB1E23-9DE0-4DDA-A392-F5D396AE998B}"/>
    <cellStyle name="SAPBEXexcCritical5 5 4 2 2 5" xfId="51429" xr:uid="{EE2E0583-88EF-4211-91EB-522D77289679}"/>
    <cellStyle name="SAPBEXexcCritical5 5 4 2 3" xfId="29356" xr:uid="{1C0E7B16-134F-4D43-9B18-FF3E69134F8C}"/>
    <cellStyle name="SAPBEXexcCritical5 5 4 2 4" xfId="39510" xr:uid="{024C6C61-A1B2-47E6-940F-6A86202BFE94}"/>
    <cellStyle name="SAPBEXexcCritical5 5 4 2 5" xfId="48315" xr:uid="{6BC33E0C-CF7D-418E-8D84-DD29ACBA6226}"/>
    <cellStyle name="SAPBEXexcCritical5 5 4 2 6" xfId="43451" xr:uid="{32D5CE37-38E6-4500-86CE-2A57B2CC821F}"/>
    <cellStyle name="SAPBEXexcCritical5 5 4 3" xfId="13861" xr:uid="{9661BFB5-6893-4E98-9ECA-4F0B9220FBF9}"/>
    <cellStyle name="SAPBEXexcCritical5 5 4 3 2" xfId="28232" xr:uid="{E0274D18-F45E-4AD9-A79B-FB01AEF01B84}"/>
    <cellStyle name="SAPBEXexcCritical5 5 4 3 3" xfId="40899" xr:uid="{F7EBE6D9-99AE-49B4-8D49-2CD17914CDC6}"/>
    <cellStyle name="SAPBEXexcCritical5 5 4 3 4" xfId="32454" xr:uid="{3CE41A44-4405-436E-8EB1-4E3705647F3C}"/>
    <cellStyle name="SAPBEXexcCritical5 5 4 3 5" xfId="46880" xr:uid="{5C66FDEE-E797-4A10-B545-26145FA3B579}"/>
    <cellStyle name="SAPBEXexcCritical5 5 4 4" xfId="8513" xr:uid="{C5A50E58-52FC-4978-A33E-3A51672F2CB5}"/>
    <cellStyle name="SAPBEXexcCritical5 5 4 5" xfId="8267" xr:uid="{8C9D3EF2-832D-48BB-88E8-A4CF88DCDB35}"/>
    <cellStyle name="SAPBEXexcCritical5 5 4 6" xfId="43824" xr:uid="{F00DB86D-4D7C-40C7-8636-311CB49B3252}"/>
    <cellStyle name="SAPBEXexcCritical5 5 4 7" xfId="49664" xr:uid="{D2F80614-7FF3-4E82-996C-33DA60E18876}"/>
    <cellStyle name="SAPBEXexcCritical5 5 4 8" xfId="41926" xr:uid="{95FDEC7F-ADB4-4E49-963D-326606351BDB}"/>
    <cellStyle name="SAPBEXexcCritical5 5 5" xfId="2913" xr:uid="{79B66BC0-5879-422F-A072-D837247BC16C}"/>
    <cellStyle name="SAPBEXexcCritical5 5 5 2" xfId="22550" xr:uid="{C60C8C6D-4427-41D3-BA82-DE5CCEE6BE72}"/>
    <cellStyle name="SAPBEXexcCritical5 5 5 2 2" xfId="36416" xr:uid="{87112848-6AE1-4387-B632-88B4B8161AB4}"/>
    <cellStyle name="SAPBEXexcCritical5 5 5 2 3" xfId="30582" xr:uid="{E5F77921-D511-4681-B8B0-CC44F4671DAE}"/>
    <cellStyle name="SAPBEXexcCritical5 5 5 2 4" xfId="38638" xr:uid="{E83B52A8-3F10-4B5C-81AD-C3A030EE07C8}"/>
    <cellStyle name="SAPBEXexcCritical5 5 5 2 5" xfId="51967" xr:uid="{EFB0DF58-A649-4FDA-8B17-3B5B1FADCF21}"/>
    <cellStyle name="SAPBEXexcCritical5 5 5 3" xfId="16117" xr:uid="{6479DA49-7E55-415B-A5A8-F4EC7445A114}"/>
    <cellStyle name="SAPBEXexcCritical5 5 5 4" xfId="30423" xr:uid="{F1322C00-DA65-4B59-A5EA-27846CF21E35}"/>
    <cellStyle name="SAPBEXexcCritical5 5 5 5" xfId="34083" xr:uid="{60860AD4-56BD-49FC-9EDF-D8BCD734896E}"/>
    <cellStyle name="SAPBEXexcCritical5 5 5 6" xfId="43459" xr:uid="{79F0348A-2649-4327-8446-09227F7F1D1A}"/>
    <cellStyle name="SAPBEXexcCritical5 5 5 7" xfId="49893" xr:uid="{F59385C4-86F6-46C4-A12D-A563C079ACD2}"/>
    <cellStyle name="SAPBEXexcCritical5 5 6" xfId="4883" xr:uid="{0A406850-B68A-48EB-888A-B23C81794329}"/>
    <cellStyle name="SAPBEXexcCritical5 5 6 2" xfId="22880" xr:uid="{887A5AC3-521E-4153-8D12-94E7803B6AE7}"/>
    <cellStyle name="SAPBEXexcCritical5 5 6 2 2" xfId="36746" xr:uid="{DD0B0214-E41B-4C0B-935E-0E12941E4DD4}"/>
    <cellStyle name="SAPBEXexcCritical5 5 6 2 3" xfId="42917" xr:uid="{426E8D4E-7E18-42E5-B008-928D462DA3DE}"/>
    <cellStyle name="SAPBEXexcCritical5 5 6 2 4" xfId="29744" xr:uid="{D8AAF43F-808C-4719-A603-BF93BB5E5252}"/>
    <cellStyle name="SAPBEXexcCritical5 5 6 2 5" xfId="52297" xr:uid="{CE621190-76FB-4559-83BB-F4CA750D8C13}"/>
    <cellStyle name="SAPBEXexcCritical5 5 6 3" xfId="18082" xr:uid="{26AAA54E-8454-4F4D-9756-508F512B2E6A}"/>
    <cellStyle name="SAPBEXexcCritical5 5 6 4" xfId="32214" xr:uid="{1218F4F3-6ECC-4BDD-9C55-D7601BFD4DA5}"/>
    <cellStyle name="SAPBEXexcCritical5 5 6 5" xfId="34388" xr:uid="{529196A4-636E-4F04-B659-C512EAB5A97C}"/>
    <cellStyle name="SAPBEXexcCritical5 5 6 6" xfId="41010" xr:uid="{99BC17CB-E9F1-4753-B9CB-239C61321DD4}"/>
    <cellStyle name="SAPBEXexcCritical5 5 6 7" xfId="50218" xr:uid="{565ECDBF-8304-4B21-9D30-CA6CC1E55F7B}"/>
    <cellStyle name="SAPBEXexcCritical5 5 7" xfId="6843" xr:uid="{F43FB8A8-45E2-4FCB-BEC8-671E83F2EC7D}"/>
    <cellStyle name="SAPBEXexcCritical5 5 7 2" xfId="23210" xr:uid="{15535328-8884-4228-B318-CA6475AB36EF}"/>
    <cellStyle name="SAPBEXexcCritical5 5 7 2 2" xfId="37076" xr:uid="{2EBD53E4-4A6A-4143-AEDB-04AA85D77108}"/>
    <cellStyle name="SAPBEXexcCritical5 5 7 2 3" xfId="31863" xr:uid="{462DAC7D-B59F-4E2A-BD14-423BBEF5C58A}"/>
    <cellStyle name="SAPBEXexcCritical5 5 7 2 4" xfId="38014" xr:uid="{BD709C6E-258A-4CA3-B88B-9DEF1D983664}"/>
    <cellStyle name="SAPBEXexcCritical5 5 7 2 5" xfId="52627" xr:uid="{B841219A-BB48-435C-92D7-95D113E9877A}"/>
    <cellStyle name="SAPBEXexcCritical5 5 7 3" xfId="20042" xr:uid="{31C5DB2B-F383-4228-A5AA-C37A0C645462}"/>
    <cellStyle name="SAPBEXexcCritical5 5 7 4" xfId="34006" xr:uid="{CC2865A5-296D-40C1-AFF7-9A59291A12DB}"/>
    <cellStyle name="SAPBEXexcCritical5 5 7 5" xfId="31344" xr:uid="{C9B71AA7-1AB1-492A-ADDD-3F49D87A83C4}"/>
    <cellStyle name="SAPBEXexcCritical5 5 7 6" xfId="37874" xr:uid="{433FE117-09EF-4CB5-AFBD-EAB69FC23940}"/>
    <cellStyle name="SAPBEXexcCritical5 5 7 7" xfId="50548" xr:uid="{0C0F653B-38F3-4EE2-8488-0DC768D23362}"/>
    <cellStyle name="SAPBEXexcCritical5 5 8" xfId="14320" xr:uid="{237FD3C4-B603-45C5-BAC9-4C02A79895F2}"/>
    <cellStyle name="SAPBEXexcCritical5 5 8 2" xfId="21324" xr:uid="{0007A34A-5B39-4819-B2A9-B61BFC732BD5}"/>
    <cellStyle name="SAPBEXexcCritical5 5 8 2 2" xfId="35190" xr:uid="{EEE0DF4D-8214-4BBE-A467-CB773B7C13AB}"/>
    <cellStyle name="SAPBEXexcCritical5 5 8 2 3" xfId="37237" xr:uid="{58D803AB-B620-41D5-81C4-05FC5310394C}"/>
    <cellStyle name="SAPBEXexcCritical5 5 8 2 4" xfId="44608" xr:uid="{0335B272-4BFF-4E34-A7A2-366091ECE5DC}"/>
    <cellStyle name="SAPBEXexcCritical5 5 8 2 5" xfId="50741" xr:uid="{77333297-DCC4-43B3-A804-049F3059BE40}"/>
    <cellStyle name="SAPBEXexcCritical5 5 8 3" xfId="28687" xr:uid="{7198DA38-0FDD-4C61-AB2C-C0AD66AD04D2}"/>
    <cellStyle name="SAPBEXexcCritical5 5 8 4" xfId="39044" xr:uid="{3D7FDFE9-7DD1-4B0B-A9C4-024ACCAAF448}"/>
    <cellStyle name="SAPBEXexcCritical5 5 8 5" xfId="30938" xr:uid="{443F1D95-8305-4A9A-9833-B64652B63416}"/>
    <cellStyle name="SAPBEXexcCritical5 5 8 6" xfId="38303" xr:uid="{DB1E49DA-1382-418E-B619-C91EC25AE09A}"/>
    <cellStyle name="SAPBEXexcCritical5 5 9" xfId="13863" xr:uid="{2341A52A-925D-46EB-BF7E-D7C79AB20142}"/>
    <cellStyle name="SAPBEXexcCritical5 5 9 2" xfId="28234" xr:uid="{2B5F3B1E-A785-4E5E-8BC9-D1BE270AD0F8}"/>
    <cellStyle name="SAPBEXexcCritical5 5 9 3" xfId="25145" xr:uid="{665ABBDB-2969-4226-B481-EEC37AEA27DB}"/>
    <cellStyle name="SAPBEXexcCritical5 5 9 4" xfId="32418" xr:uid="{AF4A0740-70CF-4A08-B644-63D6525975C9}"/>
    <cellStyle name="SAPBEXexcCritical5 5 9 5" xfId="45325" xr:uid="{411E5CF6-A6B8-4DAD-B74D-73F02AE831BD}"/>
    <cellStyle name="SAPBEXexcCritical5 6" xfId="1083" xr:uid="{7CDB33AA-0FE3-4081-9170-D788C15C6ABE}"/>
    <cellStyle name="SAPBEXexcCritical5 6 10" xfId="47212" xr:uid="{78CC033D-8D9F-48B7-A87C-D1F42A4B5E21}"/>
    <cellStyle name="SAPBEXexcCritical5 6 11" xfId="37374" xr:uid="{31534F59-7994-44E0-A490-F688BD5B1186}"/>
    <cellStyle name="SAPBEXexcCritical5 6 2" xfId="2934" xr:uid="{F93233F4-D494-4DB2-B87F-B1843CC72A86}"/>
    <cellStyle name="SAPBEXexcCritical5 6 2 2" xfId="22571" xr:uid="{B8A42982-6BE9-4496-B130-0F8014F5A381}"/>
    <cellStyle name="SAPBEXexcCritical5 6 2 2 2" xfId="36437" xr:uid="{F338DC07-3759-4119-9BF6-E5576F02CAED}"/>
    <cellStyle name="SAPBEXexcCritical5 6 2 2 3" xfId="38382" xr:uid="{0D521EBF-B14C-4479-B983-5B0C00852971}"/>
    <cellStyle name="SAPBEXexcCritical5 6 2 2 4" xfId="46545" xr:uid="{2F8A24F9-B87D-4130-92AF-442BAFCAE46E}"/>
    <cellStyle name="SAPBEXexcCritical5 6 2 2 5" xfId="51988" xr:uid="{2D76FC8A-E4FD-40F8-8529-0A37B671D868}"/>
    <cellStyle name="SAPBEXexcCritical5 6 2 3" xfId="16137" xr:uid="{9224DE65-FCAD-46C4-AD09-936441F62586}"/>
    <cellStyle name="SAPBEXexcCritical5 6 2 4" xfId="30443" xr:uid="{4B96FDA5-DCB9-486F-BF82-5D053FDEB4E7}"/>
    <cellStyle name="SAPBEXexcCritical5 6 2 5" xfId="43212" xr:uid="{0C96D884-771F-4CED-A351-E5FC3D5AD586}"/>
    <cellStyle name="SAPBEXexcCritical5 6 2 6" xfId="31891" xr:uid="{EEA88BA3-C55B-47F5-A3C7-DDF0007FB809}"/>
    <cellStyle name="SAPBEXexcCritical5 6 2 7" xfId="49913" xr:uid="{C7B289AF-EE65-41F0-BD17-ED8268A12B28}"/>
    <cellStyle name="SAPBEXexcCritical5 6 3" xfId="4904" xr:uid="{FC4A2BD0-6529-408D-896B-CC8A252CD60A}"/>
    <cellStyle name="SAPBEXexcCritical5 6 3 2" xfId="22901" xr:uid="{A8B1BEE7-D1D8-4309-8DF4-CD7BED78D32B}"/>
    <cellStyle name="SAPBEXexcCritical5 6 3 2 2" xfId="36767" xr:uid="{A1577D04-2E85-4CB3-B758-C66419B49E68}"/>
    <cellStyle name="SAPBEXexcCritical5 6 3 2 3" xfId="31514" xr:uid="{8163DDE2-7647-4A96-94CA-C32159E95D09}"/>
    <cellStyle name="SAPBEXexcCritical5 6 3 2 4" xfId="26954" xr:uid="{726E04C4-58AB-48B8-9C2C-3640935BC676}"/>
    <cellStyle name="SAPBEXexcCritical5 6 3 2 5" xfId="52318" xr:uid="{CC561D80-DE79-4191-8F52-696D37C45C11}"/>
    <cellStyle name="SAPBEXexcCritical5 6 3 3" xfId="18103" xr:uid="{E1101699-AE9F-4CBF-8A01-AEC8B24A60A6}"/>
    <cellStyle name="SAPBEXexcCritical5 6 3 4" xfId="32235" xr:uid="{C95E6DD0-9C65-442F-BF1A-F11310A20D05}"/>
    <cellStyle name="SAPBEXexcCritical5 6 3 5" xfId="41645" xr:uid="{9E51897E-ABCE-4ADB-9C11-7FAEAEE7E85C}"/>
    <cellStyle name="SAPBEXexcCritical5 6 3 6" xfId="44270" xr:uid="{50F6CC15-DC85-4778-805A-7B323E150EAC}"/>
    <cellStyle name="SAPBEXexcCritical5 6 3 7" xfId="50239" xr:uid="{16503EF9-98B7-4FFC-83DE-679033C01899}"/>
    <cellStyle name="SAPBEXexcCritical5 6 4" xfId="6864" xr:uid="{168AEBA2-6A8F-4D71-AC03-D0B26D702C71}"/>
    <cellStyle name="SAPBEXexcCritical5 6 4 2" xfId="23231" xr:uid="{ACADE49D-C1F5-4656-B715-52D94E318FFF}"/>
    <cellStyle name="SAPBEXexcCritical5 6 4 2 2" xfId="37097" xr:uid="{3D2C8746-E39F-409F-828B-808A1C6E8FC0}"/>
    <cellStyle name="SAPBEXexcCritical5 6 4 2 3" xfId="25912" xr:uid="{4487AA4F-BA57-45B6-AE0A-5830DDE9AD9D}"/>
    <cellStyle name="SAPBEXexcCritical5 6 4 2 4" xfId="39297" xr:uid="{0D40AF16-7712-4989-94AA-F78323967975}"/>
    <cellStyle name="SAPBEXexcCritical5 6 4 2 5" xfId="52648" xr:uid="{CE9F7A0E-001A-44CD-BE40-F994961D033F}"/>
    <cellStyle name="SAPBEXexcCritical5 6 4 3" xfId="20063" xr:uid="{53880FDB-64C3-475C-9244-F8DEF8FED808}"/>
    <cellStyle name="SAPBEXexcCritical5 6 4 4" xfId="34027" xr:uid="{EAFE231E-24F2-467C-932F-18AB22C72D46}"/>
    <cellStyle name="SAPBEXexcCritical5 6 4 5" xfId="30896" xr:uid="{ACA10893-2AE7-4703-AF61-30015853F60D}"/>
    <cellStyle name="SAPBEXexcCritical5 6 4 6" xfId="46187" xr:uid="{117C7F48-44DC-438F-927D-D4DC58A09D0A}"/>
    <cellStyle name="SAPBEXexcCritical5 6 4 7" xfId="50569" xr:uid="{163645E8-8273-4BC8-BF93-F11FA9F5AF79}"/>
    <cellStyle name="SAPBEXexcCritical5 6 5" xfId="14454" xr:uid="{80DF4AFB-FBE0-4C16-AF71-0B88F40DE797}"/>
    <cellStyle name="SAPBEXexcCritical5 6 5 2" xfId="21443" xr:uid="{B53B6C4F-E261-4214-96D1-19CDA446A206}"/>
    <cellStyle name="SAPBEXexcCritical5 6 5 2 2" xfId="35309" xr:uid="{9839C71B-FBAF-4138-95D2-405A17EE3DF4}"/>
    <cellStyle name="SAPBEXexcCritical5 6 5 2 3" xfId="24510" xr:uid="{C3DDEC3F-480C-4B72-AE0A-CB7414649455}"/>
    <cellStyle name="SAPBEXexcCritical5 6 5 2 4" xfId="42259" xr:uid="{8E6F8C2A-2A22-4BE6-8D57-20EB701F3EA6}"/>
    <cellStyle name="SAPBEXexcCritical5 6 5 2 5" xfId="50860" xr:uid="{9376A09B-3D29-4449-9CB3-B1C170BC27DF}"/>
    <cellStyle name="SAPBEXexcCritical5 6 5 3" xfId="28821" xr:uid="{09ED44CE-890F-4ACE-A903-583B0956482C}"/>
    <cellStyle name="SAPBEXexcCritical5 6 5 4" xfId="43761" xr:uid="{E9103CFE-7A00-4A63-ADE7-BB062290550C}"/>
    <cellStyle name="SAPBEXexcCritical5 6 5 5" xfId="42210" xr:uid="{11FE6A3E-6FE5-461B-BFB7-8236EDC9B5AA}"/>
    <cellStyle name="SAPBEXexcCritical5 6 5 6" xfId="44460" xr:uid="{2C39F20E-2185-4CCC-B1E6-CF8D8B82D5AC}"/>
    <cellStyle name="SAPBEXexcCritical5 6 6" xfId="13860" xr:uid="{C54D9410-1407-49F9-ABFD-2E947D52A56B}"/>
    <cellStyle name="SAPBEXexcCritical5 6 6 2" xfId="28231" xr:uid="{009F27C7-9535-4031-A7A4-834D25C677A6}"/>
    <cellStyle name="SAPBEXexcCritical5 6 6 3" xfId="43413" xr:uid="{B569C43D-D95D-4CC9-82D2-C613F1564D5C}"/>
    <cellStyle name="SAPBEXexcCritical5 6 6 4" xfId="39395" xr:uid="{37882E6F-14CD-4070-8CD4-FD1D6B758E43}"/>
    <cellStyle name="SAPBEXexcCritical5 6 6 5" xfId="46599" xr:uid="{4214D0B7-1A3E-4FCF-AAF7-4C8D2E3D8A3C}"/>
    <cellStyle name="SAPBEXexcCritical5 6 7" xfId="8514" xr:uid="{7EA76A6D-EAC5-4FF9-9A0F-428DC01A77AA}"/>
    <cellStyle name="SAPBEXexcCritical5 6 8" xfId="8266" xr:uid="{E4FA32B7-8D46-4A30-95EA-273BF095A67F}"/>
    <cellStyle name="SAPBEXexcCritical5 6 9" xfId="41281" xr:uid="{76DA5684-0515-48C7-B4DB-98E9F23D3299}"/>
    <cellStyle name="SAPBEXexcCritical5 7" xfId="1151" xr:uid="{09FEB213-6843-4409-AA30-A7567F14ADC2}"/>
    <cellStyle name="SAPBEXexcCritical5 7 10" xfId="49393" xr:uid="{76F3DE6F-715A-4678-A704-E366F2656575}"/>
    <cellStyle name="SAPBEXexcCritical5 7 11" xfId="48481" xr:uid="{99143058-9ED9-46D4-8372-314E61E0A326}"/>
    <cellStyle name="SAPBEXexcCritical5 7 2" xfId="2748" xr:uid="{E142553C-633A-4EDA-A9E5-417199AF13F6}"/>
    <cellStyle name="SAPBEXexcCritical5 7 2 2" xfId="22385" xr:uid="{14233A26-EA3E-4D88-B601-08E52780ECF7}"/>
    <cellStyle name="SAPBEXexcCritical5 7 2 2 2" xfId="36251" xr:uid="{B1204071-2384-49A7-B27B-0E761FE1911B}"/>
    <cellStyle name="SAPBEXexcCritical5 7 2 2 3" xfId="31954" xr:uid="{D2EF99CA-9A7C-4E0B-B1FB-92E3CFB6A470}"/>
    <cellStyle name="SAPBEXexcCritical5 7 2 2 4" xfId="34759" xr:uid="{A541623C-61A3-4401-B779-B3E31B69EB99}"/>
    <cellStyle name="SAPBEXexcCritical5 7 2 2 5" xfId="51802" xr:uid="{176B33F6-37A2-40CE-9092-552121A7F55E}"/>
    <cellStyle name="SAPBEXexcCritical5 7 2 3" xfId="15967" xr:uid="{FCAC9F98-E47C-4194-A1E1-42060B34CAC2}"/>
    <cellStyle name="SAPBEXexcCritical5 7 2 4" xfId="30273" xr:uid="{70EB93DD-7328-4521-9A76-351D8B405BD9}"/>
    <cellStyle name="SAPBEXexcCritical5 7 2 5" xfId="27005" xr:uid="{D2593D0F-ADB2-406B-A7E3-EC602F692D78}"/>
    <cellStyle name="SAPBEXexcCritical5 7 2 6" xfId="49218" xr:uid="{1479502F-C716-4BAF-B3CF-0F5BE956FAAA}"/>
    <cellStyle name="SAPBEXexcCritical5 7 2 7" xfId="49743" xr:uid="{CE5B9C0F-3E96-4D9E-B789-503BD31118A4}"/>
    <cellStyle name="SAPBEXexcCritical5 7 3" xfId="4718" xr:uid="{3540EBF4-8041-49E1-89F6-AAB22724033C}"/>
    <cellStyle name="SAPBEXexcCritical5 7 3 2" xfId="22715" xr:uid="{9EEA254C-D46D-48F1-B3FD-6AC7A0A6E0AC}"/>
    <cellStyle name="SAPBEXexcCritical5 7 3 2 2" xfId="36581" xr:uid="{905A2D1E-D054-43D2-9CF3-E3C53910EE57}"/>
    <cellStyle name="SAPBEXexcCritical5 7 3 2 3" xfId="42781" xr:uid="{83B0F616-BAD0-45CB-B847-D2765D878A83}"/>
    <cellStyle name="SAPBEXexcCritical5 7 3 2 4" xfId="29968" xr:uid="{5F31037A-8DAE-45AF-B9A1-058253F6037B}"/>
    <cellStyle name="SAPBEXexcCritical5 7 3 2 5" xfId="52132" xr:uid="{38EBF3F9-71BF-4E43-A026-F6639F130FDE}"/>
    <cellStyle name="SAPBEXexcCritical5 7 3 3" xfId="17921" xr:uid="{8C4450E1-3726-4BB9-ACB3-60DF28116FE5}"/>
    <cellStyle name="SAPBEXexcCritical5 7 3 4" xfId="32053" xr:uid="{76183525-844C-47B6-9383-2EF09C759ABC}"/>
    <cellStyle name="SAPBEXexcCritical5 7 3 5" xfId="38248" xr:uid="{85DEADD4-590D-4DE6-BAF3-33ECA9F81DDF}"/>
    <cellStyle name="SAPBEXexcCritical5 7 3 6" xfId="46034" xr:uid="{D4EBAF38-FA1C-4592-A713-E8F61B1E406C}"/>
    <cellStyle name="SAPBEXexcCritical5 7 3 7" xfId="50057" xr:uid="{56F09A0C-9143-48B5-BE83-DA367AD27B78}"/>
    <cellStyle name="SAPBEXexcCritical5 7 4" xfId="6678" xr:uid="{628D32FA-D5BA-480F-A66A-BB05DFDA40A8}"/>
    <cellStyle name="SAPBEXexcCritical5 7 4 2" xfId="23045" xr:uid="{D5B300ED-5DB4-4124-A8F6-8B872D58F023}"/>
    <cellStyle name="SAPBEXexcCritical5 7 4 2 2" xfId="36911" xr:uid="{D4AC0381-B820-4851-9714-367E4268535E}"/>
    <cellStyle name="SAPBEXexcCritical5 7 4 2 3" xfId="32859" xr:uid="{746355A1-E98A-44F5-BC4A-5763BCBB960C}"/>
    <cellStyle name="SAPBEXexcCritical5 7 4 2 4" xfId="25674" xr:uid="{710AB7E6-9F09-44E3-9CCE-60BD00602C05}"/>
    <cellStyle name="SAPBEXexcCritical5 7 4 2 5" xfId="52462" xr:uid="{95EBB556-0C87-4FF8-87FF-4046A611279C}"/>
    <cellStyle name="SAPBEXexcCritical5 7 4 3" xfId="19877" xr:uid="{69065503-C137-4E25-A4B1-45CB6A85E25A}"/>
    <cellStyle name="SAPBEXexcCritical5 7 4 4" xfId="33841" xr:uid="{88F57873-36A2-4B4B-8481-231D41E5B110}"/>
    <cellStyle name="SAPBEXexcCritical5 7 4 5" xfId="42481" xr:uid="{5DC53CE3-28D6-435F-BF10-2B6BA63574BF}"/>
    <cellStyle name="SAPBEXexcCritical5 7 4 6" xfId="43244" xr:uid="{285EAA26-13E9-4EA5-AB60-D8FA7C2E2254}"/>
    <cellStyle name="SAPBEXexcCritical5 7 4 7" xfId="50383" xr:uid="{0C4FE736-EFA8-4C59-891E-EDBA6B10845A}"/>
    <cellStyle name="SAPBEXexcCritical5 7 5" xfId="14510" xr:uid="{6B2F4382-7791-408F-932C-EE71E32BED71}"/>
    <cellStyle name="SAPBEXexcCritical5 7 5 2" xfId="21503" xr:uid="{179746C1-EB59-4F21-9A3F-88EE4F7E44BA}"/>
    <cellStyle name="SAPBEXexcCritical5 7 5 2 2" xfId="35369" xr:uid="{4B140DAF-CCF9-4418-B025-83F74C450BC5}"/>
    <cellStyle name="SAPBEXexcCritical5 7 5 2 3" xfId="25440" xr:uid="{77472BC4-B2DF-4149-BF46-BE25231B14E7}"/>
    <cellStyle name="SAPBEXexcCritical5 7 5 2 4" xfId="31777" xr:uid="{7FC5CDB1-AD84-4A08-B144-8820EAFCEA83}"/>
    <cellStyle name="SAPBEXexcCritical5 7 5 2 5" xfId="50920" xr:uid="{A6F7CD78-936F-4F38-81BF-CC0C56157365}"/>
    <cellStyle name="SAPBEXexcCritical5 7 5 3" xfId="28877" xr:uid="{DC43BA69-909F-4CA4-9C9A-5870A5420DDF}"/>
    <cellStyle name="SAPBEXexcCritical5 7 5 4" xfId="27302" xr:uid="{F12598FF-E3F9-42BD-BAAF-60F26BF5F3B5}"/>
    <cellStyle name="SAPBEXexcCritical5 7 5 5" xfId="29961" xr:uid="{412E1B3D-4412-4340-AB74-11D49D53BAC3}"/>
    <cellStyle name="SAPBEXexcCritical5 7 5 6" xfId="45981" xr:uid="{1FB7D7C5-5917-4EAB-BD86-6423288C609E}"/>
    <cellStyle name="SAPBEXexcCritical5 7 6" xfId="18036" xr:uid="{E7E64B3B-6C65-4B32-BB79-2845A714DFF6}"/>
    <cellStyle name="SAPBEXexcCritical5 7 6 2" xfId="32168" xr:uid="{CA7F0042-8FCA-4B26-AA61-2069B0BA64ED}"/>
    <cellStyle name="SAPBEXexcCritical5 7 6 3" xfId="40252" xr:uid="{6B04AB12-A89C-48C5-900A-283A995F9C3C}"/>
    <cellStyle name="SAPBEXexcCritical5 7 6 4" xfId="47797" xr:uid="{320BFA27-D123-4FAD-BCF0-CCAC00FCD40C}"/>
    <cellStyle name="SAPBEXexcCritical5 7 6 5" xfId="50172" xr:uid="{BD81E8A9-761C-4F88-AC32-9BBB0676074B}"/>
    <cellStyle name="SAPBEXexcCritical5 7 7" xfId="8515" xr:uid="{B0190964-1385-4042-AE19-6881FE0873DB}"/>
    <cellStyle name="SAPBEXexcCritical5 7 8" xfId="8265" xr:uid="{12BC3928-CEA2-47F7-B95C-63A9BFA0BA4D}"/>
    <cellStyle name="SAPBEXexcCritical5 7 9" xfId="30679" xr:uid="{0BFD0966-5A5D-4443-833A-D52672C2CAB3}"/>
    <cellStyle name="SAPBEXexcCritical5 8" xfId="1722" xr:uid="{101F4259-CFC1-46AB-B3E9-ED377861B6D8}"/>
    <cellStyle name="SAPBEXexcCritical5 8 2" xfId="14987" xr:uid="{8D4A8F46-2752-4570-BE2D-C75922FFD1C8}"/>
    <cellStyle name="SAPBEXexcCritical5 8 2 2" xfId="22008" xr:uid="{8EF7DBB0-BD5A-49A2-B374-EC82E538C69F}"/>
    <cellStyle name="SAPBEXexcCritical5 8 2 2 2" xfId="35874" xr:uid="{58B618F0-2B5A-4E04-9123-1622A60C093E}"/>
    <cellStyle name="SAPBEXexcCritical5 8 2 2 3" xfId="41786" xr:uid="{BE124660-3BEC-4844-9011-5EE1CCBFD247}"/>
    <cellStyle name="SAPBEXexcCritical5 8 2 2 4" xfId="46543" xr:uid="{44CE1E59-3FFF-47DE-BB1A-CBB6FEB88E0A}"/>
    <cellStyle name="SAPBEXexcCritical5 8 2 2 5" xfId="51425" xr:uid="{65ADF402-C986-4E12-AC30-19D12D764CCE}"/>
    <cellStyle name="SAPBEXexcCritical5 8 2 3" xfId="29352" xr:uid="{022F931B-AD1B-40B3-B06C-1EC802391FF5}"/>
    <cellStyle name="SAPBEXexcCritical5 8 2 4" xfId="37541" xr:uid="{0067926C-8EB1-425E-905C-536FA439AACC}"/>
    <cellStyle name="SAPBEXexcCritical5 8 2 5" xfId="48646" xr:uid="{79F224AE-C598-4E48-96DE-8079A3397969}"/>
    <cellStyle name="SAPBEXexcCritical5 8 2 6" xfId="42655" xr:uid="{459CE479-30CC-4B64-869A-CC6AB18BEB83}"/>
    <cellStyle name="SAPBEXexcCritical5 8 3" xfId="13859" xr:uid="{19014BA4-F8C7-4C54-9078-0D2BEEAC046A}"/>
    <cellStyle name="SAPBEXexcCritical5 8 3 2" xfId="28230" xr:uid="{5A5B50DC-5873-4D9C-B197-0A3422CC1647}"/>
    <cellStyle name="SAPBEXexcCritical5 8 3 3" xfId="39188" xr:uid="{E96AB67F-0C07-4F57-9F94-C8450DE551B7}"/>
    <cellStyle name="SAPBEXexcCritical5 8 3 4" xfId="25738" xr:uid="{012FC7C6-1BD0-436A-A0C5-98E0D4CE4154}"/>
    <cellStyle name="SAPBEXexcCritical5 8 3 5" xfId="44985" xr:uid="{757AFF12-F6E7-4741-96B8-7984BBD17FF9}"/>
    <cellStyle name="SAPBEXexcCritical5 8 4" xfId="8516" xr:uid="{A05F0CCA-FC16-44DF-9805-F4A630234D12}"/>
    <cellStyle name="SAPBEXexcCritical5 8 5" xfId="8263" xr:uid="{55DA89DA-47EF-4BD1-B02D-7DDEC938BEF5}"/>
    <cellStyle name="SAPBEXexcCritical5 8 6" xfId="25607" xr:uid="{866945F7-132D-4DA2-9BD1-40428DE5EF97}"/>
    <cellStyle name="SAPBEXexcCritical5 8 7" xfId="45668" xr:uid="{5875BF69-4EE9-42CF-B802-8532B7B935E8}"/>
    <cellStyle name="SAPBEXexcCritical5 8 8" xfId="31632" xr:uid="{872BB105-68DA-479F-93D6-708A6064C13F}"/>
    <cellStyle name="SAPBEXexcCritical5 9" xfId="2383" xr:uid="{553195A9-C062-45B5-81FB-6CF69E225A39}"/>
    <cellStyle name="SAPBEXexcCritical5 9 2" xfId="22297" xr:uid="{8676DD91-807E-48AE-8401-DCB781A6803E}"/>
    <cellStyle name="SAPBEXexcCritical5 9 2 2" xfId="36163" xr:uid="{7A8CFE21-72B9-4F72-80AB-F63B5DDB52E6}"/>
    <cellStyle name="SAPBEXexcCritical5 9 2 3" xfId="29901" xr:uid="{D81B1947-F9E2-48AE-AA39-7A4BA9DAAD69}"/>
    <cellStyle name="SAPBEXexcCritical5 9 2 4" xfId="34648" xr:uid="{DB44E48E-9157-4B95-AE46-5DB3DB76BA6A}"/>
    <cellStyle name="SAPBEXexcCritical5 9 2 5" xfId="51714" xr:uid="{64CA6635-371C-4475-B356-B2F818B6F648}"/>
    <cellStyle name="SAPBEXexcCritical5 9 3" xfId="15604" xr:uid="{202226B2-63CA-4849-BAB0-5661118FC3F6}"/>
    <cellStyle name="SAPBEXexcCritical5 9 4" xfId="29935" xr:uid="{0DEDCE86-3B31-4831-A80A-CBDA48E197CC}"/>
    <cellStyle name="SAPBEXexcCritical5 9 5" xfId="41345" xr:uid="{061121F0-47C3-4465-B254-C85374D5D95B}"/>
    <cellStyle name="SAPBEXexcCritical5 9 6" xfId="45590" xr:uid="{1B644E21-64C4-4EEB-91F4-91E211F47E17}"/>
    <cellStyle name="SAPBEXexcCritical5 9 7" xfId="33122" xr:uid="{F4F28F64-675B-456B-96A9-7F8860AF279A}"/>
    <cellStyle name="SAPBEXexcCritical6" xfId="87" xr:uid="{69FD7174-3C1E-4BDF-90A5-FC33552E72B3}"/>
    <cellStyle name="SAPBEXexcCritical6 10" xfId="4360" xr:uid="{81113923-D708-411E-911A-B3A28859611A}"/>
    <cellStyle name="SAPBEXexcCritical6 10 2" xfId="22628" xr:uid="{3C487613-71FF-4D2A-B6E6-092AA45ACE87}"/>
    <cellStyle name="SAPBEXexcCritical6 10 2 2" xfId="36494" xr:uid="{FBB54A8C-32EA-41B0-A179-A989E1416706}"/>
    <cellStyle name="SAPBEXexcCritical6 10 2 3" xfId="41811" xr:uid="{53F39226-CA27-4577-B7E1-52AE16F38769}"/>
    <cellStyle name="SAPBEXexcCritical6 10 2 4" xfId="45699" xr:uid="{CD1AD3CD-A826-41DF-BDB6-76BF578991E3}"/>
    <cellStyle name="SAPBEXexcCritical6 10 2 5" xfId="52045" xr:uid="{97E48867-5F64-4859-8635-12313839BCA5}"/>
    <cellStyle name="SAPBEXexcCritical6 10 3" xfId="17563" xr:uid="{D9B0A9CD-A267-4207-9D4F-9E6B4007B36E}"/>
    <cellStyle name="SAPBEXexcCritical6 10 4" xfId="31730" xr:uid="{7F7050AD-B4BE-4C03-8831-1BD3D3D9D65B}"/>
    <cellStyle name="SAPBEXexcCritical6 10 5" xfId="38879" xr:uid="{B700C005-DB06-4478-A70C-561B23209E04}"/>
    <cellStyle name="SAPBEXexcCritical6 10 6" xfId="46044" xr:uid="{8AA19DCF-B048-438A-B0E2-709AFE9EA539}"/>
    <cellStyle name="SAPBEXexcCritical6 10 7" xfId="49970" xr:uid="{8BDC3B88-8542-4BEF-83EF-385CE3972A26}"/>
    <cellStyle name="SAPBEXexcCritical6 11" xfId="6320" xr:uid="{7042A563-7103-47C9-A04C-DFD2383A9F6F}"/>
    <cellStyle name="SAPBEXexcCritical6 11 2" xfId="22958" xr:uid="{D207C7D3-D1B0-4CBC-A02F-269F795B095C}"/>
    <cellStyle name="SAPBEXexcCritical6 11 2 2" xfId="36824" xr:uid="{D40FCBF2-CAEA-4536-B3DB-E22AF7818155}"/>
    <cellStyle name="SAPBEXexcCritical6 11 2 3" xfId="34211" xr:uid="{EFC96B5A-6305-43F9-B7FF-CA11E4A9EE32}"/>
    <cellStyle name="SAPBEXexcCritical6 11 2 4" xfId="42083" xr:uid="{6328FEDF-7A10-463F-BF73-B8A1A47044AC}"/>
    <cellStyle name="SAPBEXexcCritical6 11 2 5" xfId="52375" xr:uid="{C3CAFAEA-718E-4B9E-B185-68FC887D43C1}"/>
    <cellStyle name="SAPBEXexcCritical6 11 3" xfId="19519" xr:uid="{4F94C446-BC84-45F1-8C80-552FC7C4F78A}"/>
    <cellStyle name="SAPBEXexcCritical6 11 4" xfId="33514" xr:uid="{991F05BC-A897-4B60-A009-4FB077FE3896}"/>
    <cellStyle name="SAPBEXexcCritical6 11 5" xfId="24908" xr:uid="{D4B0DAA3-B2D4-42AA-A52E-DE6764485DFF}"/>
    <cellStyle name="SAPBEXexcCritical6 11 6" xfId="47549" xr:uid="{F86E1A83-5061-466F-AA57-F207122628DC}"/>
    <cellStyle name="SAPBEXexcCritical6 11 7" xfId="50296" xr:uid="{8C8D86AB-F15E-4883-8177-BA9082017BAF}"/>
    <cellStyle name="SAPBEXexcCritical6 12" xfId="14008" xr:uid="{3A1A88F8-156C-40E2-8E20-66D2D70E9622}"/>
    <cellStyle name="SAPBEXexcCritical6 12 2" xfId="12890" xr:uid="{61FB2A1F-72F0-440E-A496-BEE243B2AE16}"/>
    <cellStyle name="SAPBEXexcCritical6 12 2 2" xfId="27262" xr:uid="{91472AB9-6132-41B3-8386-7482CE3DBDC2}"/>
    <cellStyle name="SAPBEXexcCritical6 12 2 3" xfId="30775" xr:uid="{9A75A113-752B-4928-BCC5-B68C2168C352}"/>
    <cellStyle name="SAPBEXexcCritical6 12 2 4" xfId="8775" xr:uid="{34972D01-A14D-4A92-B49A-CEE577F20B75}"/>
    <cellStyle name="SAPBEXexcCritical6 12 2 5" xfId="46521" xr:uid="{7B6E6F3E-E5A3-4F43-A52F-5D23B6081078}"/>
    <cellStyle name="SAPBEXexcCritical6 12 3" xfId="28379" xr:uid="{8E61B503-5289-4837-AFE5-C229500EF2E4}"/>
    <cellStyle name="SAPBEXexcCritical6 12 4" xfId="41104" xr:uid="{3AEDC658-9F53-4114-A2A9-F7FEAE5FC7A6}"/>
    <cellStyle name="SAPBEXexcCritical6 12 5" xfId="45667" xr:uid="{026576C7-7C92-4D3B-8FB7-A7D644010654}"/>
    <cellStyle name="SAPBEXexcCritical6 12 6" xfId="44234" xr:uid="{D342E6E4-350A-4623-BF77-2A060096AF67}"/>
    <cellStyle name="SAPBEXexcCritical6 13" xfId="13858" xr:uid="{1A611736-FE9C-43CB-B31F-F8D8D6DF27AE}"/>
    <cellStyle name="SAPBEXexcCritical6 13 2" xfId="28229" xr:uid="{A5A55970-F15E-48EF-9A1E-47611CAF9938}"/>
    <cellStyle name="SAPBEXexcCritical6 13 3" xfId="43106" xr:uid="{6640102D-E74A-4FA5-85BC-1BEF082F6170}"/>
    <cellStyle name="SAPBEXexcCritical6 13 4" xfId="30927" xr:uid="{C17C7352-709A-40C0-9EA7-14089A3319FD}"/>
    <cellStyle name="SAPBEXexcCritical6 13 5" xfId="30511" xr:uid="{97B65064-5734-490E-8FA2-0B053BBAF8C1}"/>
    <cellStyle name="SAPBEXexcCritical6 14" xfId="8517" xr:uid="{56CEAACB-AA84-48DD-ACE1-9E227F87F363}"/>
    <cellStyle name="SAPBEXexcCritical6 15" xfId="8262" xr:uid="{D34F8E62-9BCE-4112-AD7B-F4C7BA0267E6}"/>
    <cellStyle name="SAPBEXexcCritical6 16" xfId="25559" xr:uid="{5765939B-6663-46F4-9D04-F813F0EA27E4}"/>
    <cellStyle name="SAPBEXexcCritical6 17" xfId="44105" xr:uid="{483F2BA6-EA60-4D0C-8935-188028CA5411}"/>
    <cellStyle name="SAPBEXexcCritical6 18" xfId="40716" xr:uid="{5C78DA8A-3083-4A44-BE3F-9D4608AAD571}"/>
    <cellStyle name="SAPBEXexcCritical6 19" xfId="53015" xr:uid="{050DDEF7-34B9-49A5-B867-D3807D5F5899}"/>
    <cellStyle name="SAPBEXexcCritical6 2" xfId="249" xr:uid="{59624FF7-CD6E-43EE-BD14-9143542F4395}"/>
    <cellStyle name="SAPBEXexcCritical6 2 10" xfId="13857" xr:uid="{68D3F710-E569-4024-987D-31D7F73DE549}"/>
    <cellStyle name="SAPBEXexcCritical6 2 10 2" xfId="28228" xr:uid="{94D5A4AA-3DB9-45C7-A441-9284F5101393}"/>
    <cellStyle name="SAPBEXexcCritical6 2 10 3" xfId="37474" xr:uid="{CBB7F784-4B49-46AD-A709-4B26BEB8E948}"/>
    <cellStyle name="SAPBEXexcCritical6 2 10 4" xfId="32317" xr:uid="{94C9A50C-7F53-4FC3-8E46-5D8FA26D0114}"/>
    <cellStyle name="SAPBEXexcCritical6 2 10 5" xfId="37792" xr:uid="{49227DE7-0F97-448D-9C4B-1D22615D08E0}"/>
    <cellStyle name="SAPBEXexcCritical6 2 11" xfId="8518" xr:uid="{E64D811C-FD21-424D-BB6B-BC2A8DD1DD9B}"/>
    <cellStyle name="SAPBEXexcCritical6 2 12" xfId="8259" xr:uid="{3483C732-61D6-4F58-A3E1-75010B48DCC8}"/>
    <cellStyle name="SAPBEXexcCritical6 2 13" xfId="31979" xr:uid="{D78A5BD4-32E9-4725-AC08-A9767235C1AB}"/>
    <cellStyle name="SAPBEXexcCritical6 2 14" xfId="25282" xr:uid="{D3D23653-16CE-4692-A8E5-8D5877DEB9BD}"/>
    <cellStyle name="SAPBEXexcCritical6 2 15" xfId="33273" xr:uid="{134FB446-9E70-432C-91AF-5EEB7FC9548A}"/>
    <cellStyle name="SAPBEXexcCritical6 2 2" xfId="1089" xr:uid="{AFB118B5-70F2-47B7-A328-711EED7847BA}"/>
    <cellStyle name="SAPBEXexcCritical6 2 2 10" xfId="48855" xr:uid="{1AAD1BFE-33DE-4436-8ADD-9181DFD6835F}"/>
    <cellStyle name="SAPBEXexcCritical6 2 2 11" xfId="48590" xr:uid="{FA1FD7C0-E2DF-4527-8B3F-4BC7FD126DCE}"/>
    <cellStyle name="SAPBEXexcCritical6 2 2 2" xfId="2846" xr:uid="{5A44EAD3-13D5-4647-BAF2-6B13DDC1609C}"/>
    <cellStyle name="SAPBEXexcCritical6 2 2 2 2" xfId="11691" xr:uid="{334F8FDB-009C-40B0-8120-3F7BF6F836C8}"/>
    <cellStyle name="SAPBEXexcCritical6 2 2 2 2 2" xfId="26098" xr:uid="{5AEB4E19-DE44-4C1F-98B6-066C3C52C8B1}"/>
    <cellStyle name="SAPBEXexcCritical6 2 2 2 2 3" xfId="43387" xr:uid="{E4422FC8-85B9-420D-B49B-43579F1F2CBE}"/>
    <cellStyle name="SAPBEXexcCritical6 2 2 2 2 4" xfId="39322" xr:uid="{8AB21B3F-5EAD-412E-9475-FB866EAD41B7}"/>
    <cellStyle name="SAPBEXexcCritical6 2 2 2 2 5" xfId="37367" xr:uid="{1A9BFA2C-2D88-41FB-A2C5-C9F41136A67F}"/>
    <cellStyle name="SAPBEXexcCritical6 2 2 2 3" xfId="22483" xr:uid="{CB9220E0-0E92-45B1-9B57-A52CEA3E742B}"/>
    <cellStyle name="SAPBEXexcCritical6 2 2 2 3 2" xfId="36349" xr:uid="{8AF73A80-10F5-43E7-A342-0219A30E0641}"/>
    <cellStyle name="SAPBEXexcCritical6 2 2 2 3 3" xfId="41938" xr:uid="{B110F811-6C1B-4CE3-B2C1-C4D43FA3F490}"/>
    <cellStyle name="SAPBEXexcCritical6 2 2 2 3 4" xfId="30102" xr:uid="{23AE4162-B99A-4228-9070-2F405602A903}"/>
    <cellStyle name="SAPBEXexcCritical6 2 2 2 3 5" xfId="51900" xr:uid="{02DA3CBD-5B72-485E-8972-B2DD6C8DB51B}"/>
    <cellStyle name="SAPBEXexcCritical6 2 2 2 4" xfId="11690" xr:uid="{7043E2CA-A864-4520-BE38-A57D3A68D480}"/>
    <cellStyle name="SAPBEXexcCritical6 2 2 2 5" xfId="26097" xr:uid="{5EC7ECEF-FDED-481A-ADCD-2B566BF3EC21}"/>
    <cellStyle name="SAPBEXexcCritical6 2 2 2 6" xfId="39051" xr:uid="{F4397E0C-70E8-472F-9DEC-02F83F2FBBFD}"/>
    <cellStyle name="SAPBEXexcCritical6 2 2 2 7" xfId="42238" xr:uid="{4BFF7619-0C17-4962-BC28-5CA6E4D96B7E}"/>
    <cellStyle name="SAPBEXexcCritical6 2 2 2 8" xfId="45348" xr:uid="{28261CE3-F054-4A52-A2F6-22944CB922C7}"/>
    <cellStyle name="SAPBEXexcCritical6 2 2 3" xfId="4816" xr:uid="{CD4ADB99-B327-4E61-B02D-8151B772C981}"/>
    <cellStyle name="SAPBEXexcCritical6 2 2 3 2" xfId="22813" xr:uid="{6E7E71F0-6DD6-44AD-A249-7824D30C587D}"/>
    <cellStyle name="SAPBEXexcCritical6 2 2 3 2 2" xfId="36679" xr:uid="{9EAA9789-96C8-4284-8F2A-5E6A37946CAA}"/>
    <cellStyle name="SAPBEXexcCritical6 2 2 3 2 3" xfId="25357" xr:uid="{1E57343A-3B40-4C72-86FF-7D09816FD26D}"/>
    <cellStyle name="SAPBEXexcCritical6 2 2 3 2 4" xfId="43074" xr:uid="{30724DB0-63EA-4574-88BC-780203C2082D}"/>
    <cellStyle name="SAPBEXexcCritical6 2 2 3 2 5" xfId="52230" xr:uid="{C2C14ACD-0969-4B91-9127-E82D462A1F08}"/>
    <cellStyle name="SAPBEXexcCritical6 2 2 3 3" xfId="18019" xr:uid="{F0355C6E-3877-4272-9607-4794F80F2847}"/>
    <cellStyle name="SAPBEXexcCritical6 2 2 3 4" xfId="32151" xr:uid="{F0540C80-0E61-4E26-8D7A-93A9A6F5B961}"/>
    <cellStyle name="SAPBEXexcCritical6 2 2 3 5" xfId="38945" xr:uid="{ADF0491B-A0B7-401E-8929-640F5883F795}"/>
    <cellStyle name="SAPBEXexcCritical6 2 2 3 6" xfId="44700" xr:uid="{4B0A0E26-E8E1-44E9-ABF8-28811F0BD560}"/>
    <cellStyle name="SAPBEXexcCritical6 2 2 3 7" xfId="50155" xr:uid="{F2FB1404-660C-48CF-9378-FCE533A4EC73}"/>
    <cellStyle name="SAPBEXexcCritical6 2 2 4" xfId="6776" xr:uid="{27E6A6E0-55F9-4116-9C79-8E6B2E1D2A71}"/>
    <cellStyle name="SAPBEXexcCritical6 2 2 4 2" xfId="23143" xr:uid="{1F59129A-F03A-4CE1-9F87-C12A9DD5FF21}"/>
    <cellStyle name="SAPBEXexcCritical6 2 2 4 2 2" xfId="37009" xr:uid="{B59E3F6F-B87A-43EA-9901-BD53ECDA1EE5}"/>
    <cellStyle name="SAPBEXexcCritical6 2 2 4 2 3" xfId="34210" xr:uid="{25EE4376-833D-4BBC-A85E-420378668649}"/>
    <cellStyle name="SAPBEXexcCritical6 2 2 4 2 4" xfId="42740" xr:uid="{16A46B7D-4A99-4251-B58D-597F5EFAE3D1}"/>
    <cellStyle name="SAPBEXexcCritical6 2 2 4 2 5" xfId="52560" xr:uid="{49A35622-FA0A-4E5D-824B-CFA4FCEF0C34}"/>
    <cellStyle name="SAPBEXexcCritical6 2 2 4 3" xfId="19975" xr:uid="{4BC83035-3055-4EE3-AEE6-72FECF6CD549}"/>
    <cellStyle name="SAPBEXexcCritical6 2 2 4 4" xfId="33939" xr:uid="{DDD10999-8914-44B6-B346-5917813F5668}"/>
    <cellStyle name="SAPBEXexcCritical6 2 2 4 5" xfId="27177" xr:uid="{F0834CF0-BE00-4EE9-8DF8-3AEAA122C09C}"/>
    <cellStyle name="SAPBEXexcCritical6 2 2 4 6" xfId="40195" xr:uid="{B548CBA7-4BBC-4A29-BB42-BD531EFC3217}"/>
    <cellStyle name="SAPBEXexcCritical6 2 2 4 7" xfId="50481" xr:uid="{D8AC1E61-C53D-4A98-85EA-AAA144B81A81}"/>
    <cellStyle name="SAPBEXexcCritical6 2 2 5" xfId="14458" xr:uid="{778FB3F2-1831-4C1D-99D0-C15021323129}"/>
    <cellStyle name="SAPBEXexcCritical6 2 2 5 2" xfId="21449" xr:uid="{0310D21F-285A-4C69-A61E-30834B844C5A}"/>
    <cellStyle name="SAPBEXexcCritical6 2 2 5 2 2" xfId="35315" xr:uid="{785C700F-4FD0-400B-91E6-E3124CC366EC}"/>
    <cellStyle name="SAPBEXexcCritical6 2 2 5 2 3" xfId="40338" xr:uid="{77DB8915-E14F-4BC2-BB02-C0CD2AF2795F}"/>
    <cellStyle name="SAPBEXexcCritical6 2 2 5 2 4" xfId="45731" xr:uid="{2A4C8EEB-8365-4FDC-B976-1F2A65CBBA39}"/>
    <cellStyle name="SAPBEXexcCritical6 2 2 5 2 5" xfId="50866" xr:uid="{B4076AD5-FCA3-4185-A383-D1D36FB06013}"/>
    <cellStyle name="SAPBEXexcCritical6 2 2 5 3" xfId="28825" xr:uid="{75973FC2-185B-417D-A7A2-095519482B56}"/>
    <cellStyle name="SAPBEXexcCritical6 2 2 5 4" xfId="33501" xr:uid="{5B30F7E8-1B8C-466B-B4AF-21343D41F347}"/>
    <cellStyle name="SAPBEXexcCritical6 2 2 5 5" xfId="39653" xr:uid="{1A7CD96A-761D-4491-8221-9275BE065E61}"/>
    <cellStyle name="SAPBEXexcCritical6 2 2 5 6" xfId="45881" xr:uid="{7818790D-0A41-4E39-922C-BA00A7C1B771}"/>
    <cellStyle name="SAPBEXexcCritical6 2 2 6" xfId="14670" xr:uid="{B439963A-A2A6-4DAE-AC71-DDDC6B29A96A}"/>
    <cellStyle name="SAPBEXexcCritical6 2 2 6 2" xfId="29037" xr:uid="{69DB83CA-C8F0-47C8-A3D9-019091D57AFE}"/>
    <cellStyle name="SAPBEXexcCritical6 2 2 6 3" xfId="37936" xr:uid="{9CB69FA2-F775-417A-A637-BE3F64F8DD79}"/>
    <cellStyle name="SAPBEXexcCritical6 2 2 6 4" xfId="45497" xr:uid="{0AA1419B-DA10-404C-9637-110F967E7510}"/>
    <cellStyle name="SAPBEXexcCritical6 2 2 6 5" xfId="46642" xr:uid="{46986BF3-547C-4C34-B05B-7EC06C475904}"/>
    <cellStyle name="SAPBEXexcCritical6 2 2 7" xfId="8519" xr:uid="{6025079E-B505-47CC-B164-D8A0D631B47D}"/>
    <cellStyle name="SAPBEXexcCritical6 2 2 8" xfId="8258" xr:uid="{EC3EC7ED-32D2-404B-A5B1-A4DE1D7661D9}"/>
    <cellStyle name="SAPBEXexcCritical6 2 2 9" xfId="29849" xr:uid="{FB4BF3EC-2773-4519-934C-9CF43D24C862}"/>
    <cellStyle name="SAPBEXexcCritical6 2 3" xfId="1145" xr:uid="{C616D997-C60A-46AA-A528-E896506A8135}"/>
    <cellStyle name="SAPBEXexcCritical6 2 3 10" xfId="24921" xr:uid="{94F2F584-28E2-4039-805A-C38F98D6FCA4}"/>
    <cellStyle name="SAPBEXexcCritical6 2 3 11" xfId="39912" xr:uid="{411C0893-AC37-4516-BD81-E176858D1235}"/>
    <cellStyle name="SAPBEXexcCritical6 2 3 2" xfId="2786" xr:uid="{08A39A45-FF23-4A15-A4AD-4FBDFAB51965}"/>
    <cellStyle name="SAPBEXexcCritical6 2 3 2 2" xfId="22423" xr:uid="{05A97D64-E37C-445E-9F93-40AC1E6415FB}"/>
    <cellStyle name="SAPBEXexcCritical6 2 3 2 2 2" xfId="36289" xr:uid="{69C742FC-2407-44B9-98AB-D82181DB9269}"/>
    <cellStyle name="SAPBEXexcCritical6 2 3 2 2 3" xfId="31826" xr:uid="{846BDF78-896D-430D-874F-6CC7A21ABD10}"/>
    <cellStyle name="SAPBEXexcCritical6 2 3 2 2 4" xfId="33055" xr:uid="{89ACAB9F-42B6-4DF6-B86F-E6EA20AB3282}"/>
    <cellStyle name="SAPBEXexcCritical6 2 3 2 2 5" xfId="51840" xr:uid="{8757DC9D-94FE-4D3B-8387-193CD08D088C}"/>
    <cellStyle name="SAPBEXexcCritical6 2 3 2 3" xfId="16003" xr:uid="{EA985069-C2D8-4613-9889-DF0FDC68D22B}"/>
    <cellStyle name="SAPBEXexcCritical6 2 3 2 4" xfId="30309" xr:uid="{07745B17-06F1-42FF-A2D5-7E9A62BFA781}"/>
    <cellStyle name="SAPBEXexcCritical6 2 3 2 5" xfId="37827" xr:uid="{36AA0DB2-93E7-4D83-B036-7EE680157218}"/>
    <cellStyle name="SAPBEXexcCritical6 2 3 2 6" xfId="48227" xr:uid="{C72B5979-9F32-40F2-91B6-F28803E4A9E7}"/>
    <cellStyle name="SAPBEXexcCritical6 2 3 2 7" xfId="49779" xr:uid="{E4BFBE63-B955-4710-A28B-EFB062AC3DC7}"/>
    <cellStyle name="SAPBEXexcCritical6 2 3 3" xfId="4756" xr:uid="{0588960C-FAF8-4065-980A-F7A014921A4B}"/>
    <cellStyle name="SAPBEXexcCritical6 2 3 3 2" xfId="22753" xr:uid="{BD2F1FC1-CF92-4BF3-BF96-8EF28907E528}"/>
    <cellStyle name="SAPBEXexcCritical6 2 3 3 2 2" xfId="36619" xr:uid="{39EB0165-0F59-411B-84EF-4C965DD4D7BA}"/>
    <cellStyle name="SAPBEXexcCritical6 2 3 3 2 3" xfId="38537" xr:uid="{08006D1C-0B9F-46C2-978F-9C29B956AE02}"/>
    <cellStyle name="SAPBEXexcCritical6 2 3 3 2 4" xfId="48168" xr:uid="{8C9F886F-FA9C-4486-B50F-ABCDB3A19345}"/>
    <cellStyle name="SAPBEXexcCritical6 2 3 3 2 5" xfId="52170" xr:uid="{D8641DBF-E250-48E5-9ECD-38B55ACE8240}"/>
    <cellStyle name="SAPBEXexcCritical6 2 3 3 3" xfId="17959" xr:uid="{3DB72460-F1C7-44A9-8611-8706C7CB44FF}"/>
    <cellStyle name="SAPBEXexcCritical6 2 3 3 4" xfId="32091" xr:uid="{DE031A23-A321-44C4-BA32-3B9CEB1E92A3}"/>
    <cellStyle name="SAPBEXexcCritical6 2 3 3 5" xfId="41398" xr:uid="{548B9054-60E2-4F44-8E8E-F5891B45AA04}"/>
    <cellStyle name="SAPBEXexcCritical6 2 3 3 6" xfId="44490" xr:uid="{AE14DCAC-C8BC-442C-8AC1-FB90074AE53C}"/>
    <cellStyle name="SAPBEXexcCritical6 2 3 3 7" xfId="50095" xr:uid="{755AEE88-7BD5-4CE2-8089-AD232F15BB88}"/>
    <cellStyle name="SAPBEXexcCritical6 2 3 4" xfId="6716" xr:uid="{25391E38-5B02-41D7-8766-3222CF7ED5B1}"/>
    <cellStyle name="SAPBEXexcCritical6 2 3 4 2" xfId="23083" xr:uid="{DF1CA666-A977-4844-A990-90D3A3769837}"/>
    <cellStyle name="SAPBEXexcCritical6 2 3 4 2 2" xfId="36949" xr:uid="{17E82842-18A1-4591-A2B6-E477A4D6FA2D}"/>
    <cellStyle name="SAPBEXexcCritical6 2 3 4 2 3" xfId="40818" xr:uid="{102CE383-EA46-40E2-9F61-34F155C46167}"/>
    <cellStyle name="SAPBEXexcCritical6 2 3 4 2 4" xfId="34935" xr:uid="{17D9A729-0A64-4192-AAC4-F63DA156EA83}"/>
    <cellStyle name="SAPBEXexcCritical6 2 3 4 2 5" xfId="52500" xr:uid="{54EEAC79-BACF-40C3-9203-F0B63B672F55}"/>
    <cellStyle name="SAPBEXexcCritical6 2 3 4 3" xfId="19915" xr:uid="{FA982333-A9EB-4A89-A058-24AE671AD536}"/>
    <cellStyle name="SAPBEXexcCritical6 2 3 4 4" xfId="33879" xr:uid="{20B56AA0-DE44-4C66-9F4E-90F553191E5F}"/>
    <cellStyle name="SAPBEXexcCritical6 2 3 4 5" xfId="39833" xr:uid="{F87DB96F-444B-4466-8EF6-EB56F4919B18}"/>
    <cellStyle name="SAPBEXexcCritical6 2 3 4 6" xfId="46623" xr:uid="{34FFE56D-A967-4001-9677-91F2B1C9AB0C}"/>
    <cellStyle name="SAPBEXexcCritical6 2 3 4 7" xfId="50421" xr:uid="{C1BC5D27-DDE6-4242-AF56-27AC407BE3FA}"/>
    <cellStyle name="SAPBEXexcCritical6 2 3 5" xfId="14504" xr:uid="{77B04E46-2A79-4909-AC5E-6296ED5A5AAB}"/>
    <cellStyle name="SAPBEXexcCritical6 2 3 5 2" xfId="21497" xr:uid="{D2D948DA-B7EE-4222-A73E-9EC233EBECB6}"/>
    <cellStyle name="SAPBEXexcCritical6 2 3 5 2 2" xfId="35363" xr:uid="{A338C3E2-EF47-41DD-A810-97A792D1F8AE}"/>
    <cellStyle name="SAPBEXexcCritical6 2 3 5 2 3" xfId="40147" xr:uid="{73BD84CE-92D1-41D9-9198-DC68A3BC9192}"/>
    <cellStyle name="SAPBEXexcCritical6 2 3 5 2 4" xfId="44818" xr:uid="{4AB74952-842B-4E3F-B2AE-7A1E2374EB5E}"/>
    <cellStyle name="SAPBEXexcCritical6 2 3 5 2 5" xfId="50914" xr:uid="{37BAA579-ACD7-4DEF-B89D-EAA3152D2E40}"/>
    <cellStyle name="SAPBEXexcCritical6 2 3 5 3" xfId="28871" xr:uid="{136B46A7-7DEA-4697-AA13-4BF7CEE40E90}"/>
    <cellStyle name="SAPBEXexcCritical6 2 3 5 4" xfId="23293" xr:uid="{7C6CE995-C357-45F3-9A15-562254362B4E}"/>
    <cellStyle name="SAPBEXexcCritical6 2 3 5 5" xfId="42762" xr:uid="{D802F495-7D43-493E-AF18-6E65F8FD3475}"/>
    <cellStyle name="SAPBEXexcCritical6 2 3 5 6" xfId="40017" xr:uid="{B3CAB2C2-9151-4033-A733-042BA24C2621}"/>
    <cellStyle name="SAPBEXexcCritical6 2 3 6" xfId="13856" xr:uid="{710ADC6E-76E9-4E56-BF12-06DAB30D962B}"/>
    <cellStyle name="SAPBEXexcCritical6 2 3 6 2" xfId="28227" xr:uid="{44EDDAB6-1A9C-4783-978B-D08AED913D8E}"/>
    <cellStyle name="SAPBEXexcCritical6 2 3 6 3" xfId="32973" xr:uid="{C6AAE290-49F3-40F5-960B-2A8FAE69DB55}"/>
    <cellStyle name="SAPBEXexcCritical6 2 3 6 4" xfId="40236" xr:uid="{9DD1240B-1E8E-4CFB-87D2-D4890EACC605}"/>
    <cellStyle name="SAPBEXexcCritical6 2 3 6 5" xfId="47601" xr:uid="{76A1D284-8C32-42D0-9F4C-C3AA490556AD}"/>
    <cellStyle name="SAPBEXexcCritical6 2 3 7" xfId="8520" xr:uid="{08545E97-5E26-4145-A654-5F70A85E7E9C}"/>
    <cellStyle name="SAPBEXexcCritical6 2 3 8" xfId="8257" xr:uid="{E2F3975D-B19F-46DE-8010-E65101D31FA0}"/>
    <cellStyle name="SAPBEXexcCritical6 2 3 9" xfId="43618" xr:uid="{43EA3655-EE38-4D79-B2DF-B3F379FB7A6D}"/>
    <cellStyle name="SAPBEXexcCritical6 2 4" xfId="1728" xr:uid="{E1C4A724-5AC4-404B-901B-6C50A413920C}"/>
    <cellStyle name="SAPBEXexcCritical6 2 4 10" xfId="49473" xr:uid="{A9AED7A1-6C60-49FF-A7BE-C365E31093AF}"/>
    <cellStyle name="SAPBEXexcCritical6 2 4 11" xfId="24787" xr:uid="{D0601383-DCE8-43A8-9002-D0EA0CF25714}"/>
    <cellStyle name="SAPBEXexcCritical6 2 4 2" xfId="2883" xr:uid="{D9FD028E-0152-44A1-B76E-325A05189EB1}"/>
    <cellStyle name="SAPBEXexcCritical6 2 4 2 2" xfId="22520" xr:uid="{F3191D58-47C2-4BC1-BF8C-B527D6BB4DD8}"/>
    <cellStyle name="SAPBEXexcCritical6 2 4 2 2 2" xfId="36386" xr:uid="{790165BE-2EB6-462A-BE3B-FC2FCEA96011}"/>
    <cellStyle name="SAPBEXexcCritical6 2 4 2 2 3" xfId="25390" xr:uid="{140E8266-4740-4307-AF57-8CB907E18389}"/>
    <cellStyle name="SAPBEXexcCritical6 2 4 2 2 4" xfId="43046" xr:uid="{ED59BA2C-385B-43B3-81C5-EA086DC8DEC9}"/>
    <cellStyle name="SAPBEXexcCritical6 2 4 2 2 5" xfId="51937" xr:uid="{1BD1B1A0-D82B-4AA8-BAA8-70436E2238E3}"/>
    <cellStyle name="SAPBEXexcCritical6 2 4 2 3" xfId="16088" xr:uid="{D9FB0FD3-2B98-47CA-8560-964D3EA62977}"/>
    <cellStyle name="SAPBEXexcCritical6 2 4 2 4" xfId="30394" xr:uid="{CC151966-21E4-4EEE-ADD0-AF61F0BA311D}"/>
    <cellStyle name="SAPBEXexcCritical6 2 4 2 5" xfId="29853" xr:uid="{D7A0F5FA-937C-4C2F-B5D2-BCD3B83FA069}"/>
    <cellStyle name="SAPBEXexcCritical6 2 4 2 6" xfId="49282" xr:uid="{235435F2-E76C-431D-ABFF-D4D2BA62D70D}"/>
    <cellStyle name="SAPBEXexcCritical6 2 4 2 7" xfId="49864" xr:uid="{9694628F-B6E4-437A-969E-A9F6EAA9687A}"/>
    <cellStyle name="SAPBEXexcCritical6 2 4 3" xfId="4853" xr:uid="{2FFC4A9A-C34B-40FD-A08B-2305B1CAF273}"/>
    <cellStyle name="SAPBEXexcCritical6 2 4 3 2" xfId="22850" xr:uid="{56F63FD3-A322-44C8-9EB0-33CF0A6AEB68}"/>
    <cellStyle name="SAPBEXexcCritical6 2 4 3 2 2" xfId="36716" xr:uid="{5C8D603C-05D3-4B74-8C8D-24730C50052A}"/>
    <cellStyle name="SAPBEXexcCritical6 2 4 3 2 3" xfId="31110" xr:uid="{C8570D50-0EEF-4852-8E5F-93B0C240F82F}"/>
    <cellStyle name="SAPBEXexcCritical6 2 4 3 2 4" xfId="39162" xr:uid="{3ACEB3F4-23E5-4BAA-BAFE-44DE96359FAF}"/>
    <cellStyle name="SAPBEXexcCritical6 2 4 3 2 5" xfId="52267" xr:uid="{9CA24C57-2F7B-4DD3-8338-0CE6E3C2EBED}"/>
    <cellStyle name="SAPBEXexcCritical6 2 4 3 3" xfId="18052" xr:uid="{049E5FDB-C303-4BE9-A12B-52F31629996E}"/>
    <cellStyle name="SAPBEXexcCritical6 2 4 3 4" xfId="32184" xr:uid="{35D59837-72A7-4BAB-AFAF-46F4DC04C4E9}"/>
    <cellStyle name="SAPBEXexcCritical6 2 4 3 5" xfId="41410" xr:uid="{C8791368-3A7F-435B-89EF-F79B76E73196}"/>
    <cellStyle name="SAPBEXexcCritical6 2 4 3 6" xfId="44275" xr:uid="{73D38F23-FBFF-4FE9-837C-9507C3670907}"/>
    <cellStyle name="SAPBEXexcCritical6 2 4 3 7" xfId="50188" xr:uid="{037137A6-1464-42D9-A2CC-43C18604564F}"/>
    <cellStyle name="SAPBEXexcCritical6 2 4 4" xfId="6813" xr:uid="{D428BACD-9151-4A33-A775-4D2A229A428E}"/>
    <cellStyle name="SAPBEXexcCritical6 2 4 4 2" xfId="23180" xr:uid="{91A633FA-0F49-42CD-98F3-2EAB7D58692C}"/>
    <cellStyle name="SAPBEXexcCritical6 2 4 4 2 2" xfId="37046" xr:uid="{C11AE329-2E95-45BC-97ED-58DA420FC788}"/>
    <cellStyle name="SAPBEXexcCritical6 2 4 4 2 3" xfId="34790" xr:uid="{80FA5CC1-81F0-4866-8E76-B9C1193F2983}"/>
    <cellStyle name="SAPBEXexcCritical6 2 4 4 2 4" xfId="33746" xr:uid="{F3C16398-A48E-4D72-88E5-543E94D9CF0B}"/>
    <cellStyle name="SAPBEXexcCritical6 2 4 4 2 5" xfId="52597" xr:uid="{87F449DF-3A12-47C3-8C9A-43559DF8517C}"/>
    <cellStyle name="SAPBEXexcCritical6 2 4 4 3" xfId="20012" xr:uid="{2203A092-28B3-43B7-BCF3-EB5026F367CB}"/>
    <cellStyle name="SAPBEXexcCritical6 2 4 4 4" xfId="33976" xr:uid="{17C25A78-5392-4336-A006-727DF446DCFC}"/>
    <cellStyle name="SAPBEXexcCritical6 2 4 4 5" xfId="32743" xr:uid="{633E0C1A-387C-436D-9F00-AEEA935559F6}"/>
    <cellStyle name="SAPBEXexcCritical6 2 4 4 6" xfId="26765" xr:uid="{CEDB0052-2A21-4089-8D5C-0CA8E915513E}"/>
    <cellStyle name="SAPBEXexcCritical6 2 4 4 7" xfId="50518" xr:uid="{46EAF31C-1A37-4A78-9DB6-DD0BBE0F7AE5}"/>
    <cellStyle name="SAPBEXexcCritical6 2 4 5" xfId="14993" xr:uid="{FAA9DCA9-595B-413F-8288-1275E2D86974}"/>
    <cellStyle name="SAPBEXexcCritical6 2 4 5 2" xfId="22014" xr:uid="{82065BC2-DE84-40DC-B15E-1DCEF9F0F552}"/>
    <cellStyle name="SAPBEXexcCritical6 2 4 5 2 2" xfId="35880" xr:uid="{EED0981E-891D-4145-B570-E4F23280A695}"/>
    <cellStyle name="SAPBEXexcCritical6 2 4 5 2 3" xfId="34366" xr:uid="{98C86EBA-48C7-4C28-B071-73F3BABB266F}"/>
    <cellStyle name="SAPBEXexcCritical6 2 4 5 2 4" xfId="46117" xr:uid="{5198E5DE-7C23-4BC5-96E8-DCD205F7D45F}"/>
    <cellStyle name="SAPBEXexcCritical6 2 4 5 2 5" xfId="51431" xr:uid="{71416085-4BDD-491D-9B71-922B23451408}"/>
    <cellStyle name="SAPBEXexcCritical6 2 4 5 3" xfId="29358" xr:uid="{91953506-86AA-405A-9EE9-70241556B77B}"/>
    <cellStyle name="SAPBEXexcCritical6 2 4 5 4" xfId="30140" xr:uid="{400E8287-384D-4D7A-BFC2-5370B4E2CF62}"/>
    <cellStyle name="SAPBEXexcCritical6 2 4 5 5" xfId="49471" xr:uid="{65EF747C-129E-4918-9FD2-DB0D5ECB5AA4}"/>
    <cellStyle name="SAPBEXexcCritical6 2 4 5 6" xfId="25696" xr:uid="{8F9A5B3E-94B3-4735-9CCC-D64E8DC1AA1F}"/>
    <cellStyle name="SAPBEXexcCritical6 2 4 6" xfId="13855" xr:uid="{64002459-E644-4682-9213-6633D3736EC7}"/>
    <cellStyle name="SAPBEXexcCritical6 2 4 6 2" xfId="28226" xr:uid="{0D4E7610-CEEF-4477-BC83-64D03403BCC2}"/>
    <cellStyle name="SAPBEXexcCritical6 2 4 6 3" xfId="37391" xr:uid="{D4C50D03-E0FB-4AC8-AAD2-5667DC2EED6F}"/>
    <cellStyle name="SAPBEXexcCritical6 2 4 6 4" xfId="34221" xr:uid="{597F6608-6CE1-4F84-BB95-483FCE5D0A27}"/>
    <cellStyle name="SAPBEXexcCritical6 2 4 6 5" xfId="38384" xr:uid="{9B5839FB-F6B0-46DF-9E10-1F0579E794AF}"/>
    <cellStyle name="SAPBEXexcCritical6 2 4 7" xfId="8521" xr:uid="{45DBE53B-4C95-4C9B-BF41-80C064140717}"/>
    <cellStyle name="SAPBEXexcCritical6 2 4 8" xfId="8256" xr:uid="{2A1F76EA-F2B3-494B-AAD1-003A835AB085}"/>
    <cellStyle name="SAPBEXexcCritical6 2 4 9" xfId="35003" xr:uid="{8962AA57-539F-42BC-A691-8BECD2394F40}"/>
    <cellStyle name="SAPBEXexcCritical6 2 5" xfId="2966" xr:uid="{5CC6BCEB-B458-41C2-A49B-EE3648C38188}"/>
    <cellStyle name="SAPBEXexcCritical6 2 5 2" xfId="4936" xr:uid="{6553FB50-7D46-4146-A25C-825E32DC701B}"/>
    <cellStyle name="SAPBEXexcCritical6 2 5 2 2" xfId="22933" xr:uid="{28B13959-9329-4EAA-ACAA-FA2079AA4455}"/>
    <cellStyle name="SAPBEXexcCritical6 2 5 2 2 2" xfId="36799" xr:uid="{4E9863FF-4E83-4626-97C4-AEF3E028CC5A}"/>
    <cellStyle name="SAPBEXexcCritical6 2 5 2 2 3" xfId="42786" xr:uid="{371821D1-4696-4C37-96D0-89CA8885CD8A}"/>
    <cellStyle name="SAPBEXexcCritical6 2 5 2 2 4" xfId="43699" xr:uid="{384CDBD6-9998-456C-AC6F-85D485EB3DAD}"/>
    <cellStyle name="SAPBEXexcCritical6 2 5 2 2 5" xfId="52350" xr:uid="{78B71BFD-8E10-4F22-A264-AA27098AE80D}"/>
    <cellStyle name="SAPBEXexcCritical6 2 5 2 3" xfId="18135" xr:uid="{3C528621-1FD1-434E-8C66-611B14740894}"/>
    <cellStyle name="SAPBEXexcCritical6 2 5 2 4" xfId="32267" xr:uid="{0C21019F-5075-46A1-B84A-17A4211CB210}"/>
    <cellStyle name="SAPBEXexcCritical6 2 5 2 5" xfId="42736" xr:uid="{C2AFE17D-83F1-418B-BC50-2EAFF09B33B3}"/>
    <cellStyle name="SAPBEXexcCritical6 2 5 2 6" xfId="37793" xr:uid="{6C0C4A82-0934-4CD1-95D9-27A7F0F783B1}"/>
    <cellStyle name="SAPBEXexcCritical6 2 5 2 7" xfId="50271" xr:uid="{D8FC82EA-9D1D-4F26-B3DE-87815748EF30}"/>
    <cellStyle name="SAPBEXexcCritical6 2 5 3" xfId="6896" xr:uid="{0B38B4B7-5E2F-413F-ABE0-89D0DACCBEF2}"/>
    <cellStyle name="SAPBEXexcCritical6 2 5 3 2" xfId="23263" xr:uid="{788C5274-7B52-46E9-8AF7-D7DB409B4DE0}"/>
    <cellStyle name="SAPBEXexcCritical6 2 5 3 2 2" xfId="37129" xr:uid="{ABED5726-254E-44B3-97FE-BE2E46191000}"/>
    <cellStyle name="SAPBEXexcCritical6 2 5 3 2 3" xfId="42357" xr:uid="{6508989D-38DB-48B8-8691-54963EF7452D}"/>
    <cellStyle name="SAPBEXexcCritical6 2 5 3 2 4" xfId="38907" xr:uid="{903FEB36-0B36-4FCD-A06A-56D2B1B388BA}"/>
    <cellStyle name="SAPBEXexcCritical6 2 5 3 2 5" xfId="52680" xr:uid="{28AF00F8-20F2-4E15-B6F1-33D33F7F0474}"/>
    <cellStyle name="SAPBEXexcCritical6 2 5 3 3" xfId="20095" xr:uid="{2DD0E331-2E47-4E84-B769-4EAB6D3EF70F}"/>
    <cellStyle name="SAPBEXexcCritical6 2 5 3 4" xfId="34059" xr:uid="{B1D11DA2-40F1-4068-9C57-58D1BB1EA385}"/>
    <cellStyle name="SAPBEXexcCritical6 2 5 3 5" xfId="39845" xr:uid="{F1BD8DA1-4619-4477-81EB-2EC1C04E86AF}"/>
    <cellStyle name="SAPBEXexcCritical6 2 5 3 6" xfId="46405" xr:uid="{90C19912-A8B1-4352-9B2E-75B0D05A55AF}"/>
    <cellStyle name="SAPBEXexcCritical6 2 5 3 7" xfId="50601" xr:uid="{2F43AB19-B8E7-4B15-BBAC-97748E688A86}"/>
    <cellStyle name="SAPBEXexcCritical6 2 5 4" xfId="22603" xr:uid="{584143A1-AEC4-45BA-A459-1426EAE04B50}"/>
    <cellStyle name="SAPBEXexcCritical6 2 5 4 2" xfId="36469" xr:uid="{AB72F482-43FC-404F-A677-84F03F926302}"/>
    <cellStyle name="SAPBEXexcCritical6 2 5 4 3" xfId="25114" xr:uid="{399FD7DA-FFDA-4B54-810E-651ACA5803CC}"/>
    <cellStyle name="SAPBEXexcCritical6 2 5 4 4" xfId="46327" xr:uid="{C7AB17EA-03B6-4E5D-BD06-55C1260FB2EF}"/>
    <cellStyle name="SAPBEXexcCritical6 2 5 4 5" xfId="52020" xr:uid="{A5864555-2025-47A8-A8A2-4A2397857FFA}"/>
    <cellStyle name="SAPBEXexcCritical6 2 5 5" xfId="16169" xr:uid="{E0963B9B-BACB-4420-9F9D-D24012655F69}"/>
    <cellStyle name="SAPBEXexcCritical6 2 5 6" xfId="30475" xr:uid="{43DA9B0A-C54C-408E-BAA3-E37A25CC2E0C}"/>
    <cellStyle name="SAPBEXexcCritical6 2 5 7" xfId="30520" xr:uid="{165C487A-7ED0-4A6C-8B9E-52F1C240207A}"/>
    <cellStyle name="SAPBEXexcCritical6 2 5 8" xfId="39418" xr:uid="{49CC0FC5-409B-4FCE-95DA-47110855B49B}"/>
    <cellStyle name="SAPBEXexcCritical6 2 5 9" xfId="49945" xr:uid="{768F71D9-ACAE-407F-B8A2-E89A86C8358D}"/>
    <cellStyle name="SAPBEXexcCritical6 2 6" xfId="2705" xr:uid="{162DECC7-E8A0-426F-A793-6565685FEA43}"/>
    <cellStyle name="SAPBEXexcCritical6 2 6 2" xfId="22342" xr:uid="{70327042-7874-4D3D-8CB4-B9C5DAE0908B}"/>
    <cellStyle name="SAPBEXexcCritical6 2 6 2 2" xfId="36208" xr:uid="{951CC5E3-B33A-4564-AAE8-012229CCBBE9}"/>
    <cellStyle name="SAPBEXexcCritical6 2 6 2 3" xfId="29898" xr:uid="{A376A683-E12B-4341-BD52-D9AA54817342}"/>
    <cellStyle name="SAPBEXexcCritical6 2 6 2 4" xfId="25794" xr:uid="{C421A618-80F6-49E8-B0F4-7F8837639FDE}"/>
    <cellStyle name="SAPBEXexcCritical6 2 6 2 5" xfId="51759" xr:uid="{50A92572-7788-4669-8426-DF860457A72A}"/>
    <cellStyle name="SAPBEXexcCritical6 2 6 3" xfId="15926" xr:uid="{FCA55A71-2E59-4F44-9F1D-A03D66B11660}"/>
    <cellStyle name="SAPBEXexcCritical6 2 6 4" xfId="30232" xr:uid="{BF8932E2-6D1A-4B7E-A501-5DCA7B91E598}"/>
    <cellStyle name="SAPBEXexcCritical6 2 6 5" xfId="43435" xr:uid="{78949253-F20D-401E-B7AA-55C1529E0206}"/>
    <cellStyle name="SAPBEXexcCritical6 2 6 6" xfId="24942" xr:uid="{89D47803-DF60-43F0-97B6-17BD939E55CF}"/>
    <cellStyle name="SAPBEXexcCritical6 2 6 7" xfId="49702" xr:uid="{F7751A88-8919-41DA-A100-1A845662F9DC}"/>
    <cellStyle name="SAPBEXexcCritical6 2 7" xfId="4675" xr:uid="{63BD22AB-BCCD-49FB-8FA8-33C2C34FA0DA}"/>
    <cellStyle name="SAPBEXexcCritical6 2 7 2" xfId="22672" xr:uid="{D93045DD-1D3F-4F04-9BE4-760D2E5EEFA6}"/>
    <cellStyle name="SAPBEXexcCritical6 2 7 2 2" xfId="36538" xr:uid="{BFA9E98A-8376-4963-B131-E7BCB4A2EF59}"/>
    <cellStyle name="SAPBEXexcCritical6 2 7 2 3" xfId="41097" xr:uid="{64D4FB3F-2640-4231-A98B-45372B090B3D}"/>
    <cellStyle name="SAPBEXexcCritical6 2 7 2 4" xfId="45891" xr:uid="{9B0FD5A4-D804-41C7-98BB-E5926D7BE57F}"/>
    <cellStyle name="SAPBEXexcCritical6 2 7 2 5" xfId="52089" xr:uid="{2853C70C-DCCD-4EB7-A969-81164F3604A7}"/>
    <cellStyle name="SAPBEXexcCritical6 2 7 3" xfId="17878" xr:uid="{D79F614D-D838-4B31-944F-4FB9C1718CD0}"/>
    <cellStyle name="SAPBEXexcCritical6 2 7 4" xfId="32010" xr:uid="{CD67C732-81A1-4459-B741-74354A936A2C}"/>
    <cellStyle name="SAPBEXexcCritical6 2 7 5" xfId="42964" xr:uid="{7FAF9066-C915-4713-8FFD-ABC6B8A2A428}"/>
    <cellStyle name="SAPBEXexcCritical6 2 7 6" xfId="42203" xr:uid="{D0B1B3E2-80B4-4516-AF7A-CE49A9858A6A}"/>
    <cellStyle name="SAPBEXexcCritical6 2 7 7" xfId="50014" xr:uid="{63224751-7FA4-442B-9AC5-6E6ED07E6C68}"/>
    <cellStyle name="SAPBEXexcCritical6 2 8" xfId="6635" xr:uid="{6A02DCAF-D265-4529-B723-140334EB0058}"/>
    <cellStyle name="SAPBEXexcCritical6 2 8 2" xfId="23002" xr:uid="{A3DDE98E-BEC9-43BC-A913-09BCD2CBF78A}"/>
    <cellStyle name="SAPBEXexcCritical6 2 8 2 2" xfId="36868" xr:uid="{B6EC1570-DDE0-4010-A0DD-9DC6DB8C0275}"/>
    <cellStyle name="SAPBEXexcCritical6 2 8 2 3" xfId="25191" xr:uid="{EEA1D455-3E58-4B2A-B5DD-C7C8F020F218}"/>
    <cellStyle name="SAPBEXexcCritical6 2 8 2 4" xfId="42136" xr:uid="{BC37CF7B-337F-4818-98D3-8516168FCABF}"/>
    <cellStyle name="SAPBEXexcCritical6 2 8 2 5" xfId="52419" xr:uid="{7E501C1F-4E48-4380-9C2E-2489A1D9344D}"/>
    <cellStyle name="SAPBEXexcCritical6 2 8 3" xfId="19834" xr:uid="{98B11F4D-49E8-4E6C-AB59-D44B253FB31B}"/>
    <cellStyle name="SAPBEXexcCritical6 2 8 4" xfId="33798" xr:uid="{CCE6B31F-2E8B-44A6-99AF-99B2253E9B88}"/>
    <cellStyle name="SAPBEXexcCritical6 2 8 5" xfId="37942" xr:uid="{D1E02CC0-ACEF-4D4F-BF31-AD7B38BCE104}"/>
    <cellStyle name="SAPBEXexcCritical6 2 8 6" xfId="45317" xr:uid="{429C62D7-6FBB-4E22-953D-64B15FBD1B47}"/>
    <cellStyle name="SAPBEXexcCritical6 2 8 7" xfId="50340" xr:uid="{A35E7CC2-4AD9-4718-A793-ACFB25CE09EC}"/>
    <cellStyle name="SAPBEXexcCritical6 2 9" xfId="14078" xr:uid="{E1C0BE49-0B29-4E84-93C8-1AF93AA3C2B8}"/>
    <cellStyle name="SAPBEXexcCritical6 2 9 2" xfId="12782" xr:uid="{839F1FE8-B801-4BB1-8B9C-8BDDAFBE920C}"/>
    <cellStyle name="SAPBEXexcCritical6 2 9 2 2" xfId="27156" xr:uid="{F7F89F47-2892-4D9E-9CBE-D26186789F05}"/>
    <cellStyle name="SAPBEXexcCritical6 2 9 2 3" xfId="40685" xr:uid="{42BF5F8C-C84E-496B-866B-BFAC11CF4C43}"/>
    <cellStyle name="SAPBEXexcCritical6 2 9 2 4" xfId="41305" xr:uid="{5287339D-FDCC-4D6A-944A-377DC5A981E8}"/>
    <cellStyle name="SAPBEXexcCritical6 2 9 2 5" xfId="45808" xr:uid="{3E93C901-073E-4CC9-8511-B80693035FC6}"/>
    <cellStyle name="SAPBEXexcCritical6 2 9 3" xfId="28446" xr:uid="{2CA5CE05-0401-4ED4-BC96-118423C58FA2}"/>
    <cellStyle name="SAPBEXexcCritical6 2 9 4" xfId="31835" xr:uid="{2ECAD22A-7504-44DD-A292-D4A181721EBC}"/>
    <cellStyle name="SAPBEXexcCritical6 2 9 5" xfId="40536" xr:uid="{A0CF9A3D-CB78-4185-9870-FBC824B79D5B}"/>
    <cellStyle name="SAPBEXexcCritical6 2 9 6" xfId="48561" xr:uid="{04D444BA-6E3D-4F88-BABB-4004A8F2E6DB}"/>
    <cellStyle name="SAPBEXexcCritical6 3" xfId="338" xr:uid="{5A35A25C-3498-4C04-9C96-0616A41CDDBC}"/>
    <cellStyle name="SAPBEXexcCritical6 3 10" xfId="13854" xr:uid="{FE89E12D-F96C-47FB-8219-24C25732B6CB}"/>
    <cellStyle name="SAPBEXexcCritical6 3 10 2" xfId="28225" xr:uid="{A7083555-181F-4EF6-A79E-C53ED0DE573A}"/>
    <cellStyle name="SAPBEXexcCritical6 3 10 3" xfId="42397" xr:uid="{50D8CD3B-2069-4301-9A03-17CE6E07D9DA}"/>
    <cellStyle name="SAPBEXexcCritical6 3 10 4" xfId="34118" xr:uid="{1D876595-6850-4FDE-BAA1-C0C4CC33121A}"/>
    <cellStyle name="SAPBEXexcCritical6 3 10 5" xfId="45498" xr:uid="{95792733-C49B-409E-A74D-AEBBAB80D800}"/>
    <cellStyle name="SAPBEXexcCritical6 3 11" xfId="8522" xr:uid="{5A5C83EC-93A0-4A94-97A4-033BDD6D4D37}"/>
    <cellStyle name="SAPBEXexcCritical6 3 12" xfId="8254" xr:uid="{D77038EB-B7F3-4C65-84AA-AF437227C3B3}"/>
    <cellStyle name="SAPBEXexcCritical6 3 13" xfId="38587" xr:uid="{834C872C-040B-4AE2-8A49-165791C1C799}"/>
    <cellStyle name="SAPBEXexcCritical6 3 14" xfId="47020" xr:uid="{F3594D23-42DF-4494-BA67-8BC8657E9B4C}"/>
    <cellStyle name="SAPBEXexcCritical6 3 15" xfId="38856" xr:uid="{9A746E5F-A0D2-4DE1-8733-10A7A8206A95}"/>
    <cellStyle name="SAPBEXexcCritical6 3 2" xfId="1090" xr:uid="{09EA1FC5-6E09-4BA6-8C80-FBACBD02B0E7}"/>
    <cellStyle name="SAPBEXexcCritical6 3 2 10" xfId="49201" xr:uid="{508811C4-8961-4483-803F-7DF953142D98}"/>
    <cellStyle name="SAPBEXexcCritical6 3 2 11" xfId="48829" xr:uid="{76C2B81E-C970-4819-9125-EC15BCB7D96A}"/>
    <cellStyle name="SAPBEXexcCritical6 3 2 2" xfId="2827" xr:uid="{8A94266E-C0A3-44FA-96E5-FFF81F1F6B32}"/>
    <cellStyle name="SAPBEXexcCritical6 3 2 2 2" xfId="11693" xr:uid="{E2305E4A-77B3-4E2D-AD5E-6206E46C3F30}"/>
    <cellStyle name="SAPBEXexcCritical6 3 2 2 2 2" xfId="26100" xr:uid="{284F5DE0-D48C-4CDB-974B-E6AB228E2D8D}"/>
    <cellStyle name="SAPBEXexcCritical6 3 2 2 2 3" xfId="24695" xr:uid="{9F03B3A3-5AF8-408B-935C-950E9A0A1810}"/>
    <cellStyle name="SAPBEXexcCritical6 3 2 2 2 4" xfId="48539" xr:uid="{6F448FFE-385F-421B-B783-D1385BF493DC}"/>
    <cellStyle name="SAPBEXexcCritical6 3 2 2 2 5" xfId="42550" xr:uid="{705C534B-76A2-492E-91F4-494E83EE9693}"/>
    <cellStyle name="SAPBEXexcCritical6 3 2 2 3" xfId="22464" xr:uid="{3B589FBC-3736-4836-97E3-139E783075E2}"/>
    <cellStyle name="SAPBEXexcCritical6 3 2 2 3 2" xfId="36330" xr:uid="{032AC217-7258-4882-8B6E-666CE8EE2B2A}"/>
    <cellStyle name="SAPBEXexcCritical6 3 2 2 3 3" xfId="30779" xr:uid="{15BCA725-FC47-4082-A673-6D656CCAE49F}"/>
    <cellStyle name="SAPBEXexcCritical6 3 2 2 3 4" xfId="40023" xr:uid="{47CF8BB8-CC68-4247-A2A2-C60297508CA9}"/>
    <cellStyle name="SAPBEXexcCritical6 3 2 2 3 5" xfId="51881" xr:uid="{87F43A40-C640-4FBB-AC86-AC3EC73B0180}"/>
    <cellStyle name="SAPBEXexcCritical6 3 2 2 4" xfId="11692" xr:uid="{3F65A0A8-4C8B-434D-A021-EEE3645D17CD}"/>
    <cellStyle name="SAPBEXexcCritical6 3 2 2 5" xfId="26099" xr:uid="{A414B8F0-7F7B-4E88-9D5F-821CCB87F00F}"/>
    <cellStyle name="SAPBEXexcCritical6 3 2 2 6" xfId="28453" xr:uid="{F27886DC-9D48-40AD-964C-FC1CD6251EC0}"/>
    <cellStyle name="SAPBEXexcCritical6 3 2 2 7" xfId="27207" xr:uid="{D2056CCE-D1A3-44E3-A95A-28A868475188}"/>
    <cellStyle name="SAPBEXexcCritical6 3 2 2 8" xfId="46163" xr:uid="{B84F7805-D909-4240-B8CD-2E590586C409}"/>
    <cellStyle name="SAPBEXexcCritical6 3 2 3" xfId="4797" xr:uid="{0533978B-4C13-4758-826F-1B6D66BF6E4B}"/>
    <cellStyle name="SAPBEXexcCritical6 3 2 3 2" xfId="22794" xr:uid="{A9B2D0C9-D62D-4590-B1A9-D955857391A4}"/>
    <cellStyle name="SAPBEXexcCritical6 3 2 3 2 2" xfId="36660" xr:uid="{F399B503-371E-4669-B9A0-4335D4E265FF}"/>
    <cellStyle name="SAPBEXexcCritical6 3 2 3 2 3" xfId="9510" xr:uid="{040822B3-8820-4D8B-BB38-E4E1B5C02D8D}"/>
    <cellStyle name="SAPBEXexcCritical6 3 2 3 2 4" xfId="23854" xr:uid="{4E344B49-83B3-48EF-ACC5-4432CDBB060D}"/>
    <cellStyle name="SAPBEXexcCritical6 3 2 3 2 5" xfId="52211" xr:uid="{6195B983-0BBB-4D18-9324-2BC785895E63}"/>
    <cellStyle name="SAPBEXexcCritical6 3 2 3 3" xfId="18000" xr:uid="{9EF1BF17-D2CC-4B99-8AF8-EEAFCD8EDBFF}"/>
    <cellStyle name="SAPBEXexcCritical6 3 2 3 4" xfId="32132" xr:uid="{EF94A62D-23AE-4E07-8DD8-1C63DA38B62B}"/>
    <cellStyle name="SAPBEXexcCritical6 3 2 3 5" xfId="41615" xr:uid="{4B4FC6CB-36B7-4E06-961D-0EB1BE9D76F1}"/>
    <cellStyle name="SAPBEXexcCritical6 3 2 3 6" xfId="44918" xr:uid="{2A813891-DF91-4FB2-90B2-89DAF667EB89}"/>
    <cellStyle name="SAPBEXexcCritical6 3 2 3 7" xfId="50136" xr:uid="{B8EE814B-7183-4ED2-BA4D-293644E6445A}"/>
    <cellStyle name="SAPBEXexcCritical6 3 2 4" xfId="6757" xr:uid="{4BA1183E-3114-4ECC-B26A-260F65EA28A4}"/>
    <cellStyle name="SAPBEXexcCritical6 3 2 4 2" xfId="23124" xr:uid="{4FBD6E7C-A9B9-484F-8462-FD0440311204}"/>
    <cellStyle name="SAPBEXexcCritical6 3 2 4 2 2" xfId="36990" xr:uid="{8A0BA3EF-5786-40FE-9B67-5726DF9E238A}"/>
    <cellStyle name="SAPBEXexcCritical6 3 2 4 2 3" xfId="32738" xr:uid="{58F123A8-4737-49C9-8FCF-0BE0FEB3E86B}"/>
    <cellStyle name="SAPBEXexcCritical6 3 2 4 2 4" xfId="38960" xr:uid="{C7DA391C-8473-4CDB-890B-86E157DD1A07}"/>
    <cellStyle name="SAPBEXexcCritical6 3 2 4 2 5" xfId="52541" xr:uid="{0442F1F5-2D37-4F50-B13C-B1E5D3DE87F8}"/>
    <cellStyle name="SAPBEXexcCritical6 3 2 4 3" xfId="19956" xr:uid="{2381ACC9-3817-475A-9780-9B39B4D00311}"/>
    <cellStyle name="SAPBEXexcCritical6 3 2 4 4" xfId="33920" xr:uid="{6E601EA5-BC90-41CF-BD7F-BF780C20DB88}"/>
    <cellStyle name="SAPBEXexcCritical6 3 2 4 5" xfId="42313" xr:uid="{1C8BEC83-CB99-42D2-B947-7F2EDF664B57}"/>
    <cellStyle name="SAPBEXexcCritical6 3 2 4 6" xfId="42654" xr:uid="{C25ECAA9-DA80-429A-8A70-50470DF9ED8A}"/>
    <cellStyle name="SAPBEXexcCritical6 3 2 4 7" xfId="50462" xr:uid="{990DD819-83B8-48CD-9C7A-9D59EAF64BA6}"/>
    <cellStyle name="SAPBEXexcCritical6 3 2 5" xfId="14459" xr:uid="{6AEE1404-1E7E-4993-B9F7-67FFAC7C366C}"/>
    <cellStyle name="SAPBEXexcCritical6 3 2 5 2" xfId="21450" xr:uid="{47B56B7C-D956-42EC-8F68-B4DE4371BB72}"/>
    <cellStyle name="SAPBEXexcCritical6 3 2 5 2 2" xfId="35316" xr:uid="{15AB2012-1802-4CEF-88BE-56DA9AAB7B01}"/>
    <cellStyle name="SAPBEXexcCritical6 3 2 5 2 3" xfId="40671" xr:uid="{1455CCB3-AC88-4FCB-AD0D-172F2272C334}"/>
    <cellStyle name="SAPBEXexcCritical6 3 2 5 2 4" xfId="44177" xr:uid="{12DCC6AF-AEA4-4B6E-95D4-726294234E68}"/>
    <cellStyle name="SAPBEXexcCritical6 3 2 5 2 5" xfId="50867" xr:uid="{9FE02F0B-502C-4B6C-A637-FE79CC95D3B7}"/>
    <cellStyle name="SAPBEXexcCritical6 3 2 5 3" xfId="28826" xr:uid="{109F6B1A-ACC3-44F3-96DC-A10FA1F84DCF}"/>
    <cellStyle name="SAPBEXexcCritical6 3 2 5 4" xfId="42629" xr:uid="{3E659CA8-9E4C-47EA-AFFA-E1D3CE82DD71}"/>
    <cellStyle name="SAPBEXexcCritical6 3 2 5 5" xfId="43276" xr:uid="{3ADAE0E8-D833-4924-A66E-B64C3399A1FE}"/>
    <cellStyle name="SAPBEXexcCritical6 3 2 5 6" xfId="44416" xr:uid="{18DCE9E3-1828-4CDB-A805-4055E078C385}"/>
    <cellStyle name="SAPBEXexcCritical6 3 2 6" xfId="13853" xr:uid="{F5DB83B1-5077-4FD0-A023-ADC8A354F4D1}"/>
    <cellStyle name="SAPBEXexcCritical6 3 2 6 2" xfId="28224" xr:uid="{112C96E8-62DA-48F7-89F2-B483D85AB843}"/>
    <cellStyle name="SAPBEXexcCritical6 3 2 6 3" xfId="31250" xr:uid="{1C17C0B8-64F5-4635-99A0-6931A4759C7B}"/>
    <cellStyle name="SAPBEXexcCritical6 3 2 6 4" xfId="32863" xr:uid="{8BE3E23E-2D7D-47A8-98E5-0542173B1486}"/>
    <cellStyle name="SAPBEXexcCritical6 3 2 6 5" xfId="31890" xr:uid="{B42A38F7-8CB8-4FD0-96B7-2242B7987569}"/>
    <cellStyle name="SAPBEXexcCritical6 3 2 7" xfId="8523" xr:uid="{DD66F3FF-CE10-4472-A261-1233BD65206F}"/>
    <cellStyle name="SAPBEXexcCritical6 3 2 8" xfId="16198" xr:uid="{EEFC4D52-6D28-4B10-9F39-4D1FB8D0A4C9}"/>
    <cellStyle name="SAPBEXexcCritical6 3 2 9" xfId="33128" xr:uid="{13AF10A0-F51C-4147-A80E-6B328D50BD83}"/>
    <cellStyle name="SAPBEXexcCritical6 3 3" xfId="1144" xr:uid="{CE05209B-5406-4DBF-BC05-841DC91AC3FD}"/>
    <cellStyle name="SAPBEXexcCritical6 3 3 10" xfId="45483" xr:uid="{BD13945F-4765-4060-8197-72C757C4695C}"/>
    <cellStyle name="SAPBEXexcCritical6 3 3 11" xfId="30852" xr:uid="{FE9C5E14-E2D4-4AFD-A44C-22EA5E75A593}"/>
    <cellStyle name="SAPBEXexcCritical6 3 3 2" xfId="2799" xr:uid="{5688B783-ECFF-4788-B051-6A1DA784EA43}"/>
    <cellStyle name="SAPBEXexcCritical6 3 3 2 2" xfId="22436" xr:uid="{F902BA5E-82EC-4703-9CD3-91CA9A804E1C}"/>
    <cellStyle name="SAPBEXexcCritical6 3 3 2 2 2" xfId="36302" xr:uid="{2D022BE4-4568-46D9-ABE0-AB0E5B1F1424}"/>
    <cellStyle name="SAPBEXexcCritical6 3 3 2 2 3" xfId="32856" xr:uid="{0C25CFDF-DB27-4563-861B-EACC0BDEA41C}"/>
    <cellStyle name="SAPBEXexcCritical6 3 3 2 2 4" xfId="9503" xr:uid="{D1D52802-EF25-40E3-8FDA-37C8A5CD06C8}"/>
    <cellStyle name="SAPBEXexcCritical6 3 3 2 2 5" xfId="51853" xr:uid="{8DCC876B-FB91-449C-8ED5-558AA4118A08}"/>
    <cellStyle name="SAPBEXexcCritical6 3 3 2 3" xfId="16016" xr:uid="{2472D8D6-9772-4EEE-85D2-837179D44E52}"/>
    <cellStyle name="SAPBEXexcCritical6 3 3 2 4" xfId="30322" xr:uid="{6CAF0990-501E-44C7-BB6B-0707AE407885}"/>
    <cellStyle name="SAPBEXexcCritical6 3 3 2 5" xfId="24701" xr:uid="{8C2CA46D-426E-413E-A7ED-E760F411CE92}"/>
    <cellStyle name="SAPBEXexcCritical6 3 3 2 6" xfId="49095" xr:uid="{3BFEB65B-62E5-4A35-AED9-BEF2110EAD9B}"/>
    <cellStyle name="SAPBEXexcCritical6 3 3 2 7" xfId="49792" xr:uid="{DF6B880D-467E-46E0-92A0-92CADB99739C}"/>
    <cellStyle name="SAPBEXexcCritical6 3 3 3" xfId="4769" xr:uid="{990F04F6-23A0-4F00-96F1-861894DEAC4A}"/>
    <cellStyle name="SAPBEXexcCritical6 3 3 3 2" xfId="22766" xr:uid="{CBE221C0-7DB4-486B-B628-1EA1710457A3}"/>
    <cellStyle name="SAPBEXexcCritical6 3 3 3 2 2" xfId="36632" xr:uid="{17719AEE-2DC9-4DE5-B561-3BA16CEAB3B4}"/>
    <cellStyle name="SAPBEXexcCritical6 3 3 3 2 3" xfId="39271" xr:uid="{9C7E7FEC-98C5-4888-BB2A-1EB89E323A65}"/>
    <cellStyle name="SAPBEXexcCritical6 3 3 3 2 4" xfId="48476" xr:uid="{59C73271-3F10-47BC-B260-78424E62E67E}"/>
    <cellStyle name="SAPBEXexcCritical6 3 3 3 2 5" xfId="52183" xr:uid="{92B31319-787E-4F2C-BE55-73783922EA68}"/>
    <cellStyle name="SAPBEXexcCritical6 3 3 3 3" xfId="17972" xr:uid="{1CFE2E98-ABA7-4973-8326-6699E41DD5CF}"/>
    <cellStyle name="SAPBEXexcCritical6 3 3 3 4" xfId="32104" xr:uid="{264E3895-C179-452D-87B7-F626F51D37E9}"/>
    <cellStyle name="SAPBEXexcCritical6 3 3 3 5" xfId="42588" xr:uid="{BA5E3BAA-0EC9-4F54-8E7B-A0749D2C2A19}"/>
    <cellStyle name="SAPBEXexcCritical6 3 3 3 6" xfId="29780" xr:uid="{C2D428BE-58A7-4477-9241-EA73A7AC2A8E}"/>
    <cellStyle name="SAPBEXexcCritical6 3 3 3 7" xfId="50108" xr:uid="{7973EB4B-04EB-4088-B4CC-61470769F089}"/>
    <cellStyle name="SAPBEXexcCritical6 3 3 4" xfId="6729" xr:uid="{A830D89B-76D2-4E83-83D8-7613E15CF159}"/>
    <cellStyle name="SAPBEXexcCritical6 3 3 4 2" xfId="23096" xr:uid="{9DDA47CF-9EA5-466A-B9E3-160E9F3AB584}"/>
    <cellStyle name="SAPBEXexcCritical6 3 3 4 2 2" xfId="36962" xr:uid="{040ED710-3BC5-421A-9B5C-614A51D9DB0C}"/>
    <cellStyle name="SAPBEXexcCritical6 3 3 4 2 3" xfId="31764" xr:uid="{FC0646C5-8F66-4FDE-978A-C82905F737E7}"/>
    <cellStyle name="SAPBEXexcCritical6 3 3 4 2 4" xfId="37744" xr:uid="{EE4D5FF3-CFF6-4A31-B8B7-DA93C25468E2}"/>
    <cellStyle name="SAPBEXexcCritical6 3 3 4 2 5" xfId="52513" xr:uid="{E529AFB4-E8C9-4C60-8C0E-F5D2B2048C1D}"/>
    <cellStyle name="SAPBEXexcCritical6 3 3 4 3" xfId="19928" xr:uid="{8814D725-4040-470D-9670-BFF492ED84DC}"/>
    <cellStyle name="SAPBEXexcCritical6 3 3 4 4" xfId="33892" xr:uid="{401C3357-22E3-4FE5-86FB-2424F4CFEF69}"/>
    <cellStyle name="SAPBEXexcCritical6 3 3 4 5" xfId="40007" xr:uid="{EC8CC279-D373-4CA9-AFF6-AC8CF03BC1E7}"/>
    <cellStyle name="SAPBEXexcCritical6 3 3 4 6" xfId="47961" xr:uid="{FA289EBE-B66F-47AC-8084-AFAB153BB45F}"/>
    <cellStyle name="SAPBEXexcCritical6 3 3 4 7" xfId="50434" xr:uid="{7913E48D-D011-4CA9-B6B9-8FFA33236327}"/>
    <cellStyle name="SAPBEXexcCritical6 3 3 5" xfId="14503" xr:uid="{70EAE268-30A3-4EBA-B5D6-81CAD9769458}"/>
    <cellStyle name="SAPBEXexcCritical6 3 3 5 2" xfId="21496" xr:uid="{74CF2014-4008-4F10-8CC6-F4BDA57629F9}"/>
    <cellStyle name="SAPBEXexcCritical6 3 3 5 2 2" xfId="35362" xr:uid="{71DCC260-E488-4F20-992D-30E89D2EB341}"/>
    <cellStyle name="SAPBEXexcCritical6 3 3 5 2 3" xfId="29835" xr:uid="{8C021237-30BD-492A-BCCA-24D6CB414C70}"/>
    <cellStyle name="SAPBEXexcCritical6 3 3 5 2 4" xfId="46356" xr:uid="{E36C8E7E-0407-4CB1-8349-0175040F35BD}"/>
    <cellStyle name="SAPBEXexcCritical6 3 3 5 2 5" xfId="50913" xr:uid="{9A3D882D-B4EF-4A80-9A9F-B1FBD125AEEA}"/>
    <cellStyle name="SAPBEXexcCritical6 3 3 5 3" xfId="28870" xr:uid="{AA06B5D1-E6FA-459B-AC20-8839FE3E7594}"/>
    <cellStyle name="SAPBEXexcCritical6 3 3 5 4" xfId="40713" xr:uid="{DB9201CD-427C-461A-8811-DC4271D10E9D}"/>
    <cellStyle name="SAPBEXexcCritical6 3 3 5 5" xfId="40852" xr:uid="{93C59435-071E-4E66-8AF9-D7D56BBE1EBA}"/>
    <cellStyle name="SAPBEXexcCritical6 3 3 5 6" xfId="46594" xr:uid="{AB1A5049-0A41-4E72-B668-74236927C16B}"/>
    <cellStyle name="SAPBEXexcCritical6 3 3 6" xfId="13852" xr:uid="{65332171-044A-4DEC-84D1-76DEE21AF4CB}"/>
    <cellStyle name="SAPBEXexcCritical6 3 3 6 2" xfId="28223" xr:uid="{4A255948-5A8C-4E34-AFFF-C158152DAEF8}"/>
    <cellStyle name="SAPBEXexcCritical6 3 3 6 3" xfId="43568" xr:uid="{809FAA85-D330-4556-8965-2F725FD14496}"/>
    <cellStyle name="SAPBEXexcCritical6 3 3 6 4" xfId="29977" xr:uid="{EE38B0BC-4F62-4BAD-A66A-AD580D89FD97}"/>
    <cellStyle name="SAPBEXexcCritical6 3 3 6 5" xfId="48380" xr:uid="{37B85749-03A8-4F3C-98EC-E9A32A2D4F7A}"/>
    <cellStyle name="SAPBEXexcCritical6 3 3 7" xfId="8524" xr:uid="{952654FF-3F2B-485A-8950-CF4B792FC1DD}"/>
    <cellStyle name="SAPBEXexcCritical6 3 3 8" xfId="8253" xr:uid="{858CE700-8A47-432A-92D1-4E18666D51DF}"/>
    <cellStyle name="SAPBEXexcCritical6 3 3 9" xfId="40107" xr:uid="{922A5050-09D2-448C-8C61-F31FB1BEA3F3}"/>
    <cellStyle name="SAPBEXexcCritical6 3 4" xfId="1729" xr:uid="{C1EDFBE4-2F59-4534-928E-BFDF6C07B008}"/>
    <cellStyle name="SAPBEXexcCritical6 3 4 10" xfId="48929" xr:uid="{C65DBE0D-4710-40CD-904E-47E6558B0063}"/>
    <cellStyle name="SAPBEXexcCritical6 3 4 11" xfId="43934" xr:uid="{ED654E9F-03D8-44A7-AC1E-0E6A3B49464C}"/>
    <cellStyle name="SAPBEXexcCritical6 3 4 2" xfId="2756" xr:uid="{EE4AEA6C-AFED-4F63-81C1-51449797095F}"/>
    <cellStyle name="SAPBEXexcCritical6 3 4 2 2" xfId="22393" xr:uid="{BDCE8F3E-57B4-4676-8FD3-813D4F1808F4}"/>
    <cellStyle name="SAPBEXexcCritical6 3 4 2 2 2" xfId="36259" xr:uid="{B8889977-04BB-4F32-8FBF-8B0459510E57}"/>
    <cellStyle name="SAPBEXexcCritical6 3 4 2 2 3" xfId="25484" xr:uid="{5D173A00-3457-4D13-AEE2-0217272ADA51}"/>
    <cellStyle name="SAPBEXexcCritical6 3 4 2 2 4" xfId="38357" xr:uid="{987BDB35-C033-4CD0-B515-B9A387B811AD}"/>
    <cellStyle name="SAPBEXexcCritical6 3 4 2 2 5" xfId="51810" xr:uid="{1741E91C-11C0-44E2-B885-E53530D4B31C}"/>
    <cellStyle name="SAPBEXexcCritical6 3 4 2 3" xfId="15975" xr:uid="{8286F692-E9BF-47C6-9745-B2827BE3898F}"/>
    <cellStyle name="SAPBEXexcCritical6 3 4 2 4" xfId="30281" xr:uid="{613520A1-2E16-4B8E-BB81-7ED283865A88}"/>
    <cellStyle name="SAPBEXexcCritical6 3 4 2 5" xfId="25017" xr:uid="{7ED32754-7E11-440A-98D9-283DD5EFB6D4}"/>
    <cellStyle name="SAPBEXexcCritical6 3 4 2 6" xfId="38734" xr:uid="{35208A96-6338-4F1C-8137-04F4E1A1C8D8}"/>
    <cellStyle name="SAPBEXexcCritical6 3 4 2 7" xfId="49751" xr:uid="{C73877A3-995B-4782-82AF-CDE5090FBD4C}"/>
    <cellStyle name="SAPBEXexcCritical6 3 4 3" xfId="4726" xr:uid="{815108C2-FB50-45CE-8218-9520BC400EED}"/>
    <cellStyle name="SAPBEXexcCritical6 3 4 3 2" xfId="22723" xr:uid="{D0AB948E-9DDF-4A0D-87F7-D721F99C76A2}"/>
    <cellStyle name="SAPBEXexcCritical6 3 4 3 2 2" xfId="36589" xr:uid="{95373721-25FC-462B-B628-24ED024C0C40}"/>
    <cellStyle name="SAPBEXexcCritical6 3 4 3 2 3" xfId="41257" xr:uid="{22B8268D-EC85-4B91-9861-CBA2F80C3919}"/>
    <cellStyle name="SAPBEXexcCritical6 3 4 3 2 4" xfId="47648" xr:uid="{DE56ED28-EA6F-4419-A22B-5C1458FE8D7A}"/>
    <cellStyle name="SAPBEXexcCritical6 3 4 3 2 5" xfId="52140" xr:uid="{3308FDB3-FB86-4E89-A79D-A6AB6F655A44}"/>
    <cellStyle name="SAPBEXexcCritical6 3 4 3 3" xfId="17929" xr:uid="{9EC3E394-8178-4920-B96A-D3BF43637515}"/>
    <cellStyle name="SAPBEXexcCritical6 3 4 3 4" xfId="32061" xr:uid="{11CEA7E0-9FA0-4110-9545-39DA255888C1}"/>
    <cellStyle name="SAPBEXexcCritical6 3 4 3 5" xfId="40123" xr:uid="{9FBBCABC-77EC-46AE-BD91-780FC127334A}"/>
    <cellStyle name="SAPBEXexcCritical6 3 4 3 6" xfId="45141" xr:uid="{21E1251E-6232-449E-A619-025703F7A4BF}"/>
    <cellStyle name="SAPBEXexcCritical6 3 4 3 7" xfId="50065" xr:uid="{0F45204B-6DBD-4A5F-94AD-CBBC10C655E0}"/>
    <cellStyle name="SAPBEXexcCritical6 3 4 4" xfId="6686" xr:uid="{A2EE1C4C-68F0-44A9-92E5-168EE29353DD}"/>
    <cellStyle name="SAPBEXexcCritical6 3 4 4 2" xfId="23053" xr:uid="{616CCB86-A1FA-4E74-92B4-4FDE38CC3C0D}"/>
    <cellStyle name="SAPBEXexcCritical6 3 4 4 2 2" xfId="36919" xr:uid="{5C2A4B1A-E948-42D5-8318-E6BFC8664B1E}"/>
    <cellStyle name="SAPBEXexcCritical6 3 4 4 2 3" xfId="25188" xr:uid="{8305DFF0-ECA1-4E1E-B2CF-E3DA0D24AD87}"/>
    <cellStyle name="SAPBEXexcCritical6 3 4 4 2 4" xfId="38079" xr:uid="{A415CA13-740F-449E-948C-0F47A2117EE6}"/>
    <cellStyle name="SAPBEXexcCritical6 3 4 4 2 5" xfId="52470" xr:uid="{51D5CA66-5C00-4559-AC41-0278DB56D3A8}"/>
    <cellStyle name="SAPBEXexcCritical6 3 4 4 3" xfId="19885" xr:uid="{EF18FA01-1CD2-417F-86BA-C05E6B07FE52}"/>
    <cellStyle name="SAPBEXexcCritical6 3 4 4 4" xfId="33849" xr:uid="{1DEE05FA-9C04-49D2-BBA8-BA48AF00FA71}"/>
    <cellStyle name="SAPBEXexcCritical6 3 4 4 5" xfId="38480" xr:uid="{1081EC20-8145-4FE7-8F12-B84A02C57CD7}"/>
    <cellStyle name="SAPBEXexcCritical6 3 4 4 6" xfId="44226" xr:uid="{4AEA03B5-E3D7-4A56-8F38-E5F4371A0C53}"/>
    <cellStyle name="SAPBEXexcCritical6 3 4 4 7" xfId="50391" xr:uid="{192E5C4B-521C-4D4F-9B8C-5A389F1646B7}"/>
    <cellStyle name="SAPBEXexcCritical6 3 4 5" xfId="14994" xr:uid="{B1DAE190-4A08-4100-83D1-2E2CF08C7FCD}"/>
    <cellStyle name="SAPBEXexcCritical6 3 4 5 2" xfId="22015" xr:uid="{CC4C18DC-ED97-469F-8141-8C258CDE66F8}"/>
    <cellStyle name="SAPBEXexcCritical6 3 4 5 2 2" xfId="35881" xr:uid="{88EEA290-95ED-499F-95B0-5EAAFA714C77}"/>
    <cellStyle name="SAPBEXexcCritical6 3 4 5 2 3" xfId="38461" xr:uid="{7F0E666B-C21A-4F66-AAA7-3E14F1A82EA3}"/>
    <cellStyle name="SAPBEXexcCritical6 3 4 5 2 4" xfId="44570" xr:uid="{2F86C831-B7BA-4864-ACF0-6771BF6C8624}"/>
    <cellStyle name="SAPBEXexcCritical6 3 4 5 2 5" xfId="51432" xr:uid="{97507AF3-8CA8-4667-94B9-912062A1B620}"/>
    <cellStyle name="SAPBEXexcCritical6 3 4 5 3" xfId="29359" xr:uid="{89809140-D45C-46B5-81A1-62FC19390FF3}"/>
    <cellStyle name="SAPBEXexcCritical6 3 4 5 4" xfId="38354" xr:uid="{96F630D1-74D2-44F4-95F6-73F67D5C4F09}"/>
    <cellStyle name="SAPBEXexcCritical6 3 4 5 5" xfId="47018" xr:uid="{5977E27F-A64E-402D-AA70-4CF124F052A6}"/>
    <cellStyle name="SAPBEXexcCritical6 3 4 5 6" xfId="31254" xr:uid="{8A5DE1E7-149B-4B8B-B3DB-A9A4DAA202B1}"/>
    <cellStyle name="SAPBEXexcCritical6 3 4 6" xfId="14668" xr:uid="{7C0969EF-2935-441E-AD3F-65F1167D6B01}"/>
    <cellStyle name="SAPBEXexcCritical6 3 4 6 2" xfId="29035" xr:uid="{1EF46D8D-EFFD-4A2E-8568-16F786CDA259}"/>
    <cellStyle name="SAPBEXexcCritical6 3 4 6 3" xfId="40286" xr:uid="{04B88ED3-5047-4565-BEE8-F3EF47B545F8}"/>
    <cellStyle name="SAPBEXexcCritical6 3 4 6 4" xfId="47033" xr:uid="{7C12FB7B-7490-46D8-A71E-7F299F8E36AE}"/>
    <cellStyle name="SAPBEXexcCritical6 3 4 6 5" xfId="48633" xr:uid="{354E199D-3F00-4737-9828-2BF5DEB75C75}"/>
    <cellStyle name="SAPBEXexcCritical6 3 4 7" xfId="8525" xr:uid="{F8733BBB-E747-4981-99B3-AD4C02E050D7}"/>
    <cellStyle name="SAPBEXexcCritical6 3 4 8" xfId="8252" xr:uid="{0B06162D-8914-42DC-BAAB-BFA218557DDF}"/>
    <cellStyle name="SAPBEXexcCritical6 3 4 9" xfId="25855" xr:uid="{C0112507-B78F-4266-869A-90F8B33F1F3A}"/>
    <cellStyle name="SAPBEXexcCritical6 3 5" xfId="2947" xr:uid="{29BBE065-22D4-4363-82F3-C711236C1670}"/>
    <cellStyle name="SAPBEXexcCritical6 3 5 2" xfId="4917" xr:uid="{55CC2B1F-515D-44E8-805F-C06B4EBF5C1D}"/>
    <cellStyle name="SAPBEXexcCritical6 3 5 2 2" xfId="22914" xr:uid="{BDC71815-24F4-430B-8752-B2631674BE7B}"/>
    <cellStyle name="SAPBEXexcCritical6 3 5 2 2 2" xfId="36780" xr:uid="{6A8AC0A0-3E31-4737-A4F6-7FEECA5AC391}"/>
    <cellStyle name="SAPBEXexcCritical6 3 5 2 2 3" xfId="34549" xr:uid="{32C7A6C2-C522-448C-8087-61B64C24EC05}"/>
    <cellStyle name="SAPBEXexcCritical6 3 5 2 2 4" xfId="33281" xr:uid="{1DA87903-9517-44A1-AC64-233742F36358}"/>
    <cellStyle name="SAPBEXexcCritical6 3 5 2 2 5" xfId="52331" xr:uid="{68FCADD1-BAED-481B-9DEA-222B2FE334AA}"/>
    <cellStyle name="SAPBEXexcCritical6 3 5 2 3" xfId="18116" xr:uid="{EAE8BDDD-580A-4FC7-9D9F-C1728F76A042}"/>
    <cellStyle name="SAPBEXexcCritical6 3 5 2 4" xfId="32248" xr:uid="{C365C95E-F5D5-4E5B-A479-79EAFD631ECB}"/>
    <cellStyle name="SAPBEXexcCritical6 3 5 2 5" xfId="30726" xr:uid="{24979E64-F94A-40E5-AA5B-55B9CFFA6EAE}"/>
    <cellStyle name="SAPBEXexcCritical6 3 5 2 6" xfId="23591" xr:uid="{06A833A6-6D93-426C-ABB9-B354B78F4956}"/>
    <cellStyle name="SAPBEXexcCritical6 3 5 2 7" xfId="50252" xr:uid="{78D2C6A9-B792-4C5D-8E03-C95C44294FDA}"/>
    <cellStyle name="SAPBEXexcCritical6 3 5 3" xfId="6877" xr:uid="{4114E9A9-9B37-4844-8E31-C2309F618523}"/>
    <cellStyle name="SAPBEXexcCritical6 3 5 3 2" xfId="23244" xr:uid="{466ABCA2-82CC-46E7-A2F9-825C24A961E0}"/>
    <cellStyle name="SAPBEXexcCritical6 3 5 3 2 2" xfId="37110" xr:uid="{D0C2C25C-45FE-4E38-9B00-6A9DC54B1A9D}"/>
    <cellStyle name="SAPBEXexcCritical6 3 5 3 2 3" xfId="34946" xr:uid="{62AB0C3D-54AF-4FCF-9936-29F2EC8BE1F6}"/>
    <cellStyle name="SAPBEXexcCritical6 3 5 3 2 4" xfId="38560" xr:uid="{AC4C9D16-5A77-4380-978E-47D194E05C24}"/>
    <cellStyle name="SAPBEXexcCritical6 3 5 3 2 5" xfId="52661" xr:uid="{12072CCF-B713-4586-AE1D-37371ACD81F4}"/>
    <cellStyle name="SAPBEXexcCritical6 3 5 3 3" xfId="20076" xr:uid="{BE0A43AA-ABE0-4A40-88F1-80A5921EB687}"/>
    <cellStyle name="SAPBEXexcCritical6 3 5 3 4" xfId="34040" xr:uid="{6757E0AB-CE6F-48C4-A963-E4D3869D481A}"/>
    <cellStyle name="SAPBEXexcCritical6 3 5 3 5" xfId="39779" xr:uid="{7BDB97D1-3686-4333-9494-A26419F96A9F}"/>
    <cellStyle name="SAPBEXexcCritical6 3 5 3 6" xfId="47953" xr:uid="{FA16773F-575B-4DB4-BA43-63BC4D4F1DC8}"/>
    <cellStyle name="SAPBEXexcCritical6 3 5 3 7" xfId="50582" xr:uid="{D6332E91-9698-4048-BD83-DCDD8AB9BA3B}"/>
    <cellStyle name="SAPBEXexcCritical6 3 5 4" xfId="22584" xr:uid="{2977E365-3E57-4715-BF28-696C3F6CF7BF}"/>
    <cellStyle name="SAPBEXexcCritical6 3 5 4 2" xfId="36450" xr:uid="{14E67A4F-0746-48AD-BC2D-DE9DBC5B1E47}"/>
    <cellStyle name="SAPBEXexcCritical6 3 5 4 3" xfId="41018" xr:uid="{70EEE06D-4F7E-4827-B68C-E30E0F15BD64}"/>
    <cellStyle name="SAPBEXexcCritical6 3 5 4 4" xfId="47886" xr:uid="{C916C39B-8797-437C-AD40-8F04BF3A1C88}"/>
    <cellStyle name="SAPBEXexcCritical6 3 5 4 5" xfId="52001" xr:uid="{50B0B39E-1123-4901-839F-101807D49379}"/>
    <cellStyle name="SAPBEXexcCritical6 3 5 5" xfId="16150" xr:uid="{26EBF68F-FB14-4CA8-94FB-E000D5693EA4}"/>
    <cellStyle name="SAPBEXexcCritical6 3 5 6" xfId="30456" xr:uid="{A2597A6D-9C60-4774-84B2-D5E7A4040598}"/>
    <cellStyle name="SAPBEXexcCritical6 3 5 7" xfId="41987" xr:uid="{5974AD3F-F7DA-4FF9-A7BD-E0D4C17973BA}"/>
    <cellStyle name="SAPBEXexcCritical6 3 5 8" xfId="42031" xr:uid="{8B1207BD-1D42-4DD5-AEE8-62BE151DCDA8}"/>
    <cellStyle name="SAPBEXexcCritical6 3 5 9" xfId="49926" xr:uid="{34258B4D-749A-479C-BDAC-1DC041217B64}"/>
    <cellStyle name="SAPBEXexcCritical6 3 6" xfId="2686" xr:uid="{94145972-E17C-4CFA-8A84-DDF8E07E8474}"/>
    <cellStyle name="SAPBEXexcCritical6 3 6 2" xfId="22323" xr:uid="{CE8A5A66-9EC9-4F58-BF3F-B81D953DF1A3}"/>
    <cellStyle name="SAPBEXexcCritical6 3 6 2 2" xfId="36189" xr:uid="{5D134FFF-8D6A-42D0-A37A-84E196F5CAE8}"/>
    <cellStyle name="SAPBEXexcCritical6 3 6 2 3" xfId="25487" xr:uid="{275A4EC8-155B-4803-A1A8-0C28CAC28DAA}"/>
    <cellStyle name="SAPBEXexcCritical6 3 6 2 4" xfId="30723" xr:uid="{4FC317AA-53BA-4676-99BA-FD5F1A3C9F39}"/>
    <cellStyle name="SAPBEXexcCritical6 3 6 2 5" xfId="51740" xr:uid="{124F2ED2-FBAB-4550-9421-A52C147D5F75}"/>
    <cellStyle name="SAPBEXexcCritical6 3 6 3" xfId="15907" xr:uid="{857585DA-9A08-49C2-BE46-ECFD8A517ECF}"/>
    <cellStyle name="SAPBEXexcCritical6 3 6 4" xfId="30213" xr:uid="{47FC1E84-4EBD-4132-9AC7-67F5A717C7E1}"/>
    <cellStyle name="SAPBEXexcCritical6 3 6 5" xfId="37439" xr:uid="{AD8CA679-690D-4070-9EAE-0D8B3DE1C972}"/>
    <cellStyle name="SAPBEXexcCritical6 3 6 6" xfId="32665" xr:uid="{F886D0CC-2A23-48B2-9B2B-D002E37F859C}"/>
    <cellStyle name="SAPBEXexcCritical6 3 6 7" xfId="49683" xr:uid="{CCD4B04C-8507-40B0-A4A3-65F0A4034866}"/>
    <cellStyle name="SAPBEXexcCritical6 3 7" xfId="4656" xr:uid="{DB15F67A-4BD2-4A5C-88F8-2CE4C4AF449E}"/>
    <cellStyle name="SAPBEXexcCritical6 3 7 2" xfId="22653" xr:uid="{3A4002AA-58C0-49F4-913C-6E585CD08502}"/>
    <cellStyle name="SAPBEXexcCritical6 3 7 2 2" xfId="36519" xr:uid="{394C2BE5-D9C5-4DED-9F98-0E970F08166E}"/>
    <cellStyle name="SAPBEXexcCritical6 3 7 2 3" xfId="32320" xr:uid="{11220BC1-8A41-4B77-BDC2-703597880BC6}"/>
    <cellStyle name="SAPBEXexcCritical6 3 7 2 4" xfId="47440" xr:uid="{DAE1417B-4A6B-449A-A703-01B9ADB1B75C}"/>
    <cellStyle name="SAPBEXexcCritical6 3 7 2 5" xfId="52070" xr:uid="{AA472020-6B11-468E-852F-BB16C9368A1B}"/>
    <cellStyle name="SAPBEXexcCritical6 3 7 3" xfId="17859" xr:uid="{65C7D0DC-D3EA-48A0-A416-681BC6B9E5E8}"/>
    <cellStyle name="SAPBEXexcCritical6 3 7 4" xfId="31991" xr:uid="{64254468-757D-4CD6-AB1D-2E9BE34AC957}"/>
    <cellStyle name="SAPBEXexcCritical6 3 7 5" xfId="37347" xr:uid="{F8578DC5-8047-49AE-B278-9EEDE4F0B5CD}"/>
    <cellStyle name="SAPBEXexcCritical6 3 7 6" xfId="33027" xr:uid="{8FA887CD-6712-4633-BF7B-04686ADCE654}"/>
    <cellStyle name="SAPBEXexcCritical6 3 7 7" xfId="49995" xr:uid="{52298EBC-55C8-4707-B5C2-48C8E01D94E6}"/>
    <cellStyle name="SAPBEXexcCritical6 3 8" xfId="6616" xr:uid="{0E9D0D2D-AABE-49AF-A8EF-C058EF41ED06}"/>
    <cellStyle name="SAPBEXexcCritical6 3 8 2" xfId="22983" xr:uid="{24B82590-A583-42A2-A0A5-CE33BB84934F}"/>
    <cellStyle name="SAPBEXexcCritical6 3 8 2 2" xfId="36849" xr:uid="{8C0CEB15-8880-4890-B099-4AE4DE43B9A1}"/>
    <cellStyle name="SAPBEXexcCritical6 3 8 2 3" xfId="25291" xr:uid="{7E98CBD5-A4D6-4199-B096-7D3F718C35E9}"/>
    <cellStyle name="SAPBEXexcCritical6 3 8 2 4" xfId="40558" xr:uid="{3FBCDAA6-AA02-436B-A033-7E5EFD3F912E}"/>
    <cellStyle name="SAPBEXexcCritical6 3 8 2 5" xfId="52400" xr:uid="{BA5A1C4A-6A9E-43D3-9B01-62B8D039A3C4}"/>
    <cellStyle name="SAPBEXexcCritical6 3 8 3" xfId="19815" xr:uid="{F69BE1CD-9B56-48B6-AEFB-C92DAC2D36E8}"/>
    <cellStyle name="SAPBEXexcCritical6 3 8 4" xfId="33779" xr:uid="{8EC9018A-9BB5-4F75-8ED9-EA5CD2100CCA}"/>
    <cellStyle name="SAPBEXexcCritical6 3 8 5" xfId="38388" xr:uid="{26C45EC6-AF59-4192-826C-EA57DE1D0603}"/>
    <cellStyle name="SAPBEXexcCritical6 3 8 6" xfId="46413" xr:uid="{8F72B31F-6ED4-4F82-8C2D-8AC0C89F1E7E}"/>
    <cellStyle name="SAPBEXexcCritical6 3 8 7" xfId="50321" xr:uid="{510342EA-6397-47AE-8DE8-426E4F2FC215}"/>
    <cellStyle name="SAPBEXexcCritical6 3 9" xfId="14100" xr:uid="{820DAAA9-2141-403B-AE55-CD64607642D1}"/>
    <cellStyle name="SAPBEXexcCritical6 3 9 2" xfId="12758" xr:uid="{B6E908CA-21B0-4E06-AAE9-F5B1336CF173}"/>
    <cellStyle name="SAPBEXexcCritical6 3 9 2 2" xfId="27132" xr:uid="{9E858332-2228-4188-80B4-DD6CFF84F8C9}"/>
    <cellStyle name="SAPBEXexcCritical6 3 9 2 3" xfId="43592" xr:uid="{C7CA7ECB-3260-44EF-80AC-2E4775C8F59F}"/>
    <cellStyle name="SAPBEXexcCritical6 3 9 2 4" xfId="24651" xr:uid="{C16CADD6-E86F-4560-8005-613EDC9CD365}"/>
    <cellStyle name="SAPBEXexcCritical6 3 9 2 5" xfId="45448" xr:uid="{52B9EFB8-6C4B-4295-A11D-4DF60BDED1F7}"/>
    <cellStyle name="SAPBEXexcCritical6 3 9 3" xfId="28467" xr:uid="{2A415DED-138D-4537-89E6-2EF744B23A8F}"/>
    <cellStyle name="SAPBEXexcCritical6 3 9 4" xfId="30047" xr:uid="{5E7973A4-A6F1-4AE4-A48A-1D781C9E59D0}"/>
    <cellStyle name="SAPBEXexcCritical6 3 9 5" xfId="39207" xr:uid="{1186F107-22E4-4476-B939-B9539DCD9A57}"/>
    <cellStyle name="SAPBEXexcCritical6 3 9 6" xfId="44337" xr:uid="{3E45787C-4BDB-4C05-A27A-9ABAE960C7AC}"/>
    <cellStyle name="SAPBEXexcCritical6 4" xfId="339" xr:uid="{3729B0C1-0BEF-43E8-9205-4F78CDCAB2A8}"/>
    <cellStyle name="SAPBEXexcCritical6 4 10" xfId="8526" xr:uid="{4188F01E-35E1-46D5-B6C4-843432FE83F5}"/>
    <cellStyle name="SAPBEXexcCritical6 4 11" xfId="8251" xr:uid="{4FB3A65B-08A4-4EE7-B028-24D10EA8364A}"/>
    <cellStyle name="SAPBEXexcCritical6 4 12" xfId="31029" xr:uid="{BDB5A39D-565E-4E3C-8836-F68F010050EC}"/>
    <cellStyle name="SAPBEXexcCritical6 4 13" xfId="43928" xr:uid="{26E89FDB-3B90-44DF-A323-D5AB7D1F073D}"/>
    <cellStyle name="SAPBEXexcCritical6 4 14" xfId="48935" xr:uid="{F6747E2C-1DD5-4C94-BE83-23AF2561E257}"/>
    <cellStyle name="SAPBEXexcCritical6 4 2" xfId="1091" xr:uid="{0B27B167-D628-4670-90B9-BE1A9D45A519}"/>
    <cellStyle name="SAPBEXexcCritical6 4 2 2" xfId="11694" xr:uid="{BBABA0EC-EE98-498C-B247-6AFE9C554EE4}"/>
    <cellStyle name="SAPBEXexcCritical6 4 2 2 2" xfId="11695" xr:uid="{9B0E868B-1174-44B2-AE1F-BB2EA30D2C73}"/>
    <cellStyle name="SAPBEXexcCritical6 4 2 2 2 2" xfId="26102" xr:uid="{F5BCBCFF-3D24-4712-8850-69E364EBC5AA}"/>
    <cellStyle name="SAPBEXexcCritical6 4 2 2 2 3" xfId="40872" xr:uid="{8ACE659A-3021-44EC-AD99-554E39BF49E0}"/>
    <cellStyle name="SAPBEXexcCritical6 4 2 2 2 4" xfId="39570" xr:uid="{CE1C5F14-E246-4451-AD60-A5E392DE2775}"/>
    <cellStyle name="SAPBEXexcCritical6 4 2 2 2 5" xfId="48882" xr:uid="{1FF5B6E4-AEF1-44D3-A4FA-40B66573539B}"/>
    <cellStyle name="SAPBEXexcCritical6 4 2 2 3" xfId="21451" xr:uid="{8EFDEF59-3134-4194-9EC4-90988BAD62C4}"/>
    <cellStyle name="SAPBEXexcCritical6 4 2 2 3 2" xfId="35317" xr:uid="{0933A6B1-59ED-4545-905D-042039FD4F86}"/>
    <cellStyle name="SAPBEXexcCritical6 4 2 2 3 3" xfId="9030" xr:uid="{E9326EA5-6551-4980-912F-2A59385882EB}"/>
    <cellStyle name="SAPBEXexcCritical6 4 2 2 3 4" xfId="47697" xr:uid="{B6BFA7F3-47F3-47D7-82AE-87D0212C383A}"/>
    <cellStyle name="SAPBEXexcCritical6 4 2 2 3 5" xfId="50868" xr:uid="{40739DD1-15AE-401F-91B6-C56F009707FE}"/>
    <cellStyle name="SAPBEXexcCritical6 4 2 2 4" xfId="26101" xr:uid="{84BBE93E-0AA2-4FAF-A439-FDB28C062B11}"/>
    <cellStyle name="SAPBEXexcCritical6 4 2 2 5" xfId="43373" xr:uid="{A8684A78-67B6-4BA2-8406-66A26209B05A}"/>
    <cellStyle name="SAPBEXexcCritical6 4 2 2 6" xfId="33656" xr:uid="{B0CCB01C-6F76-4AD8-9364-22DF8EFB3FEA}"/>
    <cellStyle name="SAPBEXexcCritical6 4 2 2 7" xfId="48039" xr:uid="{C50E9DA8-1664-4F49-A25F-300214859CEB}"/>
    <cellStyle name="SAPBEXexcCritical6 4 2 3" xfId="13850" xr:uid="{EE339049-EEC6-43FF-B04B-1267794AB4A0}"/>
    <cellStyle name="SAPBEXexcCritical6 4 2 3 2" xfId="28221" xr:uid="{24D1C4DA-57E7-4CC3-A8B5-972EAC8F1776}"/>
    <cellStyle name="SAPBEXexcCritical6 4 2 3 3" xfId="43265" xr:uid="{8DF13507-3415-4D5F-BD35-AD1F741DB249}"/>
    <cellStyle name="SAPBEXexcCritical6 4 2 3 4" xfId="31609" xr:uid="{E1F8B17A-9B95-482C-8519-EC86587204E7}"/>
    <cellStyle name="SAPBEXexcCritical6 4 2 3 5" xfId="42034" xr:uid="{DEA1BAB9-3732-4604-8DE0-52C082BCF653}"/>
    <cellStyle name="SAPBEXexcCritical6 4 2 4" xfId="8527" xr:uid="{773D47D4-5E48-4B70-AEC4-2FDCD8094E2D}"/>
    <cellStyle name="SAPBEXexcCritical6 4 2 5" xfId="8250" xr:uid="{DBAB1DAD-C88D-450F-B0EF-B972B7CE7473}"/>
    <cellStyle name="SAPBEXexcCritical6 4 2 6" xfId="32892" xr:uid="{2102BBD4-E5A1-487A-B9BC-E1DC93B5D410}"/>
    <cellStyle name="SAPBEXexcCritical6 4 2 7" xfId="42908" xr:uid="{17DA0F20-E138-4CB0-8C45-4331BA47D33A}"/>
    <cellStyle name="SAPBEXexcCritical6 4 2 8" xfId="45489" xr:uid="{52F9BBB8-7689-444E-A5CB-1FC7F0A7790A}"/>
    <cellStyle name="SAPBEXexcCritical6 4 3" xfId="1143" xr:uid="{1EC60061-6581-4B89-B145-6410362A8B97}"/>
    <cellStyle name="SAPBEXexcCritical6 4 3 2" xfId="14502" xr:uid="{03D65231-2FE6-4037-8D68-08857914DEAD}"/>
    <cellStyle name="SAPBEXexcCritical6 4 3 2 2" xfId="21495" xr:uid="{DFCE8439-92A7-4792-B12A-966DA3415A61}"/>
    <cellStyle name="SAPBEXexcCritical6 4 3 2 2 2" xfId="35361" xr:uid="{72F6DE56-78F3-4E5F-8A36-A5760AF77930}"/>
    <cellStyle name="SAPBEXexcCritical6 4 3 2 2 3" xfId="26920" xr:uid="{3F260887-27EC-4E8B-B730-B1CDB4D3396D}"/>
    <cellStyle name="SAPBEXexcCritical6 4 3 2 2 4" xfId="47911" xr:uid="{FE5EBF39-F7C4-42E5-B3E8-AA05A15DE41C}"/>
    <cellStyle name="SAPBEXexcCritical6 4 3 2 2 5" xfId="50912" xr:uid="{22390A1C-EE3D-455C-8A88-B8E07EBCEF5A}"/>
    <cellStyle name="SAPBEXexcCritical6 4 3 2 3" xfId="28869" xr:uid="{4FFE0D0F-B318-47C0-B5EB-0B32665B38D0}"/>
    <cellStyle name="SAPBEXexcCritical6 4 3 2 4" xfId="34364" xr:uid="{39981DB7-CF63-4341-B11C-CB5C0D22D7AC}"/>
    <cellStyle name="SAPBEXexcCritical6 4 3 2 5" xfId="43563" xr:uid="{2379EDBC-05DC-4AA3-B2EF-BB5579DF7CC7}"/>
    <cellStyle name="SAPBEXexcCritical6 4 3 2 6" xfId="44978" xr:uid="{C9F4BE74-59A0-4BFD-A45A-09BDDE044804}"/>
    <cellStyle name="SAPBEXexcCritical6 4 3 3" xfId="13849" xr:uid="{62ADD4F9-B949-45C3-95B4-D355F836A806}"/>
    <cellStyle name="SAPBEXexcCritical6 4 3 3 2" xfId="28220" xr:uid="{692514F6-0249-44DB-BEAA-3304A28A2405}"/>
    <cellStyle name="SAPBEXexcCritical6 4 3 3 3" xfId="39054" xr:uid="{CC2A6D0A-8907-4BCF-B50D-65393FF48507}"/>
    <cellStyle name="SAPBEXexcCritical6 4 3 3 4" xfId="42811" xr:uid="{3EA11434-E825-419E-A089-E071E2687376}"/>
    <cellStyle name="SAPBEXexcCritical6 4 3 3 5" xfId="46379" xr:uid="{6C322B8C-0F1D-4EC5-8CE9-100C96D4FAE4}"/>
    <cellStyle name="SAPBEXexcCritical6 4 3 4" xfId="8528" xr:uid="{65B1F026-C3DF-471E-9E97-BCFD1F9605A0}"/>
    <cellStyle name="SAPBEXexcCritical6 4 3 5" xfId="8249" xr:uid="{EDA5DB36-1B13-4837-89AB-90EC12787428}"/>
    <cellStyle name="SAPBEXexcCritical6 4 3 6" xfId="30812" xr:uid="{7FF6ABC8-09C9-4829-83E4-78E98786C5C9}"/>
    <cellStyle name="SAPBEXexcCritical6 4 3 7" xfId="38188" xr:uid="{F7B834D1-E65F-4C74-B7A6-C1952CB99F13}"/>
    <cellStyle name="SAPBEXexcCritical6 4 3 8" xfId="49206" xr:uid="{0683C671-FD0D-4038-8281-3A6CBBD68A80}"/>
    <cellStyle name="SAPBEXexcCritical6 4 4" xfId="1730" xr:uid="{27F55C8B-6D80-4514-B6FA-D4ECF31BC096}"/>
    <cellStyle name="SAPBEXexcCritical6 4 4 2" xfId="14995" xr:uid="{95D819CF-5553-4C70-AFA5-D6F095E76271}"/>
    <cellStyle name="SAPBEXexcCritical6 4 4 2 2" xfId="22016" xr:uid="{7C732F16-0494-40EC-953A-80D015DB3625}"/>
    <cellStyle name="SAPBEXexcCritical6 4 4 2 2 2" xfId="35882" xr:uid="{59977918-45EE-4672-B46C-14EFD9D19D50}"/>
    <cellStyle name="SAPBEXexcCritical6 4 4 2 2 3" xfId="40294" xr:uid="{7EFBB9C3-BD62-44D5-B312-A42A741F85F9}"/>
    <cellStyle name="SAPBEXexcCritical6 4 4 2 2 4" xfId="46770" xr:uid="{92AA9CCC-A25A-4D96-AD64-892A88FB45AC}"/>
    <cellStyle name="SAPBEXexcCritical6 4 4 2 2 5" xfId="51433" xr:uid="{F50A7882-6E0D-49DD-BBEB-A47912D04966}"/>
    <cellStyle name="SAPBEXexcCritical6 4 4 2 3" xfId="29360" xr:uid="{FB766232-D7D9-4F02-BEB0-A32ABBBF31DC}"/>
    <cellStyle name="SAPBEXexcCritical6 4 4 2 4" xfId="42377" xr:uid="{C848DB25-CA83-4B35-B547-AE49D5DF2419}"/>
    <cellStyle name="SAPBEXexcCritical6 4 4 2 5" xfId="49199" xr:uid="{9296BA56-B3C1-407B-B2C9-E410C77F1B24}"/>
    <cellStyle name="SAPBEXexcCritical6 4 4 2 6" xfId="41483" xr:uid="{EFF5EA33-263D-4BEE-A356-09F1CA243CC5}"/>
    <cellStyle name="SAPBEXexcCritical6 4 4 3" xfId="13848" xr:uid="{74ABA373-606D-4F0F-9EA5-E892E957EEB3}"/>
    <cellStyle name="SAPBEXexcCritical6 4 4 3 2" xfId="28219" xr:uid="{627AEC83-6803-46D7-BA2A-60D0B23C99BF}"/>
    <cellStyle name="SAPBEXexcCritical6 4 4 3 3" xfId="42961" xr:uid="{F7EB19B2-F1F2-40B3-A3B9-8B12E1E72E88}"/>
    <cellStyle name="SAPBEXexcCritical6 4 4 3 4" xfId="34390" xr:uid="{5A8C24AF-95BD-4C4D-B8C0-451F668115A1}"/>
    <cellStyle name="SAPBEXexcCritical6 4 4 3 5" xfId="46082" xr:uid="{CEB21A82-7455-45C2-92E9-AC36F21C4440}"/>
    <cellStyle name="SAPBEXexcCritical6 4 4 4" xfId="8529" xr:uid="{14F591F5-A89D-4D83-BBC0-F361F46A78BA}"/>
    <cellStyle name="SAPBEXexcCritical6 4 4 5" xfId="8248" xr:uid="{35C21BFC-B1B4-4C91-8B50-FAB6A2115A9F}"/>
    <cellStyle name="SAPBEXexcCritical6 4 4 6" xfId="38264" xr:uid="{BA1B6160-15EE-4974-A568-2426139C17A6}"/>
    <cellStyle name="SAPBEXexcCritical6 4 4 7" xfId="48610" xr:uid="{1DA23003-777D-48BA-AE5B-12D008C7D5C3}"/>
    <cellStyle name="SAPBEXexcCritical6 4 4 8" xfId="47025" xr:uid="{697A25AE-B572-4E64-AFB0-CCAC9EE17F98}"/>
    <cellStyle name="SAPBEXexcCritical6 4 5" xfId="2730" xr:uid="{61C89ADA-C4AF-4B33-B07C-3388FF3BE51C}"/>
    <cellStyle name="SAPBEXexcCritical6 4 5 2" xfId="22367" xr:uid="{A4F58760-6EE3-4265-8FDA-8CE718995BCE}"/>
    <cellStyle name="SAPBEXexcCritical6 4 5 2 2" xfId="36233" xr:uid="{FF2AFD32-0B4E-4BB4-AF9A-B0049CCD0BBA}"/>
    <cellStyle name="SAPBEXexcCritical6 4 5 2 3" xfId="25485" xr:uid="{9E908991-52DA-4FD6-9317-6663B57E3AD2}"/>
    <cellStyle name="SAPBEXexcCritical6 4 5 2 4" xfId="34407" xr:uid="{B4DA7D7D-0DE8-49DC-AE58-1CD3D771CFC2}"/>
    <cellStyle name="SAPBEXexcCritical6 4 5 2 5" xfId="51784" xr:uid="{39790912-E01B-4088-885D-22F56181CFB5}"/>
    <cellStyle name="SAPBEXexcCritical6 4 5 3" xfId="15951" xr:uid="{1B52C12A-E236-4281-9BD1-4789EC71865A}"/>
    <cellStyle name="SAPBEXexcCritical6 4 5 4" xfId="30257" xr:uid="{CD432F87-5A6C-439E-9924-9EBA91E98A31}"/>
    <cellStyle name="SAPBEXexcCritical6 4 5 5" xfId="37582" xr:uid="{1C910519-AD70-4BB3-97BE-5CDBE868997C}"/>
    <cellStyle name="SAPBEXexcCritical6 4 5 6" xfId="48382" xr:uid="{76CA4844-F6A8-4970-8E09-3F9753761419}"/>
    <cellStyle name="SAPBEXexcCritical6 4 5 7" xfId="49727" xr:uid="{CFF3B61E-9F0E-4B18-BD20-95D849DAF18F}"/>
    <cellStyle name="SAPBEXexcCritical6 4 6" xfId="4700" xr:uid="{CB8CDC5F-B8C6-416C-A671-1799E5783F33}"/>
    <cellStyle name="SAPBEXexcCritical6 4 6 2" xfId="22697" xr:uid="{C69D5699-8483-44D7-A37F-5A9AD62BF9DE}"/>
    <cellStyle name="SAPBEXexcCritical6 4 6 2 2" xfId="36563" xr:uid="{16184DC5-4D92-4864-8FAC-9F71E38269D8}"/>
    <cellStyle name="SAPBEXexcCritical6 4 6 2 3" xfId="41785" xr:uid="{8FE2F527-8EB7-423A-86F4-A30EED7B24CE}"/>
    <cellStyle name="SAPBEXexcCritical6 4 6 2 4" xfId="46526" xr:uid="{F482EEA3-D22E-4B1B-A341-76C265457F4D}"/>
    <cellStyle name="SAPBEXexcCritical6 4 6 2 5" xfId="52114" xr:uid="{BE959571-F0CA-477F-B978-2A6299CB2F80}"/>
    <cellStyle name="SAPBEXexcCritical6 4 6 3" xfId="17903" xr:uid="{B0521D46-B90B-4CE5-8609-B14A9A9DA821}"/>
    <cellStyle name="SAPBEXexcCritical6 4 6 4" xfId="32035" xr:uid="{F915AFD3-08AB-4BE0-848D-FD18591A03DA}"/>
    <cellStyle name="SAPBEXexcCritical6 4 6 5" xfId="43571" xr:uid="{6D5D620C-F7A3-4AD9-9357-BA7C06C79D92}"/>
    <cellStyle name="SAPBEXexcCritical6 4 6 6" xfId="42826" xr:uid="{91926FE8-4750-4C71-9C2C-A510ACB7BE25}"/>
    <cellStyle name="SAPBEXexcCritical6 4 6 7" xfId="50039" xr:uid="{E6E5BBAE-AD57-4A52-97C3-84E563D17EF1}"/>
    <cellStyle name="SAPBEXexcCritical6 4 7" xfId="6660" xr:uid="{D4B497C9-5C47-4529-86B2-7EFACCF008B6}"/>
    <cellStyle name="SAPBEXexcCritical6 4 7 2" xfId="23027" xr:uid="{16904813-9B33-4CD6-8D70-01D84BFD4F5E}"/>
    <cellStyle name="SAPBEXexcCritical6 4 7 2 2" xfId="36893" xr:uid="{363AD756-7087-4A57-85AD-A3005B265152}"/>
    <cellStyle name="SAPBEXexcCritical6 4 7 2 3" xfId="41950" xr:uid="{CBD90881-B5AA-429A-B5CB-B2ABEBAF6187}"/>
    <cellStyle name="SAPBEXexcCritical6 4 7 2 4" xfId="37538" xr:uid="{83C35C3E-B305-4D48-881B-415043576B21}"/>
    <cellStyle name="SAPBEXexcCritical6 4 7 2 5" xfId="52444" xr:uid="{4F9F20B1-41C6-457B-ADCC-B857F1936FB0}"/>
    <cellStyle name="SAPBEXexcCritical6 4 7 3" xfId="19859" xr:uid="{AF322FF3-ABBD-4CAB-95B4-E1C7C76D20C5}"/>
    <cellStyle name="SAPBEXexcCritical6 4 7 4" xfId="33823" xr:uid="{89E5DF58-746C-4FF4-AC1C-48D805B8B90C}"/>
    <cellStyle name="SAPBEXexcCritical6 4 7 5" xfId="30034" xr:uid="{6DB78A74-AECE-4DDA-87B2-E8AABE97DEB8}"/>
    <cellStyle name="SAPBEXexcCritical6 4 7 6" xfId="42287" xr:uid="{5772D6B0-17D2-4C12-8654-6CE0A755FCC8}"/>
    <cellStyle name="SAPBEXexcCritical6 4 7 7" xfId="50365" xr:uid="{FF96384E-6F2B-4312-A486-B7465A8C9ACB}"/>
    <cellStyle name="SAPBEXexcCritical6 4 8" xfId="14101" xr:uid="{8DD0C942-6EE1-425A-B8CA-8770AFD5E38D}"/>
    <cellStyle name="SAPBEXexcCritical6 4 8 2" xfId="12757" xr:uid="{D6AE0CD2-1EDC-4D92-9DD5-51796533E629}"/>
    <cellStyle name="SAPBEXexcCritical6 4 8 2 2" xfId="27131" xr:uid="{426647C4-CCF6-4A2C-AF58-C8851094FE41}"/>
    <cellStyle name="SAPBEXexcCritical6 4 8 2 3" xfId="40780" xr:uid="{F55A4D21-CEFB-4FFC-861C-ED9AE8DC0E74}"/>
    <cellStyle name="SAPBEXexcCritical6 4 8 2 4" xfId="25464" xr:uid="{780ADECF-C1F5-439B-B25C-3B15D2F3DCF6}"/>
    <cellStyle name="SAPBEXexcCritical6 4 8 2 5" xfId="47595" xr:uid="{841ACEB8-CE37-4F7E-8F59-EEBCB00920FC}"/>
    <cellStyle name="SAPBEXexcCritical6 4 8 3" xfId="28468" xr:uid="{8C51DB6F-C327-42D7-9CC4-051AC073F292}"/>
    <cellStyle name="SAPBEXexcCritical6 4 8 4" xfId="35017" xr:uid="{FB45FC6A-D47A-4CAD-A6CC-07511A03CFC5}"/>
    <cellStyle name="SAPBEXexcCritical6 4 8 5" xfId="33215" xr:uid="{C4EDA240-CB5C-4F51-949D-0541171E82F1}"/>
    <cellStyle name="SAPBEXexcCritical6 4 8 6" xfId="45298" xr:uid="{9D33E2AE-13E2-40F2-A561-D9A771A7136F}"/>
    <cellStyle name="SAPBEXexcCritical6 4 9" xfId="13851" xr:uid="{DDFFCDF6-226C-4B78-99DC-77D1A055F6EF}"/>
    <cellStyle name="SAPBEXexcCritical6 4 9 2" xfId="28222" xr:uid="{B43ECCBD-72D7-4020-9BAF-A352C418CCE4}"/>
    <cellStyle name="SAPBEXexcCritical6 4 9 3" xfId="40754" xr:uid="{A9FE0679-E817-460A-B430-78752D166132}"/>
    <cellStyle name="SAPBEXexcCritical6 4 9 4" xfId="24693" xr:uid="{A14D3081-E6E7-4803-8EFA-107C121C49F9}"/>
    <cellStyle name="SAPBEXexcCritical6 4 9 5" xfId="46698" xr:uid="{81A44412-C86E-4EE9-86F0-1D5E11049B49}"/>
    <cellStyle name="SAPBEXexcCritical6 5" xfId="911" xr:uid="{BF1D0432-75D0-471D-A9EF-62AA87D16200}"/>
    <cellStyle name="SAPBEXexcCritical6 5 10" xfId="8530" xr:uid="{6753FDF7-DF95-42AF-A0C5-17260AC6794F}"/>
    <cellStyle name="SAPBEXexcCritical6 5 11" xfId="8247" xr:uid="{EF90733C-BB24-4D8A-8BAA-6BBF4AE58197}"/>
    <cellStyle name="SAPBEXexcCritical6 5 12" xfId="43415" xr:uid="{09C94D6B-64C6-4FEE-BA73-5866C8EAEAA0}"/>
    <cellStyle name="SAPBEXexcCritical6 5 13" xfId="42434" xr:uid="{8CC3129E-5F3A-4F5F-A845-B19B73275CE1}"/>
    <cellStyle name="SAPBEXexcCritical6 5 14" xfId="49478" xr:uid="{F6E69611-112B-4135-AADD-7BC8912CE8EC}"/>
    <cellStyle name="SAPBEXexcCritical6 5 2" xfId="1092" xr:uid="{32EB440E-B6BE-40D1-AFB0-62AD6440BA41}"/>
    <cellStyle name="SAPBEXexcCritical6 5 2 2" xfId="11696" xr:uid="{BEF2402C-B731-43C6-8CCB-B38D353095B0}"/>
    <cellStyle name="SAPBEXexcCritical6 5 2 2 2" xfId="21452" xr:uid="{57EDA093-F2F6-45F1-B5E1-12766C7C2B76}"/>
    <cellStyle name="SAPBEXexcCritical6 5 2 2 2 2" xfId="35318" xr:uid="{8C568040-7EAD-4B9C-9CD9-AA7BE1F2AFA7}"/>
    <cellStyle name="SAPBEXexcCritical6 5 2 2 2 3" xfId="32677" xr:uid="{305DA7C3-6FFC-438A-B31C-C139A5F3F793}"/>
    <cellStyle name="SAPBEXexcCritical6 5 2 2 2 4" xfId="46146" xr:uid="{9BAF130C-0CFC-454C-A8FC-CD8A7C54DB22}"/>
    <cellStyle name="SAPBEXexcCritical6 5 2 2 2 5" xfId="50869" xr:uid="{ADB6BC1D-0196-4206-BC8D-4F737657C656}"/>
    <cellStyle name="SAPBEXexcCritical6 5 2 2 3" xfId="26103" xr:uid="{6C9546FF-72F7-4B29-90CA-A563846DA4BF}"/>
    <cellStyle name="SAPBEXexcCritical6 5 2 2 4" xfId="42108" xr:uid="{7047319C-B19C-4D86-9E8C-10100045D1A4}"/>
    <cellStyle name="SAPBEXexcCritical6 5 2 2 5" xfId="38586" xr:uid="{56225C94-213B-4BFF-9FF7-3C29BB51E8FF}"/>
    <cellStyle name="SAPBEXexcCritical6 5 2 2 6" xfId="37228" xr:uid="{422D93D6-A457-4177-A1C7-67D1B649B24A}"/>
    <cellStyle name="SAPBEXexcCritical6 5 2 3" xfId="13847" xr:uid="{481E3080-A1F5-4311-958A-AC70DF121FC4}"/>
    <cellStyle name="SAPBEXexcCritical6 5 2 3 2" xfId="28218" xr:uid="{9E6944FF-7409-4790-84F7-9D6227D0177C}"/>
    <cellStyle name="SAPBEXexcCritical6 5 2 3 3" xfId="37345" xr:uid="{4DBCBF60-4876-4D14-8917-D021EAEDF56C}"/>
    <cellStyle name="SAPBEXexcCritical6 5 2 3 4" xfId="41200" xr:uid="{B3702FF9-EA3C-4003-81FD-FD1D45345C94}"/>
    <cellStyle name="SAPBEXexcCritical6 5 2 3 5" xfId="47997" xr:uid="{86636DCB-B118-45BC-87A7-35D309F8E5D6}"/>
    <cellStyle name="SAPBEXexcCritical6 5 2 4" xfId="8531" xr:uid="{B282DC5E-A567-46FB-8D79-AFE74BF186B3}"/>
    <cellStyle name="SAPBEXexcCritical6 5 2 5" xfId="11280" xr:uid="{593021B8-86D9-48DF-A662-A7FC9C8C357B}"/>
    <cellStyle name="SAPBEXexcCritical6 5 2 6" xfId="30930" xr:uid="{E2D7D24E-5AD3-45D3-9776-D9DC4F54C79C}"/>
    <cellStyle name="SAPBEXexcCritical6 5 2 7" xfId="49574" xr:uid="{C26F36FB-F6C5-438C-8771-01DD6619CC4A}"/>
    <cellStyle name="SAPBEXexcCritical6 5 2 8" xfId="38334" xr:uid="{0E646BDE-7052-4D66-912E-FFDF83EC5B8E}"/>
    <cellStyle name="SAPBEXexcCritical6 5 3" xfId="1142" xr:uid="{8BB80B9A-AE7B-42ED-9457-CDCE537091A9}"/>
    <cellStyle name="SAPBEXexcCritical6 5 3 2" xfId="14501" xr:uid="{54F3C130-DC1B-4383-875A-78B659C27B5A}"/>
    <cellStyle name="SAPBEXexcCritical6 5 3 2 2" xfId="21494" xr:uid="{E35DC640-CD43-45F6-91BA-68CB4F3034B0}"/>
    <cellStyle name="SAPBEXexcCritical6 5 3 2 2 2" xfId="35360" xr:uid="{F4CB5B9F-61F5-4611-BA5B-EC4998243401}"/>
    <cellStyle name="SAPBEXexcCritical6 5 3 2 2 3" xfId="40403" xr:uid="{8C41072D-CFE5-48BB-820D-73ECF06CFB6E}"/>
    <cellStyle name="SAPBEXexcCritical6 5 3 2 2 4" xfId="44388" xr:uid="{F85C376E-6011-4129-9262-697853E2B6F1}"/>
    <cellStyle name="SAPBEXexcCritical6 5 3 2 2 5" xfId="50911" xr:uid="{A40618C3-6276-40AE-9734-AD108F30CEA4}"/>
    <cellStyle name="SAPBEXexcCritical6 5 3 2 3" xfId="28868" xr:uid="{168D84EA-1318-4DA9-A0F5-193A7CF035BF}"/>
    <cellStyle name="SAPBEXexcCritical6 5 3 2 4" xfId="41440" xr:uid="{B5AC7C33-4863-4582-979F-1AB90C95E211}"/>
    <cellStyle name="SAPBEXexcCritical6 5 3 2 5" xfId="48665" xr:uid="{8781BB1B-DDC9-4FAA-B9D2-9718CF2E559E}"/>
    <cellStyle name="SAPBEXexcCritical6 5 3 2 6" xfId="43334" xr:uid="{F1959FAA-54C9-4211-8B5C-CD9794D69B9C}"/>
    <cellStyle name="SAPBEXexcCritical6 5 3 3" xfId="13846" xr:uid="{9F13066A-D1F5-42F0-95E3-80A27E1D8F12}"/>
    <cellStyle name="SAPBEXexcCritical6 5 3 3 2" xfId="28217" xr:uid="{BF77C2B0-5656-41FD-BB7A-75B4177A1CC2}"/>
    <cellStyle name="SAPBEXexcCritical6 5 3 3 3" xfId="34777" xr:uid="{CD11F36D-067C-47E7-86CB-32AF1F681F0D}"/>
    <cellStyle name="SAPBEXexcCritical6 5 3 3 4" xfId="31304" xr:uid="{625038C9-02BB-4F15-B76C-81BC78EA3A71}"/>
    <cellStyle name="SAPBEXexcCritical6 5 3 3 5" xfId="44627" xr:uid="{1C24AB69-7A39-4CBA-A0C6-D2544040A8AC}"/>
    <cellStyle name="SAPBEXexcCritical6 5 3 4" xfId="8532" xr:uid="{89341A90-62E0-42E6-B00E-B4A3825D094B}"/>
    <cellStyle name="SAPBEXexcCritical6 5 3 5" xfId="8246" xr:uid="{AE55552E-C065-4752-BB78-27C660006677}"/>
    <cellStyle name="SAPBEXexcCritical6 5 3 6" xfId="25785" xr:uid="{D3643BC5-EA2A-4B7E-AF85-F0F0D411D144}"/>
    <cellStyle name="SAPBEXexcCritical6 5 3 7" xfId="47121" xr:uid="{8F90F8D0-0752-4930-83C0-87A61A621DEF}"/>
    <cellStyle name="SAPBEXexcCritical6 5 3 8" xfId="48132" xr:uid="{722AA2DC-633B-4FD5-BE77-EDBBA2FCC55D}"/>
    <cellStyle name="SAPBEXexcCritical6 5 4" xfId="1731" xr:uid="{7872FF4C-EB1F-4EAA-98DB-CA098E3EC4A7}"/>
    <cellStyle name="SAPBEXexcCritical6 5 4 2" xfId="14996" xr:uid="{7112BE4B-C6C4-45BC-9B01-1397091ABD06}"/>
    <cellStyle name="SAPBEXexcCritical6 5 4 2 2" xfId="22017" xr:uid="{F02C47DF-0B22-4372-9767-F2F5575978E7}"/>
    <cellStyle name="SAPBEXexcCritical6 5 4 2 2 2" xfId="35883" xr:uid="{1323EF63-F58D-406D-9ECE-D28050DD5B9C}"/>
    <cellStyle name="SAPBEXexcCritical6 5 4 2 2 3" xfId="37199" xr:uid="{C0C05A18-7F44-43B0-AF47-D737DA6B94A7}"/>
    <cellStyle name="SAPBEXexcCritical6 5 4 2 2 4" xfId="45244" xr:uid="{50B5DE7F-E9EA-4E97-B12B-D95ED92F1EAE}"/>
    <cellStyle name="SAPBEXexcCritical6 5 4 2 2 5" xfId="51434" xr:uid="{299B41E1-0550-4895-8375-8DA0CFAB3650}"/>
    <cellStyle name="SAPBEXexcCritical6 5 4 2 3" xfId="29361" xr:uid="{2D164528-CCFD-4511-918C-735593A0171A}"/>
    <cellStyle name="SAPBEXexcCritical6 5 4 2 4" xfId="39639" xr:uid="{8A23CABC-EA27-404A-ACE7-877D9C762A1B}"/>
    <cellStyle name="SAPBEXexcCritical6 5 4 2 5" xfId="45481" xr:uid="{21834180-A7B5-4142-BBAF-29942ACBCA5B}"/>
    <cellStyle name="SAPBEXexcCritical6 5 4 2 6" xfId="48798" xr:uid="{1102DF53-8C33-472B-BAC6-6216BF1D4015}"/>
    <cellStyle name="SAPBEXexcCritical6 5 4 3" xfId="13845" xr:uid="{37092D32-E6D9-4706-9BF0-254563981D11}"/>
    <cellStyle name="SAPBEXexcCritical6 5 4 3 2" xfId="28216" xr:uid="{976B5FC0-C201-458B-97EE-2CE185BBF0FB}"/>
    <cellStyle name="SAPBEXexcCritical6 5 4 3 3" xfId="30777" xr:uid="{C0610B7B-7F4F-41BC-8EBF-E26B02F26401}"/>
    <cellStyle name="SAPBEXexcCritical6 5 4 3 4" xfId="29964" xr:uid="{47B09792-90F0-4297-81F1-7798D1CD4D44}"/>
    <cellStyle name="SAPBEXexcCritical6 5 4 3 5" xfId="32420" xr:uid="{C307CE8F-10B0-48C8-8F1C-288A79A78704}"/>
    <cellStyle name="SAPBEXexcCritical6 5 4 4" xfId="8533" xr:uid="{8023A9AB-D6DC-418D-AC99-C467258D14BA}"/>
    <cellStyle name="SAPBEXexcCritical6 5 4 5" xfId="8243" xr:uid="{E8E0440F-053E-4859-8806-F122AB5FB799}"/>
    <cellStyle name="SAPBEXexcCritical6 5 4 6" xfId="8779" xr:uid="{73495297-5E09-44CB-8AE6-A5356EF1ECDD}"/>
    <cellStyle name="SAPBEXexcCritical6 5 4 7" xfId="49306" xr:uid="{EF6B3FB7-50AE-4C74-B533-3B0D9E82C210}"/>
    <cellStyle name="SAPBEXexcCritical6 5 4 8" xfId="43995" xr:uid="{DDADE713-A52D-407A-962B-BF86A392CB7C}"/>
    <cellStyle name="SAPBEXexcCritical6 5 5" xfId="2760" xr:uid="{F385F2C8-9C1E-4A77-9E67-AE0E40419E6E}"/>
    <cellStyle name="SAPBEXexcCritical6 5 5 2" xfId="22397" xr:uid="{C2B67B09-2C52-4451-A791-A3BCC295E79E}"/>
    <cellStyle name="SAPBEXexcCritical6 5 5 2 2" xfId="36263" xr:uid="{3B6E7003-2BB2-48B3-B940-A6CD2712C291}"/>
    <cellStyle name="SAPBEXexcCritical6 5 5 2 3" xfId="42327" xr:uid="{EFC7A401-F4E0-4AB6-80BA-07158E3C74B6}"/>
    <cellStyle name="SAPBEXexcCritical6 5 5 2 4" xfId="41185" xr:uid="{AE8C50F9-A1E8-4C63-8EA3-F67E0EFC97C8}"/>
    <cellStyle name="SAPBEXexcCritical6 5 5 2 5" xfId="51814" xr:uid="{B6F4F2C9-EAEF-41F8-BC36-8539D34D9113}"/>
    <cellStyle name="SAPBEXexcCritical6 5 5 3" xfId="15979" xr:uid="{64D1E3CF-D27C-45AA-A9D1-6E35EC6A5361}"/>
    <cellStyle name="SAPBEXexcCritical6 5 5 4" xfId="30285" xr:uid="{DBD39C1F-0811-4124-B364-1674608BF67E}"/>
    <cellStyle name="SAPBEXexcCritical6 5 5 5" xfId="43574" xr:uid="{D863890F-36C8-4F84-98A3-8153ABE35552}"/>
    <cellStyle name="SAPBEXexcCritical6 5 5 6" xfId="38830" xr:uid="{EBBBF9C3-239C-4873-ABFB-5829445E0FE7}"/>
    <cellStyle name="SAPBEXexcCritical6 5 5 7" xfId="49755" xr:uid="{C81F6037-1E45-47D3-9B20-1CC08820969C}"/>
    <cellStyle name="SAPBEXexcCritical6 5 6" xfId="4730" xr:uid="{1B7461B8-E61C-482E-9777-6319B5F56254}"/>
    <cellStyle name="SAPBEXexcCritical6 5 6 2" xfId="22727" xr:uid="{A96EE378-C024-4F7B-BC74-E0B6CD5BCF14}"/>
    <cellStyle name="SAPBEXexcCritical6 5 6 2 2" xfId="36593" xr:uid="{F969B8DE-526C-4F3B-878E-470B2A8526A3}"/>
    <cellStyle name="SAPBEXexcCritical6 5 6 2 3" xfId="40117" xr:uid="{5DDCE727-D119-4836-93ED-302CF0D5EB23}"/>
    <cellStyle name="SAPBEXexcCritical6 5 6 2 4" xfId="45224" xr:uid="{60A810A8-75BE-44AE-9400-FE137DF0515C}"/>
    <cellStyle name="SAPBEXexcCritical6 5 6 2 5" xfId="52144" xr:uid="{4066D7A7-B119-498B-A8EA-00EA7816307A}"/>
    <cellStyle name="SAPBEXexcCritical6 5 6 3" xfId="17933" xr:uid="{A12D41A4-7FB2-49E9-8150-054C44D92D90}"/>
    <cellStyle name="SAPBEXexcCritical6 5 6 4" xfId="32065" xr:uid="{5921B7B2-81CD-47AE-96DD-D73C989D2B61}"/>
    <cellStyle name="SAPBEXexcCritical6 5 6 5" xfId="38477" xr:uid="{1F61B4FF-3D88-4269-8626-C8A602547A7B}"/>
    <cellStyle name="SAPBEXexcCritical6 5 6 6" xfId="44280" xr:uid="{393D302A-D4BE-46F3-8010-17E06B3ABE7B}"/>
    <cellStyle name="SAPBEXexcCritical6 5 6 7" xfId="50069" xr:uid="{C4D4A91C-6580-464B-AF55-6EA190C82F30}"/>
    <cellStyle name="SAPBEXexcCritical6 5 7" xfId="6690" xr:uid="{D942851C-4299-4338-85DB-5FF4DE6AC586}"/>
    <cellStyle name="SAPBEXexcCritical6 5 7 2" xfId="23057" xr:uid="{E6749190-E63B-4EB2-8ACC-2F14C1C60E0A}"/>
    <cellStyle name="SAPBEXexcCritical6 5 7 2 2" xfId="36923" xr:uid="{A7B38A1E-9242-434D-B923-0D5135BE89FA}"/>
    <cellStyle name="SAPBEXexcCritical6 5 7 2 3" xfId="29965" xr:uid="{5BD032B3-9D67-445A-AC79-422C281A5116}"/>
    <cellStyle name="SAPBEXexcCritical6 5 7 2 4" xfId="38568" xr:uid="{10F6DD17-C700-462A-BB12-79D9055B86B2}"/>
    <cellStyle name="SAPBEXexcCritical6 5 7 2 5" xfId="52474" xr:uid="{527B404B-4DF6-4B43-AD57-A2C5361DF7C0}"/>
    <cellStyle name="SAPBEXexcCritical6 5 7 3" xfId="19889" xr:uid="{5D67DE3F-A1AB-4E20-AD8C-85E118024B33}"/>
    <cellStyle name="SAPBEXexcCritical6 5 7 4" xfId="33853" xr:uid="{48E53526-8262-4AB5-80B3-7F87F4B4D3D7}"/>
    <cellStyle name="SAPBEXexcCritical6 5 7 5" xfId="39582" xr:uid="{3430F8B0-4872-4C81-BABD-B4437ED26BF4}"/>
    <cellStyle name="SAPBEXexcCritical6 5 7 6" xfId="46847" xr:uid="{C7B7FF38-2A2E-4880-82B0-6A2C52A28377}"/>
    <cellStyle name="SAPBEXexcCritical6 5 7 7" xfId="50395" xr:uid="{F99F008C-7AC8-468F-9933-173799D0F12B}"/>
    <cellStyle name="SAPBEXexcCritical6 5 8" xfId="14321" xr:uid="{51776EED-0607-4B13-BA97-A6DF44BC2E66}"/>
    <cellStyle name="SAPBEXexcCritical6 5 8 2" xfId="21325" xr:uid="{895C3ADC-526C-4C95-A704-86D62828A1EA}"/>
    <cellStyle name="SAPBEXexcCritical6 5 8 2 2" xfId="35191" xr:uid="{E4FC0431-E195-411B-B608-0A2AA8B030A3}"/>
    <cellStyle name="SAPBEXexcCritical6 5 8 2 3" xfId="25701" xr:uid="{7548ABFD-C683-4786-9E73-1EF99173E848}"/>
    <cellStyle name="SAPBEXexcCritical6 5 8 2 4" xfId="46808" xr:uid="{409ECD32-52AB-4152-B263-265AA7060EEE}"/>
    <cellStyle name="SAPBEXexcCritical6 5 8 2 5" xfId="50742" xr:uid="{61BE9D61-42C4-4E71-8601-EF195065944B}"/>
    <cellStyle name="SAPBEXexcCritical6 5 8 3" xfId="28688" xr:uid="{F6C2A3EC-4A45-4EF7-8996-6FCF9A442852}"/>
    <cellStyle name="SAPBEXexcCritical6 5 8 4" xfId="30138" xr:uid="{8EF09004-BF71-4B67-873E-53E8742129FB}"/>
    <cellStyle name="SAPBEXexcCritical6 5 8 5" xfId="49484" xr:uid="{10DD75AE-D14B-4591-9EB2-C105BA48CB72}"/>
    <cellStyle name="SAPBEXexcCritical6 5 8 6" xfId="43576" xr:uid="{C22EB881-8085-42B0-90BB-95986237768B}"/>
    <cellStyle name="SAPBEXexcCritical6 5 9" xfId="14667" xr:uid="{1EAB7E0E-F6AF-40AC-928A-564E4B100FB0}"/>
    <cellStyle name="SAPBEXexcCritical6 5 9 2" xfId="29034" xr:uid="{5FC89757-4A50-4693-9D9F-C81F602B7894}"/>
    <cellStyle name="SAPBEXexcCritical6 5 9 3" xfId="33208" xr:uid="{C470EDB8-CB30-4087-9520-9C4A64EB1D59}"/>
    <cellStyle name="SAPBEXexcCritical6 5 9 4" xfId="49486" xr:uid="{FBA87DA5-278E-456D-B038-719B0ED0C59B}"/>
    <cellStyle name="SAPBEXexcCritical6 5 9 5" xfId="46938" xr:uid="{6B2CCB1D-804D-46BC-9C3C-F25C61C02932}"/>
    <cellStyle name="SAPBEXexcCritical6 6" xfId="1088" xr:uid="{F0EDA01D-656F-462D-8E4E-641430FE8090}"/>
    <cellStyle name="SAPBEXexcCritical6 6 10" xfId="45583" xr:uid="{1410EBE1-E9F7-4743-B6AC-074FDF127548}"/>
    <cellStyle name="SAPBEXexcCritical6 6 11" xfId="39856" xr:uid="{16AFA707-1960-49A6-9087-ADC95235E5A8}"/>
    <cellStyle name="SAPBEXexcCritical6 6 2" xfId="2803" xr:uid="{BF5914BC-01A0-486B-877D-F4C577226477}"/>
    <cellStyle name="SAPBEXexcCritical6 6 2 2" xfId="22440" xr:uid="{2C949B03-9497-4B04-9ABF-A4C954AE19D8}"/>
    <cellStyle name="SAPBEXexcCritical6 6 2 2 2" xfId="36306" xr:uid="{5F1AEB62-6460-4451-946E-0294C9BE5120}"/>
    <cellStyle name="SAPBEXexcCritical6 6 2 2 3" xfId="34661" xr:uid="{694DAAD4-503F-49C8-8010-5AC57F86BCB0}"/>
    <cellStyle name="SAPBEXexcCritical6 6 2 2 4" xfId="30572" xr:uid="{4B26ED30-C1EA-4B42-B45B-DC32035A79C8}"/>
    <cellStyle name="SAPBEXexcCritical6 6 2 2 5" xfId="51857" xr:uid="{7511478A-A043-48AC-B557-4D0DC32990BA}"/>
    <cellStyle name="SAPBEXexcCritical6 6 2 3" xfId="16020" xr:uid="{DEA3C404-7740-433C-B634-324B021F65E0}"/>
    <cellStyle name="SAPBEXexcCritical6 6 2 4" xfId="30326" xr:uid="{CACE5863-A5C9-4AF4-9C67-6EA123C66C96}"/>
    <cellStyle name="SAPBEXexcCritical6 6 2 5" xfId="33674" xr:uid="{12C08ADB-7C1C-4AEA-AE5E-3714BE8BB269}"/>
    <cellStyle name="SAPBEXexcCritical6 6 2 6" xfId="45641" xr:uid="{D5517382-4AA6-4C3C-B844-8E5F84DC7679}"/>
    <cellStyle name="SAPBEXexcCritical6 6 2 7" xfId="49796" xr:uid="{6FF9151D-35A7-438C-81AB-001981BB044F}"/>
    <cellStyle name="SAPBEXexcCritical6 6 3" xfId="4773" xr:uid="{6086D5FE-4960-46F8-AB66-48F7ED2202A9}"/>
    <cellStyle name="SAPBEXexcCritical6 6 3 2" xfId="22770" xr:uid="{807E56EC-1E5D-4A4B-9CE5-B94978D7CD52}"/>
    <cellStyle name="SAPBEXexcCritical6 6 3 2 2" xfId="36636" xr:uid="{BDEADEBB-BF92-4FC8-ACBE-AFE6D717C11B}"/>
    <cellStyle name="SAPBEXexcCritical6 6 3 2 3" xfId="24949" xr:uid="{543BC808-AB60-417C-AF03-864F1CFE7CEE}"/>
    <cellStyle name="SAPBEXexcCritical6 6 3 2 4" xfId="48166" xr:uid="{A0A9DB61-C06F-47C1-AC12-F8DE76B194F6}"/>
    <cellStyle name="SAPBEXexcCritical6 6 3 2 5" xfId="52187" xr:uid="{C68261F3-9B20-4699-9CB2-C169A1905970}"/>
    <cellStyle name="SAPBEXexcCritical6 6 3 3" xfId="17976" xr:uid="{86359051-7178-47E3-AF84-B4CD23C3A7C1}"/>
    <cellStyle name="SAPBEXexcCritical6 6 3 4" xfId="32108" xr:uid="{52D3951B-C0CA-4A70-AD3A-ED586B7553F3}"/>
    <cellStyle name="SAPBEXexcCritical6 6 3 5" xfId="9262" xr:uid="{2D250F6D-FDCA-474D-8CA3-412C4C27EF81}"/>
    <cellStyle name="SAPBEXexcCritical6 6 3 6" xfId="45820" xr:uid="{C2D521AA-037E-46B0-B08A-C9F5544AFF8B}"/>
    <cellStyle name="SAPBEXexcCritical6 6 3 7" xfId="50112" xr:uid="{E35E5E3F-A9B6-4DFC-B05C-D95E5A20C512}"/>
    <cellStyle name="SAPBEXexcCritical6 6 4" xfId="6733" xr:uid="{C2B4BE19-81C3-4A43-9C5A-0273EDA1AE7B}"/>
    <cellStyle name="SAPBEXexcCritical6 6 4 2" xfId="23100" xr:uid="{6C0CA155-EF08-4E78-AC29-8622046062B5}"/>
    <cellStyle name="SAPBEXexcCritical6 6 4 2 2" xfId="36966" xr:uid="{48D76C11-F970-41D4-B9C1-FD0F9625AE68}"/>
    <cellStyle name="SAPBEXexcCritical6 6 4 2 3" xfId="37463" xr:uid="{37E48EAB-5EE7-47F1-8826-3A0046B74C7C}"/>
    <cellStyle name="SAPBEXexcCritical6 6 4 2 4" xfId="39115" xr:uid="{D29B79B6-928B-4AB3-B4D2-72BFACDDB4AB}"/>
    <cellStyle name="SAPBEXexcCritical6 6 4 2 5" xfId="52517" xr:uid="{60253119-3C87-4630-BEE8-B1E3BD5C1390}"/>
    <cellStyle name="SAPBEXexcCritical6 6 4 3" xfId="19932" xr:uid="{DDA8B64F-F18E-4B82-8B24-803ABECC6828}"/>
    <cellStyle name="SAPBEXexcCritical6 6 4 4" xfId="33896" xr:uid="{489ADE31-FE57-4BF0-A664-5F14A27D667D}"/>
    <cellStyle name="SAPBEXexcCritical6 6 4 5" xfId="30552" xr:uid="{CD994E39-14A9-4C5A-9A1A-CE10E3E77BB2}"/>
    <cellStyle name="SAPBEXexcCritical6 6 4 6" xfId="33058" xr:uid="{9A68650A-07C8-44A3-B581-AA0AE45D3BD8}"/>
    <cellStyle name="SAPBEXexcCritical6 6 4 7" xfId="50438" xr:uid="{947CC908-525F-4111-9FA9-1CEB39FC84E3}"/>
    <cellStyle name="SAPBEXexcCritical6 6 5" xfId="14457" xr:uid="{05D4FD0F-5DD0-496B-A080-CD4C1CB0329E}"/>
    <cellStyle name="SAPBEXexcCritical6 6 5 2" xfId="21448" xr:uid="{8DBAED2A-2C6A-4AB2-8C3A-3E2C2F86A841}"/>
    <cellStyle name="SAPBEXexcCritical6 6 5 2 2" xfId="35314" xr:uid="{95C16D8E-8D0D-4E8C-939D-169711AAA731}"/>
    <cellStyle name="SAPBEXexcCritical6 6 5 2 3" xfId="26886" xr:uid="{DDF89721-95F9-426B-8B91-F6E0A8410E70}"/>
    <cellStyle name="SAPBEXexcCritical6 6 5 2 4" xfId="47274" xr:uid="{B5E6231D-2EE1-4852-9B14-E6A839DAFCF2}"/>
    <cellStyle name="SAPBEXexcCritical6 6 5 2 5" xfId="50865" xr:uid="{801DCDE8-3E0A-4A88-9F95-51B3934C9AEC}"/>
    <cellStyle name="SAPBEXexcCritical6 6 5 3" xfId="28824" xr:uid="{E9B26366-FDBD-455F-AC4B-02B7994B0D5E}"/>
    <cellStyle name="SAPBEXexcCritical6 6 5 4" xfId="23289" xr:uid="{CF4D82DF-B4F3-4C62-BC91-1DB8638FA8C7}"/>
    <cellStyle name="SAPBEXexcCritical6 6 5 5" xfId="43378" xr:uid="{6C666A4A-02D8-4DE6-A747-81279EF2D920}"/>
    <cellStyle name="SAPBEXexcCritical6 6 5 6" xfId="37493" xr:uid="{799D7C99-A30E-498F-BF5F-EAE6CE170F8C}"/>
    <cellStyle name="SAPBEXexcCritical6 6 6" xfId="13844" xr:uid="{71CCFE14-C207-4BD4-A945-62AEDC3990D4}"/>
    <cellStyle name="SAPBEXexcCritical6 6 6 2" xfId="28215" xr:uid="{2CE4C6B5-7672-4F76-82AD-16D7D13DC27F}"/>
    <cellStyle name="SAPBEXexcCritical6 6 6 3" xfId="42006" xr:uid="{938872EA-1A79-4D14-870D-7B6CBD6CCDFC}"/>
    <cellStyle name="SAPBEXexcCritical6 6 6 4" xfId="37373" xr:uid="{87B0536F-3865-4B0C-9759-CE0F3F19BCAF}"/>
    <cellStyle name="SAPBEXexcCritical6 6 6 5" xfId="44446" xr:uid="{D54068D6-EF19-4F5C-BD78-210A1510C941}"/>
    <cellStyle name="SAPBEXexcCritical6 6 7" xfId="8534" xr:uid="{BCC33EE7-01CC-48E5-9FE6-C2A0756C6C67}"/>
    <cellStyle name="SAPBEXexcCritical6 6 8" xfId="8242" xr:uid="{CB7DD85E-D934-4CBE-B939-FF6D30E24204}"/>
    <cellStyle name="SAPBEXexcCritical6 6 9" xfId="40345" xr:uid="{6FDC8899-D5E1-49F0-BCA3-CFB9EA3BFD42}"/>
    <cellStyle name="SAPBEXexcCritical6 7" xfId="1146" xr:uid="{0B6067E4-33A2-4265-A198-F12558DD3C0D}"/>
    <cellStyle name="SAPBEXexcCritical6 7 10" xfId="49034" xr:uid="{0E1E1F1B-D389-44FC-979A-9FAB93CCB9D2}"/>
    <cellStyle name="SAPBEXexcCritical6 7 11" xfId="41419" xr:uid="{F011FC7B-40BF-40AD-8DE1-4048AAE17F4C}"/>
    <cellStyle name="SAPBEXexcCritical6 7 2" xfId="2919" xr:uid="{F24CD1AB-DD7E-4030-8DBA-9900888730A8}"/>
    <cellStyle name="SAPBEXexcCritical6 7 2 2" xfId="22556" xr:uid="{DBD5DFCF-7260-4F1C-98F1-B8CC356E3DB4}"/>
    <cellStyle name="SAPBEXexcCritical6 7 2 2 2" xfId="36422" xr:uid="{70017DBC-CE70-4443-B0AA-2727A4742443}"/>
    <cellStyle name="SAPBEXexcCritical6 7 2 2 3" xfId="25612" xr:uid="{56878A4B-C510-4B57-B675-F67D3A62E78B}"/>
    <cellStyle name="SAPBEXexcCritical6 7 2 2 4" xfId="45696" xr:uid="{2210007C-F9BD-49BF-9D92-62D2F767A4CE}"/>
    <cellStyle name="SAPBEXexcCritical6 7 2 2 5" xfId="51973" xr:uid="{7B09CAFC-C748-4D22-9861-F3154B83DFED}"/>
    <cellStyle name="SAPBEXexcCritical6 7 2 3" xfId="16123" xr:uid="{503B0499-BF6B-4938-B7BA-CEF740371536}"/>
    <cellStyle name="SAPBEXexcCritical6 7 2 4" xfId="30429" xr:uid="{DBEACA4E-E68D-45CB-920F-C1E33FFA7F21}"/>
    <cellStyle name="SAPBEXexcCritical6 7 2 5" xfId="30541" xr:uid="{4C4D3E57-392E-4BCC-A1DA-07BBE1EF527C}"/>
    <cellStyle name="SAPBEXexcCritical6 7 2 6" xfId="43793" xr:uid="{1E41C599-2399-4D14-9921-D3BA0C60B884}"/>
    <cellStyle name="SAPBEXexcCritical6 7 2 7" xfId="49899" xr:uid="{2F7FA51B-0F2A-4CBD-B9B4-888A063733DF}"/>
    <cellStyle name="SAPBEXexcCritical6 7 3" xfId="4889" xr:uid="{6865BE80-F794-44C7-9331-010711848B4A}"/>
    <cellStyle name="SAPBEXexcCritical6 7 3 2" xfId="22886" xr:uid="{0321AAD7-0654-400E-B31B-15976017A692}"/>
    <cellStyle name="SAPBEXexcCritical6 7 3 2 2" xfId="36752" xr:uid="{9FA6C24B-E3C6-4D05-AFB9-D869E30151E6}"/>
    <cellStyle name="SAPBEXexcCritical6 7 3 2 3" xfId="30055" xr:uid="{219F1088-281B-4747-A75E-8A7D32E657F2}"/>
    <cellStyle name="SAPBEXexcCritical6 7 3 2 4" xfId="42613" xr:uid="{B9D1DA65-1E7B-4C8E-BCCB-31032C947D14}"/>
    <cellStyle name="SAPBEXexcCritical6 7 3 2 5" xfId="52303" xr:uid="{C065C4FC-8C22-4861-920F-3B4E9226351E}"/>
    <cellStyle name="SAPBEXexcCritical6 7 3 3" xfId="18088" xr:uid="{578EE308-46B7-4219-B1C7-977E609E48A7}"/>
    <cellStyle name="SAPBEXexcCritical6 7 3 4" xfId="32220" xr:uid="{F497D12B-E858-42C5-96D9-6754A43DEB34}"/>
    <cellStyle name="SAPBEXexcCritical6 7 3 5" xfId="30181" xr:uid="{F235D17F-3449-4F0C-94A2-2702C9163803}"/>
    <cellStyle name="SAPBEXexcCritical6 7 3 6" xfId="39294" xr:uid="{254F72AB-DA3F-4592-92BB-FD7FB7529315}"/>
    <cellStyle name="SAPBEXexcCritical6 7 3 7" xfId="50224" xr:uid="{77E35039-FE5A-4691-AF64-676146C10DE2}"/>
    <cellStyle name="SAPBEXexcCritical6 7 4" xfId="6849" xr:uid="{7322470F-D0E8-40A7-A244-70A2BEBA6E93}"/>
    <cellStyle name="SAPBEXexcCritical6 7 4 2" xfId="23216" xr:uid="{7CFB3D75-6082-46BD-810C-0ECF43DA060C}"/>
    <cellStyle name="SAPBEXexcCritical6 7 4 2 2" xfId="37082" xr:uid="{8F79AAFC-42BC-4B60-8863-CCEA832722E7}"/>
    <cellStyle name="SAPBEXexcCritical6 7 4 2 3" xfId="42522" xr:uid="{2368A258-FA66-48B3-945A-70959F7CFA10}"/>
    <cellStyle name="SAPBEXexcCritical6 7 4 2 4" xfId="25504" xr:uid="{1040E9AF-0C87-4F99-A9E1-61478030FCB9}"/>
    <cellStyle name="SAPBEXexcCritical6 7 4 2 5" xfId="52633" xr:uid="{3BFBB5F0-1465-4AF2-92D8-9AA409F18EFA}"/>
    <cellStyle name="SAPBEXexcCritical6 7 4 3" xfId="20048" xr:uid="{539DF3BC-1C1C-4C92-A57E-9BB42B7A036F}"/>
    <cellStyle name="SAPBEXexcCritical6 7 4 4" xfId="34012" xr:uid="{F202F43B-4B7E-44F0-8735-E13771427B11}"/>
    <cellStyle name="SAPBEXexcCritical6 7 4 5" xfId="31866" xr:uid="{43EFC344-8894-4A14-8118-730C4D514B24}"/>
    <cellStyle name="SAPBEXexcCritical6 7 4 6" xfId="39587" xr:uid="{B7E1D657-A45E-4652-96D8-9860464ED08D}"/>
    <cellStyle name="SAPBEXexcCritical6 7 4 7" xfId="50554" xr:uid="{01C0C7E1-3E6B-4B2D-BEDF-78A8A75BBDF6}"/>
    <cellStyle name="SAPBEXexcCritical6 7 5" xfId="14505" xr:uid="{8FF0355F-BE63-4959-8C91-CF2B24B447F2}"/>
    <cellStyle name="SAPBEXexcCritical6 7 5 2" xfId="21498" xr:uid="{60ADA4BF-7B6C-49C1-9D1D-DF9AE6281192}"/>
    <cellStyle name="SAPBEXexcCritical6 7 5 2 2" xfId="35364" xr:uid="{00332A58-E499-4CCE-B8AB-29DC209E23B1}"/>
    <cellStyle name="SAPBEXexcCritical6 7 5 2 3" xfId="24508" xr:uid="{81001F68-249E-4EB2-BCA6-282E4CEA188B}"/>
    <cellStyle name="SAPBEXexcCritical6 7 5 2 4" xfId="25245" xr:uid="{D5E16800-AA2F-45FA-840D-439D33E27A42}"/>
    <cellStyle name="SAPBEXexcCritical6 7 5 2 5" xfId="50915" xr:uid="{6E6858C2-5C3E-401A-B253-57A398F95852}"/>
    <cellStyle name="SAPBEXexcCritical6 7 5 3" xfId="28872" xr:uid="{A8785293-B042-4A2D-A63F-5B70415C26F6}"/>
    <cellStyle name="SAPBEXexcCritical6 7 5 4" xfId="38778" xr:uid="{0FE29C6B-747F-46D4-A5F4-B267BF72D78E}"/>
    <cellStyle name="SAPBEXexcCritical6 7 5 5" xfId="48297" xr:uid="{60F0D087-CA88-457F-9BC8-C5217DA7EBC7}"/>
    <cellStyle name="SAPBEXexcCritical6 7 5 6" xfId="45400" xr:uid="{12EE41C2-217B-4B3D-982F-EEAB851A884C}"/>
    <cellStyle name="SAPBEXexcCritical6 7 6" xfId="14666" xr:uid="{AE6E90C1-58AC-40AF-BB80-5E40505F8864}"/>
    <cellStyle name="SAPBEXexcCritical6 7 6 2" xfId="29033" xr:uid="{803B2A33-9C8F-45F4-AB03-6E0017D3B87F}"/>
    <cellStyle name="SAPBEXexcCritical6 7 6 3" xfId="40745" xr:uid="{127AC455-6276-4CE1-A42D-204265106267}"/>
    <cellStyle name="SAPBEXexcCritical6 7 6 4" xfId="31215" xr:uid="{68232796-D52D-46E9-863A-74D58FCC6D80}"/>
    <cellStyle name="SAPBEXexcCritical6 7 6 5" xfId="31836" xr:uid="{5EE82CBB-0C59-469F-9615-D9AEF4D86091}"/>
    <cellStyle name="SAPBEXexcCritical6 7 7" xfId="8535" xr:uid="{9E6E62D6-AE50-4EDD-9707-3453315519D3}"/>
    <cellStyle name="SAPBEXexcCritical6 7 8" xfId="8241" xr:uid="{7EB2551D-BEBB-4D12-A4FE-03BC68951FC5}"/>
    <cellStyle name="SAPBEXexcCritical6 7 9" xfId="40198" xr:uid="{C38705CA-81A2-4033-B515-444EAF628CF9}"/>
    <cellStyle name="SAPBEXexcCritical6 8" xfId="1727" xr:uid="{1B14B707-72C7-4DB8-84C3-986832B122C1}"/>
    <cellStyle name="SAPBEXexcCritical6 8 2" xfId="14992" xr:uid="{00C5D414-28CB-4BD5-8B33-5C5EBEFD71F0}"/>
    <cellStyle name="SAPBEXexcCritical6 8 2 2" xfId="22013" xr:uid="{828E5ADE-8AB2-4656-BBD3-F130678609AA}"/>
    <cellStyle name="SAPBEXexcCritical6 8 2 2 2" xfId="35879" xr:uid="{4E075DE9-3DB5-4866-9F70-71EAF1E92C9D}"/>
    <cellStyle name="SAPBEXexcCritical6 8 2 2 3" xfId="38814" xr:uid="{4905932F-B59D-4A57-A565-C26BFFE16AF9}"/>
    <cellStyle name="SAPBEXexcCritical6 8 2 2 4" xfId="47668" xr:uid="{D7CE36A7-507E-4889-96D1-EA1947624C9D}"/>
    <cellStyle name="SAPBEXexcCritical6 8 2 2 5" xfId="51430" xr:uid="{716A36A7-94DA-4C7F-9A59-78C17CBBD9CF}"/>
    <cellStyle name="SAPBEXexcCritical6 8 2 3" xfId="29357" xr:uid="{C93562FD-1966-45E1-9DF0-C82A7319AF22}"/>
    <cellStyle name="SAPBEXexcCritical6 8 2 4" xfId="43589" xr:uid="{EE36A3A8-4928-403F-B371-1E096CCD56AC}"/>
    <cellStyle name="SAPBEXexcCritical6 8 2 5" xfId="40150" xr:uid="{0C4F0411-CD2C-403D-ACAB-65B8A3894957}"/>
    <cellStyle name="SAPBEXexcCritical6 8 2 6" xfId="48567" xr:uid="{813D7980-FDE8-45A6-8096-9B0C3BE9E18D}"/>
    <cellStyle name="SAPBEXexcCritical6 8 3" xfId="13843" xr:uid="{E870B428-E62C-45D7-BD12-818C7648284C}"/>
    <cellStyle name="SAPBEXexcCritical6 8 3 2" xfId="28214" xr:uid="{65D9DCAE-BDEF-4BC0-BECA-8896B6BE50A8}"/>
    <cellStyle name="SAPBEXexcCritical6 8 3 3" xfId="29991" xr:uid="{A8FB81C2-7BF8-4767-8A83-801FA26FFE09}"/>
    <cellStyle name="SAPBEXexcCritical6 8 3 4" xfId="33423" xr:uid="{B0653571-1CCA-4B55-A4BB-DF61D8D49244}"/>
    <cellStyle name="SAPBEXexcCritical6 8 3 5" xfId="29969" xr:uid="{93D57A41-36B8-4BF3-8651-76AF604F45BE}"/>
    <cellStyle name="SAPBEXexcCritical6 8 4" xfId="8536" xr:uid="{06D26AD0-AE46-47F8-98D6-68AF1B7245F5}"/>
    <cellStyle name="SAPBEXexcCritical6 8 5" xfId="8240" xr:uid="{C4D6B061-36C4-4DFE-BE0C-073D3816AA29}"/>
    <cellStyle name="SAPBEXexcCritical6 8 6" xfId="40729" xr:uid="{FDD01A45-218B-4636-A259-2AA89EDA3654}"/>
    <cellStyle name="SAPBEXexcCritical6 8 7" xfId="44019" xr:uid="{86844187-B8FE-4D02-8D4C-F7C3BFB32DE1}"/>
    <cellStyle name="SAPBEXexcCritical6 8 8" xfId="41646" xr:uid="{C1EF4B86-0E2B-47AB-B8A4-FF8BD0F235BF}"/>
    <cellStyle name="SAPBEXexcCritical6 9" xfId="2384" xr:uid="{10E00F9C-3152-48D2-A6EB-1BBC08B20BF8}"/>
    <cellStyle name="SAPBEXexcCritical6 9 2" xfId="22298" xr:uid="{420345BB-D7F3-4229-9E86-B37C6CBCEBCA}"/>
    <cellStyle name="SAPBEXexcCritical6 9 2 2" xfId="36164" xr:uid="{581E2BEA-F5DB-408C-BE67-F0C90B843793}"/>
    <cellStyle name="SAPBEXexcCritical6 9 2 3" xfId="25933" xr:uid="{6A33FEE9-FC82-49D4-A430-42348F1B7220}"/>
    <cellStyle name="SAPBEXexcCritical6 9 2 4" xfId="31467" xr:uid="{5740D552-1BFB-46DE-BE2F-DB96E4F7A5FE}"/>
    <cellStyle name="SAPBEXexcCritical6 9 2 5" xfId="51715" xr:uid="{784333F5-A5FB-4111-B6D2-17989456FB39}"/>
    <cellStyle name="SAPBEXexcCritical6 9 3" xfId="15605" xr:uid="{5C8DCC71-E8AC-4975-A0BB-B78C81956469}"/>
    <cellStyle name="SAPBEXexcCritical6 9 4" xfId="29936" xr:uid="{58E96217-BF2D-49C2-97A6-0BF970834106}"/>
    <cellStyle name="SAPBEXexcCritical6 9 5" xfId="41199" xr:uid="{54BEE38D-CED4-4426-8BA4-57DA59E87530}"/>
    <cellStyle name="SAPBEXexcCritical6 9 6" xfId="49042" xr:uid="{6B44706B-0332-449B-A517-BE2D1D5CA273}"/>
    <cellStyle name="SAPBEXexcCritical6 9 7" xfId="41497" xr:uid="{937B586A-F987-460E-A5CE-E3DF44F0D158}"/>
    <cellStyle name="SAPBEXexcGood1" xfId="88" xr:uid="{CF75F4C0-3AC8-4B2B-B830-C3EF22BD60B6}"/>
    <cellStyle name="SAPBEXexcGood1 10" xfId="4361" xr:uid="{A24F54C6-6B82-4AA3-8456-4848D794682C}"/>
    <cellStyle name="SAPBEXexcGood1 10 2" xfId="22629" xr:uid="{03D1EA74-00D7-44EA-BD88-E3BC50AA0CBE}"/>
    <cellStyle name="SAPBEXexcGood1 10 2 2" xfId="36495" xr:uid="{5CEA65B7-DB27-4F74-8776-38F75573CEAC}"/>
    <cellStyle name="SAPBEXexcGood1 10 2 3" xfId="25572" xr:uid="{E00F680A-FD02-4999-BC08-72F424C3519B}"/>
    <cellStyle name="SAPBEXexcGood1 10 2 4" xfId="44145" xr:uid="{EC223E4C-B939-46A2-A71F-B1521FF149E8}"/>
    <cellStyle name="SAPBEXexcGood1 10 2 5" xfId="52046" xr:uid="{12CD1B8C-8EC3-4FF6-93F5-745EE1483EC0}"/>
    <cellStyle name="SAPBEXexcGood1 10 3" xfId="17564" xr:uid="{7514334F-34C4-48F9-91BA-A14777C57431}"/>
    <cellStyle name="SAPBEXexcGood1 10 4" xfId="31731" xr:uid="{AD582D6F-98C3-4D47-A2A1-B8C792B59BF0}"/>
    <cellStyle name="SAPBEXexcGood1 10 5" xfId="39443" xr:uid="{B4CAD4A8-9F4F-4F1F-9C8D-986211A0920F}"/>
    <cellStyle name="SAPBEXexcGood1 10 6" xfId="44500" xr:uid="{D6277C8C-0069-4E50-B0A7-746494CA2B6B}"/>
    <cellStyle name="SAPBEXexcGood1 10 7" xfId="49971" xr:uid="{6BC54984-D397-42E6-B727-AACA7BA826EB}"/>
    <cellStyle name="SAPBEXexcGood1 11" xfId="6321" xr:uid="{D63EC4C8-3200-4428-8F62-770AC7848AFF}"/>
    <cellStyle name="SAPBEXexcGood1 11 2" xfId="22959" xr:uid="{F764F090-9AC9-40C4-8D17-5653545AD3AC}"/>
    <cellStyle name="SAPBEXexcGood1 11 2 2" xfId="36825" xr:uid="{F1000743-F0C1-43C4-A051-875F1AE4901C}"/>
    <cellStyle name="SAPBEXexcGood1 11 2 3" xfId="42341" xr:uid="{EF2F945E-B5CF-4C12-AD85-390A5BE8BE67}"/>
    <cellStyle name="SAPBEXexcGood1 11 2 4" xfId="32633" xr:uid="{AE5BD6B1-00F0-4A29-9C8D-7B367249A7B0}"/>
    <cellStyle name="SAPBEXexcGood1 11 2 5" xfId="52376" xr:uid="{D6C92FAA-0927-43C4-BC8F-E6573EA92DA3}"/>
    <cellStyle name="SAPBEXexcGood1 11 3" xfId="19520" xr:uid="{2EDFE1EA-0AB5-40E8-9C79-92D7AD5340C9}"/>
    <cellStyle name="SAPBEXexcGood1 11 4" xfId="33515" xr:uid="{F3D041BE-959D-4E20-9736-FD6EAEC779E1}"/>
    <cellStyle name="SAPBEXexcGood1 11 5" xfId="24846" xr:uid="{262D3F36-CE0F-49B7-9D64-87FA01D1ABFB}"/>
    <cellStyle name="SAPBEXexcGood1 11 6" xfId="46000" xr:uid="{9CA8BCDD-60ED-4A3F-9B55-045230B69EFD}"/>
    <cellStyle name="SAPBEXexcGood1 11 7" xfId="50297" xr:uid="{9B6554AA-ACF4-4722-821D-EB001F7A2AF2}"/>
    <cellStyle name="SAPBEXexcGood1 12" xfId="14009" xr:uid="{E23FB932-B190-418D-B963-D5801514C34B}"/>
    <cellStyle name="SAPBEXexcGood1 12 2" xfId="12889" xr:uid="{EFFEA8C8-12D5-4FE0-8E6F-04EB5E70CB62}"/>
    <cellStyle name="SAPBEXexcGood1 12 2 2" xfId="27261" xr:uid="{4E5E514D-261C-47FC-8C9D-4E5D6349EF0D}"/>
    <cellStyle name="SAPBEXexcGood1 12 2 3" xfId="9517" xr:uid="{295D19CC-6929-4CDE-B946-7A60C817F8B8}"/>
    <cellStyle name="SAPBEXexcGood1 12 2 4" xfId="24635" xr:uid="{8D65F507-9248-4616-96CE-A8F0A1D0AEB2}"/>
    <cellStyle name="SAPBEXexcGood1 12 2 5" xfId="46591" xr:uid="{A7BDDD24-FCD4-41C0-A1F7-83E5FE61BF43}"/>
    <cellStyle name="SAPBEXexcGood1 12 3" xfId="28380" xr:uid="{CDFE00BC-E4D2-4BBA-AC99-52D4D838A029}"/>
    <cellStyle name="SAPBEXexcGood1 12 4" xfId="25561" xr:uid="{FEE9DD1D-ED53-42E6-904A-74DCCA953E69}"/>
    <cellStyle name="SAPBEXexcGood1 12 5" xfId="44104" xr:uid="{BE147672-105F-4B2F-8579-8B791F8086D3}"/>
    <cellStyle name="SAPBEXexcGood1 12 6" xfId="46909" xr:uid="{ECEBDC31-D7A0-4080-9991-0E6D3CEB9301}"/>
    <cellStyle name="SAPBEXexcGood1 13" xfId="13842" xr:uid="{22B4CAFA-39C4-456F-ACB9-F097157160E9}"/>
    <cellStyle name="SAPBEXexcGood1 13 2" xfId="28213" xr:uid="{197E7524-A6D8-4930-8F94-F33085512653}"/>
    <cellStyle name="SAPBEXexcGood1 13 3" xfId="43551" xr:uid="{47FC0033-D1AE-488F-A5E3-A13CA2033605}"/>
    <cellStyle name="SAPBEXexcGood1 13 4" xfId="33020" xr:uid="{D4867CCA-DBA3-4223-B2C8-086F40E6613A}"/>
    <cellStyle name="SAPBEXexcGood1 13 5" xfId="26763" xr:uid="{53E9CF88-0323-4734-8601-BC04D26BBED9}"/>
    <cellStyle name="SAPBEXexcGood1 14" xfId="8537" xr:uid="{AB47A0E8-83ED-4E9C-829D-C8DC1209F0FE}"/>
    <cellStyle name="SAPBEXexcGood1 15" xfId="8239" xr:uid="{EF78ECB2-682C-45AF-95EB-DB3F7C7A8703}"/>
    <cellStyle name="SAPBEXexcGood1 16" xfId="42362" xr:uid="{F94C3412-2CBE-4BE1-A414-308E8368B549}"/>
    <cellStyle name="SAPBEXexcGood1 17" xfId="39592" xr:uid="{A7C217CB-2726-4748-A35C-11E739BE9E7C}"/>
    <cellStyle name="SAPBEXexcGood1 18" xfId="41489" xr:uid="{2E203358-D443-4FDB-9DE9-0B0A592B620C}"/>
    <cellStyle name="SAPBEXexcGood1 19" xfId="53016" xr:uid="{83FEB360-F754-4569-B431-A83E81CB5013}"/>
    <cellStyle name="SAPBEXexcGood1 2" xfId="250" xr:uid="{DD03F692-670C-494D-96EA-8A33C0CC9636}"/>
    <cellStyle name="SAPBEXexcGood1 2 10" xfId="13841" xr:uid="{48331D8B-92E3-42FB-AAA3-50D647F2C39A}"/>
    <cellStyle name="SAPBEXexcGood1 2 10 2" xfId="28212" xr:uid="{2188C2F6-47FF-4A25-907A-6521F84AF09E}"/>
    <cellStyle name="SAPBEXexcGood1 2 10 3" xfId="40737" xr:uid="{9FB3D68B-37C7-4BF4-9625-9B740F1235A9}"/>
    <cellStyle name="SAPBEXexcGood1 2 10 4" xfId="42958" xr:uid="{5AED447C-1612-4527-A07B-EAC488D5ACFF}"/>
    <cellStyle name="SAPBEXexcGood1 2 10 5" xfId="47301" xr:uid="{B3BBD349-383C-4D65-A3AE-51452AE8822A}"/>
    <cellStyle name="SAPBEXexcGood1 2 11" xfId="8538" xr:uid="{6D836A15-EE15-47A7-BCE0-F44D3BFB5715}"/>
    <cellStyle name="SAPBEXexcGood1 2 12" xfId="8237" xr:uid="{C002A141-D7EB-4ADA-A961-181E7AE1141E}"/>
    <cellStyle name="SAPBEXexcGood1 2 13" xfId="34627" xr:uid="{597CF687-E497-406B-947B-1C1A1530D570}"/>
    <cellStyle name="SAPBEXexcGood1 2 14" xfId="43991" xr:uid="{1CEFD37C-AEF1-4E88-9E2D-F05119DC0BB7}"/>
    <cellStyle name="SAPBEXexcGood1 2 15" xfId="48482" xr:uid="{44020078-0849-40CE-AF98-30824B95ABD5}"/>
    <cellStyle name="SAPBEXexcGood1 2 2" xfId="1094" xr:uid="{A7F76A9B-2646-4B70-A859-5629B92481D2}"/>
    <cellStyle name="SAPBEXexcGood1 2 2 10" xfId="48505" xr:uid="{3D97B14E-647E-4E09-878A-CC17EBA8329E}"/>
    <cellStyle name="SAPBEXexcGood1 2 2 11" xfId="24904" xr:uid="{3C185EBB-B2E3-4D69-BB1B-9336FDC0BFCE}"/>
    <cellStyle name="SAPBEXexcGood1 2 2 2" xfId="2847" xr:uid="{C75424D2-E769-4AE8-8E25-62E8F7807ABE}"/>
    <cellStyle name="SAPBEXexcGood1 2 2 2 2" xfId="11698" xr:uid="{C515CD25-08FA-4B2A-BC29-6173F71D22EE}"/>
    <cellStyle name="SAPBEXexcGood1 2 2 2 2 2" xfId="26105" xr:uid="{FB8BD3ED-7BC3-4104-B3C5-28AF9BB26228}"/>
    <cellStyle name="SAPBEXexcGood1 2 2 2 2 3" xfId="43471" xr:uid="{3CDE34C9-7336-4DD4-9455-E05C3EDE5B30}"/>
    <cellStyle name="SAPBEXexcGood1 2 2 2 2 4" xfId="41716" xr:uid="{3E97CC54-1F1B-47DD-B9E6-3A635AD06BAD}"/>
    <cellStyle name="SAPBEXexcGood1 2 2 2 2 5" xfId="39644" xr:uid="{91D43AC7-D0C7-4886-9E4C-9234812ECD2F}"/>
    <cellStyle name="SAPBEXexcGood1 2 2 2 3" xfId="22484" xr:uid="{7EACBDA6-31C4-419E-9499-765E1BC2AD47}"/>
    <cellStyle name="SAPBEXexcGood1 2 2 2 3 2" xfId="36350" xr:uid="{BAF9EFAF-DD8E-4F8B-8025-437A752887CA}"/>
    <cellStyle name="SAPBEXexcGood1 2 2 2 3 3" xfId="29761" xr:uid="{0174A987-AE6C-4A25-BA79-96DD10EDEC8F}"/>
    <cellStyle name="SAPBEXexcGood1 2 2 2 3 4" xfId="40546" xr:uid="{B638A9C2-4058-4658-8316-03F9F3007AC9}"/>
    <cellStyle name="SAPBEXexcGood1 2 2 2 3 5" xfId="51901" xr:uid="{0126765A-0495-4EE4-AFC3-771FA2118345}"/>
    <cellStyle name="SAPBEXexcGood1 2 2 2 4" xfId="11697" xr:uid="{27BD8974-482A-413D-A4D2-3DAF8FAFCAA1}"/>
    <cellStyle name="SAPBEXexcGood1 2 2 2 5" xfId="26104" xr:uid="{BC670458-5B16-4311-AFC0-DEC9BBCFBC1B}"/>
    <cellStyle name="SAPBEXexcGood1 2 2 2 6" xfId="37579" xr:uid="{8D87A5DD-5348-4918-8EC8-EE72DB8C1811}"/>
    <cellStyle name="SAPBEXexcGood1 2 2 2 7" xfId="48425" xr:uid="{EB26BAB7-1B52-4848-AC54-D0299AB39747}"/>
    <cellStyle name="SAPBEXexcGood1 2 2 2 8" xfId="38837" xr:uid="{6CB80CAA-B1A4-47F7-82E3-6A7F615913D4}"/>
    <cellStyle name="SAPBEXexcGood1 2 2 3" xfId="4817" xr:uid="{0B0BCF4A-3EDD-49E2-AC76-D059EBA49187}"/>
    <cellStyle name="SAPBEXexcGood1 2 2 3 2" xfId="22814" xr:uid="{F00EF41B-93C7-4A4C-A649-A9B038675121}"/>
    <cellStyle name="SAPBEXexcGood1 2 2 3 2 2" xfId="36680" xr:uid="{05D70969-7D7B-4F3F-8A44-26A5D8EF9FFF}"/>
    <cellStyle name="SAPBEXexcGood1 2 2 3 2 3" xfId="25356" xr:uid="{76382EED-456C-4114-952B-21FF6D2D7F1F}"/>
    <cellStyle name="SAPBEXexcGood1 2 2 3 2 4" xfId="33725" xr:uid="{E4A41920-AFC1-406A-9728-6329E07A8E72}"/>
    <cellStyle name="SAPBEXexcGood1 2 2 3 2 5" xfId="52231" xr:uid="{687B6970-8E6F-4460-B26A-F00F5B2A6565}"/>
    <cellStyle name="SAPBEXexcGood1 2 2 3 3" xfId="18020" xr:uid="{275FF03C-2A55-4000-9544-A204F526930D}"/>
    <cellStyle name="SAPBEXexcGood1 2 2 3 4" xfId="32152" xr:uid="{6329013B-95E9-4034-8694-8C1CE92F1CEB}"/>
    <cellStyle name="SAPBEXexcGood1 2 2 3 5" xfId="24622" xr:uid="{49A69765-B0D7-46CC-817D-4316CA8F67D2}"/>
    <cellStyle name="SAPBEXexcGood1 2 2 3 6" xfId="46898" xr:uid="{656F27F5-FAF7-4586-9DEB-245EEF347BB1}"/>
    <cellStyle name="SAPBEXexcGood1 2 2 3 7" xfId="50156" xr:uid="{5B124475-BBC7-4FEC-9C47-EF8D44AB6BC9}"/>
    <cellStyle name="SAPBEXexcGood1 2 2 4" xfId="6777" xr:uid="{67991015-FC15-4D78-ACB9-9B3FAB3B1D3D}"/>
    <cellStyle name="SAPBEXexcGood1 2 2 4 2" xfId="23144" xr:uid="{94FB7556-2C5A-4C9A-97BD-B7566F181588}"/>
    <cellStyle name="SAPBEXexcGood1 2 2 4 2 2" xfId="37010" xr:uid="{782F060B-C012-4DEE-AA03-43D2F138CCC1}"/>
    <cellStyle name="SAPBEXexcGood1 2 2 4 2 3" xfId="42350" xr:uid="{83E6EB5D-C2F5-4BF6-9521-1777AFB599FC}"/>
    <cellStyle name="SAPBEXexcGood1 2 2 4 2 4" xfId="33343" xr:uid="{290AB12D-CEB6-45A5-8C67-988CBFDADB18}"/>
    <cellStyle name="SAPBEXexcGood1 2 2 4 2 5" xfId="52561" xr:uid="{5B743E8C-8DF2-49AB-A604-985B64ED4511}"/>
    <cellStyle name="SAPBEXexcGood1 2 2 4 3" xfId="19976" xr:uid="{E9367EA0-CFCB-45CD-A5F5-5A53311A5A37}"/>
    <cellStyle name="SAPBEXexcGood1 2 2 4 4" xfId="33940" xr:uid="{A453E33D-277C-4575-A7C1-F73F486A2511}"/>
    <cellStyle name="SAPBEXexcGood1 2 2 4 5" xfId="32501" xr:uid="{5F9973FF-1809-4F76-B4AC-183D98ECAC4E}"/>
    <cellStyle name="SAPBEXexcGood1 2 2 4 6" xfId="43336" xr:uid="{6AA94ECB-1F15-446C-A314-B4B78E6471CF}"/>
    <cellStyle name="SAPBEXexcGood1 2 2 4 7" xfId="50482" xr:uid="{2CAC0383-9A0F-4C84-A44A-CB79BE87493A}"/>
    <cellStyle name="SAPBEXexcGood1 2 2 5" xfId="14461" xr:uid="{FE76576F-9CA1-4BA3-A6CC-E821805A384A}"/>
    <cellStyle name="SAPBEXexcGood1 2 2 5 2" xfId="21454" xr:uid="{A5920986-AF29-443D-98A6-005DD527AB6A}"/>
    <cellStyle name="SAPBEXexcGood1 2 2 5 2 2" xfId="35320" xr:uid="{1EF988C2-C7A9-48BA-A110-4048EAF79F4F}"/>
    <cellStyle name="SAPBEXexcGood1 2 2 5 2 3" xfId="40552" xr:uid="{7F894374-ACD6-4D7E-A950-EC25A3F3D130}"/>
    <cellStyle name="SAPBEXexcGood1 2 2 5 2 4" xfId="46799" xr:uid="{2CBD0BD1-F2BF-4146-BBA4-89EC6054F287}"/>
    <cellStyle name="SAPBEXexcGood1 2 2 5 2 5" xfId="50871" xr:uid="{CC13D7A7-BC7D-41BE-989A-19321D1A8805}"/>
    <cellStyle name="SAPBEXexcGood1 2 2 5 3" xfId="28828" xr:uid="{98964AB1-CA48-4688-B699-64F77F138293}"/>
    <cellStyle name="SAPBEXexcGood1 2 2 5 4" xfId="40298" xr:uid="{4BF3DADC-BCFD-4107-A7A4-3FC9C686B760}"/>
    <cellStyle name="SAPBEXexcGood1 2 2 5 5" xfId="46735" xr:uid="{70FA1B9A-046E-46AE-BA3F-15483A436103}"/>
    <cellStyle name="SAPBEXexcGood1 2 2 5 6" xfId="47409" xr:uid="{57706D0F-7E58-4396-8063-42FCAE11ACD4}"/>
    <cellStyle name="SAPBEXexcGood1 2 2 6" xfId="13840" xr:uid="{00475F8F-3FDF-477A-BD58-7959D8FD8E0F}"/>
    <cellStyle name="SAPBEXexcGood1 2 2 6 2" xfId="28211" xr:uid="{0AF42048-B8DC-4AC5-83EC-33B4506A75B9}"/>
    <cellStyle name="SAPBEXexcGood1 2 2 6 3" xfId="43247" xr:uid="{8CE8A2E3-FD49-48CC-A433-57FA39117FCC}"/>
    <cellStyle name="SAPBEXexcGood1 2 2 6 4" xfId="30906" xr:uid="{3D928378-51F4-465C-84D3-44D2D73D5A6C}"/>
    <cellStyle name="SAPBEXexcGood1 2 2 6 5" xfId="46726" xr:uid="{9824CE70-633A-4F90-BFE0-6E2AF40C5725}"/>
    <cellStyle name="SAPBEXexcGood1 2 2 7" xfId="8539" xr:uid="{9EE3CEDA-1751-4528-9455-B9224A91DF98}"/>
    <cellStyle name="SAPBEXexcGood1 2 2 8" xfId="8236" xr:uid="{045F50C3-B9CC-482A-B2CC-4553F7FD1C5D}"/>
    <cellStyle name="SAPBEXexcGood1 2 2 9" xfId="40985" xr:uid="{FE9CA83B-10BE-4768-B0D2-412CE3444DB3}"/>
    <cellStyle name="SAPBEXexcGood1 2 3" xfId="1140" xr:uid="{E26B895D-52CC-415A-AB42-B7E1C797BE68}"/>
    <cellStyle name="SAPBEXexcGood1 2 3 10" xfId="41768" xr:uid="{41899089-F3AC-442C-804D-7F40118A00FD}"/>
    <cellStyle name="SAPBEXexcGood1 2 3 11" xfId="41488" xr:uid="{653712F0-88AD-4C40-AA47-90CD92C82B5C}"/>
    <cellStyle name="SAPBEXexcGood1 2 3 2" xfId="2882" xr:uid="{32DA8A71-517A-4D1E-93A2-D0156CB3A240}"/>
    <cellStyle name="SAPBEXexcGood1 2 3 2 2" xfId="22519" xr:uid="{5CB6308F-E6A3-43C6-966A-6327CB00C980}"/>
    <cellStyle name="SAPBEXexcGood1 2 3 2 2 2" xfId="36385" xr:uid="{068AE0FC-31CE-4EDF-92D3-33DC3DF9233D}"/>
    <cellStyle name="SAPBEXexcGood1 2 3 2 2 3" xfId="25391" xr:uid="{96E245DA-89AA-471A-A3C5-8465188AFD4E}"/>
    <cellStyle name="SAPBEXexcGood1 2 3 2 2 4" xfId="37418" xr:uid="{47514E14-A6D1-4892-A0D8-9A3B3D3D3504}"/>
    <cellStyle name="SAPBEXexcGood1 2 3 2 2 5" xfId="51936" xr:uid="{8C9E57EC-FF7C-4D8D-A98F-59F95B186AC4}"/>
    <cellStyle name="SAPBEXexcGood1 2 3 2 3" xfId="16087" xr:uid="{FF54BE91-7778-4E37-B9D2-3E955DB09318}"/>
    <cellStyle name="SAPBEXexcGood1 2 3 2 4" xfId="30393" xr:uid="{58D8130F-0DFB-498B-ABD6-74B4F27B7F90}"/>
    <cellStyle name="SAPBEXexcGood1 2 3 2 5" xfId="41899" xr:uid="{8C4F92C3-9CA1-48DE-B021-9F4ACA9AF59B}"/>
    <cellStyle name="SAPBEXexcGood1 2 3 2 6" xfId="41000" xr:uid="{2075D4A6-CC88-421A-B7D1-39591D34718F}"/>
    <cellStyle name="SAPBEXexcGood1 2 3 2 7" xfId="49863" xr:uid="{C1F9543F-458B-4F48-A8F1-B85DE9B7E6C7}"/>
    <cellStyle name="SAPBEXexcGood1 2 3 3" xfId="4852" xr:uid="{DDBAF4DB-6040-4EC4-8A4D-1D6B7381289C}"/>
    <cellStyle name="SAPBEXexcGood1 2 3 3 2" xfId="22849" xr:uid="{C2C0D7E3-5FFD-4974-B57D-C3EB9A0FB3D4}"/>
    <cellStyle name="SAPBEXexcGood1 2 3 3 2 2" xfId="36715" xr:uid="{594B7646-3378-4A84-B13B-D33B0D173DEE}"/>
    <cellStyle name="SAPBEXexcGood1 2 3 3 2 3" xfId="32499" xr:uid="{FE562DAA-C62A-437B-AD74-FAEB32DCE5B2}"/>
    <cellStyle name="SAPBEXexcGood1 2 3 3 2 4" xfId="33571" xr:uid="{9C9F2916-6A2B-4C95-809E-459C38EDF637}"/>
    <cellStyle name="SAPBEXexcGood1 2 3 3 2 5" xfId="52266" xr:uid="{8F8D511A-F4E0-4EA0-BC0B-6BD2628CCAFD}"/>
    <cellStyle name="SAPBEXexcGood1 2 3 3 3" xfId="18051" xr:uid="{74796ABD-B934-4318-818B-3B968E9D4132}"/>
    <cellStyle name="SAPBEXexcGood1 2 3 3 4" xfId="32183" xr:uid="{FB1BAF39-949A-412F-9776-1EF8531D2016}"/>
    <cellStyle name="SAPBEXexcGood1 2 3 3 5" xfId="29305" xr:uid="{3A932576-1DA7-4633-8C6A-D859875F6DC2}"/>
    <cellStyle name="SAPBEXexcGood1 2 3 3 6" xfId="45822" xr:uid="{B575DA22-636A-41B8-9BC8-E7873D785EDB}"/>
    <cellStyle name="SAPBEXexcGood1 2 3 3 7" xfId="50187" xr:uid="{DF54D839-5A17-428A-AB6E-6CB73D12AF1D}"/>
    <cellStyle name="SAPBEXexcGood1 2 3 4" xfId="6812" xr:uid="{4997F787-FA99-400B-AAEC-6C4409FF13E6}"/>
    <cellStyle name="SAPBEXexcGood1 2 3 4 2" xfId="23179" xr:uid="{7DBFDF7F-7C5C-4B8E-9E71-EAD84D0FC45F}"/>
    <cellStyle name="SAPBEXexcGood1 2 3 4 2 2" xfId="37045" xr:uid="{C9107073-9B01-43BA-8DA4-38F4B12F8FAD}"/>
    <cellStyle name="SAPBEXexcGood1 2 3 4 2 3" xfId="33109" xr:uid="{F9EE186D-A0FE-4C5B-84BB-3D2CD89F4F92}"/>
    <cellStyle name="SAPBEXexcGood1 2 3 4 2 4" xfId="40143" xr:uid="{5E64E105-97CA-43D4-A936-160E3C8D1EE8}"/>
    <cellStyle name="SAPBEXexcGood1 2 3 4 2 5" xfId="52596" xr:uid="{C7A6ABAE-86DB-4FA7-8109-49390F73CD02}"/>
    <cellStyle name="SAPBEXexcGood1 2 3 4 3" xfId="20011" xr:uid="{B67D3F4A-41A4-49F4-B771-1D1F48FB381F}"/>
    <cellStyle name="SAPBEXexcGood1 2 3 4 4" xfId="33975" xr:uid="{0E53E1E0-B987-4CAC-B95F-A8C7B6F552DC}"/>
    <cellStyle name="SAPBEXexcGood1 2 3 4 5" xfId="30822" xr:uid="{146152F5-B682-45D0-9D0A-EC1F582DAADC}"/>
    <cellStyle name="SAPBEXexcGood1 2 3 4 6" xfId="33338" xr:uid="{6C7BCD32-D44D-4B57-90E6-41B96D87C55D}"/>
    <cellStyle name="SAPBEXexcGood1 2 3 4 7" xfId="50517" xr:uid="{0825C1BE-E32D-4835-A32D-AF2418A447D7}"/>
    <cellStyle name="SAPBEXexcGood1 2 3 5" xfId="14499" xr:uid="{CDFCE927-CA74-4EB2-BC27-3345EA36C281}"/>
    <cellStyle name="SAPBEXexcGood1 2 3 5 2" xfId="21492" xr:uid="{B7F72D66-F744-4CD5-958B-E6A01D61377C}"/>
    <cellStyle name="SAPBEXexcGood1 2 3 5 2 2" xfId="35358" xr:uid="{42CD3542-DE7C-4D6B-AAE3-414658C84BF0}"/>
    <cellStyle name="SAPBEXexcGood1 2 3 5 2 3" xfId="39324" xr:uid="{FBD50651-DF75-4C03-82CA-06AB1E7ABF71}"/>
    <cellStyle name="SAPBEXexcGood1 2 3 5 2 4" xfId="47482" xr:uid="{DB8A1DB9-0F40-4A4F-9766-F140FFDDD46C}"/>
    <cellStyle name="SAPBEXexcGood1 2 3 5 2 5" xfId="50909" xr:uid="{A59959DD-E7CF-4908-8A87-C7E64B7DEC68}"/>
    <cellStyle name="SAPBEXexcGood1 2 3 5 3" xfId="28866" xr:uid="{DAD2935F-D9A1-4178-A5E4-18784DB1E46E}"/>
    <cellStyle name="SAPBEXexcGood1 2 3 5 4" xfId="30005" xr:uid="{1B57D065-FCD2-4BBE-99F6-1F4A72C31376}"/>
    <cellStyle name="SAPBEXexcGood1 2 3 5 5" xfId="43942" xr:uid="{25E23621-C0B6-423B-974B-D1DD89506A8C}"/>
    <cellStyle name="SAPBEXexcGood1 2 3 5 6" xfId="45149" xr:uid="{B01B0E95-193D-4F65-9467-ED76DE842100}"/>
    <cellStyle name="SAPBEXexcGood1 2 3 6" xfId="14665" xr:uid="{38826A18-23BE-4DE6-BF0D-452561F5C9AF}"/>
    <cellStyle name="SAPBEXexcGood1 2 3 6 2" xfId="29032" xr:uid="{90178E7B-CE8D-4134-BFB0-6BCC92A2AACE}"/>
    <cellStyle name="SAPBEXexcGood1 2 3 6 3" xfId="41707" xr:uid="{C3FC61EA-A673-48BA-BE79-A0FD330E7174}"/>
    <cellStyle name="SAPBEXexcGood1 2 3 6 4" xfId="48148" xr:uid="{BCD7EB63-39E8-4CF7-8E98-BBF525F69D11}"/>
    <cellStyle name="SAPBEXexcGood1 2 3 6 5" xfId="45059" xr:uid="{B37F7412-A882-43E2-BF35-80A9ED7602B3}"/>
    <cellStyle name="SAPBEXexcGood1 2 3 7" xfId="8540" xr:uid="{C98ACEC3-0BC4-4138-8FE5-03DE626F38B7}"/>
    <cellStyle name="SAPBEXexcGood1 2 3 8" xfId="8235" xr:uid="{F1EF86CF-5A79-4576-8C8A-5FAF3E31E66F}"/>
    <cellStyle name="SAPBEXexcGood1 2 3 9" xfId="37334" xr:uid="{0AAA79E3-A945-4E4C-A166-B60C7ABBEFD6}"/>
    <cellStyle name="SAPBEXexcGood1 2 4" xfId="1733" xr:uid="{304520B5-3AB2-4EB1-8330-4E205FCED0EA}"/>
    <cellStyle name="SAPBEXexcGood1 2 4 10" xfId="49563" xr:uid="{3C2736BD-7BF7-4700-993C-ED8EEDF6452B}"/>
    <cellStyle name="SAPBEXexcGood1 2 4 11" xfId="44004" xr:uid="{A513302F-9173-4258-ADBF-C068D4B8328B}"/>
    <cellStyle name="SAPBEXexcGood1 2 4 2" xfId="2893" xr:uid="{937A1053-34CC-42AF-A003-7DC58EEE82A4}"/>
    <cellStyle name="SAPBEXexcGood1 2 4 2 2" xfId="22530" xr:uid="{1CF5EF64-602F-4022-A66A-C52EFEB25C51}"/>
    <cellStyle name="SAPBEXexcGood1 2 4 2 2 2" xfId="36396" xr:uid="{FC7731FD-BEE7-408C-9FC9-6A6E247B67FB}"/>
    <cellStyle name="SAPBEXexcGood1 2 4 2 2 3" xfId="25387" xr:uid="{B1DB5058-B079-4B98-86AD-B91CC4BE49CC}"/>
    <cellStyle name="SAPBEXexcGood1 2 4 2 2 4" xfId="42118" xr:uid="{15CCF456-5CC8-4D9E-ACF9-36EF1728245A}"/>
    <cellStyle name="SAPBEXexcGood1 2 4 2 2 5" xfId="51947" xr:uid="{19B58ACE-17D3-4CEE-A270-E81B25D71CDF}"/>
    <cellStyle name="SAPBEXexcGood1 2 4 2 3" xfId="16097" xr:uid="{9924AB5E-7E21-4948-869E-43E22D89E3DF}"/>
    <cellStyle name="SAPBEXexcGood1 2 4 2 4" xfId="30403" xr:uid="{0802063C-CD81-48BC-BFB6-7A5133148FB2}"/>
    <cellStyle name="SAPBEXexcGood1 2 4 2 5" xfId="43663" xr:uid="{69E68CFD-735E-489A-A3DB-8006A610A2AD}"/>
    <cellStyle name="SAPBEXexcGood1 2 4 2 6" xfId="26906" xr:uid="{09B15029-A254-4467-8CA9-F1D283A81736}"/>
    <cellStyle name="SAPBEXexcGood1 2 4 2 7" xfId="49873" xr:uid="{AB586E42-83DC-4A17-A1CD-CDB8309FD303}"/>
    <cellStyle name="SAPBEXexcGood1 2 4 3" xfId="4863" xr:uid="{F8CDF851-469C-48BB-9678-9AF499C8AF9E}"/>
    <cellStyle name="SAPBEXexcGood1 2 4 3 2" xfId="22860" xr:uid="{6265AA0C-A05E-420E-9A07-40C0AEA131BA}"/>
    <cellStyle name="SAPBEXexcGood1 2 4 3 2 2" xfId="36726" xr:uid="{96D19378-E35E-4420-AF21-EB8B00D0C847}"/>
    <cellStyle name="SAPBEXexcGood1 2 4 3 2 3" xfId="42335" xr:uid="{743E14F5-0C65-4A18-A149-81F6080076C5}"/>
    <cellStyle name="SAPBEXexcGood1 2 4 3 2 4" xfId="32963" xr:uid="{DCFCF7EC-448B-4577-9BBA-908F24D1FA1C}"/>
    <cellStyle name="SAPBEXexcGood1 2 4 3 2 5" xfId="52277" xr:uid="{60ED4BDC-D270-4EE5-9719-FF600D9A656B}"/>
    <cellStyle name="SAPBEXexcGood1 2 4 3 3" xfId="18062" xr:uid="{B8816AFE-9F04-4A1B-A810-53F87CFEA1C2}"/>
    <cellStyle name="SAPBEXexcGood1 2 4 3 4" xfId="32194" xr:uid="{90700BE2-2080-4D89-9EEE-10B3E14A6E96}"/>
    <cellStyle name="SAPBEXexcGood1 2 4 3 5" xfId="37904" xr:uid="{EA4BAB0A-9319-4F87-92FE-610D911F744D}"/>
    <cellStyle name="SAPBEXexcGood1 2 4 3 6" xfId="46457" xr:uid="{B10BA343-3DCB-42D0-8DA4-D7CC73E4AC3B}"/>
    <cellStyle name="SAPBEXexcGood1 2 4 3 7" xfId="50198" xr:uid="{764380EF-8A69-4CEC-9E58-30073CF447BC}"/>
    <cellStyle name="SAPBEXexcGood1 2 4 4" xfId="6823" xr:uid="{285E288A-7F26-49E7-A53D-71A9B9F76A72}"/>
    <cellStyle name="SAPBEXexcGood1 2 4 4 2" xfId="23190" xr:uid="{24E5C7E6-1055-4F85-B691-085CD4AEAE48}"/>
    <cellStyle name="SAPBEXexcGood1 2 4 4 2 2" xfId="37056" xr:uid="{2FFEC496-25B0-48E8-AA78-B412F7AE003D}"/>
    <cellStyle name="SAPBEXexcGood1 2 4 4 2 3" xfId="31321" xr:uid="{C7C4B50E-5C72-4059-B564-766474CFD088}"/>
    <cellStyle name="SAPBEXexcGood1 2 4 4 2 4" xfId="40037" xr:uid="{0A6DC9E1-A7EE-4FC8-A359-0004A2B96DBC}"/>
    <cellStyle name="SAPBEXexcGood1 2 4 4 2 5" xfId="52607" xr:uid="{CA7A0AA6-76A9-4E98-964F-57A061D5733C}"/>
    <cellStyle name="SAPBEXexcGood1 2 4 4 3" xfId="20022" xr:uid="{88442BB4-81DC-471A-B6F1-E0BE511421D2}"/>
    <cellStyle name="SAPBEXexcGood1 2 4 4 4" xfId="33986" xr:uid="{FCEEA182-15C3-4B43-A59D-64CEA74D71E8}"/>
    <cellStyle name="SAPBEXexcGood1 2 4 4 5" xfId="42001" xr:uid="{ED12B54A-BEF5-4D96-A6BF-309117BFE8A6}"/>
    <cellStyle name="SAPBEXexcGood1 2 4 4 6" xfId="40316" xr:uid="{4FEAEF4C-DC23-470E-8397-8121297477E8}"/>
    <cellStyle name="SAPBEXexcGood1 2 4 4 7" xfId="50528" xr:uid="{2A6D38D2-3C86-4528-B4DE-CD2D55B9E228}"/>
    <cellStyle name="SAPBEXexcGood1 2 4 5" xfId="14998" xr:uid="{53FE844D-E96B-4555-8A18-FB2CC3B775F8}"/>
    <cellStyle name="SAPBEXexcGood1 2 4 5 2" xfId="22019" xr:uid="{C80642BF-92D7-49FB-81FF-D078A6FAB379}"/>
    <cellStyle name="SAPBEXexcGood1 2 4 5 2 2" xfId="35885" xr:uid="{EB3CC8B6-7DFE-48CF-A01B-F38F2471AF1A}"/>
    <cellStyle name="SAPBEXexcGood1 2 4 5 2 3" xfId="24840" xr:uid="{72E4603A-944C-43DB-8ED8-CC0BC040A078}"/>
    <cellStyle name="SAPBEXexcGood1 2 4 5 2 4" xfId="45907" xr:uid="{420E8340-32B3-4E98-ADC8-79355503AC89}"/>
    <cellStyle name="SAPBEXexcGood1 2 4 5 2 5" xfId="51436" xr:uid="{278EB9E5-391D-4540-81D2-74A68E38EE81}"/>
    <cellStyle name="SAPBEXexcGood1 2 4 5 3" xfId="29363" xr:uid="{90ED0F4D-4079-4E14-9895-D3E5AA7A2E06}"/>
    <cellStyle name="SAPBEXexcGood1 2 4 5 4" xfId="33318" xr:uid="{DCD3940C-92A4-41D0-B872-8E1270C0A303}"/>
    <cellStyle name="SAPBEXexcGood1 2 4 5 5" xfId="43927" xr:uid="{4D2897EF-B271-4C7E-A3C9-AAAE9F398DBF}"/>
    <cellStyle name="SAPBEXexcGood1 2 4 5 6" xfId="43515" xr:uid="{B2DD60BB-5157-4BD9-91FE-B57FCF425DB6}"/>
    <cellStyle name="SAPBEXexcGood1 2 4 6" xfId="13839" xr:uid="{8BDDAB11-9BD1-4F08-8A70-CEBB1C571DD3}"/>
    <cellStyle name="SAPBEXexcGood1 2 4 6 2" xfId="28210" xr:uid="{D448E6AB-FA6B-483C-A773-7426FF21390D}"/>
    <cellStyle name="SAPBEXexcGood1 2 4 6 3" xfId="39035" xr:uid="{0B682B0F-614B-4AFB-9035-A2690708E95C}"/>
    <cellStyle name="SAPBEXexcGood1 2 4 6 4" xfId="38644" xr:uid="{3678BEFD-C79C-4284-B88A-2B8328975A3E}"/>
    <cellStyle name="SAPBEXexcGood1 2 4 6 5" xfId="44123" xr:uid="{466F87DE-B313-45A3-B3E2-7130816BA80A}"/>
    <cellStyle name="SAPBEXexcGood1 2 4 7" xfId="8541" xr:uid="{782783CA-0FDF-4E65-AB0B-45C9F1A5504B}"/>
    <cellStyle name="SAPBEXexcGood1 2 4 8" xfId="8234" xr:uid="{74F4907F-4AC4-4224-88B3-C6A52D0CF6EB}"/>
    <cellStyle name="SAPBEXexcGood1 2 4 9" xfId="30932" xr:uid="{DD08E489-4E53-42A3-95B7-D50C5752FED8}"/>
    <cellStyle name="SAPBEXexcGood1 2 5" xfId="2967" xr:uid="{243CFAD3-04A2-47DB-BDC0-685FC3BF7FD4}"/>
    <cellStyle name="SAPBEXexcGood1 2 5 2" xfId="4937" xr:uid="{8F2548B2-F700-4049-B588-16079CBAA714}"/>
    <cellStyle name="SAPBEXexcGood1 2 5 2 2" xfId="22934" xr:uid="{3496CC8E-2D87-4B77-964E-E1E04675E8DF}"/>
    <cellStyle name="SAPBEXexcGood1 2 5 2 2 2" xfId="36800" xr:uid="{823C10CD-8BA9-4B03-ABC2-FF040F819285}"/>
    <cellStyle name="SAPBEXexcGood1 2 5 2 2 3" xfId="37411" xr:uid="{665742A6-EC49-4585-BB8F-8EA62F9C24B1}"/>
    <cellStyle name="SAPBEXexcGood1 2 5 2 2 4" xfId="43238" xr:uid="{76225196-3D84-412F-BB81-D723941F259E}"/>
    <cellStyle name="SAPBEXexcGood1 2 5 2 2 5" xfId="52351" xr:uid="{89AA325B-EA47-4DAE-AE2B-A13945B1F6F4}"/>
    <cellStyle name="SAPBEXexcGood1 2 5 2 3" xfId="18136" xr:uid="{30B637DC-493F-41F0-B8D8-570F6213DC27}"/>
    <cellStyle name="SAPBEXexcGood1 2 5 2 4" xfId="32268" xr:uid="{B6A7198B-92AD-4710-BEBD-CBCE5D87D09F}"/>
    <cellStyle name="SAPBEXexcGood1 2 5 2 5" xfId="43615" xr:uid="{CD0FE2EE-B5A0-4118-9F24-08BA249C5BF1}"/>
    <cellStyle name="SAPBEXexcGood1 2 5 2 6" xfId="30706" xr:uid="{87D90324-8918-42C2-A935-07AF5C7DBC04}"/>
    <cellStyle name="SAPBEXexcGood1 2 5 2 7" xfId="50272" xr:uid="{66259F18-C89D-46F9-817C-B1178CDA4DA5}"/>
    <cellStyle name="SAPBEXexcGood1 2 5 3" xfId="6897" xr:uid="{661F338C-62CE-467A-84EA-176B1DBE147F}"/>
    <cellStyle name="SAPBEXexcGood1 2 5 3 2" xfId="23264" xr:uid="{17039092-1409-4E15-9E4D-B498E14D7267}"/>
    <cellStyle name="SAPBEXexcGood1 2 5 3 2 2" xfId="37130" xr:uid="{1249DCA2-3CB1-45BB-8B37-AE6133091DDE}"/>
    <cellStyle name="SAPBEXexcGood1 2 5 3 2 3" xfId="33113" xr:uid="{755374C6-4853-459C-B3C8-EE180A969B49}"/>
    <cellStyle name="SAPBEXexcGood1 2 5 3 2 4" xfId="42949" xr:uid="{252F9311-0F5E-4B82-A296-483C832D1E6B}"/>
    <cellStyle name="SAPBEXexcGood1 2 5 3 2 5" xfId="52681" xr:uid="{193290A4-0F2F-4FDC-99FD-F86DE80ED439}"/>
    <cellStyle name="SAPBEXexcGood1 2 5 3 3" xfId="20096" xr:uid="{1387C10D-09BA-4791-8FFE-B53A47ADEC94}"/>
    <cellStyle name="SAPBEXexcGood1 2 5 3 4" xfId="34060" xr:uid="{28FB84EF-A106-4E63-BB52-4E0DC2CE9816}"/>
    <cellStyle name="SAPBEXexcGood1 2 5 3 5" xfId="41379" xr:uid="{45393B10-5041-4CBB-856A-76119E378C8F}"/>
    <cellStyle name="SAPBEXexcGood1 2 5 3 6" xfId="44868" xr:uid="{9B914B22-F403-4FC8-891B-02839884C13A}"/>
    <cellStyle name="SAPBEXexcGood1 2 5 3 7" xfId="50602" xr:uid="{C57E473B-6891-4BE4-99FF-B9D1AF991FAD}"/>
    <cellStyle name="SAPBEXexcGood1 2 5 4" xfId="22604" xr:uid="{A3713E2A-7FF9-4061-A380-CA007091A86A}"/>
    <cellStyle name="SAPBEXexcGood1 2 5 4 2" xfId="36470" xr:uid="{272DD4B1-E3D1-4D5B-BB1B-6B125332EEBD}"/>
    <cellStyle name="SAPBEXexcGood1 2 5 4 3" xfId="41145" xr:uid="{DBE50BE5-519A-441B-9312-3B154AF3D7AE}"/>
    <cellStyle name="SAPBEXexcGood1 2 5 4 4" xfId="44789" xr:uid="{AD7CE18C-C0F1-4787-8749-ED1C6EB196E7}"/>
    <cellStyle name="SAPBEXexcGood1 2 5 4 5" xfId="52021" xr:uid="{27EBC84A-1577-47F4-B64A-93A6AC067E57}"/>
    <cellStyle name="SAPBEXexcGood1 2 5 5" xfId="16170" xr:uid="{15ABCA9C-0C84-4945-86EF-A11C8B6D0FAB}"/>
    <cellStyle name="SAPBEXexcGood1 2 5 6" xfId="30476" xr:uid="{C94B665F-4B77-4712-8794-01AABEBB0B2A}"/>
    <cellStyle name="SAPBEXexcGood1 2 5 7" xfId="25937" xr:uid="{0F8AB1FA-DC6D-4F16-9C84-5A2907FC842C}"/>
    <cellStyle name="SAPBEXexcGood1 2 5 8" xfId="42656" xr:uid="{B0A027BF-9BFC-420F-9C49-9C7FE171406B}"/>
    <cellStyle name="SAPBEXexcGood1 2 5 9" xfId="49946" xr:uid="{EE0F6DF7-D5F0-4FBA-AAD7-7C435B43DDCD}"/>
    <cellStyle name="SAPBEXexcGood1 2 6" xfId="2706" xr:uid="{45B7517F-DA17-4057-BD50-79A032918311}"/>
    <cellStyle name="SAPBEXexcGood1 2 6 2" xfId="22343" xr:uid="{22402FF3-3923-46FF-B8F6-3DDD4448ACF8}"/>
    <cellStyle name="SAPBEXexcGood1 2 6 2 2" xfId="36209" xr:uid="{51B3FD80-4CBB-4B77-A414-5363FDCF889F}"/>
    <cellStyle name="SAPBEXexcGood1 2 6 2 3" xfId="33476" xr:uid="{A3A43C33-C4E2-4D37-BC74-BDAD297935CC}"/>
    <cellStyle name="SAPBEXexcGood1 2 6 2 4" xfId="37746" xr:uid="{61667DC7-F436-4167-9CCE-B01D1AF80A43}"/>
    <cellStyle name="SAPBEXexcGood1 2 6 2 5" xfId="51760" xr:uid="{CC59ABD1-5420-4958-8EF4-152F7056AB1E}"/>
    <cellStyle name="SAPBEXexcGood1 2 6 3" xfId="15927" xr:uid="{F0A381E4-3DD8-47BF-AAD6-80C193F680D0}"/>
    <cellStyle name="SAPBEXexcGood1 2 6 4" xfId="30233" xr:uid="{CE7D710A-5600-4474-AADD-855FA0254F3A}"/>
    <cellStyle name="SAPBEXexcGood1 2 6 5" xfId="38786" xr:uid="{F5E0CEAC-D56C-430D-8999-4266F28061C5}"/>
    <cellStyle name="SAPBEXexcGood1 2 6 6" xfId="48224" xr:uid="{26039CA0-1790-4929-B6E3-C50569997767}"/>
    <cellStyle name="SAPBEXexcGood1 2 6 7" xfId="49703" xr:uid="{48B6FDA3-A53D-4461-80AC-B94855E230F1}"/>
    <cellStyle name="SAPBEXexcGood1 2 7" xfId="4676" xr:uid="{85B1C971-B914-4591-A04F-E9824B5A003B}"/>
    <cellStyle name="SAPBEXexcGood1 2 7 2" xfId="22673" xr:uid="{21192E28-120B-49EC-9AB4-669C237BB4BE}"/>
    <cellStyle name="SAPBEXexcGood1 2 7 2 2" xfId="36539" xr:uid="{C651AA6B-8BA3-4626-BCBC-7126BC2D99D4}"/>
    <cellStyle name="SAPBEXexcGood1 2 7 2 3" xfId="41876" xr:uid="{877F498B-71C5-44B8-8451-6DB3A9B2CD7A}"/>
    <cellStyle name="SAPBEXexcGood1 2 7 2 4" xfId="44345" xr:uid="{5F73E92F-D8C6-4F37-9E17-365707A747E7}"/>
    <cellStyle name="SAPBEXexcGood1 2 7 2 5" xfId="52090" xr:uid="{96E3F8EC-22E0-4597-B497-25B3040811D6}"/>
    <cellStyle name="SAPBEXexcGood1 2 7 3" xfId="17879" xr:uid="{87164D0B-9E8B-4D3F-B16D-94437939D7C0}"/>
    <cellStyle name="SAPBEXexcGood1 2 7 4" xfId="32011" xr:uid="{597E3B73-5176-4C16-BD9C-E33343B5780B}"/>
    <cellStyle name="SAPBEXexcGood1 2 7 5" xfId="32936" xr:uid="{C60DC8DF-476F-48F7-8B04-C06A5F56E4AE}"/>
    <cellStyle name="SAPBEXexcGood1 2 7 6" xfId="47376" xr:uid="{F17CD533-BCC1-49CC-849D-50958FF349E2}"/>
    <cellStyle name="SAPBEXexcGood1 2 7 7" xfId="50015" xr:uid="{76FAB96F-96BE-473D-9EF5-6385888340ED}"/>
    <cellStyle name="SAPBEXexcGood1 2 8" xfId="6636" xr:uid="{16FCE160-DCFD-4270-8B83-CC37468C52A3}"/>
    <cellStyle name="SAPBEXexcGood1 2 8 2" xfId="23003" xr:uid="{1A3071A5-7F10-487F-9B6E-49E3D0D1EE1C}"/>
    <cellStyle name="SAPBEXexcGood1 2 8 2 2" xfId="36869" xr:uid="{87246E04-408E-4749-81FC-F683621752EC}"/>
    <cellStyle name="SAPBEXexcGood1 2 8 2 3" xfId="42512" xr:uid="{6B8C6F69-6C4E-46E6-BEA0-0B58522893AA}"/>
    <cellStyle name="SAPBEXexcGood1 2 8 2 4" xfId="26787" xr:uid="{2F7BD821-A9F9-4B0F-81D2-9675721FE14D}"/>
    <cellStyle name="SAPBEXexcGood1 2 8 2 5" xfId="52420" xr:uid="{885E4F5B-8838-4B30-BF17-032B08C68590}"/>
    <cellStyle name="SAPBEXexcGood1 2 8 3" xfId="19835" xr:uid="{D8E199E7-E2A9-4D4E-9368-CD8F6A2B62D2}"/>
    <cellStyle name="SAPBEXexcGood1 2 8 4" xfId="33799" xr:uid="{767799E5-5508-4D48-8EC4-AE4D505B919A}"/>
    <cellStyle name="SAPBEXexcGood1 2 8 5" xfId="40030" xr:uid="{AFCD4D09-A9F6-4F33-989D-9DEF5EE7504F}"/>
    <cellStyle name="SAPBEXexcGood1 2 8 6" xfId="47533" xr:uid="{2B5275BE-F589-411E-9D40-5E22FB862927}"/>
    <cellStyle name="SAPBEXexcGood1 2 8 7" xfId="50341" xr:uid="{EC0875E9-8C89-447A-9629-0D2F82F70107}"/>
    <cellStyle name="SAPBEXexcGood1 2 9" xfId="14079" xr:uid="{A6DCFAA3-0578-4DF0-8B95-E7720DF54346}"/>
    <cellStyle name="SAPBEXexcGood1 2 9 2" xfId="14923" xr:uid="{508554EF-C4DC-4F87-9D18-7D7D611E468C}"/>
    <cellStyle name="SAPBEXexcGood1 2 9 2 2" xfId="29289" xr:uid="{85F01677-959E-46C4-B6D4-AECB013521F5}"/>
    <cellStyle name="SAPBEXexcGood1 2 9 2 3" xfId="31398" xr:uid="{6476D4FD-7268-451F-827A-252B88D9CD87}"/>
    <cellStyle name="SAPBEXexcGood1 2 9 2 4" xfId="48999" xr:uid="{7E2956F6-6B0C-489C-B394-BCD922F92AF9}"/>
    <cellStyle name="SAPBEXexcGood1 2 9 2 5" xfId="25026" xr:uid="{89A0CB8F-4BBE-494A-ABF5-D457F6C9E3E2}"/>
    <cellStyle name="SAPBEXexcGood1 2 9 3" xfId="28447" xr:uid="{EA0EABCA-97A3-40B1-8B7E-465BA932FF02}"/>
    <cellStyle name="SAPBEXexcGood1 2 9 4" xfId="32972" xr:uid="{49544B4E-521C-4432-9D46-21B405C2054C}"/>
    <cellStyle name="SAPBEXexcGood1 2 9 5" xfId="30678" xr:uid="{7480D0A9-5C2B-4AF9-9DDB-24549588FC2A}"/>
    <cellStyle name="SAPBEXexcGood1 2 9 6" xfId="23342" xr:uid="{8D42DC04-52C3-4BA0-92DC-76B1EAD0EE68}"/>
    <cellStyle name="SAPBEXexcGood1 3" xfId="340" xr:uid="{08C962FF-E0CF-4C8F-8F7D-4D98BC4979E6}"/>
    <cellStyle name="SAPBEXexcGood1 3 10" xfId="13838" xr:uid="{51524773-ABD8-4BB4-9604-F8AD16D43368}"/>
    <cellStyle name="SAPBEXexcGood1 3 10 2" xfId="28209" xr:uid="{2FF96917-1DA4-4039-AE5A-05CCCDD387BE}"/>
    <cellStyle name="SAPBEXexcGood1 3 10 3" xfId="42944" xr:uid="{6D28B257-A03E-4120-9348-4B9E4DD28D40}"/>
    <cellStyle name="SAPBEXexcGood1 3 10 4" xfId="42572" xr:uid="{B950B0A6-EE32-469A-9396-C5A045212AE7}"/>
    <cellStyle name="SAPBEXexcGood1 3 10 5" xfId="44122" xr:uid="{B66D263D-8B6B-4396-B228-445B3CF39F2D}"/>
    <cellStyle name="SAPBEXexcGood1 3 11" xfId="8542" xr:uid="{06FB022C-01F7-497F-9B01-30CB2B8CA3AF}"/>
    <cellStyle name="SAPBEXexcGood1 3 12" xfId="8233" xr:uid="{53634C7A-2948-4DF5-9919-A585ED413C87}"/>
    <cellStyle name="SAPBEXexcGood1 3 13" xfId="25773" xr:uid="{B844EEB3-788D-4D68-B065-451A768F921B}"/>
    <cellStyle name="SAPBEXexcGood1 3 14" xfId="47110" xr:uid="{5ED28503-A976-45A9-BEB0-6551E101D058}"/>
    <cellStyle name="SAPBEXexcGood1 3 15" xfId="39895" xr:uid="{10F37432-66E2-4216-8B29-E983A8CD9A62}"/>
    <cellStyle name="SAPBEXexcGood1 3 2" xfId="1095" xr:uid="{989F73B6-2B52-4DB2-A1BE-EC0955464AD0}"/>
    <cellStyle name="SAPBEXexcGood1 3 2 10" xfId="49294" xr:uid="{A383551F-A8FF-4FE6-B326-B4295C66ACF8}"/>
    <cellStyle name="SAPBEXexcGood1 3 2 11" xfId="37723" xr:uid="{0BB36D41-EA75-41BD-A98E-3DEAE1435E4F}"/>
    <cellStyle name="SAPBEXexcGood1 3 2 2" xfId="2828" xr:uid="{48307392-E321-4AD6-B424-7BACAFF1FC92}"/>
    <cellStyle name="SAPBEXexcGood1 3 2 2 2" xfId="11700" xr:uid="{E6EBEF11-C6E5-4847-AE57-1D2B86B5D36D}"/>
    <cellStyle name="SAPBEXexcGood1 3 2 2 2 2" xfId="26107" xr:uid="{A82C7AF9-4100-4F36-963F-B8A8AA1E1DFB}"/>
    <cellStyle name="SAPBEXexcGood1 3 2 2 2 3" xfId="31459" xr:uid="{171C16A9-2D7B-4FD1-8271-6C7FF0ABAD50}"/>
    <cellStyle name="SAPBEXexcGood1 3 2 2 2 4" xfId="32295" xr:uid="{15351F68-689E-4CE6-9924-F86C6778BE55}"/>
    <cellStyle name="SAPBEXexcGood1 3 2 2 2 5" xfId="44454" xr:uid="{F7CBBCF2-F1B4-4FCA-AB2F-55E2F1554490}"/>
    <cellStyle name="SAPBEXexcGood1 3 2 2 3" xfId="22465" xr:uid="{077950BD-351B-4E6F-A202-C520187BCED3}"/>
    <cellStyle name="SAPBEXexcGood1 3 2 2 3 2" xfId="36331" xr:uid="{0F138A3F-3641-4122-A4CD-56DC9E8C52C3}"/>
    <cellStyle name="SAPBEXexcGood1 3 2 2 3 3" xfId="41937" xr:uid="{B6D8D7DE-BB59-4C03-9056-B8E4FA01E5C7}"/>
    <cellStyle name="SAPBEXexcGood1 3 2 2 3 4" xfId="25638" xr:uid="{4205F08F-5B5E-4877-B3E6-44F3B6A1D1F7}"/>
    <cellStyle name="SAPBEXexcGood1 3 2 2 3 5" xfId="51882" xr:uid="{669B2532-9C14-4230-A961-B3C0E7A977C8}"/>
    <cellStyle name="SAPBEXexcGood1 3 2 2 4" xfId="11699" xr:uid="{ED288A3D-20BB-42E6-AA3D-E8A1527BC548}"/>
    <cellStyle name="SAPBEXexcGood1 3 2 2 5" xfId="26106" xr:uid="{15064CD1-F2C0-4EB7-87D4-3C4CBAD3619B}"/>
    <cellStyle name="SAPBEXexcGood1 3 2 2 6" xfId="43684" xr:uid="{2928B814-30B5-4A92-998B-0BB259BFE7D3}"/>
    <cellStyle name="SAPBEXexcGood1 3 2 2 7" xfId="37688" xr:uid="{6E4EEE63-41FF-4D47-AB2B-20F9351F0F21}"/>
    <cellStyle name="SAPBEXexcGood1 3 2 2 8" xfId="40121" xr:uid="{676C5F5E-A4E7-4F5D-B637-3B9F46363039}"/>
    <cellStyle name="SAPBEXexcGood1 3 2 3" xfId="4798" xr:uid="{F8DCB0A2-40B0-4D44-A150-82292FB0C239}"/>
    <cellStyle name="SAPBEXexcGood1 3 2 3 2" xfId="22795" xr:uid="{CAFDCA5A-48BE-46D2-AE71-6BCC76716418}"/>
    <cellStyle name="SAPBEXexcGood1 3 2 3 2 2" xfId="36661" xr:uid="{C8774BA6-21E5-4515-A3CC-F6D786EE70FD}"/>
    <cellStyle name="SAPBEXexcGood1 3 2 3 2 3" xfId="33364" xr:uid="{C879BCE9-E86C-442C-AD8E-E98DA7E81CCE}"/>
    <cellStyle name="SAPBEXexcGood1 3 2 3 2 4" xfId="32539" xr:uid="{FC6D4A50-6F4E-4757-9819-0F032880613C}"/>
    <cellStyle name="SAPBEXexcGood1 3 2 3 2 5" xfId="52212" xr:uid="{54E7D68C-9BA5-4FA7-8BCD-181F27E6F25D}"/>
    <cellStyle name="SAPBEXexcGood1 3 2 3 3" xfId="18001" xr:uid="{19343269-59E0-4442-B975-09BD0D604007}"/>
    <cellStyle name="SAPBEXexcGood1 3 2 3 4" xfId="32133" xr:uid="{E35C08C9-5D6E-4D3E-B9FE-59780D33429B}"/>
    <cellStyle name="SAPBEXexcGood1 3 2 3 5" xfId="42916" xr:uid="{DB51FC1B-E658-48B2-85AB-F872FD4F0EDD}"/>
    <cellStyle name="SAPBEXexcGood1 3 2 3 6" xfId="34590" xr:uid="{C7DF0224-1FAA-4C5A-A184-99D8DDDBE865}"/>
    <cellStyle name="SAPBEXexcGood1 3 2 3 7" xfId="50137" xr:uid="{18E9322D-A4DC-4DD8-A12E-495B1BD1F290}"/>
    <cellStyle name="SAPBEXexcGood1 3 2 4" xfId="6758" xr:uid="{DE7B0A69-003B-4430-87DA-23C0B9A32C57}"/>
    <cellStyle name="SAPBEXexcGood1 3 2 4 2" xfId="23125" xr:uid="{8973FBF3-78F0-4ECE-BFD2-F0A277C309D3}"/>
    <cellStyle name="SAPBEXexcGood1 3 2 4 2 2" xfId="36991" xr:uid="{7D66561F-5380-4E69-9953-7CD4CAA81B0C}"/>
    <cellStyle name="SAPBEXexcGood1 3 2 4 2 3" xfId="29806" xr:uid="{CB366188-6EB6-46C1-83EE-A04FA0EA14BF}"/>
    <cellStyle name="SAPBEXexcGood1 3 2 4 2 4" xfId="41592" xr:uid="{EB495878-EDFC-464C-9A7A-EE5CB08A0066}"/>
    <cellStyle name="SAPBEXexcGood1 3 2 4 2 5" xfId="52542" xr:uid="{9331C83A-996E-4578-8EA3-185CBA8690A1}"/>
    <cellStyle name="SAPBEXexcGood1 3 2 4 3" xfId="19957" xr:uid="{6B56A7D5-C61A-4EDE-BDCA-7CC37E323BF2}"/>
    <cellStyle name="SAPBEXexcGood1 3 2 4 4" xfId="33921" xr:uid="{A398E945-23D8-47DD-A786-A1EF6ACB9DDE}"/>
    <cellStyle name="SAPBEXexcGood1 3 2 4 5" xfId="34356" xr:uid="{38C458F9-78D7-46AE-858B-A0CDC4A0FBAB}"/>
    <cellStyle name="SAPBEXexcGood1 3 2 4 6" xfId="38499" xr:uid="{FCC6AA6B-FFF9-4512-8AAA-A4E596C5FA82}"/>
    <cellStyle name="SAPBEXexcGood1 3 2 4 7" xfId="50463" xr:uid="{77AE8D9F-CAAD-4DF4-B32C-543C1D7F0C17}"/>
    <cellStyle name="SAPBEXexcGood1 3 2 5" xfId="14462" xr:uid="{04E41F7D-5D4E-46A2-B8FA-4CF1B5C48DAE}"/>
    <cellStyle name="SAPBEXexcGood1 3 2 5 2" xfId="21455" xr:uid="{B95CFFEF-3243-410E-8B28-44F4B3DF50F9}"/>
    <cellStyle name="SAPBEXexcGood1 3 2 5 2 2" xfId="35321" xr:uid="{8D041F6B-B6C8-4B9F-8CAF-AE2EC84999AC}"/>
    <cellStyle name="SAPBEXexcGood1 3 2 5 2 3" xfId="38182" xr:uid="{8D0E9A7D-B8FF-4359-8594-4A7E72DEE4A4}"/>
    <cellStyle name="SAPBEXexcGood1 3 2 5 2 4" xfId="45273" xr:uid="{A1B2F7AB-D77C-4011-AF08-A7FF90CF5D24}"/>
    <cellStyle name="SAPBEXexcGood1 3 2 5 2 5" xfId="50872" xr:uid="{48A22DD9-6398-4907-BCB7-46BFD86B90DD}"/>
    <cellStyle name="SAPBEXexcGood1 3 2 5 3" xfId="28829" xr:uid="{366BEB56-0234-42E9-9707-4EA7EBDEF449}"/>
    <cellStyle name="SAPBEXexcGood1 3 2 5 4" xfId="38254" xr:uid="{E2010C0A-F61B-4798-8A7D-B0D0B372F42F}"/>
    <cellStyle name="SAPBEXexcGood1 3 2 5 5" xfId="49139" xr:uid="{905FC758-C169-4EB6-9C77-2D4778DDEA78}"/>
    <cellStyle name="SAPBEXexcGood1 3 2 5 6" xfId="45102" xr:uid="{C7F0BFDC-117C-49C1-AC28-33C138D0834B}"/>
    <cellStyle name="SAPBEXexcGood1 3 2 6" xfId="13837" xr:uid="{D3E0708F-D646-4904-9B74-7928E8207BCB}"/>
    <cellStyle name="SAPBEXexcGood1 3 2 6 2" xfId="28208" xr:uid="{E3476A38-46A3-4033-AB8E-F2398E520B9C}"/>
    <cellStyle name="SAPBEXexcGood1 3 2 6 3" xfId="37327" xr:uid="{BD122BF4-3947-4C63-8C22-90203752C107}"/>
    <cellStyle name="SAPBEXexcGood1 3 2 6 4" xfId="39817" xr:uid="{02844644-34A9-40AF-9947-29483204611D}"/>
    <cellStyle name="SAPBEXexcGood1 3 2 6 5" xfId="48030" xr:uid="{CD77BD32-01A5-4608-9A12-85AD002B985C}"/>
    <cellStyle name="SAPBEXexcGood1 3 2 7" xfId="8543" xr:uid="{2CF71448-D1F8-4090-9226-16BA44D84795}"/>
    <cellStyle name="SAPBEXexcGood1 3 2 8" xfId="8205" xr:uid="{56579956-0D55-4A06-A5DB-0A5B9019ADB8}"/>
    <cellStyle name="SAPBEXexcGood1 3 2 9" xfId="25888" xr:uid="{D7CA79C4-47E7-4303-BAD4-2086225E18E6}"/>
    <cellStyle name="SAPBEXexcGood1 3 3" xfId="1139" xr:uid="{CFF7D0BE-3E2F-4B7D-9DB9-6564120398A1}"/>
    <cellStyle name="SAPBEXexcGood1 3 3 10" xfId="45575" xr:uid="{81C2B052-C2B5-44D2-B4EF-52D2CBC10656}"/>
    <cellStyle name="SAPBEXexcGood1 3 3 11" xfId="48157" xr:uid="{00380BB3-9FA4-42FB-98B4-4717C10DF192}"/>
    <cellStyle name="SAPBEXexcGood1 3 3 2" xfId="2874" xr:uid="{E364DF83-4BD2-4659-A274-C061E207C5D0}"/>
    <cellStyle name="SAPBEXexcGood1 3 3 2 2" xfId="22511" xr:uid="{3FA96BBD-8274-4DE1-9D9E-C7B3DBEA907F}"/>
    <cellStyle name="SAPBEXexcGood1 3 3 2 2 2" xfId="36377" xr:uid="{0681453C-B695-43EA-8AD6-D919F56C77DE}"/>
    <cellStyle name="SAPBEXexcGood1 3 3 2 2 3" xfId="42503" xr:uid="{3793B039-D3DD-4D99-BF11-07D031F9CB05}"/>
    <cellStyle name="SAPBEXexcGood1 3 3 2 2 4" xfId="24581" xr:uid="{B20CED94-1047-4E4A-9028-4A2228077FBE}"/>
    <cellStyle name="SAPBEXexcGood1 3 3 2 2 5" xfId="51928" xr:uid="{E136BEE6-F594-4DC0-A40E-945439CB3811}"/>
    <cellStyle name="SAPBEXexcGood1 3 3 2 3" xfId="16079" xr:uid="{EB78D5BA-9F6C-4D51-B113-0B46DEFE2B8B}"/>
    <cellStyle name="SAPBEXexcGood1 3 3 2 4" xfId="30385" xr:uid="{84B2806D-D91A-4645-A54C-D045B444B6C2}"/>
    <cellStyle name="SAPBEXexcGood1 3 3 2 5" xfId="33191" xr:uid="{DDA2FB83-470A-4F2A-9AF9-40324F3901C7}"/>
    <cellStyle name="SAPBEXexcGood1 3 3 2 6" xfId="48926" xr:uid="{3BFCAA88-528A-4E88-8964-18931F43B879}"/>
    <cellStyle name="SAPBEXexcGood1 3 3 2 7" xfId="49855" xr:uid="{8A689290-B659-4B03-B50C-E56CA943839F}"/>
    <cellStyle name="SAPBEXexcGood1 3 3 3" xfId="4844" xr:uid="{3DAB8ECE-1D39-45EE-84AB-6B7C064ABF9D}"/>
    <cellStyle name="SAPBEXexcGood1 3 3 3 2" xfId="22841" xr:uid="{2B568076-DA63-4D92-A668-F80221A8D589}"/>
    <cellStyle name="SAPBEXexcGood1 3 3 3 2 2" xfId="36707" xr:uid="{D09AE861-29EC-48C3-9E6D-4EA597F226B5}"/>
    <cellStyle name="SAPBEXexcGood1 3 3 3 2 3" xfId="30843" xr:uid="{73EE942F-B6EF-4CD2-8710-5FE93A375C92}"/>
    <cellStyle name="SAPBEXexcGood1 3 3 3 2 4" xfId="41708" xr:uid="{0EABDA2F-9CB9-4A39-8C4C-5CA92D27A484}"/>
    <cellStyle name="SAPBEXexcGood1 3 3 3 2 5" xfId="52258" xr:uid="{DAC34F33-7557-4F97-B607-A177008D9BAA}"/>
    <cellStyle name="SAPBEXexcGood1 3 3 3 3" xfId="18043" xr:uid="{36484175-4180-4568-814E-11C64466B173}"/>
    <cellStyle name="SAPBEXexcGood1 3 3 3 4" xfId="32175" xr:uid="{8F244801-0B04-42E6-9D91-B7755D2CEA94}"/>
    <cellStyle name="SAPBEXexcGood1 3 3 3 5" xfId="41635" xr:uid="{BA1FA3BB-1248-4212-A9CF-6FED724D58FF}"/>
    <cellStyle name="SAPBEXexcGood1 3 3 3 6" xfId="44485" xr:uid="{C716855A-EDBF-45E1-8209-C3B0C1877A12}"/>
    <cellStyle name="SAPBEXexcGood1 3 3 3 7" xfId="50179" xr:uid="{2C76FAFF-C4C4-482E-9805-592E4A013B7D}"/>
    <cellStyle name="SAPBEXexcGood1 3 3 4" xfId="6804" xr:uid="{4469E0B9-8B88-4CC9-A81F-3122FA4AA658}"/>
    <cellStyle name="SAPBEXexcGood1 3 3 4 2" xfId="23171" xr:uid="{28DFBC8C-5B49-4419-AC2C-420CB1B7463E}"/>
    <cellStyle name="SAPBEXexcGood1 3 3 4 2 2" xfId="37037" xr:uid="{48228121-9355-47B3-A13E-CEEB782C28B8}"/>
    <cellStyle name="SAPBEXexcGood1 3 3 4 2 3" xfId="33060" xr:uid="{0E9F452F-B659-4989-A155-B580410B90CF}"/>
    <cellStyle name="SAPBEXexcGood1 3 3 4 2 4" xfId="41735" xr:uid="{FE185CA6-F16E-45FD-8E4C-FFAA97187EDC}"/>
    <cellStyle name="SAPBEXexcGood1 3 3 4 2 5" xfId="52588" xr:uid="{678D4788-C21C-441F-B74D-161F401AEEDF}"/>
    <cellStyle name="SAPBEXexcGood1 3 3 4 3" xfId="20003" xr:uid="{2EC777DB-1BCB-4199-B474-A06DE9F8446D}"/>
    <cellStyle name="SAPBEXexcGood1 3 3 4 4" xfId="33967" xr:uid="{375A4F67-A98E-4718-8811-5100B80B0118}"/>
    <cellStyle name="SAPBEXexcGood1 3 3 4 5" xfId="25287" xr:uid="{9BC21586-4A73-4AC1-BFB0-61F2C8DA9347}"/>
    <cellStyle name="SAPBEXexcGood1 3 3 4 6" xfId="34856" xr:uid="{C44583C1-309E-4FA8-B167-95BBF47B98FC}"/>
    <cellStyle name="SAPBEXexcGood1 3 3 4 7" xfId="50509" xr:uid="{837073C7-223A-4319-A3F2-2778E4ABF530}"/>
    <cellStyle name="SAPBEXexcGood1 3 3 5" xfId="14498" xr:uid="{F2A0A5F8-F82A-469C-8308-7CC356C1A02D}"/>
    <cellStyle name="SAPBEXexcGood1 3 3 5 2" xfId="21491" xr:uid="{92040C7C-0E0A-4BFF-8222-539B95A0CA17}"/>
    <cellStyle name="SAPBEXexcGood1 3 3 5 2 2" xfId="35357" xr:uid="{D1693AA3-1F0D-4EA0-9C9A-3C3EA48A4741}"/>
    <cellStyle name="SAPBEXexcGood1 3 3 5 2 3" xfId="41595" xr:uid="{33C8512B-8D04-43EA-9F84-1F93BC2538AF}"/>
    <cellStyle name="SAPBEXexcGood1 3 3 5 2 4" xfId="45271" xr:uid="{13EFC869-6918-4777-AD49-BEF4AA536B57}"/>
    <cellStyle name="SAPBEXexcGood1 3 3 5 2 5" xfId="50908" xr:uid="{7CD0BF7B-7D8F-49A4-AF00-F37DBDF71C40}"/>
    <cellStyle name="SAPBEXexcGood1 3 3 5 3" xfId="28865" xr:uid="{12E84503-8045-45E1-83A5-481E98D9DDC8}"/>
    <cellStyle name="SAPBEXexcGood1 3 3 5 4" xfId="25862" xr:uid="{B7614C7A-38D7-4110-8615-2E74F7822ED2}"/>
    <cellStyle name="SAPBEXexcGood1 3 3 5 5" xfId="48942" xr:uid="{252312A5-605F-4EFD-A6B8-07548E3247D0}"/>
    <cellStyle name="SAPBEXexcGood1 3 3 5 6" xfId="43399" xr:uid="{BBD84D55-0D40-4546-A3C4-B17CC362B7F8}"/>
    <cellStyle name="SAPBEXexcGood1 3 3 6" xfId="13836" xr:uid="{19AEA6E3-9786-4376-A2BA-E43C673EC2A2}"/>
    <cellStyle name="SAPBEXexcGood1 3 3 6 2" xfId="28207" xr:uid="{C2E0DE77-BFB1-47DD-BCC6-4E911D26E5FE}"/>
    <cellStyle name="SAPBEXexcGood1 3 3 6 3" xfId="31329" xr:uid="{F014081E-A6FC-4200-A7A2-D5D8526BEE8D}"/>
    <cellStyle name="SAPBEXexcGood1 3 3 6 4" xfId="33711" xr:uid="{F3DD5DBB-96C6-470C-8792-BB78F255D0E5}"/>
    <cellStyle name="SAPBEXexcGood1 3 3 6 5" xfId="44243" xr:uid="{BD2CDDA0-DC0A-4771-B8CC-6ABD4DCB49DF}"/>
    <cellStyle name="SAPBEXexcGood1 3 3 7" xfId="8544" xr:uid="{BF0AEF81-B639-4F21-A251-A9DA96518EAA}"/>
    <cellStyle name="SAPBEXexcGood1 3 3 8" xfId="8204" xr:uid="{8B74B2C2-F8CD-4870-B838-1AFD6EB9722D}"/>
    <cellStyle name="SAPBEXexcGood1 3 3 9" xfId="37698" xr:uid="{B938A0CC-B5C1-43C1-93AF-BB96BC77CF05}"/>
    <cellStyle name="SAPBEXexcGood1 3 4" xfId="1734" xr:uid="{6A6C10E7-2409-4910-8E1E-A0117EEA6959}"/>
    <cellStyle name="SAPBEXexcGood1 3 4 10" xfId="49022" xr:uid="{35E6D75F-885A-4BEA-AFA8-36858A45249D}"/>
    <cellStyle name="SAPBEXexcGood1 3 4 11" xfId="24359" xr:uid="{7B54C88F-C704-4896-804E-E1FA60C2B9C5}"/>
    <cellStyle name="SAPBEXexcGood1 3 4 2" xfId="2746" xr:uid="{6998B283-12C0-4C5B-B2B0-E238975B2792}"/>
    <cellStyle name="SAPBEXexcGood1 3 4 2 2" xfId="22383" xr:uid="{D0FF30AD-670F-42C6-9A09-BFF201481950}"/>
    <cellStyle name="SAPBEXexcGood1 3 4 2 2 2" xfId="36249" xr:uid="{FF546331-2F9F-41A1-B5DD-33D8C8F6DA96}"/>
    <cellStyle name="SAPBEXexcGood1 3 4 2 2 3" xfId="25408" xr:uid="{7192FB5C-3275-4ADB-B2AD-6BAD4E08CA18}"/>
    <cellStyle name="SAPBEXexcGood1 3 4 2 2 4" xfId="34953" xr:uid="{B4EB6FD8-3E66-4374-8BD7-397265A5FBC5}"/>
    <cellStyle name="SAPBEXexcGood1 3 4 2 2 5" xfId="51800" xr:uid="{C7CDFF6D-B26F-4036-B753-11B45267A662}"/>
    <cellStyle name="SAPBEXexcGood1 3 4 2 3" xfId="15965" xr:uid="{4EC4C8AD-8BD0-4962-8C3A-67A26ADF97CF}"/>
    <cellStyle name="SAPBEXexcGood1 3 4 2 4" xfId="30271" xr:uid="{B80020F6-2126-4F60-A84D-157B561ABDB5}"/>
    <cellStyle name="SAPBEXexcGood1 3 4 2 5" xfId="34516" xr:uid="{89D965B2-CD4D-4664-BDEB-E1DFD186EC98}"/>
    <cellStyle name="SAPBEXexcGood1 3 4 2 6" xfId="49489" xr:uid="{C3764FA9-27FA-40EA-A943-BD44C276906F}"/>
    <cellStyle name="SAPBEXexcGood1 3 4 2 7" xfId="49741" xr:uid="{3512773C-68E3-4F63-9E54-296AF69C3D2B}"/>
    <cellStyle name="SAPBEXexcGood1 3 4 3" xfId="4716" xr:uid="{3751B0D8-1DE2-4E0D-8EDE-89D4C430DCA5}"/>
    <cellStyle name="SAPBEXexcGood1 3 4 3 2" xfId="22713" xr:uid="{3F08B1C5-1DD1-4D87-801C-DCB28A98487E}"/>
    <cellStyle name="SAPBEXexcGood1 3 4 3 2 2" xfId="36579" xr:uid="{8BA6D73D-A8B1-4A81-BE40-B8E5905F0DD9}"/>
    <cellStyle name="SAPBEXexcGood1 3 4 3 2 3" xfId="37505" xr:uid="{567F85DA-7509-4B0D-9235-77073DFDF39E}"/>
    <cellStyle name="SAPBEXexcGood1 3 4 3 2 4" xfId="29998" xr:uid="{D11E4C50-B103-417B-AB6B-564D9345A1B7}"/>
    <cellStyle name="SAPBEXexcGood1 3 4 3 2 5" xfId="52130" xr:uid="{F4B50EBF-4BCC-49F1-9FE1-D765AB32B384}"/>
    <cellStyle name="SAPBEXexcGood1 3 4 3 3" xfId="17919" xr:uid="{63896E5B-452E-4E3B-BFEC-48A0F219B615}"/>
    <cellStyle name="SAPBEXexcGood1 3 4 3 4" xfId="32051" xr:uid="{88E5940B-D01E-47B3-880E-5A9C902A27C3}"/>
    <cellStyle name="SAPBEXexcGood1 3 4 3 5" xfId="30097" xr:uid="{C769B3FF-5FCB-4C18-A2BE-D1B90C47B9F0}"/>
    <cellStyle name="SAPBEXexcGood1 3 4 3 6" xfId="29660" xr:uid="{6BCE9E92-5247-4B9A-B0E8-42BE3746D1A4}"/>
    <cellStyle name="SAPBEXexcGood1 3 4 3 7" xfId="50055" xr:uid="{D6BC8A9C-4D18-4F9B-A6F2-ADE4A14F1142}"/>
    <cellStyle name="SAPBEXexcGood1 3 4 4" xfId="6676" xr:uid="{D4839EE4-0011-434C-872E-12041628D052}"/>
    <cellStyle name="SAPBEXexcGood1 3 4 4 2" xfId="23043" xr:uid="{F38F26FD-6A7B-4903-9906-7404446DE338}"/>
    <cellStyle name="SAPBEXexcGood1 3 4 4 2 2" xfId="36909" xr:uid="{36A0D379-35B9-4DD2-A2E4-E4F3C5F4141F}"/>
    <cellStyle name="SAPBEXexcGood1 3 4 4 2 3" xfId="31786" xr:uid="{B4ED0F17-8D34-4500-A055-4F02F1980536}"/>
    <cellStyle name="SAPBEXexcGood1 3 4 4 2 4" xfId="27243" xr:uid="{4C158BF9-F233-475C-9745-20753FEEAE92}"/>
    <cellStyle name="SAPBEXexcGood1 3 4 4 2 5" xfId="52460" xr:uid="{B12621A1-8EB5-44CB-8CE0-85FA2D04B817}"/>
    <cellStyle name="SAPBEXexcGood1 3 4 4 3" xfId="19875" xr:uid="{5E36E4D4-9C3E-48DE-B398-EB5C7EE44E7B}"/>
    <cellStyle name="SAPBEXexcGood1 3 4 4 4" xfId="33839" xr:uid="{9834C4C2-756C-4F48-A61A-2CAB8FC0532D}"/>
    <cellStyle name="SAPBEXexcGood1 3 4 4 5" xfId="39606" xr:uid="{DCB327DA-9374-4B66-8EC0-A0C1CFB8F71B}"/>
    <cellStyle name="SAPBEXexcGood1 3 4 4 6" xfId="46410" xr:uid="{F420C431-C82D-41FE-907F-4372A252BD68}"/>
    <cellStyle name="SAPBEXexcGood1 3 4 4 7" xfId="50381" xr:uid="{CBDC9137-48A5-497E-A8F2-8258BE6C53DB}"/>
    <cellStyle name="SAPBEXexcGood1 3 4 5" xfId="14999" xr:uid="{AE0805B9-90A6-4164-BD80-1CDB72FDC342}"/>
    <cellStyle name="SAPBEXexcGood1 3 4 5 2" xfId="22020" xr:uid="{43985557-A9BA-493E-A807-41634D3F99A1}"/>
    <cellStyle name="SAPBEXexcGood1 3 4 5 2 2" xfId="35886" xr:uid="{FCB15A11-8290-4D44-8B9F-CFCB6D899AE9}"/>
    <cellStyle name="SAPBEXexcGood1 3 4 5 2 3" xfId="41405" xr:uid="{70AB4144-8130-4A31-9639-37ECAD829B07}"/>
    <cellStyle name="SAPBEXexcGood1 3 4 5 2 4" xfId="44361" xr:uid="{E98D50D4-9601-4606-B7AB-533B8D77FBA9}"/>
    <cellStyle name="SAPBEXexcGood1 3 4 5 2 5" xfId="51437" xr:uid="{4BFC2B5C-D922-437F-811A-0F0577A4FA4A}"/>
    <cellStyle name="SAPBEXexcGood1 3 4 5 3" xfId="29364" xr:uid="{B6C23A1C-66D7-499D-BEA8-FD966B1B3064}"/>
    <cellStyle name="SAPBEXexcGood1 3 4 5 4" xfId="25135" xr:uid="{F74039BA-8FA6-4359-929D-A79C204EE98F}"/>
    <cellStyle name="SAPBEXexcGood1 3 4 5 5" xfId="38043" xr:uid="{B812116B-69B0-4A29-BBB2-3F3567A06312}"/>
    <cellStyle name="SAPBEXexcGood1 3 4 5 6" xfId="48114" xr:uid="{35EC893C-A677-4636-B541-406995D05025}"/>
    <cellStyle name="SAPBEXexcGood1 3 4 6" xfId="14664" xr:uid="{DF29AC43-956C-4BE4-BC47-99C3332ACBC7}"/>
    <cellStyle name="SAPBEXexcGood1 3 4 6 2" xfId="29031" xr:uid="{AAC5CB18-616E-4FC4-B294-7536AAA024AB}"/>
    <cellStyle name="SAPBEXexcGood1 3 4 6 3" xfId="40747" xr:uid="{05D66558-A6EB-4B82-BC8E-EC1FAD50038C}"/>
    <cellStyle name="SAPBEXexcGood1 3 4 6 4" xfId="33067" xr:uid="{9C4D0C8B-8AAD-4A7D-9594-8BBE7C84C8BB}"/>
    <cellStyle name="SAPBEXexcGood1 3 4 6 5" xfId="46511" xr:uid="{C1ECC68A-3F7E-44C7-9CA4-12C7D2452E5D}"/>
    <cellStyle name="SAPBEXexcGood1 3 4 7" xfId="8545" xr:uid="{4484DA95-866B-442A-B9B0-DFE48CC096B0}"/>
    <cellStyle name="SAPBEXexcGood1 3 4 8" xfId="15474" xr:uid="{C25DDB07-83F0-483B-BAD2-8C917B789EB4}"/>
    <cellStyle name="SAPBEXexcGood1 3 4 9" xfId="26979" xr:uid="{010DD7BE-6752-4EDD-974A-BA62FF7F6370}"/>
    <cellStyle name="SAPBEXexcGood1 3 5" xfId="2948" xr:uid="{42F80A91-5E3C-44A7-95DB-94427509D33C}"/>
    <cellStyle name="SAPBEXexcGood1 3 5 2" xfId="4918" xr:uid="{C363246F-99EB-4EED-B02E-C075DCA1F674}"/>
    <cellStyle name="SAPBEXexcGood1 3 5 2 2" xfId="22915" xr:uid="{BE481D69-596A-4047-A009-D43876C7ABC6}"/>
    <cellStyle name="SAPBEXexcGood1 3 5 2 2 2" xfId="36781" xr:uid="{833D2175-E533-4C7B-B0A0-5DC81BABC4C5}"/>
    <cellStyle name="SAPBEXexcGood1 3 5 2 2 3" xfId="33538" xr:uid="{7B823A85-F901-4E6E-A74F-F0918E789F07}"/>
    <cellStyle name="SAPBEXexcGood1 3 5 2 2 4" xfId="33654" xr:uid="{040867E1-1EFE-4F90-A184-21532100AE80}"/>
    <cellStyle name="SAPBEXexcGood1 3 5 2 2 5" xfId="52332" xr:uid="{660AA834-8342-4903-B5F8-41094D1BEF8B}"/>
    <cellStyle name="SAPBEXexcGood1 3 5 2 3" xfId="18117" xr:uid="{7A6F876C-3F7B-4110-8815-900F059D2FE1}"/>
    <cellStyle name="SAPBEXexcGood1 3 5 2 4" xfId="32249" xr:uid="{FB91C127-1C35-474A-8619-5C3D26C4D08A}"/>
    <cellStyle name="SAPBEXexcGood1 3 5 2 5" xfId="25508" xr:uid="{05388983-442C-44A1-87A9-0E9621123E18}"/>
    <cellStyle name="SAPBEXexcGood1 3 5 2 6" xfId="30180" xr:uid="{F856B8BC-CC58-4885-A729-0E618340532C}"/>
    <cellStyle name="SAPBEXexcGood1 3 5 2 7" xfId="50253" xr:uid="{76176428-00A3-490C-B131-440A3F4673BE}"/>
    <cellStyle name="SAPBEXexcGood1 3 5 3" xfId="6878" xr:uid="{6A02B72E-9A1A-43EA-8CAE-79609EA159E9}"/>
    <cellStyle name="SAPBEXexcGood1 3 5 3 2" xfId="23245" xr:uid="{24DDA82E-BE49-42BC-BDC6-B486DA7BFB98}"/>
    <cellStyle name="SAPBEXexcGood1 3 5 3 2 2" xfId="37111" xr:uid="{2AB895A8-83A5-4FF7-949D-89FFDA4E72B2}"/>
    <cellStyle name="SAPBEXexcGood1 3 5 3 2 3" xfId="33148" xr:uid="{6B0B9D6E-C98B-4662-BC85-FCD54D6871A4}"/>
    <cellStyle name="SAPBEXexcGood1 3 5 3 2 4" xfId="37332" xr:uid="{4036CA61-646A-4DF9-AB30-D02B6508BD4B}"/>
    <cellStyle name="SAPBEXexcGood1 3 5 3 2 5" xfId="52662" xr:uid="{E8E217F5-32ED-4629-BC2B-C870C00C6777}"/>
    <cellStyle name="SAPBEXexcGood1 3 5 3 3" xfId="20077" xr:uid="{2D4094FC-6FB8-4BB4-B04F-C0B44CD9C8C7}"/>
    <cellStyle name="SAPBEXexcGood1 3 5 3 4" xfId="34041" xr:uid="{728571D2-B804-49C7-B39C-13F8935AF1D0}"/>
    <cellStyle name="SAPBEXexcGood1 3 5 3 5" xfId="41082" xr:uid="{1016E568-3A38-4E8F-8C07-B900D756D03D}"/>
    <cellStyle name="SAPBEXexcGood1 3 5 3 6" xfId="46402" xr:uid="{6A482B94-B847-4560-A39D-232ABF4EA57E}"/>
    <cellStyle name="SAPBEXexcGood1 3 5 3 7" xfId="50583" xr:uid="{5B616E6A-2E74-4958-AF90-57EBE60D624A}"/>
    <cellStyle name="SAPBEXexcGood1 3 5 4" xfId="22585" xr:uid="{BE9A2584-A5BF-4F84-93F5-1686C74FC3C6}"/>
    <cellStyle name="SAPBEXexcGood1 3 5 4 2" xfId="36451" xr:uid="{D3403FB9-F448-4EAF-89FD-A5B231FD4DB9}"/>
    <cellStyle name="SAPBEXexcGood1 3 5 4 3" xfId="39849" xr:uid="{869B94F4-D17E-4C96-A0CE-CB297156D036}"/>
    <cellStyle name="SAPBEXexcGood1 3 5 4 4" xfId="46331" xr:uid="{0C0D980C-5310-4226-BADF-DABBF1C88EAD}"/>
    <cellStyle name="SAPBEXexcGood1 3 5 4 5" xfId="52002" xr:uid="{BE8C0B14-B8C7-4882-8BDD-E9CE8101DEDF}"/>
    <cellStyle name="SAPBEXexcGood1 3 5 5" xfId="16151" xr:uid="{C0F67F18-2814-4DF4-8E4F-E672655345DB}"/>
    <cellStyle name="SAPBEXexcGood1 3 5 6" xfId="30457" xr:uid="{F4F793EF-18F0-45A6-8391-7721B2467472}"/>
    <cellStyle name="SAPBEXexcGood1 3 5 7" xfId="32349" xr:uid="{F94F0132-BAFF-41DC-996E-F620A1F170CF}"/>
    <cellStyle name="SAPBEXexcGood1 3 5 8" xfId="40254" xr:uid="{D580C9A9-0C77-4A9E-8DED-D582CE460F05}"/>
    <cellStyle name="SAPBEXexcGood1 3 5 9" xfId="49927" xr:uid="{F92BC075-2A63-42C8-B198-96A7BB1FF2E6}"/>
    <cellStyle name="SAPBEXexcGood1 3 6" xfId="2687" xr:uid="{475A32AE-6BA0-4B59-960B-8AD3843734DE}"/>
    <cellStyle name="SAPBEXexcGood1 3 6 2" xfId="22324" xr:uid="{409B6CCD-9EB1-4BA4-9978-E03E0E55D715}"/>
    <cellStyle name="SAPBEXexcGood1 3 6 2 2" xfId="36190" xr:uid="{E457EA44-E526-4031-A135-E4926797EA2A}"/>
    <cellStyle name="SAPBEXexcGood1 3 6 2 3" xfId="32739" xr:uid="{AAABAF8E-D905-4BE5-A705-341F0078DA6A}"/>
    <cellStyle name="SAPBEXexcGood1 3 6 2 4" xfId="25875" xr:uid="{06960E06-63DF-47A0-889B-E87E796E0186}"/>
    <cellStyle name="SAPBEXexcGood1 3 6 2 5" xfId="51741" xr:uid="{794B6FF1-6AD5-4A83-B60B-6D591FC0497E}"/>
    <cellStyle name="SAPBEXexcGood1 3 6 3" xfId="15908" xr:uid="{B7C2901B-9814-414E-BA83-25871BBED3C5}"/>
    <cellStyle name="SAPBEXexcGood1 3 6 4" xfId="30214" xr:uid="{DB8F3F90-5D80-46D4-9E19-729F6D4A466F}"/>
    <cellStyle name="SAPBEXexcGood1 3 6 5" xfId="34937" xr:uid="{01265A3B-2511-4DC0-A63A-6F27B25BB395}"/>
    <cellStyle name="SAPBEXexcGood1 3 6 6" xfId="33089" xr:uid="{9B39E09D-7041-4C05-B3E5-8720F4DB61E0}"/>
    <cellStyle name="SAPBEXexcGood1 3 6 7" xfId="49684" xr:uid="{40C9A6E1-9BB9-4418-AE89-279CAC3E7D09}"/>
    <cellStyle name="SAPBEXexcGood1 3 7" xfId="4657" xr:uid="{1A9ED5F2-B26E-4CFC-B562-88A2476D2C39}"/>
    <cellStyle name="SAPBEXexcGood1 3 7 2" xfId="22654" xr:uid="{3C8D0B8D-3A27-4E42-A753-01A39462E7CD}"/>
    <cellStyle name="SAPBEXexcGood1 3 7 2 2" xfId="36520" xr:uid="{1DD009BE-A7D7-4544-B6EB-32FE61BCCD91}"/>
    <cellStyle name="SAPBEXexcGood1 3 7 2 3" xfId="39383" xr:uid="{F97823E4-BC05-4C55-876E-52344613595C}"/>
    <cellStyle name="SAPBEXexcGood1 3 7 2 4" xfId="45892" xr:uid="{08733FC6-BC98-4397-9DF9-A68922809D3D}"/>
    <cellStyle name="SAPBEXexcGood1 3 7 2 5" xfId="52071" xr:uid="{08220EA1-7C7C-4845-9C64-8BB74C74FE50}"/>
    <cellStyle name="SAPBEXexcGood1 3 7 3" xfId="17860" xr:uid="{DF22D61E-6BC8-46A6-B025-C3354CB4CED8}"/>
    <cellStyle name="SAPBEXexcGood1 3 7 4" xfId="31992" xr:uid="{A005585B-A66A-4E77-943E-F5405156F165}"/>
    <cellStyle name="SAPBEXexcGood1 3 7 5" xfId="24636" xr:uid="{52CA0A6D-B5FD-4FA3-B39F-B27A83D752DA}"/>
    <cellStyle name="SAPBEXexcGood1 3 7 6" xfId="47377" xr:uid="{1003FBAE-47EA-405F-85AB-7373F62CD402}"/>
    <cellStyle name="SAPBEXexcGood1 3 7 7" xfId="49996" xr:uid="{B35CD61B-DCB5-4DF4-8421-F930782297EB}"/>
    <cellStyle name="SAPBEXexcGood1 3 8" xfId="6617" xr:uid="{FB6A2CB6-BA7B-4A2E-96D9-AD4727E0BE58}"/>
    <cellStyle name="SAPBEXexcGood1 3 8 2" xfId="22984" xr:uid="{AB8D76C8-346C-4C6C-B5A4-6069297FD18C}"/>
    <cellStyle name="SAPBEXexcGood1 3 8 2 2" xfId="36850" xr:uid="{8A9FB0FB-4D58-495D-81C3-9F136952055C}"/>
    <cellStyle name="SAPBEXexcGood1 3 8 2 3" xfId="32490" xr:uid="{67FF2310-84AC-4A07-8C53-EB4D5D22E732}"/>
    <cellStyle name="SAPBEXexcGood1 3 8 2 4" xfId="41781" xr:uid="{AB90A34D-F673-4D3C-A6C2-7378301C88E9}"/>
    <cellStyle name="SAPBEXexcGood1 3 8 2 5" xfId="52401" xr:uid="{C587B949-4C11-42E1-9090-E9DDD052CCC3}"/>
    <cellStyle name="SAPBEXexcGood1 3 8 3" xfId="19816" xr:uid="{164E8DD5-5E41-4F69-9C67-A0B719D9759B}"/>
    <cellStyle name="SAPBEXexcGood1 3 8 4" xfId="33780" xr:uid="{CBC8EA98-4B82-4820-9E64-3F34B5FEA458}"/>
    <cellStyle name="SAPBEXexcGood1 3 8 5" xfId="41140" xr:uid="{19A71E4F-4336-4F03-8A4E-DE0E0DDF96AD}"/>
    <cellStyle name="SAPBEXexcGood1 3 8 6" xfId="44876" xr:uid="{D0EE93D1-6166-46FB-84E8-7F2DC419CF50}"/>
    <cellStyle name="SAPBEXexcGood1 3 8 7" xfId="50322" xr:uid="{6A7EFFAE-50DD-4ED5-82C9-F3E73732A8D3}"/>
    <cellStyle name="SAPBEXexcGood1 3 9" xfId="14102" xr:uid="{8C4189AB-5000-409F-A999-FF17E4636FF4}"/>
    <cellStyle name="SAPBEXexcGood1 3 9 2" xfId="12756" xr:uid="{35CA893F-B993-4E6D-A680-97CD591E69E1}"/>
    <cellStyle name="SAPBEXexcGood1 3 9 2 2" xfId="27130" xr:uid="{11803EB3-7563-4F22-8EBC-E41F53E5A19A}"/>
    <cellStyle name="SAPBEXexcGood1 3 9 2 3" xfId="43291" xr:uid="{3FC816E8-D19C-4B95-B83B-04DA63CCC322}"/>
    <cellStyle name="SAPBEXexcGood1 3 9 2 4" xfId="25671" xr:uid="{9CDF00F8-CB2B-420E-BFDB-4D2F9A305AF8}"/>
    <cellStyle name="SAPBEXexcGood1 3 9 2 5" xfId="47756" xr:uid="{944354C0-42A1-4024-B5E6-F5B47F677B9E}"/>
    <cellStyle name="SAPBEXexcGood1 3 9 3" xfId="28469" xr:uid="{6EFBBAC7-0CCC-4D10-BD47-BDAFD389A290}"/>
    <cellStyle name="SAPBEXexcGood1 3 9 4" xfId="32776" xr:uid="{645B7CD7-2980-493E-9540-D7A6317BA8F6}"/>
    <cellStyle name="SAPBEXexcGood1 3 9 5" xfId="25753" xr:uid="{9F678034-33EF-482D-8578-592981ADD29B}"/>
    <cellStyle name="SAPBEXexcGood1 3 9 6" xfId="38933" xr:uid="{A170C0B4-8615-4187-8FE9-EFD5A54F9449}"/>
    <cellStyle name="SAPBEXexcGood1 4" xfId="341" xr:uid="{A8B0A017-10DD-4566-ACF8-4BD39DD9D30C}"/>
    <cellStyle name="SAPBEXexcGood1 4 10" xfId="8546" xr:uid="{4479FAF4-BF15-47CE-9232-5EB72FF7B3AA}"/>
    <cellStyle name="SAPBEXexcGood1 4 11" xfId="8203" xr:uid="{A19D7B9A-8EB0-4A83-8CA5-E2B24E75628E}"/>
    <cellStyle name="SAPBEXexcGood1 4 12" xfId="32598" xr:uid="{2ADF49F5-C38A-4252-8908-60A0FD62E654}"/>
    <cellStyle name="SAPBEXexcGood1 4 13" xfId="43648" xr:uid="{270763F1-460F-4FBE-A7BB-DA4E061C8CA5}"/>
    <cellStyle name="SAPBEXexcGood1 4 14" xfId="24952" xr:uid="{FD296387-C2CE-4F64-AE11-014913003D52}"/>
    <cellStyle name="SAPBEXexcGood1 4 2" xfId="1096" xr:uid="{E2A62782-3018-46EA-AD5D-17803FE6A6D2}"/>
    <cellStyle name="SAPBEXexcGood1 4 2 2" xfId="11701" xr:uid="{521CE35C-B100-47B5-9DBE-4AA5FA1F2F98}"/>
    <cellStyle name="SAPBEXexcGood1 4 2 2 2" xfId="11702" xr:uid="{B0EDFC6C-2369-41F8-B2AA-B3EF8D408689}"/>
    <cellStyle name="SAPBEXexcGood1 4 2 2 2 2" xfId="26109" xr:uid="{FEF461AD-173C-4288-A108-FE0207FC3FC5}"/>
    <cellStyle name="SAPBEXexcGood1 4 2 2 2 3" xfId="34092" xr:uid="{815D3AE8-AC61-468E-9F04-DBCC6E4C5820}"/>
    <cellStyle name="SAPBEXexcGood1 4 2 2 2 4" xfId="37758" xr:uid="{78A5B5D7-3120-4ADC-985D-186DA98231B8}"/>
    <cellStyle name="SAPBEXexcGood1 4 2 2 2 5" xfId="43956" xr:uid="{FF6212C2-8350-4EA9-B11D-1F43A4F88205}"/>
    <cellStyle name="SAPBEXexcGood1 4 2 2 3" xfId="21456" xr:uid="{90F9719D-BF4E-4EDA-BD94-142950C71831}"/>
    <cellStyle name="SAPBEXexcGood1 4 2 2 3 2" xfId="35322" xr:uid="{4B9917AB-5007-4BBB-8C59-80A7CA689E34}"/>
    <cellStyle name="SAPBEXexcGood1 4 2 2 3 3" xfId="41510" xr:uid="{27E7B1B1-05F8-43BD-91FC-557C3DE787CB}"/>
    <cellStyle name="SAPBEXexcGood1 4 2 2 3 4" xfId="47484" xr:uid="{4DAEEEE9-98B4-4F80-96F5-CAA76D428F46}"/>
    <cellStyle name="SAPBEXexcGood1 4 2 2 3 5" xfId="50873" xr:uid="{5BCDBF3A-BC06-4A22-88D8-2DFFAC696AE0}"/>
    <cellStyle name="SAPBEXexcGood1 4 2 2 4" xfId="26108" xr:uid="{ABD49AA9-680D-487D-95DE-1CB3A0415C4D}"/>
    <cellStyle name="SAPBEXexcGood1 4 2 2 5" xfId="33253" xr:uid="{0D4387C6-6CFF-48FC-8019-AA9EBE15180B}"/>
    <cellStyle name="SAPBEXexcGood1 4 2 2 6" xfId="37868" xr:uid="{874D3EF7-F26D-4334-9ADA-7F34B5B12CD3}"/>
    <cellStyle name="SAPBEXexcGood1 4 2 2 7" xfId="48028" xr:uid="{B0A64454-F12C-4F06-982C-55BA183A57D2}"/>
    <cellStyle name="SAPBEXexcGood1 4 2 3" xfId="13834" xr:uid="{BF584C22-57BE-465C-8EF0-610244350A3B}"/>
    <cellStyle name="SAPBEXexcGood1 4 2 3 2" xfId="28205" xr:uid="{1DCA96BE-B1E2-4554-8C75-8BDE2B027159}"/>
    <cellStyle name="SAPBEXexcGood1 4 2 3 3" xfId="30504" xr:uid="{3E1B5ADC-BBB6-41D4-BE1C-9F0FC5FC4F37}"/>
    <cellStyle name="SAPBEXexcGood1 4 2 3 4" xfId="38790" xr:uid="{C05DC986-3C49-4D5B-BF8B-4BFBA846CF95}"/>
    <cellStyle name="SAPBEXexcGood1 4 2 3 5" xfId="40602" xr:uid="{989036A2-B3FC-4099-ADBC-DD4E0EDD2933}"/>
    <cellStyle name="SAPBEXexcGood1 4 2 4" xfId="8547" xr:uid="{7456AACE-ADF1-4735-AD2B-663AD55E91DB}"/>
    <cellStyle name="SAPBEXexcGood1 4 2 5" xfId="8201" xr:uid="{31B8C3D7-D158-4F91-A52F-B8A89DBE5BE6}"/>
    <cellStyle name="SAPBEXexcGood1 4 2 6" xfId="33061" xr:uid="{4A0846C1-1770-4FCE-9F6E-86E58997F533}"/>
    <cellStyle name="SAPBEXexcGood1 4 2 7" xfId="34352" xr:uid="{C4FB1906-DD40-4571-93A4-9A3EE52C74AA}"/>
    <cellStyle name="SAPBEXexcGood1 4 2 8" xfId="44043" xr:uid="{87CB330F-81B1-4DED-92CE-EFD6FC5AB65B}"/>
    <cellStyle name="SAPBEXexcGood1 4 3" xfId="1138" xr:uid="{DC6F80A1-72C9-4AB6-A8E8-F8130289F4A6}"/>
    <cellStyle name="SAPBEXexcGood1 4 3 2" xfId="14497" xr:uid="{A5977DDF-146A-4E29-9DEC-808E52DE599B}"/>
    <cellStyle name="SAPBEXexcGood1 4 3 2 2" xfId="21490" xr:uid="{B00AEE51-905C-4AA0-A1EC-8B8EE700A84C}"/>
    <cellStyle name="SAPBEXexcGood1 4 3 2 2 2" xfId="35356" xr:uid="{7E8F275E-1EFA-4EFA-87A6-E0740A2AECBC}"/>
    <cellStyle name="SAPBEXexcGood1 4 3 2 2 3" xfId="39827" xr:uid="{3A12BCA6-9C4A-4BE8-99A6-554E7D239919}"/>
    <cellStyle name="SAPBEXexcGood1 4 3 2 2 4" xfId="46797" xr:uid="{9C288FFA-5C02-4F75-8B5F-026174D8BA30}"/>
    <cellStyle name="SAPBEXexcGood1 4 3 2 2 5" xfId="50907" xr:uid="{16EB9F7E-7739-47B2-8697-2A9F21A5A964}"/>
    <cellStyle name="SAPBEXexcGood1 4 3 2 3" xfId="28864" xr:uid="{1883A82B-3E43-4BFB-AD79-414679152D10}"/>
    <cellStyle name="SAPBEXexcGood1 4 3 2 4" xfId="39638" xr:uid="{069E3481-2892-4F2A-8AEE-2DB09D9991E1}"/>
    <cellStyle name="SAPBEXexcGood1 4 3 2 5" xfId="45496" xr:uid="{7E670A4F-A6A7-4C45-A4DE-F84369B70FC2}"/>
    <cellStyle name="SAPBEXexcGood1 4 3 2 6" xfId="45177" xr:uid="{365AF240-BFAC-4CCB-BB77-5ABC0E1159ED}"/>
    <cellStyle name="SAPBEXexcGood1 4 3 3" xfId="13833" xr:uid="{C1F247F3-3944-490C-B8F0-CBDD9B6D57E0}"/>
    <cellStyle name="SAPBEXexcGood1 4 3 3 2" xfId="28204" xr:uid="{D83CCFD7-0536-47A7-BEBA-94F7CDB1EE34}"/>
    <cellStyle name="SAPBEXexcGood1 4 3 3 3" xfId="30699" xr:uid="{D5AA5A89-0111-426B-AA58-7256C797BAA9}"/>
    <cellStyle name="SAPBEXexcGood1 4 3 3 4" xfId="37464" xr:uid="{DD48F674-B3D2-404B-B635-DDFE5B0A5570}"/>
    <cellStyle name="SAPBEXexcGood1 4 3 3 5" xfId="45168" xr:uid="{B1E49238-ABAD-4CCF-B4E4-9DA35B6D84B5}"/>
    <cellStyle name="SAPBEXexcGood1 4 3 4" xfId="8548" xr:uid="{9BBC07DC-0D7A-4507-9FE1-81AC2E175969}"/>
    <cellStyle name="SAPBEXexcGood1 4 3 5" xfId="8006" xr:uid="{41064BB6-4E3A-4FAA-B31C-F1AED10451C1}"/>
    <cellStyle name="SAPBEXexcGood1 4 3 6" xfId="31326" xr:uid="{A7649569-3F12-40F5-BDFA-1461AB49BA47}"/>
    <cellStyle name="SAPBEXexcGood1 4 3 7" xfId="24867" xr:uid="{2FAD6AA9-59A6-4CF6-9F3B-9D4F10A2A77A}"/>
    <cellStyle name="SAPBEXexcGood1 4 3 8" xfId="49060" xr:uid="{6B6ADBDA-F233-498E-8A7E-55F9A4101499}"/>
    <cellStyle name="SAPBEXexcGood1 4 4" xfId="1735" xr:uid="{8E53BA36-591C-44E2-BC9B-0CBBDA27E454}"/>
    <cellStyle name="SAPBEXexcGood1 4 4 2" xfId="15000" xr:uid="{93F78F71-B4B1-4333-9BFF-A9D4853C42EB}"/>
    <cellStyle name="SAPBEXexcGood1 4 4 2 2" xfId="22021" xr:uid="{A347EFD5-DE40-428E-A256-7C27BDB009BE}"/>
    <cellStyle name="SAPBEXexcGood1 4 4 2 2 2" xfId="35887" xr:uid="{272BFFE4-65E1-44E2-9182-599859963EA6}"/>
    <cellStyle name="SAPBEXexcGood1 4 4 2 2 3" xfId="38553" xr:uid="{552A1E41-9C76-4AFD-9491-2125FB9A0CB5}"/>
    <cellStyle name="SAPBEXexcGood1 4 4 2 2 4" xfId="47884" xr:uid="{C31BC6DC-077C-454D-B316-7847C7B9E176}"/>
    <cellStyle name="SAPBEXexcGood1 4 4 2 2 5" xfId="51438" xr:uid="{C93C1053-2633-46DE-A45C-A87DDFCA2027}"/>
    <cellStyle name="SAPBEXexcGood1 4 4 2 3" xfId="29365" xr:uid="{864E4B16-B101-42C4-B947-BA78763F2B69}"/>
    <cellStyle name="SAPBEXexcGood1 4 4 2 4" xfId="23339" xr:uid="{1B479363-3123-4875-80E7-973D91140C1F}"/>
    <cellStyle name="SAPBEXexcGood1 4 4 2 5" xfId="30596" xr:uid="{C59F0CC8-DB01-4DEF-9579-9821C5A517E4}"/>
    <cellStyle name="SAPBEXexcGood1 4 4 2 6" xfId="37886" xr:uid="{BDAD3424-7EEF-4847-9260-FA8521336A04}"/>
    <cellStyle name="SAPBEXexcGood1 4 4 3" xfId="13832" xr:uid="{516DF3F9-768D-4F14-95F2-F26988000192}"/>
    <cellStyle name="SAPBEXexcGood1 4 4 3 2" xfId="28203" xr:uid="{0E68A855-DDE4-4F2C-BF7B-AB53920623EE}"/>
    <cellStyle name="SAPBEXexcGood1 4 4 3 3" xfId="25296" xr:uid="{9D76F959-F58E-4B51-8596-EA39A03BB630}"/>
    <cellStyle name="SAPBEXexcGood1 4 4 3 4" xfId="29890" xr:uid="{65B75C72-E8E1-4967-B74E-BD419200415E}"/>
    <cellStyle name="SAPBEXexcGood1 4 4 3 5" xfId="42565" xr:uid="{08657D43-6045-4033-8D02-1AE38E447984}"/>
    <cellStyle name="SAPBEXexcGood1 4 4 4" xfId="8549" xr:uid="{86B3C1C0-2146-4BEE-ABCE-301EF2F95176}"/>
    <cellStyle name="SAPBEXexcGood1 4 4 5" xfId="8199" xr:uid="{FC7574F6-1A5E-4E6F-9B23-96FA896032E4}"/>
    <cellStyle name="SAPBEXexcGood1 4 4 6" xfId="42174" xr:uid="{B51BDC6C-88B0-47E8-AF4B-720D2987E98F}"/>
    <cellStyle name="SAPBEXexcGood1 4 4 7" xfId="40410" xr:uid="{E91B5BFB-8843-46A7-88C2-23B07A02C32C}"/>
    <cellStyle name="SAPBEXexcGood1 4 4 8" xfId="45607" xr:uid="{8602C80E-824A-4687-8BD2-105424F31174}"/>
    <cellStyle name="SAPBEXexcGood1 4 5" xfId="2791" xr:uid="{F758545A-953D-455D-80F1-CAA3AB66D21E}"/>
    <cellStyle name="SAPBEXexcGood1 4 5 2" xfId="22428" xr:uid="{405BC7A6-7E81-4BE9-8326-06DC19A201C5}"/>
    <cellStyle name="SAPBEXexcGood1 4 5 2 2" xfId="36294" xr:uid="{99ED7491-AE1A-4986-90E9-141173C200A2}"/>
    <cellStyle name="SAPBEXexcGood1 4 5 2 3" xfId="34370" xr:uid="{34F773B6-7E0F-4F95-98E0-64E992C546D3}"/>
    <cellStyle name="SAPBEXexcGood1 4 5 2 4" xfId="25288" xr:uid="{9F51ED7D-9F8D-4372-907D-696935FF41B5}"/>
    <cellStyle name="SAPBEXexcGood1 4 5 2 5" xfId="51845" xr:uid="{8EEC6634-F6F6-418B-A069-43AE2D7F841E}"/>
    <cellStyle name="SAPBEXexcGood1 4 5 3" xfId="16008" xr:uid="{A6704C2C-5436-4035-80FD-9C4C2B5CBC15}"/>
    <cellStyle name="SAPBEXexcGood1 4 5 4" xfId="30314" xr:uid="{4884C12A-93E7-415B-A6F6-C14083FCE87D}"/>
    <cellStyle name="SAPBEXexcGood1 4 5 5" xfId="9285" xr:uid="{2108062E-AB92-40F7-BF97-1C630CED6C23}"/>
    <cellStyle name="SAPBEXexcGood1 4 5 6" xfId="42918" xr:uid="{78E2FDDB-8194-4C0D-B110-CFC45F3CAE83}"/>
    <cellStyle name="SAPBEXexcGood1 4 5 7" xfId="49784" xr:uid="{542F280C-0E80-4E61-9AD4-BB06F6F96701}"/>
    <cellStyle name="SAPBEXexcGood1 4 6" xfId="4761" xr:uid="{353194A1-4A2E-40EE-9157-DC6A8F9027AB}"/>
    <cellStyle name="SAPBEXexcGood1 4 6 2" xfId="22758" xr:uid="{4A12CD57-F8EB-4115-8AEE-BD78D110A547}"/>
    <cellStyle name="SAPBEXexcGood1 4 6 2 2" xfId="36624" xr:uid="{20F11F11-7048-4824-B541-C111B54F7451}"/>
    <cellStyle name="SAPBEXexcGood1 4 6 2 3" xfId="33161" xr:uid="{6FE7C6F3-5D76-486B-AC59-12BFD94CBDE5}"/>
    <cellStyle name="SAPBEXexcGood1 4 6 2 4" xfId="33100" xr:uid="{AEDFD7A1-8639-445A-B6D7-C175ACC9962E}"/>
    <cellStyle name="SAPBEXexcGood1 4 6 2 5" xfId="52175" xr:uid="{1B03E87F-ADB9-47C0-89BD-3B66E6EDBAC8}"/>
    <cellStyle name="SAPBEXexcGood1 4 6 3" xfId="17964" xr:uid="{8ABF271B-58F4-462F-BA6E-73267CF57245}"/>
    <cellStyle name="SAPBEXexcGood1 4 6 4" xfId="32096" xr:uid="{AF23BC50-D2CE-4C64-A4E1-F715D86D9712}"/>
    <cellStyle name="SAPBEXexcGood1 4 6 5" xfId="40757" xr:uid="{67574EB5-D0D7-46FC-A111-6BDEA394CEEF}"/>
    <cellStyle name="SAPBEXexcGood1 4 6 6" xfId="42260" xr:uid="{DF636A29-AA79-4F10-A2B9-6CC2F57CC18F}"/>
    <cellStyle name="SAPBEXexcGood1 4 6 7" xfId="50100" xr:uid="{A0CFC9CF-7D75-4478-B760-E51A0C140C73}"/>
    <cellStyle name="SAPBEXexcGood1 4 7" xfId="6721" xr:uid="{0BC827B6-E999-4378-8EB8-FF59BFEABDEC}"/>
    <cellStyle name="SAPBEXexcGood1 4 7 2" xfId="23088" xr:uid="{CDE24C11-0DB5-4010-A637-E730662D9898}"/>
    <cellStyle name="SAPBEXexcGood1 4 7 2 2" xfId="36954" xr:uid="{68321B10-CA0C-42FC-8E18-BE53252EECA2}"/>
    <cellStyle name="SAPBEXexcGood1 4 7 2 3" xfId="33737" xr:uid="{43510BD2-44AA-4B46-B5C3-2CEC5F2C2587}"/>
    <cellStyle name="SAPBEXexcGood1 4 7 2 4" xfId="41404" xr:uid="{91E5E9C4-6741-4C3E-99B9-8E451878A6D6}"/>
    <cellStyle name="SAPBEXexcGood1 4 7 2 5" xfId="52505" xr:uid="{4CFBE55B-C115-4528-8C96-44B7843173A4}"/>
    <cellStyle name="SAPBEXexcGood1 4 7 3" xfId="19920" xr:uid="{D4986A1E-0269-4C79-A109-DDB10BF17D43}"/>
    <cellStyle name="SAPBEXexcGood1 4 7 4" xfId="33884" xr:uid="{FD9B29A9-8093-42C7-A5F2-143D22BBF185}"/>
    <cellStyle name="SAPBEXexcGood1 4 7 5" xfId="38082" xr:uid="{FFF0250A-007F-4D97-A4B4-69E0F8F216C3}"/>
    <cellStyle name="SAPBEXexcGood1 4 7 6" xfId="47745" xr:uid="{317B4915-2DD0-453A-8A09-6B6FE7AA1C25}"/>
    <cellStyle name="SAPBEXexcGood1 4 7 7" xfId="50426" xr:uid="{3022EC3C-444B-4059-A78E-8E94CD0A5416}"/>
    <cellStyle name="SAPBEXexcGood1 4 8" xfId="14103" xr:uid="{5D809F4E-2B6B-4DC6-BFE4-D64BA99684F0}"/>
    <cellStyle name="SAPBEXexcGood1 4 8 2" xfId="14917" xr:uid="{4870EFF6-1343-4DC1-B91A-85FAE92306D6}"/>
    <cellStyle name="SAPBEXexcGood1 4 8 2 2" xfId="29283" xr:uid="{0DF3F070-552D-4ADD-A9F6-2CDF62BDDBA2}"/>
    <cellStyle name="SAPBEXexcGood1 4 8 2 3" xfId="38058" xr:uid="{AEDB9034-4F32-47DA-804B-EB7DB8EF6102}"/>
    <cellStyle name="SAPBEXexcGood1 4 8 2 4" xfId="48255" xr:uid="{D3A1D5AB-72F0-4FE5-9F64-6548DC3B5DC8}"/>
    <cellStyle name="SAPBEXexcGood1 4 8 2 5" xfId="48110" xr:uid="{BF0ADBA8-2F43-4DF7-9853-FE7187C7CA83}"/>
    <cellStyle name="SAPBEXexcGood1 4 8 3" xfId="28470" xr:uid="{039A2F52-2F8C-4FE4-BDF2-0572DFA00665}"/>
    <cellStyle name="SAPBEXexcGood1 4 8 4" xfId="42854" xr:uid="{7CBF2D30-F988-4C6C-843A-70B29822FDD6}"/>
    <cellStyle name="SAPBEXexcGood1 4 8 5" xfId="34750" xr:uid="{E1C879C2-F380-4846-845E-B2FC8C4D6EB9}"/>
    <cellStyle name="SAPBEXexcGood1 4 8 6" xfId="45867" xr:uid="{C4E3D427-8614-4FD6-A7A8-F8C784E29CD8}"/>
    <cellStyle name="SAPBEXexcGood1 4 9" xfId="13835" xr:uid="{65DFD998-3331-4567-96CF-EFA395F0753B}"/>
    <cellStyle name="SAPBEXexcGood1 4 9 2" xfId="28206" xr:uid="{242F384C-66C4-42F8-9FCE-F6EE420D175D}"/>
    <cellStyle name="SAPBEXexcGood1 4 9 3" xfId="42852" xr:uid="{38AEFB06-C5FF-48BE-9902-264F38F54378}"/>
    <cellStyle name="SAPBEXexcGood1 4 9 4" xfId="23852" xr:uid="{73837D48-7AD6-4198-9933-DE51B682DD95}"/>
    <cellStyle name="SAPBEXexcGood1 4 9 5" xfId="48640" xr:uid="{32AFB294-611E-4C42-A7C8-274DB26F4C3D}"/>
    <cellStyle name="SAPBEXexcGood1 5" xfId="912" xr:uid="{DDE6F5DF-0B65-4E23-8F04-C634E5EE8A12}"/>
    <cellStyle name="SAPBEXexcGood1 5 10" xfId="8550" xr:uid="{D4205268-618C-4B58-805B-DC8864FF35EE}"/>
    <cellStyle name="SAPBEXexcGood1 5 11" xfId="15472" xr:uid="{E49EE3D3-511F-4758-985A-EEAF44724CA1}"/>
    <cellStyle name="SAPBEXexcGood1 5 12" xfId="31948" xr:uid="{F2EFEB4C-5C20-4482-85E0-243EE8DB5173}"/>
    <cellStyle name="SAPBEXexcGood1 5 13" xfId="42473" xr:uid="{899D67D0-4708-42B7-BFA6-0E2FA38ACCB5}"/>
    <cellStyle name="SAPBEXexcGood1 5 14" xfId="49332" xr:uid="{C2CA6441-6BF6-488F-B881-90E550BCCB00}"/>
    <cellStyle name="SAPBEXexcGood1 5 2" xfId="1097" xr:uid="{C60A227E-B96D-448C-BAAE-15B799F45FAC}"/>
    <cellStyle name="SAPBEXexcGood1 5 2 2" xfId="11703" xr:uid="{6C8A0FED-598D-4A63-84E2-A5D788F13045}"/>
    <cellStyle name="SAPBEXexcGood1 5 2 2 2" xfId="21457" xr:uid="{40B1D49A-7D03-48B6-A7AA-8C42618ABD0E}"/>
    <cellStyle name="SAPBEXexcGood1 5 2 2 2 2" xfId="35323" xr:uid="{9860287F-3763-41AD-9A26-F9A5AAD9A5EC}"/>
    <cellStyle name="SAPBEXexcGood1 5 2 2 2 3" xfId="38885" xr:uid="{2B06C676-BEED-45CC-8B70-8ED6FEFFE25D}"/>
    <cellStyle name="SAPBEXexcGood1 5 2 2 2 4" xfId="45936" xr:uid="{AF30F6C2-034A-4AA0-94B0-EB9C79A417F6}"/>
    <cellStyle name="SAPBEXexcGood1 5 2 2 2 5" xfId="50874" xr:uid="{9C18D0C7-0CEB-413B-8935-EEB7124747BF}"/>
    <cellStyle name="SAPBEXexcGood1 5 2 2 3" xfId="26110" xr:uid="{7A84F83B-45EF-4460-9DFA-3896E29BC2D2}"/>
    <cellStyle name="SAPBEXexcGood1 5 2 2 4" xfId="42383" xr:uid="{A3F0B4B7-3592-438E-B895-4BA2DDE276F6}"/>
    <cellStyle name="SAPBEXexcGood1 5 2 2 5" xfId="30122" xr:uid="{C58BBA76-2A74-4EA9-AB8B-AE3C1141CD4D}"/>
    <cellStyle name="SAPBEXexcGood1 5 2 2 6" xfId="24689" xr:uid="{3C820D08-EFFB-4771-BF99-01BA70713F4A}"/>
    <cellStyle name="SAPBEXexcGood1 5 2 3" xfId="13831" xr:uid="{F1290D86-A11B-4B8A-8FE5-63D3C2BAEBC0}"/>
    <cellStyle name="SAPBEXexcGood1 5 2 3 2" xfId="28202" xr:uid="{9A856CF5-BC73-4D38-A151-CE0C5EB504F4}"/>
    <cellStyle name="SAPBEXexcGood1 5 2 3 3" xfId="42562" xr:uid="{7242C142-86EE-4DE3-865D-67AD91328D27}"/>
    <cellStyle name="SAPBEXexcGood1 5 2 3 4" xfId="43542" xr:uid="{B3613A53-CFD7-4C94-9D93-215F937FA0A7}"/>
    <cellStyle name="SAPBEXexcGood1 5 2 3 5" xfId="44841" xr:uid="{2E3F2667-77E9-4FFB-98FD-AD4BCE9F0138}"/>
    <cellStyle name="SAPBEXexcGood1 5 2 4" xfId="8551" xr:uid="{72493DF5-0557-4086-BE65-0A24A25F66D3}"/>
    <cellStyle name="SAPBEXexcGood1 5 2 5" xfId="8198" xr:uid="{0AE67251-969B-410B-9E16-E4CEC5647542}"/>
    <cellStyle name="SAPBEXexcGood1 5 2 6" xfId="32769" xr:uid="{594F0C19-34E0-42F7-B2A9-B8FC43F97462}"/>
    <cellStyle name="SAPBEXexcGood1 5 2 7" xfId="25009" xr:uid="{3C8ABB54-892B-46F3-A9BD-F434105C5CCA}"/>
    <cellStyle name="SAPBEXexcGood1 5 2 8" xfId="28774" xr:uid="{0EFBE176-CDE1-468B-98B9-8AF72077E641}"/>
    <cellStyle name="SAPBEXexcGood1 5 3" xfId="1137" xr:uid="{EEA69408-AFC8-4A9A-92BD-5AACE1851250}"/>
    <cellStyle name="SAPBEXexcGood1 5 3 2" xfId="14496" xr:uid="{F6512B9D-9403-4758-A07D-3D04E466A365}"/>
    <cellStyle name="SAPBEXexcGood1 5 3 2 2" xfId="21489" xr:uid="{834F1538-56A4-4E24-80C9-64231F66E569}"/>
    <cellStyle name="SAPBEXexcGood1 5 3 2 2 2" xfId="35355" xr:uid="{7BE54B46-1233-4028-A69F-29BD85BC834A}"/>
    <cellStyle name="SAPBEXexcGood1 5 3 2 2 3" xfId="41631" xr:uid="{B6CCC1A8-E911-4FCE-8C41-CA6764C7A8F2}"/>
    <cellStyle name="SAPBEXexcGood1 5 3 2 2 4" xfId="44597" xr:uid="{89741D3D-75C4-410C-9592-DD798F119C00}"/>
    <cellStyle name="SAPBEXexcGood1 5 3 2 2 5" xfId="50906" xr:uid="{376E68BB-77B9-452F-BCCB-8A1B27740D5C}"/>
    <cellStyle name="SAPBEXexcGood1 5 3 2 3" xfId="28863" xr:uid="{97C0D24F-A445-4AFD-96D3-EFFF89FEA206}"/>
    <cellStyle name="SAPBEXexcGood1 5 3 2 4" xfId="27001" xr:uid="{FFCEE579-D870-4A71-9FF2-4F7B18892AEC}"/>
    <cellStyle name="SAPBEXexcGood1 5 3 2 5" xfId="49214" xr:uid="{D64E67B4-FAE4-4E41-BD9E-A2DA56139997}"/>
    <cellStyle name="SAPBEXexcGood1 5 3 2 6" xfId="47778" xr:uid="{467D9A58-537E-4A4D-BA47-5413F52564C4}"/>
    <cellStyle name="SAPBEXexcGood1 5 3 3" xfId="13830" xr:uid="{7A3E1A4B-5F3E-4419-92DA-D164033938AF}"/>
    <cellStyle name="SAPBEXexcGood1 5 3 3 2" xfId="28201" xr:uid="{3CAF6DF9-2475-47F6-9834-697546671D60}"/>
    <cellStyle name="SAPBEXexcGood1 5 3 3 3" xfId="25141" xr:uid="{2FB4DBDC-473C-4EB2-953D-AC586447D7A7}"/>
    <cellStyle name="SAPBEXexcGood1 5 3 3 4" xfId="25866" xr:uid="{FACF29DA-DF36-458E-9FE9-5A9BE955DF0E}"/>
    <cellStyle name="SAPBEXexcGood1 5 3 3 5" xfId="44537" xr:uid="{311338C1-63D9-4C9D-BA41-7798F6CB1620}"/>
    <cellStyle name="SAPBEXexcGood1 5 3 4" xfId="8552" xr:uid="{BC774BE2-72E9-4709-820A-68580517D423}"/>
    <cellStyle name="SAPBEXexcGood1 5 3 5" xfId="8196" xr:uid="{FB5AC6C4-8C67-4139-9685-AD769E597ECF}"/>
    <cellStyle name="SAPBEXexcGood1 5 3 6" xfId="23595" xr:uid="{D5DEB08C-5CE3-465C-9596-9366D4A208FA}"/>
    <cellStyle name="SAPBEXexcGood1 5 3 7" xfId="43206" xr:uid="{13109E9D-9398-4A4B-B016-C64AF73174A3}"/>
    <cellStyle name="SAPBEXexcGood1 5 3 8" xfId="48483" xr:uid="{36567840-2D9E-49FA-8309-11A0D579BCCB}"/>
    <cellStyle name="SAPBEXexcGood1 5 4" xfId="1736" xr:uid="{BB5824AC-BCDB-4281-88B5-5AF790411EB0}"/>
    <cellStyle name="SAPBEXexcGood1 5 4 2" xfId="15001" xr:uid="{72EA5FC3-D1ED-49D9-A210-8956EC4CC328}"/>
    <cellStyle name="SAPBEXexcGood1 5 4 2 2" xfId="22022" xr:uid="{15A801BA-D99F-4E7D-A67E-FDD7418B410C}"/>
    <cellStyle name="SAPBEXexcGood1 5 4 2 2 2" xfId="35888" xr:uid="{416AF7EB-6FA1-4058-BD19-9186291F9968}"/>
    <cellStyle name="SAPBEXexcGood1 5 4 2 2 3" xfId="41561" xr:uid="{6C47C6AD-2069-4623-97EC-4AC4AF2478F0}"/>
    <cellStyle name="SAPBEXexcGood1 5 4 2 2 4" xfId="46329" xr:uid="{FA89FCBF-0D6E-49F1-AAEB-C5C13DAED8E8}"/>
    <cellStyle name="SAPBEXexcGood1 5 4 2 2 5" xfId="51439" xr:uid="{84029EFB-F61D-4F9B-B578-5475504D65E8}"/>
    <cellStyle name="SAPBEXexcGood1 5 4 2 3" xfId="29366" xr:uid="{5346B485-719D-4FC2-A18E-AFDDCC110E88}"/>
    <cellStyle name="SAPBEXexcGood1 5 4 2 4" xfId="40230" xr:uid="{E83B0693-1ACC-4565-A32E-BFA5293EA01C}"/>
    <cellStyle name="SAPBEXexcGood1 5 4 2 5" xfId="48248" xr:uid="{9B7D3CE1-7269-4B93-803C-6DD7C0F1CF05}"/>
    <cellStyle name="SAPBEXexcGood1 5 4 2 6" xfId="39068" xr:uid="{6EECAFAA-4BCD-4C94-9FF5-6C8146DF96CD}"/>
    <cellStyle name="SAPBEXexcGood1 5 4 3" xfId="13829" xr:uid="{F3E519B9-248F-47BA-8595-C1E0F987A19B}"/>
    <cellStyle name="SAPBEXexcGood1 5 4 3 2" xfId="28200" xr:uid="{E365255D-2569-4071-B9DD-2CFEBBF943CF}"/>
    <cellStyle name="SAPBEXexcGood1 5 4 3 3" xfId="32482" xr:uid="{2F83C3D5-1F1A-481C-A9F3-41713C86AFDB}"/>
    <cellStyle name="SAPBEXexcGood1 5 4 3 4" xfId="31282" xr:uid="{746569D2-B9CE-448E-BFEC-496C26940989}"/>
    <cellStyle name="SAPBEXexcGood1 5 4 3 5" xfId="46446" xr:uid="{20CE01F5-AE87-4951-A04F-942BE737FB5D}"/>
    <cellStyle name="SAPBEXexcGood1 5 4 4" xfId="8553" xr:uid="{9816E54A-F0F3-43D5-BFFF-1FA1B95E14B6}"/>
    <cellStyle name="SAPBEXexcGood1 5 4 5" xfId="8192" xr:uid="{187D179B-D430-4B9D-A4F8-FF56AA69D27D}"/>
    <cellStyle name="SAPBEXexcGood1 5 4 6" xfId="29865" xr:uid="{D02CD4B3-63B1-4524-8C04-ABB872945881}"/>
    <cellStyle name="SAPBEXexcGood1 5 4 7" xfId="49456" xr:uid="{EB2C637A-31D4-47E0-AEBA-AFFE2E7E382E}"/>
    <cellStyle name="SAPBEXexcGood1 5 4 8" xfId="33403" xr:uid="{1379D8C9-5F0D-42C1-8F51-587068DDC2A2}"/>
    <cellStyle name="SAPBEXexcGood1 5 5" xfId="2759" xr:uid="{1F883390-DFA0-4988-9519-A060ED2D857D}"/>
    <cellStyle name="SAPBEXexcGood1 5 5 2" xfId="22396" xr:uid="{1DB7F14E-6298-4DCE-9CE1-B43DD1343DFD}"/>
    <cellStyle name="SAPBEXexcGood1 5 5 2 2" xfId="36262" xr:uid="{2D585690-9076-4388-9D7B-352C0093E80B}"/>
    <cellStyle name="SAPBEXexcGood1 5 5 2 3" xfId="25206" xr:uid="{1B31AAE4-A21C-4B3B-A55D-CE7108C0ABA4}"/>
    <cellStyle name="SAPBEXexcGood1 5 5 2 4" xfId="34990" xr:uid="{E2026351-AD32-41E5-A9DD-95A6114A86F1}"/>
    <cellStyle name="SAPBEXexcGood1 5 5 2 5" xfId="51813" xr:uid="{B6D1A20B-F80F-404E-9260-990C66460359}"/>
    <cellStyle name="SAPBEXexcGood1 5 5 3" xfId="15978" xr:uid="{BBD16FFD-6B3E-420E-A4CC-E799EF9E7E02}"/>
    <cellStyle name="SAPBEXexcGood1 5 5 4" xfId="30284" xr:uid="{BC3824A3-F15F-4723-8045-060A3BFC8734}"/>
    <cellStyle name="SAPBEXexcGood1 5 5 5" xfId="25133" xr:uid="{66661797-8690-40E5-9697-12638F404F3F}"/>
    <cellStyle name="SAPBEXexcGood1 5 5 6" xfId="24825" xr:uid="{2A0DA74E-D7CC-4631-A06A-673F05C1EB41}"/>
    <cellStyle name="SAPBEXexcGood1 5 5 7" xfId="49754" xr:uid="{317D1CF4-7052-476D-AD27-C060A2E81087}"/>
    <cellStyle name="SAPBEXexcGood1 5 6" xfId="4729" xr:uid="{185C87BB-ECAA-4714-A9BB-0AB28FF2F782}"/>
    <cellStyle name="SAPBEXexcGood1 5 6 2" xfId="22726" xr:uid="{64837C8D-5C6B-49A1-91C1-C2AA77CDA29B}"/>
    <cellStyle name="SAPBEXexcGood1 5 6 2 2" xfId="36592" xr:uid="{F0A37A4E-6B4A-4CC8-9816-BCB58C502347}"/>
    <cellStyle name="SAPBEXexcGood1 5 6 2 3" xfId="24876" xr:uid="{B2263839-CBE7-478A-A797-5ECE7CB07FA7}"/>
    <cellStyle name="SAPBEXexcGood1 5 6 2 4" xfId="46750" xr:uid="{B282CD29-AA8E-4D72-9E19-6723A9F4BB89}"/>
    <cellStyle name="SAPBEXexcGood1 5 6 2 5" xfId="52143" xr:uid="{35979E60-89B5-4371-BE68-E35F506F6EDE}"/>
    <cellStyle name="SAPBEXexcGood1 5 6 3" xfId="17932" xr:uid="{CF5031F1-E26E-46C0-8861-3DD19A69DE20}"/>
    <cellStyle name="SAPBEXexcGood1 5 6 4" xfId="32064" xr:uid="{B1EE399F-4791-4C5F-B9AD-E44AC646D802}"/>
    <cellStyle name="SAPBEXexcGood1 5 6 5" xfId="27247" xr:uid="{93C089C9-9D32-4E2D-97E0-026FDBD04CC2}"/>
    <cellStyle name="SAPBEXexcGood1 5 6 6" xfId="45827" xr:uid="{C9D0D38E-D2FA-4EFA-B22B-C5C5D8D44B77}"/>
    <cellStyle name="SAPBEXexcGood1 5 6 7" xfId="50068" xr:uid="{7B885509-1BE6-461B-9D27-9263E254BADD}"/>
    <cellStyle name="SAPBEXexcGood1 5 7" xfId="6689" xr:uid="{48365A76-9FDA-4C46-8447-563356E68586}"/>
    <cellStyle name="SAPBEXexcGood1 5 7 2" xfId="23056" xr:uid="{472889BD-5A5F-4F89-BB91-01BFD6F39688}"/>
    <cellStyle name="SAPBEXexcGood1 5 7 2 2" xfId="36922" xr:uid="{18C7A46D-E0C4-417B-B1F7-8830708497ED}"/>
    <cellStyle name="SAPBEXexcGood1 5 7 2 3" xfId="34304" xr:uid="{6F208016-EFA8-4438-AF5D-30A4EAC8E67B}"/>
    <cellStyle name="SAPBEXexcGood1 5 7 2 4" xfId="40571" xr:uid="{200C7A5E-4080-4129-8F93-B830B34B55EE}"/>
    <cellStyle name="SAPBEXexcGood1 5 7 2 5" xfId="52473" xr:uid="{DCA1CBBD-BC6A-42F1-B525-387DD8AEDCF2}"/>
    <cellStyle name="SAPBEXexcGood1 5 7 3" xfId="19888" xr:uid="{DBD8500F-C1AB-4158-B6A7-5C4673738BA2}"/>
    <cellStyle name="SAPBEXexcGood1 5 7 4" xfId="33852" xr:uid="{E89443B8-DC18-4A47-8DA0-9D69B08E84D7}"/>
    <cellStyle name="SAPBEXexcGood1 5 7 5" xfId="40642" xr:uid="{064CEA13-2105-414D-8358-052CC99C2389}"/>
    <cellStyle name="SAPBEXexcGood1 5 7 6" xfId="44648" xr:uid="{9D7D8944-1CB9-4DAE-820B-35E5DF9999D9}"/>
    <cellStyle name="SAPBEXexcGood1 5 7 7" xfId="50394" xr:uid="{E0415D89-FA05-4246-B477-E5B06B50DDDC}"/>
    <cellStyle name="SAPBEXexcGood1 5 8" xfId="14322" xr:uid="{5396FDAE-235F-4FD1-9A64-BFDD21EBA0E5}"/>
    <cellStyle name="SAPBEXexcGood1 5 8 2" xfId="21326" xr:uid="{24225458-2904-4EDF-A2A2-3D74D5188B3C}"/>
    <cellStyle name="SAPBEXexcGood1 5 8 2 2" xfId="35192" xr:uid="{A5A08DE3-90C4-4A6C-96F3-C18E7F05C171}"/>
    <cellStyle name="SAPBEXexcGood1 5 8 2 3" xfId="37196" xr:uid="{8BE025B2-16E3-4237-B9C7-8D1A8B4E237A}"/>
    <cellStyle name="SAPBEXexcGood1 5 8 2 4" xfId="45282" xr:uid="{B97A01A7-866A-4AF9-A037-C122313E95A8}"/>
    <cellStyle name="SAPBEXexcGood1 5 8 2 5" xfId="50743" xr:uid="{C841FA8E-1AFE-4848-AF43-44FF888CD742}"/>
    <cellStyle name="SAPBEXexcGood1 5 8 3" xfId="28689" xr:uid="{255AB78B-4FF8-4BA0-96B8-5A2CE3472842}"/>
    <cellStyle name="SAPBEXexcGood1 5 8 4" xfId="38355" xr:uid="{36A21391-4FFF-41E5-A8D1-DAC955F4AFA3}"/>
    <cellStyle name="SAPBEXexcGood1 5 8 5" xfId="47031" xr:uid="{4E4DB73D-C8EE-4542-BD29-78A78BF108F9}"/>
    <cellStyle name="SAPBEXexcGood1 5 8 6" xfId="46071" xr:uid="{B3B6A216-6F3F-4FD9-BB9E-964797933FE4}"/>
    <cellStyle name="SAPBEXexcGood1 5 9" xfId="14663" xr:uid="{AD38ED17-772D-45B0-8C71-A194F3DC9C57}"/>
    <cellStyle name="SAPBEXexcGood1 5 9 2" xfId="29030" xr:uid="{E094C389-ABC0-4B06-97DF-3E578BF2A061}"/>
    <cellStyle name="SAPBEXexcGood1 5 9 3" xfId="43055" xr:uid="{3F32AC3B-FAC3-482D-91FA-3BC6383CF0A4}"/>
    <cellStyle name="SAPBEXexcGood1 5 9 4" xfId="24668" xr:uid="{F7904F13-FAD4-44E0-B7C0-0DE1CBA4E904}"/>
    <cellStyle name="SAPBEXexcGood1 5 9 5" xfId="38050" xr:uid="{6690D4E8-D905-4EDA-88E2-7A89003F2BFE}"/>
    <cellStyle name="SAPBEXexcGood1 6" xfId="1093" xr:uid="{EFDC517E-A37C-4B4C-82BD-0AEDC2AEAA27}"/>
    <cellStyle name="SAPBEXexcGood1 6 10" xfId="47001" xr:uid="{E22957F0-536C-485E-8E74-70EC5A204CEE}"/>
    <cellStyle name="SAPBEXexcGood1 6 11" xfId="31059" xr:uid="{37C6EF41-F1D5-4614-AFBE-30626F40CC26}"/>
    <cellStyle name="SAPBEXexcGood1 6 2" xfId="2809" xr:uid="{B10B251D-607D-472B-BF22-4DB0C1D1FBA9}"/>
    <cellStyle name="SAPBEXexcGood1 6 2 2" xfId="22446" xr:uid="{FF8DBEA4-1461-4BC7-A382-DD0A0089D69A}"/>
    <cellStyle name="SAPBEXexcGood1 6 2 2 2" xfId="36312" xr:uid="{D5A57E53-94D6-4134-B8D0-FC769CA9132F}"/>
    <cellStyle name="SAPBEXexcGood1 6 2 2 3" xfId="41936" xr:uid="{352AE1E3-1367-4118-8467-E6AAD6B84CA5}"/>
    <cellStyle name="SAPBEXexcGood1 6 2 2 4" xfId="41412" xr:uid="{A5A1693C-853E-4BA7-8D58-9030C1B40456}"/>
    <cellStyle name="SAPBEXexcGood1 6 2 2 5" xfId="51863" xr:uid="{F4D1A032-3FF8-4BD6-BA9F-1A6D3AE3DAC2}"/>
    <cellStyle name="SAPBEXexcGood1 6 2 3" xfId="16026" xr:uid="{FA345BFA-8476-4847-B31D-4EED1E37572F}"/>
    <cellStyle name="SAPBEXexcGood1 6 2 4" xfId="30332" xr:uid="{70A34C3A-818B-4806-A73D-27BB9CFFBE18}"/>
    <cellStyle name="SAPBEXexcGood1 6 2 5" xfId="27237" xr:uid="{5DE65C3D-CEE1-4E20-8A5D-2D15EB3711BB}"/>
    <cellStyle name="SAPBEXexcGood1 6 2 6" xfId="45507" xr:uid="{CA990C4C-0DB7-43A4-8E0B-465532E97E79}"/>
    <cellStyle name="SAPBEXexcGood1 6 2 7" xfId="49802" xr:uid="{140E0006-A7C1-4178-8501-07D6A65D124A}"/>
    <cellStyle name="SAPBEXexcGood1 6 3" xfId="4779" xr:uid="{3489EC8F-7031-42F8-B779-85035FE367A2}"/>
    <cellStyle name="SAPBEXexcGood1 6 3 2" xfId="22776" xr:uid="{DB7261D1-E1DC-41DA-A960-18B11016A8E2}"/>
    <cellStyle name="SAPBEXexcGood1 6 3 2 2" xfId="36642" xr:uid="{C6D871E3-D879-4A31-984B-1AC20D7987DF}"/>
    <cellStyle name="SAPBEXexcGood1 6 3 2 3" xfId="23580" xr:uid="{9B959C39-2740-4A76-BB25-C11BD4175D2D}"/>
    <cellStyle name="SAPBEXexcGood1 6 3 2 4" xfId="38157" xr:uid="{46A599F0-3C20-4186-BF61-0FC9B2D2ED6C}"/>
    <cellStyle name="SAPBEXexcGood1 6 3 2 5" xfId="52193" xr:uid="{13C02BB5-E1B3-4FEF-9FF7-7C0454B1B6BB}"/>
    <cellStyle name="SAPBEXexcGood1 6 3 3" xfId="17982" xr:uid="{851C69CC-7E88-4647-9DC5-BC4E199A5545}"/>
    <cellStyle name="SAPBEXexcGood1 6 3 4" xfId="32114" xr:uid="{831CEBF2-BD73-4F4A-9BA2-F38FE0CC803C}"/>
    <cellStyle name="SAPBEXexcGood1 6 3 5" xfId="31056" xr:uid="{643B3A62-6A7D-432E-9E5D-73B48A5E5B53}"/>
    <cellStyle name="SAPBEXexcGood1 6 3 6" xfId="34186" xr:uid="{9628FC6F-B4BB-4E3A-9243-B1341BC7A857}"/>
    <cellStyle name="SAPBEXexcGood1 6 3 7" xfId="50118" xr:uid="{4384CA27-72FB-4EC9-9EA3-5A0F6FA0D7C2}"/>
    <cellStyle name="SAPBEXexcGood1 6 4" xfId="6739" xr:uid="{A8F140D8-848E-49CB-B4F0-D5E83537FE35}"/>
    <cellStyle name="SAPBEXexcGood1 6 4 2" xfId="23106" xr:uid="{F8B18DFE-A074-40BA-9230-D47A1D8C312F}"/>
    <cellStyle name="SAPBEXexcGood1 6 4 2 2" xfId="36972" xr:uid="{8C579945-2394-4C67-9F23-DE371E11084D}"/>
    <cellStyle name="SAPBEXexcGood1 6 4 2 3" xfId="29651" xr:uid="{77887E41-C474-4054-8895-7B44F430ABB8}"/>
    <cellStyle name="SAPBEXexcGood1 6 4 2 4" xfId="26817" xr:uid="{19B66FFC-B157-4F04-84BE-DD60F7232ADE}"/>
    <cellStyle name="SAPBEXexcGood1 6 4 2 5" xfId="52523" xr:uid="{6394B165-9A57-4F29-B02A-31B71C65D617}"/>
    <cellStyle name="SAPBEXexcGood1 6 4 3" xfId="19938" xr:uid="{D30CF7B1-C3F2-4730-AF3C-565524450CEC}"/>
    <cellStyle name="SAPBEXexcGood1 6 4 4" xfId="33902" xr:uid="{618FF3D0-A341-48FC-9409-F8E8E627BE3E}"/>
    <cellStyle name="SAPBEXexcGood1 6 4 5" xfId="41610" xr:uid="{8828B86C-FF65-4FA1-93AA-E981EC5E180D}"/>
    <cellStyle name="SAPBEXexcGood1 6 4 6" xfId="44988" xr:uid="{FF8EFD46-16F0-4EEF-A73A-38C81C563F77}"/>
    <cellStyle name="SAPBEXexcGood1 6 4 7" xfId="50444" xr:uid="{E0FBA560-03F8-4803-A753-F18C5E27FEF1}"/>
    <cellStyle name="SAPBEXexcGood1 6 5" xfId="14460" xr:uid="{8B35B123-77D5-4DB4-A214-39BDC3AF1AE7}"/>
    <cellStyle name="SAPBEXexcGood1 6 5 2" xfId="21453" xr:uid="{3CA86132-AF16-4A6D-8B9C-5F98DFFB1AB4}"/>
    <cellStyle name="SAPBEXexcGood1 6 5 2 2" xfId="35319" xr:uid="{20A4FE78-39C1-437E-8325-455461958D99}"/>
    <cellStyle name="SAPBEXexcGood1 6 5 2 3" xfId="38222" xr:uid="{4A7BAC83-4836-46D6-BA67-9137ECEC18A2}"/>
    <cellStyle name="SAPBEXexcGood1 6 5 2 4" xfId="44599" xr:uid="{5D4001C8-143E-440D-A624-97B61025BE76}"/>
    <cellStyle name="SAPBEXexcGood1 6 5 2 5" xfId="50870" xr:uid="{ABFDF5E9-D205-4226-B865-EE89C4B36E44}"/>
    <cellStyle name="SAPBEXexcGood1 6 5 3" xfId="28827" xr:uid="{205FC617-860E-44D1-B614-E051CA231320}"/>
    <cellStyle name="SAPBEXexcGood1 6 5 4" xfId="34270" xr:uid="{6FF534BC-28C9-4E61-89A2-DB37671433F4}"/>
    <cellStyle name="SAPBEXexcGood1 6 5 5" xfId="49407" xr:uid="{A439C553-CE2B-41AC-BDDF-1909A4054F0A}"/>
    <cellStyle name="SAPBEXexcGood1 6 5 6" xfId="46226" xr:uid="{45211528-A683-4B90-996B-62B52E83E1AD}"/>
    <cellStyle name="SAPBEXexcGood1 6 6" xfId="13828" xr:uid="{6F452F9A-EF43-401D-88CB-A53EA4F5A79C}"/>
    <cellStyle name="SAPBEXexcGood1 6 6 2" xfId="28199" xr:uid="{2CA5D9D4-0010-4795-86FA-88A22ED072B0}"/>
    <cellStyle name="SAPBEXexcGood1 6 6 3" xfId="27184" xr:uid="{380AED02-D5B4-421D-BF12-88C44849B5F6}"/>
    <cellStyle name="SAPBEXexcGood1 6 6 4" xfId="27008" xr:uid="{B44FBABC-C721-49CA-AE5F-D5A7D54BD652}"/>
    <cellStyle name="SAPBEXexcGood1 6 6 5" xfId="46826" xr:uid="{40386C28-83D3-4E62-8D64-E3918BA6EC75}"/>
    <cellStyle name="SAPBEXexcGood1 6 7" xfId="8554" xr:uid="{F814D2F2-8D9A-4023-BBA7-5A2D4A8BE54F}"/>
    <cellStyle name="SAPBEXexcGood1 6 8" xfId="8190" xr:uid="{E71A8677-B1AB-4CDE-89E4-E887C78CA88D}"/>
    <cellStyle name="SAPBEXexcGood1 6 9" xfId="25718" xr:uid="{0C403469-FF46-413E-9771-BFB8E56B9043}"/>
    <cellStyle name="SAPBEXexcGood1 7" xfId="1141" xr:uid="{F60DA0E0-FA05-4077-8D72-25C4564F1F22}"/>
    <cellStyle name="SAPBEXexcGood1 7 10" xfId="49185" xr:uid="{F6C64FC3-08CF-438D-B911-4541EE68D130}"/>
    <cellStyle name="SAPBEXexcGood1 7 11" xfId="31328" xr:uid="{A3C958E1-EE82-4FE7-B796-EBCB49BA0D76}"/>
    <cellStyle name="SAPBEXexcGood1 7 2" xfId="2887" xr:uid="{2B5A53DE-5F87-4239-A72D-86A9F999D52D}"/>
    <cellStyle name="SAPBEXexcGood1 7 2 2" xfId="22524" xr:uid="{409A0BDB-B579-46C9-9851-4F07496D320C}"/>
    <cellStyle name="SAPBEXexcGood1 7 2 2 2" xfId="36390" xr:uid="{CEDBFC96-DCE2-4F4F-9BC0-A4242C65FDC5}"/>
    <cellStyle name="SAPBEXexcGood1 7 2 2 3" xfId="25389" xr:uid="{8EC88D26-44E0-4F48-BEEA-9AF64169AF17}"/>
    <cellStyle name="SAPBEXexcGood1 7 2 2 4" xfId="32592" xr:uid="{5CFC2B51-DD21-4D5E-B69F-8593F30C1ADC}"/>
    <cellStyle name="SAPBEXexcGood1 7 2 2 5" xfId="51941" xr:uid="{C539EBC7-1900-4939-93CA-30F4FFF5AF7E}"/>
    <cellStyle name="SAPBEXexcGood1 7 2 3" xfId="16092" xr:uid="{AAD1D12F-D4AF-4EED-9835-B5B71AC3EF35}"/>
    <cellStyle name="SAPBEXexcGood1 7 2 4" xfId="30398" xr:uid="{13C21BDD-38E2-47B8-A80B-154E755FF21C}"/>
    <cellStyle name="SAPBEXexcGood1 7 2 5" xfId="31312" xr:uid="{CB97F45B-AD4C-43B7-B339-0EE99569B050}"/>
    <cellStyle name="SAPBEXexcGood1 7 2 6" xfId="39835" xr:uid="{09C894E9-DD86-45C5-A44A-E9DEF383DDF5}"/>
    <cellStyle name="SAPBEXexcGood1 7 2 7" xfId="49868" xr:uid="{B12EA12A-0F67-4B94-8A92-CC6C62AF371F}"/>
    <cellStyle name="SAPBEXexcGood1 7 3" xfId="4857" xr:uid="{3EAD1DE7-11B4-432F-B738-9D1FFCA22010}"/>
    <cellStyle name="SAPBEXexcGood1 7 3 2" xfId="22854" xr:uid="{52029BC0-1A0A-4D45-8DFD-7A0178336AAA}"/>
    <cellStyle name="SAPBEXexcGood1 7 3 2 2" xfId="36720" xr:uid="{73467048-14A1-4708-B0D5-07FB6672D3F2}"/>
    <cellStyle name="SAPBEXexcGood1 7 3 2 3" xfId="31862" xr:uid="{54034904-5AD7-448B-9F86-B63366043DDB}"/>
    <cellStyle name="SAPBEXexcGood1 7 3 2 4" xfId="39542" xr:uid="{81D12D31-95AB-49B3-9F44-9C634E628551}"/>
    <cellStyle name="SAPBEXexcGood1 7 3 2 5" xfId="52271" xr:uid="{ED238A04-FE78-4859-9338-B4CD518BBBED}"/>
    <cellStyle name="SAPBEXexcGood1 7 3 3" xfId="18056" xr:uid="{6E562902-013B-4518-A4BB-F20B4BA58E0A}"/>
    <cellStyle name="SAPBEXexcGood1 7 3 4" xfId="32188" xr:uid="{B0893024-06A9-4C40-BFB8-754915A0E279}"/>
    <cellStyle name="SAPBEXexcGood1 7 3 5" xfId="40050" xr:uid="{84B79FC7-A222-4DB1-A39E-6F0284E4399F}"/>
    <cellStyle name="SAPBEXexcGood1 7 3 6" xfId="46896" xr:uid="{397BFA03-690D-4F72-A5F1-2DD424DCA3BF}"/>
    <cellStyle name="SAPBEXexcGood1 7 3 7" xfId="50192" xr:uid="{4165E158-D515-4894-9206-57AEB6B97270}"/>
    <cellStyle name="SAPBEXexcGood1 7 4" xfId="6817" xr:uid="{5C6B1EDF-0375-4B17-B68C-7021101E974C}"/>
    <cellStyle name="SAPBEXexcGood1 7 4 2" xfId="23184" xr:uid="{C06D71CE-86EA-40C4-9B05-2A9FCED447DC}"/>
    <cellStyle name="SAPBEXexcGood1 7 4 2 2" xfId="37050" xr:uid="{A2482652-DA77-45B1-96CB-466A4DB7A253}"/>
    <cellStyle name="SAPBEXexcGood1 7 4 2 3" xfId="32988" xr:uid="{96C698EC-42B3-4A67-9A34-CFF97988B931}"/>
    <cellStyle name="SAPBEXexcGood1 7 4 2 4" xfId="25556" xr:uid="{86A9B93B-5580-4340-9B96-669286FCBC92}"/>
    <cellStyle name="SAPBEXexcGood1 7 4 2 5" xfId="52601" xr:uid="{831C1642-90C1-4585-9596-F00703FB6444}"/>
    <cellStyle name="SAPBEXexcGood1 7 4 3" xfId="20016" xr:uid="{D2B8BDA4-7287-49F2-BB05-0EA6744689A8}"/>
    <cellStyle name="SAPBEXexcGood1 7 4 4" xfId="33980" xr:uid="{A8D55449-C75E-4F9B-8995-267C72E633E8}"/>
    <cellStyle name="SAPBEXexcGood1 7 4 5" xfId="32606" xr:uid="{E6204D79-4243-4C7D-89E4-91268A0144BD}"/>
    <cellStyle name="SAPBEXexcGood1 7 4 6" xfId="39941" xr:uid="{C630AE6D-9A27-429E-A38E-D81C81DCA773}"/>
    <cellStyle name="SAPBEXexcGood1 7 4 7" xfId="50522" xr:uid="{12AD641C-3B4E-4556-806C-37051DB1CDF2}"/>
    <cellStyle name="SAPBEXexcGood1 7 5" xfId="14500" xr:uid="{EDC6F954-4757-4F52-BF97-07F9A54052FB}"/>
    <cellStyle name="SAPBEXexcGood1 7 5 2" xfId="21493" xr:uid="{AA98F3C2-A3B6-4CC4-B414-54735312B0AB}"/>
    <cellStyle name="SAPBEXexcGood1 7 5 2 2" xfId="35359" xr:uid="{25AF8BFE-AEF0-4C6F-BE57-E696534D7A8A}"/>
    <cellStyle name="SAPBEXexcGood1 7 5 2 3" xfId="38159" xr:uid="{B2F20072-FD4C-4A14-8214-22035D6DD27C}"/>
    <cellStyle name="SAPBEXexcGood1 7 5 2 4" xfId="45934" xr:uid="{90C3043F-D2BD-4C6F-AB36-7CCF288CDBA8}"/>
    <cellStyle name="SAPBEXexcGood1 7 5 2 5" xfId="50910" xr:uid="{FB30508B-0DDB-4DA8-9969-DB3430878D5F}"/>
    <cellStyle name="SAPBEXexcGood1 7 5 3" xfId="28867" xr:uid="{6534F2BB-0AC1-49EC-9F31-D40D00BE2B87}"/>
    <cellStyle name="SAPBEXexcGood1 7 5 4" xfId="23292" xr:uid="{4D40BD4A-BFFC-4270-AE91-13C4052540BF}"/>
    <cellStyle name="SAPBEXexcGood1 7 5 5" xfId="42062" xr:uid="{CC3A2A74-3B7D-4E26-8BCD-CC5AB9610C93}"/>
    <cellStyle name="SAPBEXexcGood1 7 5 6" xfId="46397" xr:uid="{F2EAAB2C-29F5-4AB8-BBC7-831B3E518490}"/>
    <cellStyle name="SAPBEXexcGood1 7 6" xfId="14662" xr:uid="{CE4C9874-847A-4986-B5B8-7BA9CDB611E4}"/>
    <cellStyle name="SAPBEXexcGood1 7 6 2" xfId="29029" xr:uid="{21BEE81D-0533-41EA-B7FF-3ECC35823262}"/>
    <cellStyle name="SAPBEXexcGood1 7 6 3" xfId="37486" xr:uid="{33CB7488-053B-4C12-BB32-5536F3A1F73D}"/>
    <cellStyle name="SAPBEXexcGood1 7 6 4" xfId="43976" xr:uid="{F0C9F88E-74FA-4DF0-8AF6-E437E9540176}"/>
    <cellStyle name="SAPBEXexcGood1 7 6 5" xfId="44857" xr:uid="{0D173820-C8C4-4B48-BFB4-46A0C159786A}"/>
    <cellStyle name="SAPBEXexcGood1 7 7" xfId="8555" xr:uid="{3D0EBA39-E779-458A-B0E1-A80957F97041}"/>
    <cellStyle name="SAPBEXexcGood1 7 8" xfId="8188" xr:uid="{4915B338-DE7C-46B8-809C-B87A7A6DF683}"/>
    <cellStyle name="SAPBEXexcGood1 7 9" xfId="9971" xr:uid="{F46F3008-8D70-4178-BC32-44E9693779F4}"/>
    <cellStyle name="SAPBEXexcGood1 8" xfId="1732" xr:uid="{34B45614-6368-43AB-9FD6-91F49451BA88}"/>
    <cellStyle name="SAPBEXexcGood1 8 2" xfId="14997" xr:uid="{A8A6E43C-064F-45FA-8BC5-A03D81340955}"/>
    <cellStyle name="SAPBEXexcGood1 8 2 2" xfId="22018" xr:uid="{E9D0FDD9-0EEB-4E77-B2A1-F232B8B8BAA7}"/>
    <cellStyle name="SAPBEXexcGood1 8 2 2 2" xfId="35884" xr:uid="{642129A1-F4BB-4C90-A182-1C4828C2C825}"/>
    <cellStyle name="SAPBEXexcGood1 8 2 2 3" xfId="37865" xr:uid="{80DCCDC5-91BF-426F-9ABD-AE12C9ED44D8}"/>
    <cellStyle name="SAPBEXexcGood1 8 2 2 4" xfId="47455" xr:uid="{0FD3B127-6B82-4AEB-8F68-10D3A9571143}"/>
    <cellStyle name="SAPBEXexcGood1 8 2 2 5" xfId="51435" xr:uid="{C833131A-BFBE-4C04-B80E-F585F384E9F9}"/>
    <cellStyle name="SAPBEXexcGood1 8 2 3" xfId="29362" xr:uid="{DB90E098-562A-4804-8B74-760DE3E3ECE5}"/>
    <cellStyle name="SAPBEXexcGood1 8 2 4" xfId="25853" xr:uid="{F4CF74F9-AA3B-4C9C-AA1C-DAD227703497}"/>
    <cellStyle name="SAPBEXexcGood1 8 2 5" xfId="48927" xr:uid="{01582E7A-7437-47D2-997A-BDCD3B1E279B}"/>
    <cellStyle name="SAPBEXexcGood1 8 2 6" xfId="41273" xr:uid="{761F6805-C6B9-4CCC-B0DB-BF14C103CA31}"/>
    <cellStyle name="SAPBEXexcGood1 8 3" xfId="13827" xr:uid="{3E286F4D-0259-49C1-B59D-BBCF46D8C62E}"/>
    <cellStyle name="SAPBEXexcGood1 8 3 2" xfId="28198" xr:uid="{E02DAB62-2E34-4154-9934-9BEDBA3566BE}"/>
    <cellStyle name="SAPBEXexcGood1 8 3 3" xfId="42401" xr:uid="{80CF5AD3-0714-4825-960A-2CECF3F7C7E3}"/>
    <cellStyle name="SAPBEXexcGood1 8 3 4" xfId="40543" xr:uid="{4DD7BC36-3BA9-4991-951F-F4827AAFA5C7}"/>
    <cellStyle name="SAPBEXexcGood1 8 3 5" xfId="24650" xr:uid="{281762AF-BF11-48D8-B7B6-0C8713A8C745}"/>
    <cellStyle name="SAPBEXexcGood1 8 4" xfId="8556" xr:uid="{3686A2E1-DD8B-42DA-83EA-2BEE40B1A2C9}"/>
    <cellStyle name="SAPBEXexcGood1 8 5" xfId="8187" xr:uid="{87D95604-BEFA-4730-B4CA-F89F45C5BB91}"/>
    <cellStyle name="SAPBEXexcGood1 8 6" xfId="39637" xr:uid="{214E34BC-B62A-42A2-9289-A461A595D874}"/>
    <cellStyle name="SAPBEXexcGood1 8 7" xfId="45466" xr:uid="{90D2591D-2DA8-4C04-8E0E-E3F59DB027DA}"/>
    <cellStyle name="SAPBEXexcGood1 8 8" xfId="48592" xr:uid="{431B0883-42D6-44E7-A454-25AB246BA43C}"/>
    <cellStyle name="SAPBEXexcGood1 9" xfId="2385" xr:uid="{405CDFEB-A391-4631-A680-B09B0E028527}"/>
    <cellStyle name="SAPBEXexcGood1 9 2" xfId="22299" xr:uid="{F9A14B67-4A56-43B2-AFE0-327C8386E088}"/>
    <cellStyle name="SAPBEXexcGood1 9 2 2" xfId="36165" xr:uid="{451AA7F1-54B1-4ED2-9311-D37E4CB61C5E}"/>
    <cellStyle name="SAPBEXexcGood1 9 2 3" xfId="27296" xr:uid="{6DC6CA95-ECC4-4EE0-AA5C-54139F51100D}"/>
    <cellStyle name="SAPBEXexcGood1 9 2 4" xfId="31251" xr:uid="{9DF8AB7A-F13F-4FAD-89B3-0122A08898E8}"/>
    <cellStyle name="SAPBEXexcGood1 9 2 5" xfId="51716" xr:uid="{C0E3F089-43F5-4642-8C6A-0003E47478D7}"/>
    <cellStyle name="SAPBEXexcGood1 9 3" xfId="15606" xr:uid="{79147CCE-D294-4CEB-AEE8-A25F8E12B03E}"/>
    <cellStyle name="SAPBEXexcGood1 9 4" xfId="29937" xr:uid="{F8030E7C-EC61-45F6-8726-D7ECF6756DE9}"/>
    <cellStyle name="SAPBEXexcGood1 9 5" xfId="40819" xr:uid="{EA478024-656F-45CF-8335-442DEFC1F3C2}"/>
    <cellStyle name="SAPBEXexcGood1 9 6" xfId="44027" xr:uid="{EC8BFAD0-0911-48D3-926F-FC34335AA203}"/>
    <cellStyle name="SAPBEXexcGood1 9 7" xfId="48460" xr:uid="{E4C1EB93-5409-4861-8821-6120C2B3381C}"/>
    <cellStyle name="SAPBEXexcGood2" xfId="89" xr:uid="{8267E35A-1C72-4469-B620-A110D151EF0E}"/>
    <cellStyle name="SAPBEXexcGood2 10" xfId="4362" xr:uid="{EAD81D0C-FA09-4A24-ABF6-040A3CF8367F}"/>
    <cellStyle name="SAPBEXexcGood2 10 2" xfId="22630" xr:uid="{DE58B27A-AFAE-439D-BC38-88AA33B8047E}"/>
    <cellStyle name="SAPBEXexcGood2 10 2 2" xfId="36496" xr:uid="{D825B5A9-414A-4F48-B6A8-BD2A6167B5D7}"/>
    <cellStyle name="SAPBEXexcGood2 10 2 3" xfId="38090" xr:uid="{D27326A9-C195-415E-920F-DE0B5DCFBDC3}"/>
    <cellStyle name="SAPBEXexcGood2 10 2 4" xfId="47665" xr:uid="{039BD965-89B7-4406-BAD9-3B781596FDE1}"/>
    <cellStyle name="SAPBEXexcGood2 10 2 5" xfId="52047" xr:uid="{B718D0CE-A403-42C4-8126-4B69B7ACA658}"/>
    <cellStyle name="SAPBEXexcGood2 10 3" xfId="17565" xr:uid="{4CA6F88F-F61C-4A73-89D6-B207C8AA4B2F}"/>
    <cellStyle name="SAPBEXexcGood2 10 4" xfId="31732" xr:uid="{928FD64C-EFF4-4EA5-A006-DC663C2BE090}"/>
    <cellStyle name="SAPBEXexcGood2 10 5" xfId="37600" xr:uid="{91442166-2C1D-4F1A-B649-9B45C56748D1}"/>
    <cellStyle name="SAPBEXexcGood2 10 6" xfId="48023" xr:uid="{E324CBE4-1836-40E2-9A5B-5E9A6E525557}"/>
    <cellStyle name="SAPBEXexcGood2 10 7" xfId="49972" xr:uid="{956B8EBD-8ABB-473F-B6BF-91F51647E156}"/>
    <cellStyle name="SAPBEXexcGood2 11" xfId="6322" xr:uid="{29AB00DE-034D-4051-AE09-883E25047FAD}"/>
    <cellStyle name="SAPBEXexcGood2 11 2" xfId="22960" xr:uid="{B1F6B295-0013-497A-984C-0617285E772C}"/>
    <cellStyle name="SAPBEXexcGood2 11 2 2" xfId="36826" xr:uid="{4D37BD83-3014-4DBA-8591-8FA2252818F6}"/>
    <cellStyle name="SAPBEXexcGood2 11 2 3" xfId="33345" xr:uid="{DEE7C541-E9C1-4302-B566-17577797C107}"/>
    <cellStyle name="SAPBEXexcGood2 11 2 4" xfId="39405" xr:uid="{4731BAE3-2622-40F7-A53E-741FD4AE0009}"/>
    <cellStyle name="SAPBEXexcGood2 11 2 5" xfId="52377" xr:uid="{DBFB09F3-D09F-4370-8C2D-45A71101954C}"/>
    <cellStyle name="SAPBEXexcGood2 11 3" xfId="19521" xr:uid="{FED00504-5C13-45AA-9FEE-BCCF81DE6430}"/>
    <cellStyle name="SAPBEXexcGood2 11 4" xfId="33516" xr:uid="{DDCB6B27-A80C-404D-A4A9-DD16194CC675}"/>
    <cellStyle name="SAPBEXexcGood2 11 5" xfId="43303" xr:uid="{4EFECFC3-50E3-43A9-9C3E-89799147FC82}"/>
    <cellStyle name="SAPBEXexcGood2 11 6" xfId="33086" xr:uid="{DB995B9E-A25D-4FF3-BA9B-772D37243FD8}"/>
    <cellStyle name="SAPBEXexcGood2 11 7" xfId="50298" xr:uid="{DD7AE4F4-EDD6-424D-95CF-0CF85D68A9B3}"/>
    <cellStyle name="SAPBEXexcGood2 12" xfId="14010" xr:uid="{28C9C02D-54FB-44DD-B023-B1C3C48504A2}"/>
    <cellStyle name="SAPBEXexcGood2 12 2" xfId="12888" xr:uid="{829B43DB-3016-4592-AD36-3FD84EF3D005}"/>
    <cellStyle name="SAPBEXexcGood2 12 2 2" xfId="27260" xr:uid="{2A252B7A-13AE-4D63-AD7C-6EB113ECA477}"/>
    <cellStyle name="SAPBEXexcGood2 12 2 3" xfId="40915" xr:uid="{23019114-1B42-4BEA-AAD4-BABC7C4107AA}"/>
    <cellStyle name="SAPBEXexcGood2 12 2 4" xfId="39521" xr:uid="{91829627-6336-4D71-A8D2-65F86AB72061}"/>
    <cellStyle name="SAPBEXexcGood2 12 2 5" xfId="46078" xr:uid="{03153934-9A73-4A89-B1EB-E8244799E3DD}"/>
    <cellStyle name="SAPBEXexcGood2 12 3" xfId="28381" xr:uid="{D959CB78-5721-488F-B85A-4472CAC6C630}"/>
    <cellStyle name="SAPBEXexcGood2 12 4" xfId="8065" xr:uid="{D832763A-6156-4005-AAC1-9AD89E59B044}"/>
    <cellStyle name="SAPBEXexcGood2 12 5" xfId="34378" xr:uid="{2EDAD18F-3407-40F4-9A00-F40C05CB6702}"/>
    <cellStyle name="SAPBEXexcGood2 12 6" xfId="27292" xr:uid="{1E8C5224-E129-44EE-8E31-AE71A3852C14}"/>
    <cellStyle name="SAPBEXexcGood2 13" xfId="13826" xr:uid="{F232D6EF-6749-4020-AD7E-D64AACE737E6}"/>
    <cellStyle name="SAPBEXexcGood2 13 2" xfId="28197" xr:uid="{429EF653-DF01-40E7-9ADB-DC57A87EADE4}"/>
    <cellStyle name="SAPBEXexcGood2 13 3" xfId="32641" xr:uid="{F6BCF106-1CCF-4084-A563-B5CD6DEC1A82}"/>
    <cellStyle name="SAPBEXexcGood2 13 4" xfId="32958" xr:uid="{6B91A55F-AF56-4B9B-AE47-0657EA2D6A9F}"/>
    <cellStyle name="SAPBEXexcGood2 13 5" xfId="47967" xr:uid="{ABB2476B-7AAF-4191-B823-CE10481AB141}"/>
    <cellStyle name="SAPBEXexcGood2 14" xfId="8557" xr:uid="{3934F16C-F5DE-40CF-B889-523ACD90B908}"/>
    <cellStyle name="SAPBEXexcGood2 15" xfId="8186" xr:uid="{D1384D6A-92FA-4654-9F59-9BD94BF0C902}"/>
    <cellStyle name="SAPBEXexcGood2 16" xfId="31907" xr:uid="{87B95F3A-ED8C-4890-8996-1E13009215AA}"/>
    <cellStyle name="SAPBEXexcGood2 17" xfId="48913" xr:uid="{56365AEC-98B3-4F10-ACEE-C7F6EE35C747}"/>
    <cellStyle name="SAPBEXexcGood2 18" xfId="39537" xr:uid="{90DBBFF4-BE99-4B5F-9759-1CC11556FF88}"/>
    <cellStyle name="SAPBEXexcGood2 19" xfId="53017" xr:uid="{B5F78F2D-FE13-43EE-A1BB-3F25D6E55491}"/>
    <cellStyle name="SAPBEXexcGood2 2" xfId="251" xr:uid="{2BD6ACA5-9BCC-4E41-861E-8728F65BAB38}"/>
    <cellStyle name="SAPBEXexcGood2 2 10" xfId="13825" xr:uid="{962F1633-A853-4687-94B3-CA14DF713203}"/>
    <cellStyle name="SAPBEXexcGood2 2 10 2" xfId="28196" xr:uid="{3BC2DE7D-5E09-4C3D-825B-1E45B09C5FC8}"/>
    <cellStyle name="SAPBEXexcGood2 2 10 3" xfId="34289" xr:uid="{39D5CE2F-E0D8-4E30-A565-31B21B969A07}"/>
    <cellStyle name="SAPBEXexcGood2 2 10 4" xfId="42611" xr:uid="{36093211-D52E-431B-AE92-0BEB9176C934}"/>
    <cellStyle name="SAPBEXexcGood2 2 10 5" xfId="41477" xr:uid="{66D263F2-E7CF-45E7-9CFD-3991594435FF}"/>
    <cellStyle name="SAPBEXexcGood2 2 11" xfId="8558" xr:uid="{514E9D70-CD2B-4040-B5EF-FFC94D73AC53}"/>
    <cellStyle name="SAPBEXexcGood2 2 12" xfId="10994" xr:uid="{580B8A1F-BC79-4C05-A450-97A5B0CA3E2D}"/>
    <cellStyle name="SAPBEXexcGood2 2 13" xfId="43072" xr:uid="{FB1E1263-E2BA-4442-95C6-7860AE630ECA}"/>
    <cellStyle name="SAPBEXexcGood2 2 14" xfId="43913" xr:uid="{0ABE76F5-350A-4B4A-BAE1-D5DE949393AD}"/>
    <cellStyle name="SAPBEXexcGood2 2 15" xfId="38059" xr:uid="{B7CD4BCA-8A9B-4DE9-A67B-FC84B676F810}"/>
    <cellStyle name="SAPBEXexcGood2 2 2" xfId="1099" xr:uid="{FF95D4B5-3A48-470F-A3DC-D48015C4969A}"/>
    <cellStyle name="SAPBEXexcGood2 2 2 10" xfId="49130" xr:uid="{7508C0BC-0EFC-4833-A44A-F893F22C072B}"/>
    <cellStyle name="SAPBEXexcGood2 2 2 11" xfId="25470" xr:uid="{0F037A31-A124-4720-890C-831BEE2BA64B}"/>
    <cellStyle name="SAPBEXexcGood2 2 2 2" xfId="2848" xr:uid="{0521BD7C-046F-4E98-B4FD-67D70DA18102}"/>
    <cellStyle name="SAPBEXexcGood2 2 2 2 2" xfId="11705" xr:uid="{B323C578-C729-4CBF-97E6-8FE164D7893B}"/>
    <cellStyle name="SAPBEXexcGood2 2 2 2 2 2" xfId="26112" xr:uid="{B246E116-FC27-4ABF-8835-87DA7D181720}"/>
    <cellStyle name="SAPBEXexcGood2 2 2 2 2 3" xfId="29883" xr:uid="{C281B6A3-F6F1-467F-AB08-C96B0CA3695B}"/>
    <cellStyle name="SAPBEXexcGood2 2 2 2 2 4" xfId="34862" xr:uid="{E8520484-F8BE-463E-9270-D496D1E98FD5}"/>
    <cellStyle name="SAPBEXexcGood2 2 2 2 2 5" xfId="44541" xr:uid="{BB4EE9E5-C837-44B5-98FD-CF36E68FCDA0}"/>
    <cellStyle name="SAPBEXexcGood2 2 2 2 3" xfId="22485" xr:uid="{2B66F548-4CDE-4490-9202-F5561D50B325}"/>
    <cellStyle name="SAPBEXexcGood2 2 2 2 3 2" xfId="36351" xr:uid="{3E8905FC-90F2-46D7-BC81-7920288BDD29}"/>
    <cellStyle name="SAPBEXexcGood2 2 2 2 3 3" xfId="25921" xr:uid="{CE8FAECE-2DE7-483F-8F0F-1D8D159A8B4C}"/>
    <cellStyle name="SAPBEXexcGood2 2 2 2 3 4" xfId="38189" xr:uid="{02589605-3260-47DB-966C-9879EE25798F}"/>
    <cellStyle name="SAPBEXexcGood2 2 2 2 3 5" xfId="51902" xr:uid="{5A8EFEBB-E9A9-43E0-9F8E-5C35CBF43109}"/>
    <cellStyle name="SAPBEXexcGood2 2 2 2 4" xfId="11704" xr:uid="{E2DB2099-20AB-4899-8BDA-2984022ADEF2}"/>
    <cellStyle name="SAPBEXexcGood2 2 2 2 5" xfId="26111" xr:uid="{5CA8E33C-5A05-4AAA-8D37-8D03E770E327}"/>
    <cellStyle name="SAPBEXexcGood2 2 2 2 6" xfId="31824" xr:uid="{AC03CBA4-F6EA-4843-8D9B-99A0B3DACE5A}"/>
    <cellStyle name="SAPBEXexcGood2 2 2 2 7" xfId="32348" xr:uid="{8037C002-7CBA-4239-8273-60B84E7D6C98}"/>
    <cellStyle name="SAPBEXexcGood2 2 2 2 8" xfId="43627" xr:uid="{6F9EC756-C24E-4E98-90C0-6FC96197AC2A}"/>
    <cellStyle name="SAPBEXexcGood2 2 2 3" xfId="4818" xr:uid="{4D2C6BEE-F716-449C-9D70-CF89947A5A96}"/>
    <cellStyle name="SAPBEXexcGood2 2 2 3 2" xfId="22815" xr:uid="{AE85878A-E033-4ABF-B662-A991E7B2D651}"/>
    <cellStyle name="SAPBEXexcGood2 2 2 3 2 2" xfId="36681" xr:uid="{86FF67EA-4C2D-4B31-BD7B-F7409C886B73}"/>
    <cellStyle name="SAPBEXexcGood2 2 2 3 2 3" xfId="31089" xr:uid="{51D8DE60-C688-47EA-AA54-966B4D0F99DE}"/>
    <cellStyle name="SAPBEXexcGood2 2 2 3 2 4" xfId="42051" xr:uid="{640AE343-56DC-4276-BB74-D4270D26D9BF}"/>
    <cellStyle name="SAPBEXexcGood2 2 2 3 2 5" xfId="52232" xr:uid="{01D5A372-C866-4C56-AF31-3A7C7B56EBF2}"/>
    <cellStyle name="SAPBEXexcGood2 2 2 3 3" xfId="18021" xr:uid="{FE7031EB-9EC2-485E-8CAB-B9DA2BD3904D}"/>
    <cellStyle name="SAPBEXexcGood2 2 2 3 4" xfId="32153" xr:uid="{5620FEB7-507B-4C62-9475-B9EB2D5A7F72}"/>
    <cellStyle name="SAPBEXexcGood2 2 2 3 5" xfId="9276" xr:uid="{C5ADA927-8395-4BB5-9D34-916C7229BDCD}"/>
    <cellStyle name="SAPBEXexcGood2 2 2 3 6" xfId="45365" xr:uid="{9064F2DE-4DD2-49D0-A5FE-4E08820242A4}"/>
    <cellStyle name="SAPBEXexcGood2 2 2 3 7" xfId="50157" xr:uid="{C0B964DD-5B77-4419-85DD-A1585BB12C71}"/>
    <cellStyle name="SAPBEXexcGood2 2 2 4" xfId="6778" xr:uid="{280CE456-D00E-4268-B5E7-A74258BE0E91}"/>
    <cellStyle name="SAPBEXexcGood2 2 2 4 2" xfId="23145" xr:uid="{A1C00EDA-169F-41F4-A847-18EB34F3678D}"/>
    <cellStyle name="SAPBEXexcGood2 2 2 4 2 2" xfId="37011" xr:uid="{AB12538E-1D2C-4FF3-ABE4-2F2C842F1F90}"/>
    <cellStyle name="SAPBEXexcGood2 2 2 4 2 3" xfId="34665" xr:uid="{395A436C-3B77-43C6-9561-5745DC0CBBD2}"/>
    <cellStyle name="SAPBEXexcGood2 2 2 4 2 4" xfId="24885" xr:uid="{8964FD63-2688-475D-843E-04EA615342ED}"/>
    <cellStyle name="SAPBEXexcGood2 2 2 4 2 5" xfId="52562" xr:uid="{966ADD67-AB2E-45A9-9CC2-4DF964863895}"/>
    <cellStyle name="SAPBEXexcGood2 2 2 4 3" xfId="19977" xr:uid="{1BCC28BD-0D70-4E49-8932-18EDCB513274}"/>
    <cellStyle name="SAPBEXexcGood2 2 2 4 4" xfId="33941" xr:uid="{7FEC2DB4-AD4B-43AE-A163-56A9D5B173C7}"/>
    <cellStyle name="SAPBEXexcGood2 2 2 4 5" xfId="25217" xr:uid="{0F94455E-11BC-4E96-874F-00101473F149}"/>
    <cellStyle name="SAPBEXexcGood2 2 2 4 6" xfId="40687" xr:uid="{3D418F91-CA85-48DC-B1A2-D6168F583784}"/>
    <cellStyle name="SAPBEXexcGood2 2 2 4 7" xfId="50483" xr:uid="{2885A924-A332-4093-9913-3668429FEEB5}"/>
    <cellStyle name="SAPBEXexcGood2 2 2 5" xfId="14466" xr:uid="{1D4E7F6C-775D-4B22-818A-F3DC14F34E22}"/>
    <cellStyle name="SAPBEXexcGood2 2 2 5 2" xfId="21459" xr:uid="{37248F72-69F8-4A3A-937A-0859CEF615B8}"/>
    <cellStyle name="SAPBEXexcGood2 2 2 5 2 2" xfId="35325" xr:uid="{ACA0C2AC-4DA1-4001-A884-0371FF8191D4}"/>
    <cellStyle name="SAPBEXexcGood2 2 2 5 2 3" xfId="25808" xr:uid="{59D6AEE9-7A50-4367-82A5-87830A9DC5F8}"/>
    <cellStyle name="SAPBEXexcGood2 2 2 5 2 4" xfId="47913" xr:uid="{773FE6E3-C45A-4403-BF6A-EEFDDBBCF77B}"/>
    <cellStyle name="SAPBEXexcGood2 2 2 5 2 5" xfId="50876" xr:uid="{02A964A3-C365-4CBF-912D-86DB5409B60F}"/>
    <cellStyle name="SAPBEXexcGood2 2 2 5 3" xfId="28833" xr:uid="{199C3613-BAD1-4D28-B726-52B3CE2CE1F5}"/>
    <cellStyle name="SAPBEXexcGood2 2 2 5 4" xfId="24477" xr:uid="{6F4BAD5B-18F0-4DEA-AAB8-1E9085D252BC}"/>
    <cellStyle name="SAPBEXexcGood2 2 2 5 5" xfId="30535" xr:uid="{FD4BEF52-86A1-44C9-858A-81CD84E49773}"/>
    <cellStyle name="SAPBEXexcGood2 2 2 5 6" xfId="24862" xr:uid="{A4583C26-8003-406D-8630-ECB6A74B4F29}"/>
    <cellStyle name="SAPBEXexcGood2 2 2 6" xfId="13824" xr:uid="{B38757C6-DF3D-420E-8100-87D8EFBE56D3}"/>
    <cellStyle name="SAPBEXexcGood2 2 2 6 2" xfId="28195" xr:uid="{09F0CE06-BF90-4AC4-A96B-924905E458DF}"/>
    <cellStyle name="SAPBEXexcGood2 2 2 6 3" xfId="31674" xr:uid="{C912BD57-495B-4100-A291-3E47D3EF630D}"/>
    <cellStyle name="SAPBEXexcGood2 2 2 6 4" xfId="37812" xr:uid="{BCA4DB31-F8DF-4901-A5AE-F3AD91F9E3B9}"/>
    <cellStyle name="SAPBEXexcGood2 2 2 6 5" xfId="42101" xr:uid="{434526AA-A9AE-444A-BCDC-BD529438BB28}"/>
    <cellStyle name="SAPBEXexcGood2 2 2 7" xfId="8559" xr:uid="{B82427C7-F2CE-480F-8D74-A5479437E7CE}"/>
    <cellStyle name="SAPBEXexcGood2 2 2 8" xfId="8185" xr:uid="{7B6383E0-9281-40DE-B155-FBE1C8394F3F}"/>
    <cellStyle name="SAPBEXexcGood2 2 2 9" xfId="41424" xr:uid="{C2C4FDD1-3E9D-411F-8873-E0EBD4DD44B5}"/>
    <cellStyle name="SAPBEXexcGood2 2 3" xfId="1135" xr:uid="{C1592717-3B27-49BE-9F79-ECDE8DB36510}"/>
    <cellStyle name="SAPBEXexcGood2 2 3 10" xfId="49671" xr:uid="{EB0263D3-D30C-45A5-A088-173A8EB3A9F3}"/>
    <cellStyle name="SAPBEXexcGood2 2 3 11" xfId="48831" xr:uid="{C2AE26B1-5A53-421F-96D2-E65900CCE878}"/>
    <cellStyle name="SAPBEXexcGood2 2 3 2" xfId="2783" xr:uid="{C6C1707B-731A-44A0-B814-F476D7AA1FCD}"/>
    <cellStyle name="SAPBEXexcGood2 2 3 2 2" xfId="22420" xr:uid="{9CE5DC47-33AD-4756-B7FE-20A9D441F239}"/>
    <cellStyle name="SAPBEXexcGood2 2 3 2 2 2" xfId="36286" xr:uid="{F2CC0BC9-311A-4F6F-A7CF-84D0C386C9AD}"/>
    <cellStyle name="SAPBEXexcGood2 2 3 2 2 3" xfId="31446" xr:uid="{3149B311-D453-421B-BFB9-967CE27950B5}"/>
    <cellStyle name="SAPBEXexcGood2 2 3 2 2 4" xfId="31012" xr:uid="{B04877D9-C21D-4812-8466-F77D9662CFE8}"/>
    <cellStyle name="SAPBEXexcGood2 2 3 2 2 5" xfId="51837" xr:uid="{17B02BA4-62AE-41B6-96F5-755EB5D96738}"/>
    <cellStyle name="SAPBEXexcGood2 2 3 2 3" xfId="16000" xr:uid="{8CC62799-5B09-407F-8F01-6BF4F36DC3BE}"/>
    <cellStyle name="SAPBEXexcGood2 2 3 2 4" xfId="30306" xr:uid="{4F70AF83-5694-44FF-920A-D057F4D175BB}"/>
    <cellStyle name="SAPBEXexcGood2 2 3 2 5" xfId="25121" xr:uid="{BAD18BF8-AE57-4599-B9CC-1560439DB90A}"/>
    <cellStyle name="SAPBEXexcGood2 2 3 2 6" xfId="34486" xr:uid="{73BCF45D-6A02-4CB0-A145-043DE86D1677}"/>
    <cellStyle name="SAPBEXexcGood2 2 3 2 7" xfId="49776" xr:uid="{B4B70484-E074-4899-8D08-31E3E5A70A18}"/>
    <cellStyle name="SAPBEXexcGood2 2 3 3" xfId="4753" xr:uid="{4E8DFF0F-E078-4EA0-BDEF-06AA494C6C76}"/>
    <cellStyle name="SAPBEXexcGood2 2 3 3 2" xfId="22750" xr:uid="{EF093812-398E-4AA0-992A-98A97C76572F}"/>
    <cellStyle name="SAPBEXexcGood2 2 3 3 2 2" xfId="36616" xr:uid="{AE40717E-EBA2-48A1-BF4E-0E174547ECB3}"/>
    <cellStyle name="SAPBEXexcGood2 2 3 3 2 3" xfId="42104" xr:uid="{9ACB429D-F27D-4FF4-8285-82C684D9737A}"/>
    <cellStyle name="SAPBEXexcGood2 2 3 3 2 4" xfId="43136" xr:uid="{0F23BF23-8FBF-44D5-8426-1E856AE6E37A}"/>
    <cellStyle name="SAPBEXexcGood2 2 3 3 2 5" xfId="52167" xr:uid="{3A738C2D-CE58-401A-95E8-6D41158343AB}"/>
    <cellStyle name="SAPBEXexcGood2 2 3 3 3" xfId="17956" xr:uid="{60A224D1-0A3C-4E65-86E1-15D1C9FABD4F}"/>
    <cellStyle name="SAPBEXexcGood2 2 3 3 4" xfId="32088" xr:uid="{4897DECE-4036-4EC9-8B05-6B129D540F98}"/>
    <cellStyle name="SAPBEXexcGood2 2 3 3 5" xfId="26770" xr:uid="{AF13B049-9F1D-45BC-91E6-5B83B4DB7EC9}"/>
    <cellStyle name="SAPBEXexcGood2 2 3 3 6" xfId="45367" xr:uid="{A901CC85-8F67-4234-9182-7FB24F30262D}"/>
    <cellStyle name="SAPBEXexcGood2 2 3 3 7" xfId="50092" xr:uid="{86FAFF7A-7EFD-459C-B3B0-2BC665919A1B}"/>
    <cellStyle name="SAPBEXexcGood2 2 3 4" xfId="6713" xr:uid="{A669B832-BC5B-44F8-BA41-7CD3CEC8315E}"/>
    <cellStyle name="SAPBEXexcGood2 2 3 4 2" xfId="23080" xr:uid="{EF2210E9-19AE-4397-AA33-1C341056223B}"/>
    <cellStyle name="SAPBEXexcGood2 2 3 4 2 2" xfId="36946" xr:uid="{D61BC82A-5467-4EF3-8880-054AB069B685}"/>
    <cellStyle name="SAPBEXexcGood2 2 3 4 2 3" xfId="43026" xr:uid="{F2A5FB0D-9DD0-4E85-A681-7744681C523E}"/>
    <cellStyle name="SAPBEXexcGood2 2 3 4 2 4" xfId="40527" xr:uid="{29525934-C919-45A7-966C-EB3BFAEDADD3}"/>
    <cellStyle name="SAPBEXexcGood2 2 3 4 2 5" xfId="52497" xr:uid="{530D07BC-F87B-49D1-88F5-1BC3D333B6EA}"/>
    <cellStyle name="SAPBEXexcGood2 2 3 4 3" xfId="19912" xr:uid="{64AD2AF1-0725-4CC4-8F53-EF12DEA71D8D}"/>
    <cellStyle name="SAPBEXexcGood2 2 3 4 4" xfId="33876" xr:uid="{5227458B-86F1-4B92-B53D-AABF55A9EB75}"/>
    <cellStyle name="SAPBEXexcGood2 2 3 4 5" xfId="38873" xr:uid="{9F7311F4-15EB-4A17-B659-5F61C3382EB8}"/>
    <cellStyle name="SAPBEXexcGood2 2 3 4 6" xfId="46408" xr:uid="{E035BC2F-C51A-4AF8-A770-63215A1F854E}"/>
    <cellStyle name="SAPBEXexcGood2 2 3 4 7" xfId="50418" xr:uid="{A0CCDD78-A5B2-40A2-8905-EDC3E9A84BEE}"/>
    <cellStyle name="SAPBEXexcGood2 2 3 5" xfId="14494" xr:uid="{E08C0D74-25A6-432C-8C24-216C6DB76FE2}"/>
    <cellStyle name="SAPBEXexcGood2 2 3 5 2" xfId="21487" xr:uid="{21B9E71E-F1F7-4C61-9EFA-A8C573030A52}"/>
    <cellStyle name="SAPBEXexcGood2 2 3 5 2 2" xfId="35353" xr:uid="{2F13029F-E0C2-4219-8F61-78330F876500}"/>
    <cellStyle name="SAPBEXexcGood2 2 3 5 2 3" xfId="40020" xr:uid="{D974AF6C-3A41-4D31-B96A-D262F33F6541}"/>
    <cellStyle name="SAPBEXexcGood2 2 3 5 2 4" xfId="47695" xr:uid="{ED25A775-1523-4674-A021-6FCD984A7EE3}"/>
    <cellStyle name="SAPBEXexcGood2 2 3 5 2 5" xfId="50904" xr:uid="{3E11C62E-7A37-4FD6-8CC0-707E5FCA6F61}"/>
    <cellStyle name="SAPBEXexcGood2 2 3 5 3" xfId="28861" xr:uid="{31638FF3-B4EB-4C3B-9877-765832FF03AB}"/>
    <cellStyle name="SAPBEXexcGood2 2 3 5 4" xfId="31412" xr:uid="{96F6D263-6AC5-42EF-AE98-4D318B3630C4}"/>
    <cellStyle name="SAPBEXexcGood2 2 3 5 5" xfId="49485" xr:uid="{F7AD4629-A73B-4BBD-8ED8-D39DFC29A818}"/>
    <cellStyle name="SAPBEXexcGood2 2 3 5 6" xfId="34141" xr:uid="{23A65750-E309-4735-B811-8801B84AED16}"/>
    <cellStyle name="SAPBEXexcGood2 2 3 6" xfId="14661" xr:uid="{D2D9BFD1-35D8-42B5-8660-E88E30844B28}"/>
    <cellStyle name="SAPBEXexcGood2 2 3 6 2" xfId="29028" xr:uid="{3BD1E371-7E1E-4DBD-A8A3-4354BB432B52}"/>
    <cellStyle name="SAPBEXexcGood2 2 3 6 3" xfId="30125" xr:uid="{7F593B06-EB22-4801-AB98-A994009F388B}"/>
    <cellStyle name="SAPBEXexcGood2 2 3 6 4" xfId="48979" xr:uid="{B315FA76-D6C4-482D-821E-9BC8CACFA8FD}"/>
    <cellStyle name="SAPBEXexcGood2 2 3 6 5" xfId="45151" xr:uid="{CF8D48D9-DD2F-470A-803E-A13B59DA1D1A}"/>
    <cellStyle name="SAPBEXexcGood2 2 3 7" xfId="8560" xr:uid="{D00B6C0F-F5CC-4199-88E1-04CC5BDA5B46}"/>
    <cellStyle name="SAPBEXexcGood2 2 3 8" xfId="10992" xr:uid="{22F4F376-3664-4673-B7DB-089CD72B5245}"/>
    <cellStyle name="SAPBEXexcGood2 2 3 9" xfId="43834" xr:uid="{E2F17997-815F-4079-A9E0-0DA94B82ADF9}"/>
    <cellStyle name="SAPBEXexcGood2 2 4" xfId="1738" xr:uid="{6FC6D3F3-047E-4BAE-9DB9-54FF31E535A0}"/>
    <cellStyle name="SAPBEXexcGood2 2 4 10" xfId="47219" xr:uid="{179C6B0A-F46E-4F6A-A705-B09AE81752E1}"/>
    <cellStyle name="SAPBEXexcGood2 2 4 11" xfId="37330" xr:uid="{1A31F4D3-3B12-4460-B1A3-B3D95E6EDDA6}"/>
    <cellStyle name="SAPBEXexcGood2 2 4 2" xfId="2917" xr:uid="{FFC52D7D-DD3C-4F27-9FC9-13B260653B91}"/>
    <cellStyle name="SAPBEXexcGood2 2 4 2 2" xfId="22554" xr:uid="{AA40912D-00E4-40F6-BEA8-7A7A3588C775}"/>
    <cellStyle name="SAPBEXexcGood2 2 4 2 2 2" xfId="36420" xr:uid="{9873DB8A-5DAE-4746-AFB8-14FEB027B1FC}"/>
    <cellStyle name="SAPBEXexcGood2 2 4 2 2 3" xfId="41612" xr:uid="{5E5B9A6C-6966-4D62-9787-8873404F487F}"/>
    <cellStyle name="SAPBEXexcGood2 2 4 2 2 4" xfId="45005" xr:uid="{CFFDF37A-76AA-4B1A-AFA6-224A9C3D1E64}"/>
    <cellStyle name="SAPBEXexcGood2 2 4 2 2 5" xfId="51971" xr:uid="{1A9B5BE5-FCFC-4E1C-B7FD-598E40C228C3}"/>
    <cellStyle name="SAPBEXexcGood2 2 4 2 3" xfId="16121" xr:uid="{60DF0EF3-0624-461F-8E07-9ED884F99714}"/>
    <cellStyle name="SAPBEXexcGood2 2 4 2 4" xfId="30427" xr:uid="{6E3C13E6-BA39-46E6-BC98-4164FEB08DAB}"/>
    <cellStyle name="SAPBEXexcGood2 2 4 2 5" xfId="42457" xr:uid="{9E96AB61-480D-4438-8439-F28D2263D3EE}"/>
    <cellStyle name="SAPBEXexcGood2 2 4 2 6" xfId="34367" xr:uid="{EA9EF072-89FE-4AA3-A9E2-D9AFAA4D54D3}"/>
    <cellStyle name="SAPBEXexcGood2 2 4 2 7" xfId="49897" xr:uid="{458998E5-FA96-4A6F-8B26-0C0FF30500C7}"/>
    <cellStyle name="SAPBEXexcGood2 2 4 3" xfId="4887" xr:uid="{216DBF3F-3BE0-4232-8D02-D97FA5C59BCC}"/>
    <cellStyle name="SAPBEXexcGood2 2 4 3 2" xfId="22884" xr:uid="{EE1AA175-9A5E-4F35-A64B-BEF1583566E3}"/>
    <cellStyle name="SAPBEXexcGood2 2 4 3 2 2" xfId="36750" xr:uid="{083BF67D-F6E4-4023-8EC9-27C706C80975}"/>
    <cellStyle name="SAPBEXexcGood2 2 4 3 2 3" xfId="43522" xr:uid="{DD5AA798-8960-4613-9031-C9749B7A3EDA}"/>
    <cellStyle name="SAPBEXexcGood2 2 4 3 2 4" xfId="32322" xr:uid="{3B863C37-1141-48EE-A266-B0730C6AD7A9}"/>
    <cellStyle name="SAPBEXexcGood2 2 4 3 2 5" xfId="52301" xr:uid="{2734ED5F-8818-47E8-992D-FE83372D5F53}"/>
    <cellStyle name="SAPBEXexcGood2 2 4 3 3" xfId="18086" xr:uid="{C4062CAA-A3DE-4E00-9376-4036C90E4BF3}"/>
    <cellStyle name="SAPBEXexcGood2 2 4 3 4" xfId="32218" xr:uid="{F4F191EF-7048-4C17-B344-0910696B1512}"/>
    <cellStyle name="SAPBEXexcGood2 2 4 3 5" xfId="31841" xr:uid="{E6869525-E3D3-4777-A73E-2B0AFA63B366}"/>
    <cellStyle name="SAPBEXexcGood2 2 4 3 6" xfId="23332" xr:uid="{C6AAFFB2-8EE4-4F20-A9E6-762953CCBDA1}"/>
    <cellStyle name="SAPBEXexcGood2 2 4 3 7" xfId="50222" xr:uid="{64310F51-2711-4323-BDF2-C0C30E7471DF}"/>
    <cellStyle name="SAPBEXexcGood2 2 4 4" xfId="6847" xr:uid="{DE44397C-3865-4167-9BA1-8B8190393ED0}"/>
    <cellStyle name="SAPBEXexcGood2 2 4 4 2" xfId="23214" xr:uid="{9A12D59C-8F87-4251-A249-D3097030C661}"/>
    <cellStyle name="SAPBEXexcGood2 2 4 4 2 2" xfId="37080" xr:uid="{3E0490CE-DD26-4045-8E7F-B9468B35B4CD}"/>
    <cellStyle name="SAPBEXexcGood2 2 4 4 2 3" xfId="35032" xr:uid="{D1EC6271-ACF2-412E-923D-BD24DB99D969}"/>
    <cellStyle name="SAPBEXexcGood2 2 4 4 2 4" xfId="30109" xr:uid="{D2CEB2D5-E120-4F6F-80E0-090A9E9EC554}"/>
    <cellStyle name="SAPBEXexcGood2 2 4 4 2 5" xfId="52631" xr:uid="{6CF303C0-61E6-4230-B40A-0387DDD881E1}"/>
    <cellStyle name="SAPBEXexcGood2 2 4 4 3" xfId="20046" xr:uid="{D314D543-C1FD-4640-9AC6-75C1B7EF215E}"/>
    <cellStyle name="SAPBEXexcGood2 2 4 4 4" xfId="34010" xr:uid="{912B6382-0A35-4C55-9571-26E9C1F1D8E0}"/>
    <cellStyle name="SAPBEXexcGood2 2 4 4 5" xfId="33653" xr:uid="{47A50FD8-FAA8-450F-B796-1B0B742753D0}"/>
    <cellStyle name="SAPBEXexcGood2 2 4 4 6" xfId="38551" xr:uid="{98704F23-2E94-4D33-884D-35C9E0E2D3B5}"/>
    <cellStyle name="SAPBEXexcGood2 2 4 4 7" xfId="50552" xr:uid="{A9B33F13-7711-41D9-A7B8-741AA0518D0C}"/>
    <cellStyle name="SAPBEXexcGood2 2 4 5" xfId="15003" xr:uid="{42F1FB99-AAAA-4B42-90CB-DB811A1223B0}"/>
    <cellStyle name="SAPBEXexcGood2 2 4 5 2" xfId="22024" xr:uid="{DB061033-E486-40D9-93FA-538186990460}"/>
    <cellStyle name="SAPBEXexcGood2 2 4 5 2 2" xfId="35890" xr:uid="{4B6307E0-9AFC-4D99-A2A4-4583A61F20E4}"/>
    <cellStyle name="SAPBEXexcGood2 2 4 5 2 3" xfId="39018" xr:uid="{5025A4AD-9FCD-4775-B42F-F9BDC99E300D}"/>
    <cellStyle name="SAPBEXexcGood2 2 4 5 2 4" xfId="31174" xr:uid="{88986055-68F1-4D50-8D23-5269801A42A8}"/>
    <cellStyle name="SAPBEXexcGood2 2 4 5 2 5" xfId="51441" xr:uid="{747DB982-6305-4040-BE14-D81C5C08512F}"/>
    <cellStyle name="SAPBEXexcGood2 2 4 5 3" xfId="29368" xr:uid="{8AEBA647-F296-43FC-8C15-8B216298DDCD}"/>
    <cellStyle name="SAPBEXexcGood2 2 4 5 4" xfId="43788" xr:uid="{06EC3684-A819-4B8E-A0AA-A41DD7E2812C}"/>
    <cellStyle name="SAPBEXexcGood2 2 4 5 5" xfId="49633" xr:uid="{E9161284-5BD5-44D7-9A42-35A2007AD3DD}"/>
    <cellStyle name="SAPBEXexcGood2 2 4 5 6" xfId="24748" xr:uid="{2C65BE7F-C322-4CCD-A05C-A8B714D15AFC}"/>
    <cellStyle name="SAPBEXexcGood2 2 4 6" xfId="13823" xr:uid="{60B21BE3-FCCF-4CB7-A266-36E426D9B499}"/>
    <cellStyle name="SAPBEXexcGood2 2 4 6 2" xfId="28194" xr:uid="{EF6FE875-46AC-4204-BA3D-D9C70C039624}"/>
    <cellStyle name="SAPBEXexcGood2 2 4 6 3" xfId="29773" xr:uid="{EB4C2BCC-3568-438D-AA42-38AF91CB8430}"/>
    <cellStyle name="SAPBEXexcGood2 2 4 6 4" xfId="42070" xr:uid="{10F524C9-D091-4F0B-8845-CB2FF08D24B0}"/>
    <cellStyle name="SAPBEXexcGood2 2 4 6 5" xfId="45755" xr:uid="{A562C4D2-9F5E-48BF-8BD6-DCB44C7C21AC}"/>
    <cellStyle name="SAPBEXexcGood2 2 4 7" xfId="8561" xr:uid="{38F61191-C1C4-4B12-92E4-A8213D1341CD}"/>
    <cellStyle name="SAPBEXexcGood2 2 4 8" xfId="8184" xr:uid="{82183CCC-F147-4A5B-988A-03C579247B21}"/>
    <cellStyle name="SAPBEXexcGood2 2 4 9" xfId="39336" xr:uid="{B0091E70-223C-4AB3-933E-E360CFEBEB2A}"/>
    <cellStyle name="SAPBEXexcGood2 2 5" xfId="2968" xr:uid="{B5E626AC-694C-4E1E-943D-62C4BE5F4BDD}"/>
    <cellStyle name="SAPBEXexcGood2 2 5 2" xfId="4938" xr:uid="{E641C159-5E91-4B61-B40F-E19A558D0657}"/>
    <cellStyle name="SAPBEXexcGood2 2 5 2 2" xfId="22935" xr:uid="{344FCB08-AC53-4B02-B1BB-B3E0A27EABA4}"/>
    <cellStyle name="SAPBEXexcGood2 2 5 2 2 2" xfId="36801" xr:uid="{8D2E63B7-A0FE-426F-9336-FFDBBB109484}"/>
    <cellStyle name="SAPBEXexcGood2 2 5 2 2 3" xfId="32327" xr:uid="{AF00D5EB-BDE0-40E3-8401-A74720C2E4CA}"/>
    <cellStyle name="SAPBEXexcGood2 2 5 2 2 4" xfId="43562" xr:uid="{CB8232AE-662A-47D7-98D6-34125CCC1300}"/>
    <cellStyle name="SAPBEXexcGood2 2 5 2 2 5" xfId="52352" xr:uid="{970A13AD-7308-43B0-B766-4F38A06E0AD3}"/>
    <cellStyle name="SAPBEXexcGood2 2 5 2 3" xfId="18137" xr:uid="{786E789A-663E-4AF7-B7CA-AC740647073F}"/>
    <cellStyle name="SAPBEXexcGood2 2 5 2 4" xfId="32269" xr:uid="{73564DFA-8392-4C3D-8AF4-56A1B5E22846}"/>
    <cellStyle name="SAPBEXexcGood2 2 5 2 5" xfId="30569" xr:uid="{C7CB341A-E353-411C-ADA4-F41B7FF2311B}"/>
    <cellStyle name="SAPBEXexcGood2 2 5 2 6" xfId="31098" xr:uid="{6038D6E5-41AF-4600-83C9-1CB9927867C4}"/>
    <cellStyle name="SAPBEXexcGood2 2 5 2 7" xfId="50273" xr:uid="{212AF50E-CBE3-4010-8F55-770FA5FFA5FA}"/>
    <cellStyle name="SAPBEXexcGood2 2 5 3" xfId="6898" xr:uid="{30A88E47-085D-4CA0-8A06-6C831926C11D}"/>
    <cellStyle name="SAPBEXexcGood2 2 5 3 2" xfId="23265" xr:uid="{D658AC4A-6351-4434-94E7-C047541B0AA3}"/>
    <cellStyle name="SAPBEXexcGood2 2 5 3 2 2" xfId="37131" xr:uid="{B6496DCD-D28A-4D96-B454-8835A9981C1D}"/>
    <cellStyle name="SAPBEXexcGood2 2 5 3 2 3" xfId="32984" xr:uid="{BE5A4634-4BD6-4794-B4AF-7AACEE926279}"/>
    <cellStyle name="SAPBEXexcGood2 2 5 3 2 4" xfId="27221" xr:uid="{52943407-E56C-4CC2-AFC1-C6154F98767A}"/>
    <cellStyle name="SAPBEXexcGood2 2 5 3 2 5" xfId="52682" xr:uid="{2902169A-B004-4F39-8E19-F95B1836DCDC}"/>
    <cellStyle name="SAPBEXexcGood2 2 5 3 3" xfId="20097" xr:uid="{BDB211AB-DB79-45DB-AA85-17F375A21D66}"/>
    <cellStyle name="SAPBEXexcGood2 2 5 3 4" xfId="34061" xr:uid="{313E1EC4-C158-4526-B7BA-51B74E57123A}"/>
    <cellStyle name="SAPBEXexcGood2 2 5 3 5" xfId="42173" xr:uid="{1BBE8300-3A30-45A6-A21D-3EF33718F052}"/>
    <cellStyle name="SAPBEXexcGood2 2 5 3 6" xfId="30058" xr:uid="{BD48015D-A5AB-439C-8A96-18BC6FF6B409}"/>
    <cellStyle name="SAPBEXexcGood2 2 5 3 7" xfId="50603" xr:uid="{01AD320C-AAFE-4016-98F5-923EDC8906CF}"/>
    <cellStyle name="SAPBEXexcGood2 2 5 4" xfId="22605" xr:uid="{1E76260C-049A-499F-B5F9-BF90C1764D59}"/>
    <cellStyle name="SAPBEXexcGood2 2 5 4 2" xfId="36471" xr:uid="{EFE5F3F8-4230-4D89-B0A6-61D0E554C737}"/>
    <cellStyle name="SAPBEXexcGood2 2 5 4 3" xfId="40717" xr:uid="{925BA223-5956-453F-962E-84E2148E28FD}"/>
    <cellStyle name="SAPBEXexcGood2 2 5 4 4" xfId="31092" xr:uid="{BBEAA050-CE46-4B65-88E7-8F8463138843}"/>
    <cellStyle name="SAPBEXexcGood2 2 5 4 5" xfId="52022" xr:uid="{FE700502-2FE2-4C36-B35B-9F3C95B9ECBC}"/>
    <cellStyle name="SAPBEXexcGood2 2 5 5" xfId="16171" xr:uid="{4EC69D84-F109-410C-8BFD-85C9785BC8BC}"/>
    <cellStyle name="SAPBEXexcGood2 2 5 6" xfId="30477" xr:uid="{FAF0E1DD-C76F-4D02-8678-F80B6814CC58}"/>
    <cellStyle name="SAPBEXexcGood2 2 5 7" xfId="31491" xr:uid="{16342CFB-AA25-4B1A-8426-323359EB991F}"/>
    <cellStyle name="SAPBEXexcGood2 2 5 8" xfId="31218" xr:uid="{0126F92B-1A89-4E38-8339-75212408DA95}"/>
    <cellStyle name="SAPBEXexcGood2 2 5 9" xfId="49947" xr:uid="{55923C0A-6356-4400-A9D0-9035F2DB8284}"/>
    <cellStyle name="SAPBEXexcGood2 2 6" xfId="2707" xr:uid="{6260AFF2-28B4-42A9-A923-522A07762462}"/>
    <cellStyle name="SAPBEXexcGood2 2 6 2" xfId="22344" xr:uid="{A3B658B1-C02B-4CB2-A05A-C7C21BF04563}"/>
    <cellStyle name="SAPBEXexcGood2 2 6 2 2" xfId="36210" xr:uid="{45D24BE3-377F-4ACD-BA4C-61FD3294EA74}"/>
    <cellStyle name="SAPBEXexcGood2 2 6 2 3" xfId="31694" xr:uid="{E399E20F-DB9C-49FC-A209-731BE1E98C60}"/>
    <cellStyle name="SAPBEXexcGood2 2 6 2 4" xfId="43102" xr:uid="{4DCB3AAE-715B-4B6C-BC6E-5ABCAAB667AB}"/>
    <cellStyle name="SAPBEXexcGood2 2 6 2 5" xfId="51761" xr:uid="{B879BE98-FEF6-45B0-8D1E-F511EA643F1E}"/>
    <cellStyle name="SAPBEXexcGood2 2 6 3" xfId="15928" xr:uid="{6F5B73E4-15D7-4821-B39C-ED39F01F82FC}"/>
    <cellStyle name="SAPBEXexcGood2 2 6 4" xfId="30234" xr:uid="{73F68A10-5C2C-49D0-B949-CCC5C555629B}"/>
    <cellStyle name="SAPBEXexcGood2 2 6 5" xfId="37511" xr:uid="{BAC7B38F-A8BD-4CC3-B50D-B17DD06BA1FA}"/>
    <cellStyle name="SAPBEXexcGood2 2 6 6" xfId="31027" xr:uid="{1BC51A38-6237-477C-9501-71BD73978798}"/>
    <cellStyle name="SAPBEXexcGood2 2 6 7" xfId="49704" xr:uid="{F4BE42B2-BA15-4B67-83D6-69556A3C421D}"/>
    <cellStyle name="SAPBEXexcGood2 2 7" xfId="4677" xr:uid="{8AA88B32-3E62-4584-A2E2-9EC06176D2BF}"/>
    <cellStyle name="SAPBEXexcGood2 2 7 2" xfId="22674" xr:uid="{55C607EE-E272-4139-9C07-7C3399CA6ABC}"/>
    <cellStyle name="SAPBEXexcGood2 2 7 2 2" xfId="36540" xr:uid="{8ECEF71C-E6BB-4C31-A9E8-A57C78B1EDBA}"/>
    <cellStyle name="SAPBEXexcGood2 2 7 2 3" xfId="39305" xr:uid="{D7592587-E2D5-44ED-8BEC-E4B6C5EB920B}"/>
    <cellStyle name="SAPBEXexcGood2 2 7 2 4" xfId="47868" xr:uid="{38E5D2E6-E407-4F28-8668-91D8559A702B}"/>
    <cellStyle name="SAPBEXexcGood2 2 7 2 5" xfId="52091" xr:uid="{1D4F1312-8360-4077-97FF-8E76C8CDBDE2}"/>
    <cellStyle name="SAPBEXexcGood2 2 7 3" xfId="17880" xr:uid="{AC1D62BC-43D7-40B5-89C3-8F450C697F6D}"/>
    <cellStyle name="SAPBEXexcGood2 2 7 4" xfId="32012" xr:uid="{75681CA6-E890-4AC1-BEC3-6AE064EDD8CC}"/>
    <cellStyle name="SAPBEXexcGood2 2 7 5" xfId="31135" xr:uid="{A68C5ACF-48B5-4E86-BBA0-A6B677408662}"/>
    <cellStyle name="SAPBEXexcGood2 2 7 6" xfId="45829" xr:uid="{368FC059-8829-437C-936B-86282E1E8EF4}"/>
    <cellStyle name="SAPBEXexcGood2 2 7 7" xfId="50016" xr:uid="{E7B4B2AB-3F0C-43B2-991D-5BD51D731277}"/>
    <cellStyle name="SAPBEXexcGood2 2 8" xfId="6637" xr:uid="{09204ABD-111A-4F45-AC6A-72DC8E7ED590}"/>
    <cellStyle name="SAPBEXexcGood2 2 8 2" xfId="23004" xr:uid="{545BFBDC-E33E-4890-A093-3C2634569BB7}"/>
    <cellStyle name="SAPBEXexcGood2 2 8 2 2" xfId="36870" xr:uid="{17EF20CF-BF17-4096-A4BF-1174524975DE}"/>
    <cellStyle name="SAPBEXexcGood2 2 8 2 3" xfId="30828" xr:uid="{04F743B7-ADDD-40FF-BDE2-A637B0B15CD8}"/>
    <cellStyle name="SAPBEXexcGood2 2 8 2 4" xfId="38914" xr:uid="{B6DB2E69-F4B4-4503-A19A-7EA5FAC8E048}"/>
    <cellStyle name="SAPBEXexcGood2 2 8 2 5" xfId="52421" xr:uid="{D767EFD2-409E-4611-885C-768616CF629B}"/>
    <cellStyle name="SAPBEXexcGood2 2 8 3" xfId="19836" xr:uid="{7D0701A3-6A04-4EAA-B69B-132C4AD37572}"/>
    <cellStyle name="SAPBEXexcGood2 2 8 4" xfId="33800" xr:uid="{4F6FCC6A-83DD-47E5-99BB-940EE1FDDF89}"/>
    <cellStyle name="SAPBEXexcGood2 2 8 5" xfId="37170" xr:uid="{E4330F13-B18C-446D-A700-68FA798FCE5C}"/>
    <cellStyle name="SAPBEXexcGood2 2 8 6" xfId="45983" xr:uid="{8261A22F-B8E9-40CC-A7E4-55733DBCF19E}"/>
    <cellStyle name="SAPBEXexcGood2 2 8 7" xfId="50342" xr:uid="{C3664981-317A-4DCC-8DA1-214B622031BA}"/>
    <cellStyle name="SAPBEXexcGood2 2 9" xfId="14080" xr:uid="{BA436AA4-C95E-4FFC-ABD9-C153EEF7F355}"/>
    <cellStyle name="SAPBEXexcGood2 2 9 2" xfId="12781" xr:uid="{2E5521A8-B451-406B-B2A7-DFF60B7328E2}"/>
    <cellStyle name="SAPBEXexcGood2 2 9 2 2" xfId="27155" xr:uid="{E946B37C-532D-4909-B0CF-9F966A02CC66}"/>
    <cellStyle name="SAPBEXexcGood2 2 9 2 3" xfId="43194" xr:uid="{79534552-7D7E-437F-9B57-2E2CDDEE6879}"/>
    <cellStyle name="SAPBEXexcGood2 2 9 2 4" xfId="26843" xr:uid="{E32D1990-8603-4F1A-B503-833EBEC169DC}"/>
    <cellStyle name="SAPBEXexcGood2 2 9 2 5" xfId="30508" xr:uid="{3F5E381B-E211-40B5-AA19-A70BB8FCDF2F}"/>
    <cellStyle name="SAPBEXexcGood2 2 9 3" xfId="28448" xr:uid="{4F88D367-1DF4-4115-A812-920FD20C55DD}"/>
    <cellStyle name="SAPBEXexcGood2 2 9 4" xfId="32636" xr:uid="{A323A36E-E4A8-45FA-81F1-C2FD2E5D4E7D}"/>
    <cellStyle name="SAPBEXexcGood2 2 9 5" xfId="31136" xr:uid="{D3912E09-3C46-43D0-AA31-F4D09AACE2ED}"/>
    <cellStyle name="SAPBEXexcGood2 2 9 6" xfId="31088" xr:uid="{9652397B-6903-4CF4-B79D-F288D91CD0D4}"/>
    <cellStyle name="SAPBEXexcGood2 3" xfId="342" xr:uid="{70A0E779-5DD4-4C37-BAF1-3AD030123DEB}"/>
    <cellStyle name="SAPBEXexcGood2 3 10" xfId="13822" xr:uid="{74B7D4FD-94FB-46DF-8693-4F6DA8F5157A}"/>
    <cellStyle name="SAPBEXexcGood2 3 10 2" xfId="28193" xr:uid="{3A7F9609-AF58-4FFC-A608-23DC6DF7C17B}"/>
    <cellStyle name="SAPBEXexcGood2 3 10 3" xfId="41983" xr:uid="{5C08E5ED-261D-4657-B9C3-8A2846CBB58C}"/>
    <cellStyle name="SAPBEXexcGood2 3 10 4" xfId="31076" xr:uid="{E5C44B4B-B83F-4B57-A842-734301545927}"/>
    <cellStyle name="SAPBEXexcGood2 3 10 5" xfId="45198" xr:uid="{120B3EDE-82A8-48E3-A6DB-547E2BE8C109}"/>
    <cellStyle name="SAPBEXexcGood2 3 11" xfId="8562" xr:uid="{FDF9947E-60FE-45BA-ADA4-8C26B0237FC4}"/>
    <cellStyle name="SAPBEXexcGood2 3 12" xfId="8183" xr:uid="{F1E5ECEE-A061-4474-8F46-EA5567EE344A}"/>
    <cellStyle name="SAPBEXexcGood2 3 13" xfId="30921" xr:uid="{E8A8B1E5-57E2-4A5B-B78F-9D33DEE72C3F}"/>
    <cellStyle name="SAPBEXexcGood2 3 14" xfId="49400" xr:uid="{C0BBE896-A932-4BB7-BD4B-87CFC79034E8}"/>
    <cellStyle name="SAPBEXexcGood2 3 15" xfId="39916" xr:uid="{8645E26F-C1D6-4101-8B21-26773FD4CF64}"/>
    <cellStyle name="SAPBEXexcGood2 3 2" xfId="1100" xr:uid="{D2E18649-DAF3-4FBD-BEC1-280BAB951EBD}"/>
    <cellStyle name="SAPBEXexcGood2 3 2 10" xfId="45675" xr:uid="{F5EB45E7-6923-40AF-95AF-F42A7DFE9B9A}"/>
    <cellStyle name="SAPBEXexcGood2 3 2 11" xfId="40494" xr:uid="{1BE91CA5-2255-4045-B8DD-38C463BFAEEB}"/>
    <cellStyle name="SAPBEXexcGood2 3 2 2" xfId="2829" xr:uid="{DA8B4CC0-9DA2-442F-AFA8-C03856D93915}"/>
    <cellStyle name="SAPBEXexcGood2 3 2 2 2" xfId="11707" xr:uid="{DF547FA0-55BA-409B-A471-A0D1496CD3D9}"/>
    <cellStyle name="SAPBEXexcGood2 3 2 2 2 2" xfId="26114" xr:uid="{FB3392C4-0663-41B5-A103-D81A92EABEDA}"/>
    <cellStyle name="SAPBEXexcGood2 3 2 2 2 3" xfId="42546" xr:uid="{684E4BCE-B776-4D8F-9A50-BD1B4920A385}"/>
    <cellStyle name="SAPBEXexcGood2 3 2 2 2 4" xfId="33419" xr:uid="{20F18E01-205A-47DC-8097-C849E6A63348}"/>
    <cellStyle name="SAPBEXexcGood2 3 2 2 2 5" xfId="45346" xr:uid="{8038B3FD-46D0-4DA6-91E4-24A84CE3E223}"/>
    <cellStyle name="SAPBEXexcGood2 3 2 2 3" xfId="22466" xr:uid="{08AD99FA-DF62-4DBF-A62D-B0CE4F33641B}"/>
    <cellStyle name="SAPBEXexcGood2 3 2 2 3 2" xfId="36332" xr:uid="{AE30731F-F9BC-4565-8BD1-10AC34F8AFBC}"/>
    <cellStyle name="SAPBEXexcGood2 3 2 2 3 3" xfId="32370" xr:uid="{51C4A7CE-4086-47ED-968D-5CBB55AEB4C1}"/>
    <cellStyle name="SAPBEXexcGood2 3 2 2 3 4" xfId="41026" xr:uid="{42919F19-4204-46AF-86FE-C15BC61FC80E}"/>
    <cellStyle name="SAPBEXexcGood2 3 2 2 3 5" xfId="51883" xr:uid="{C5FF4F63-DD4B-4C8F-B5FA-C1EFBDE02D89}"/>
    <cellStyle name="SAPBEXexcGood2 3 2 2 4" xfId="11706" xr:uid="{FB8F435F-840F-48D5-991C-BC7D791A52E9}"/>
    <cellStyle name="SAPBEXexcGood2 3 2 2 5" xfId="26113" xr:uid="{B1B16F6F-F8FD-483E-8C29-AC934667B38E}"/>
    <cellStyle name="SAPBEXexcGood2 3 2 2 6" xfId="25158" xr:uid="{0418FBD5-9DA0-44C5-A85C-E749BFBF3926}"/>
    <cellStyle name="SAPBEXexcGood2 3 2 2 7" xfId="32779" xr:uid="{E193520F-1310-4482-9270-381002896904}"/>
    <cellStyle name="SAPBEXexcGood2 3 2 2 8" xfId="46381" xr:uid="{E5E0EB42-C3A2-44F0-96CB-B7B80D8BBD99}"/>
    <cellStyle name="SAPBEXexcGood2 3 2 3" xfId="4799" xr:uid="{0FAB37DB-386F-41A2-8282-F2807D3D5EB0}"/>
    <cellStyle name="SAPBEXexcGood2 3 2 3 2" xfId="22796" xr:uid="{F188F892-A5BA-45AB-B9BC-7CB01CB829A4}"/>
    <cellStyle name="SAPBEXexcGood2 3 2 3 2 2" xfId="36662" xr:uid="{03B3CB1D-23E9-454E-B0B5-BD06EDB40CA1}"/>
    <cellStyle name="SAPBEXexcGood2 3 2 3 2 3" xfId="30621" xr:uid="{DEE79997-1155-4D1C-BF29-F95DCEAFAC2C}"/>
    <cellStyle name="SAPBEXexcGood2 3 2 3 2 4" xfId="42311" xr:uid="{E4F8654A-5ADA-4AA9-97AE-C467DC6C6600}"/>
    <cellStyle name="SAPBEXexcGood2 3 2 3 2 5" xfId="52213" xr:uid="{7628EA8D-0E4B-435B-B2A7-5474F1C9A26D}"/>
    <cellStyle name="SAPBEXexcGood2 3 2 3 3" xfId="18002" xr:uid="{DCB20B96-8686-49E6-841C-8AB62DB1F2D0}"/>
    <cellStyle name="SAPBEXexcGood2 3 2 3 4" xfId="32134" xr:uid="{7924953C-84C5-41E8-A7AF-C8E2E676F8A1}"/>
    <cellStyle name="SAPBEXexcGood2 3 2 3 5" xfId="39008" xr:uid="{376F1D6E-174C-460F-919A-C3047C57B9AC}"/>
    <cellStyle name="SAPBEXexcGood2 3 2 3 6" xfId="42197" xr:uid="{B3A33A66-FAD8-45B4-89ED-BC91006AA0FC}"/>
    <cellStyle name="SAPBEXexcGood2 3 2 3 7" xfId="50138" xr:uid="{71E9C07F-90DB-4E0D-A89C-5637F40940E0}"/>
    <cellStyle name="SAPBEXexcGood2 3 2 4" xfId="6759" xr:uid="{606D2623-2697-4AD9-B511-9EBC7A11558B}"/>
    <cellStyle name="SAPBEXexcGood2 3 2 4 2" xfId="23126" xr:uid="{193A7BDD-9FEA-4652-ABD3-A6211725DC08}"/>
    <cellStyle name="SAPBEXexcGood2 3 2 4 2 2" xfId="36992" xr:uid="{54993F68-BF05-4916-A9B1-5A1BD22957A6}"/>
    <cellStyle name="SAPBEXexcGood2 3 2 4 2 3" xfId="33384" xr:uid="{DCCFA5F3-0A2F-4F71-9727-7F12B615196F}"/>
    <cellStyle name="SAPBEXexcGood2 3 2 4 2 4" xfId="29696" xr:uid="{6B9851AF-4162-46A9-A6A2-C0F8B9BE8918}"/>
    <cellStyle name="SAPBEXexcGood2 3 2 4 2 5" xfId="52543" xr:uid="{5CE0A06A-1112-4C57-93CA-4CEBFEAF8228}"/>
    <cellStyle name="SAPBEXexcGood2 3 2 4 3" xfId="19958" xr:uid="{71CDAA1C-B8E6-4485-8238-186BB76EBE1C}"/>
    <cellStyle name="SAPBEXexcGood2 3 2 4 4" xfId="33922" xr:uid="{E532FB0B-3DAF-4526-9292-3F522FB44E98}"/>
    <cellStyle name="SAPBEXexcGood2 3 2 4 5" xfId="33477" xr:uid="{FE7E2D86-AF47-4F0C-8E72-E7516A8362A1}"/>
    <cellStyle name="SAPBEXexcGood2 3 2 4 6" xfId="39119" xr:uid="{850456A6-DD12-44D5-B4A7-D5CF9D5B3C94}"/>
    <cellStyle name="SAPBEXexcGood2 3 2 4 7" xfId="50464" xr:uid="{8E44268E-9ED4-4CF2-B7C2-4DA3D1ED6DF2}"/>
    <cellStyle name="SAPBEXexcGood2 3 2 5" xfId="14467" xr:uid="{F7F72112-50B1-469B-BA91-1CA4FFA00369}"/>
    <cellStyle name="SAPBEXexcGood2 3 2 5 2" xfId="21460" xr:uid="{675AD116-3070-4A79-9A7E-03682B4F1EC1}"/>
    <cellStyle name="SAPBEXexcGood2 3 2 5 2 2" xfId="35326" xr:uid="{39387E3F-127F-4526-A90C-6D1B5C578C30}"/>
    <cellStyle name="SAPBEXexcGood2 3 2 5 2 3" xfId="26850" xr:uid="{F7243547-0232-4735-A5B3-68CB40081788}"/>
    <cellStyle name="SAPBEXexcGood2 3 2 5 2 4" xfId="46358" xr:uid="{7C4D3821-90C5-4A46-A073-56F54788F625}"/>
    <cellStyle name="SAPBEXexcGood2 3 2 5 2 5" xfId="50877" xr:uid="{FACEA9BD-A0DD-4B08-8747-FB0274990195}"/>
    <cellStyle name="SAPBEXexcGood2 3 2 5 3" xfId="28834" xr:uid="{8EB48AEC-4A8A-4361-BE8A-09169920597B}"/>
    <cellStyle name="SAPBEXexcGood2 3 2 5 4" xfId="23290" xr:uid="{5230F807-A3DF-4659-9E1D-4EA19814A334}"/>
    <cellStyle name="SAPBEXexcGood2 3 2 5 5" xfId="34920" xr:uid="{0D080084-CCE9-48F2-98AB-362D56AB080B}"/>
    <cellStyle name="SAPBEXexcGood2 3 2 5 6" xfId="25264" xr:uid="{F78831CD-25B7-442C-AC0C-6510C7DF4C8A}"/>
    <cellStyle name="SAPBEXexcGood2 3 2 6" xfId="13821" xr:uid="{47EA908F-D78A-4E42-8F25-9C2202E16E05}"/>
    <cellStyle name="SAPBEXexcGood2 3 2 6 2" xfId="28192" xr:uid="{0C1FD777-3CF8-42A8-88B9-96CDD1FA0C4A}"/>
    <cellStyle name="SAPBEXexcGood2 3 2 6 3" xfId="29687" xr:uid="{DC560F2D-D009-43AD-91D4-BBA45AE4983F}"/>
    <cellStyle name="SAPBEXexcGood2 3 2 6 4" xfId="29828" xr:uid="{356A1FF6-B7D1-4BE1-9555-ED470504E5B7}"/>
    <cellStyle name="SAPBEXexcGood2 3 2 6 5" xfId="42747" xr:uid="{01181FA7-F9F9-4158-90EC-6B3247EE40BC}"/>
    <cellStyle name="SAPBEXexcGood2 3 2 7" xfId="8563" xr:uid="{98355E5C-E359-4D57-AB5B-36FEEC502060}"/>
    <cellStyle name="SAPBEXexcGood2 3 2 8" xfId="8182" xr:uid="{6CB43EDF-FAD4-4575-A62D-D61F83AD34F7}"/>
    <cellStyle name="SAPBEXexcGood2 3 2 9" xfId="39867" xr:uid="{4518A5C8-A3B6-4451-B433-73232563282A}"/>
    <cellStyle name="SAPBEXexcGood2 3 3" xfId="1134" xr:uid="{8F4673F6-DE2E-46D1-AA7D-D439CA68BBCE}"/>
    <cellStyle name="SAPBEXexcGood2 3 3 10" xfId="44112" xr:uid="{C6A9896D-36DB-403B-B7DC-291A73B4EA48}"/>
    <cellStyle name="SAPBEXexcGood2 3 3 11" xfId="48877" xr:uid="{A3570044-273F-4176-A574-32807ED8E952}"/>
    <cellStyle name="SAPBEXexcGood2 3 3 2" xfId="2798" xr:uid="{7877ED5A-9A17-4CB5-8D13-A1D49414E6B9}"/>
    <cellStyle name="SAPBEXexcGood2 3 3 2 2" xfId="22435" xr:uid="{8FF6500F-2742-4413-9791-B39A58EA26D2}"/>
    <cellStyle name="SAPBEXexcGood2 3 3 2 2 2" xfId="36301" xr:uid="{997784A6-3A5E-458F-9075-76122607C9D1}"/>
    <cellStyle name="SAPBEXexcGood2 3 3 2 2 3" xfId="42329" xr:uid="{E687256B-FC4B-46DA-99EB-5592A80B7E23}"/>
    <cellStyle name="SAPBEXexcGood2 3 3 2 2 4" xfId="34375" xr:uid="{3FA72138-F468-4AF7-ADEE-DDF0A42B6462}"/>
    <cellStyle name="SAPBEXexcGood2 3 3 2 2 5" xfId="51852" xr:uid="{29BC2EC9-51C8-4986-ADE5-395028500C4B}"/>
    <cellStyle name="SAPBEXexcGood2 3 3 2 3" xfId="16015" xr:uid="{BCFF674B-6217-4FC0-A9D3-DC61064600C8}"/>
    <cellStyle name="SAPBEXexcGood2 3 3 2 4" xfId="30321" xr:uid="{5154F6EC-4B93-4CD8-8C0E-A5ADE154C216}"/>
    <cellStyle name="SAPBEXexcGood2 3 3 2 5" xfId="24554" xr:uid="{B2D0AAE0-216F-4783-8CCB-61E7F2F0CEC4}"/>
    <cellStyle name="SAPBEXexcGood2 3 3 2 6" xfId="43880" xr:uid="{9567BD51-7FE3-49BB-A6EB-979EA6216EAF}"/>
    <cellStyle name="SAPBEXexcGood2 3 3 2 7" xfId="49791" xr:uid="{1A4F241F-4466-4DE9-A8A7-F70332F26E4D}"/>
    <cellStyle name="SAPBEXexcGood2 3 3 3" xfId="4768" xr:uid="{E1C1E2A7-02BA-4B6C-8EBE-4E01A47E9443}"/>
    <cellStyle name="SAPBEXexcGood2 3 3 3 2" xfId="22765" xr:uid="{D710B17E-823A-49F0-8305-E2A1FACC34D3}"/>
    <cellStyle name="SAPBEXexcGood2 3 3 3 2 2" xfId="36631" xr:uid="{90E22084-CE84-47F6-8656-2E5B6260A2B8}"/>
    <cellStyle name="SAPBEXexcGood2 3 3 3 2 3" xfId="31716" xr:uid="{B385EA1A-7C2A-481C-9E08-730F07B13907}"/>
    <cellStyle name="SAPBEXexcGood2 3 3 3 2 4" xfId="41930" xr:uid="{86CCB709-E5BA-44F0-B104-E0DA22627380}"/>
    <cellStyle name="SAPBEXexcGood2 3 3 3 2 5" xfId="52182" xr:uid="{F70CC507-14AA-4431-8678-C74C663CD41B}"/>
    <cellStyle name="SAPBEXexcGood2 3 3 3 3" xfId="17971" xr:uid="{36795CF9-91BA-4525-9CAB-8DFED34BB1F7}"/>
    <cellStyle name="SAPBEXexcGood2 3 3 3 4" xfId="32103" xr:uid="{DB1F65BE-A3E9-431E-8030-4C3002CC2312}"/>
    <cellStyle name="SAPBEXexcGood2 3 3 3 5" xfId="43393" xr:uid="{7A1A097A-CCC7-4018-8E6A-274270CD6552}"/>
    <cellStyle name="SAPBEXexcGood2 3 3 3 6" xfId="37455" xr:uid="{05733921-4B74-4C6B-813E-B0923A6393F2}"/>
    <cellStyle name="SAPBEXexcGood2 3 3 3 7" xfId="50107" xr:uid="{33C0B0EB-D00E-44A8-BCE0-37E0114D2BE1}"/>
    <cellStyle name="SAPBEXexcGood2 3 3 4" xfId="6728" xr:uid="{A41F5567-FA53-40DD-B5F0-353A54D555A4}"/>
    <cellStyle name="SAPBEXexcGood2 3 3 4 2" xfId="23095" xr:uid="{BFC97094-6D5F-41BC-9288-3A090A90CBCE}"/>
    <cellStyle name="SAPBEXexcGood2 3 3 4 2 2" xfId="36961" xr:uid="{F6C8BA73-D5DF-40C5-A8C4-19ED2DB2251B}"/>
    <cellStyle name="SAPBEXexcGood2 3 3 4 2 3" xfId="43535" xr:uid="{06F239D0-A4E7-4CAF-A2EB-DEB9B3BEF520}"/>
    <cellStyle name="SAPBEXexcGood2 3 3 4 2 4" xfId="29860" xr:uid="{B1BC04C0-EEE2-4AE8-BBAE-518397EB3649}"/>
    <cellStyle name="SAPBEXexcGood2 3 3 4 2 5" xfId="52512" xr:uid="{78643E0D-12BE-41E3-B24B-5A601166A94C}"/>
    <cellStyle name="SAPBEXexcGood2 3 3 4 3" xfId="19927" xr:uid="{ED056356-6091-4107-A4B5-3C0900EAC6C9}"/>
    <cellStyle name="SAPBEXexcGood2 3 3 4 4" xfId="33891" xr:uid="{C71BBCD6-B7FE-43D6-A4A6-831883DFBDC0}"/>
    <cellStyle name="SAPBEXexcGood2 3 3 4 5" xfId="38229" xr:uid="{BC009910-1A46-4C21-ABD1-18D9F54226BF}"/>
    <cellStyle name="SAPBEXexcGood2 3 3 4 6" xfId="44441" xr:uid="{71478D9A-51A8-4AD3-98EA-149E2997114F}"/>
    <cellStyle name="SAPBEXexcGood2 3 3 4 7" xfId="50433" xr:uid="{A012C73D-7CFE-4FBA-AE74-9D44836CEE18}"/>
    <cellStyle name="SAPBEXexcGood2 3 3 5" xfId="14493" xr:uid="{575FEFE9-1166-4382-959A-F7A0502B6A76}"/>
    <cellStyle name="SAPBEXexcGood2 3 3 5 2" xfId="21486" xr:uid="{C4C18F34-EAFA-47E2-97F1-F2919047CCA0}"/>
    <cellStyle name="SAPBEXexcGood2 3 3 5 2 2" xfId="35352" xr:uid="{CE7152E3-AF0A-4DA7-BFFA-7689C2F15FFC}"/>
    <cellStyle name="SAPBEXexcGood2 3 3 5 2 3" xfId="39944" xr:uid="{E39A4042-2D1C-4BD0-99C9-784CADCB081E}"/>
    <cellStyle name="SAPBEXexcGood2 3 3 5 2 4" xfId="44175" xr:uid="{4FAFD2E5-0797-41D7-82F2-6A6F6E62D9AD}"/>
    <cellStyle name="SAPBEXexcGood2 3 3 5 2 5" xfId="50903" xr:uid="{57D3B731-E9F9-4410-B452-F11FC08D9A93}"/>
    <cellStyle name="SAPBEXexcGood2 3 3 5 3" xfId="28860" xr:uid="{A64BCC49-96EA-403F-9C33-8CE8495C725E}"/>
    <cellStyle name="SAPBEXexcGood2 3 3 5 4" xfId="43256" xr:uid="{15246370-E403-4C18-BF52-5035E51F2DD4}"/>
    <cellStyle name="SAPBEXexcGood2 3 3 5 5" xfId="39413" xr:uid="{2D108517-1C7B-4C92-96E2-CF388C4CB8E6}"/>
    <cellStyle name="SAPBEXexcGood2 3 3 5 6" xfId="30002" xr:uid="{5F9D498D-4D1A-4373-9531-0F36DF6CB89A}"/>
    <cellStyle name="SAPBEXexcGood2 3 3 6" xfId="13820" xr:uid="{2C15C6B2-FBC0-4793-97B6-8D5E489D3B9C}"/>
    <cellStyle name="SAPBEXexcGood2 3 3 6 2" xfId="28191" xr:uid="{7F2733D5-0EC5-452A-B322-2E013A56AB7F}"/>
    <cellStyle name="SAPBEXexcGood2 3 3 6 3" xfId="43610" xr:uid="{70B2CBD6-873B-4C6F-9294-A7E40B869C19}"/>
    <cellStyle name="SAPBEXexcGood2 3 3 6 4" xfId="39266" xr:uid="{A8F7FEE6-AD59-43B9-AB59-E0605B3CBCB1}"/>
    <cellStyle name="SAPBEXexcGood2 3 3 6 5" xfId="43662" xr:uid="{8B3407A4-7B02-4F37-848C-80BEB788D3BE}"/>
    <cellStyle name="SAPBEXexcGood2 3 3 7" xfId="8564" xr:uid="{C605FF31-F0FE-4040-955D-B1C7CC02528D}"/>
    <cellStyle name="SAPBEXexcGood2 3 3 8" xfId="8178" xr:uid="{7EE4203E-168D-4CFC-B568-A4227EC0EEBB}"/>
    <cellStyle name="SAPBEXexcGood2 3 3 9" xfId="25563" xr:uid="{39D99493-969D-49BC-8870-5E6882B343AF}"/>
    <cellStyle name="SAPBEXexcGood2 3 4" xfId="1739" xr:uid="{D3DF5519-2ADE-4582-BB4A-46120C2BB502}"/>
    <cellStyle name="SAPBEXexcGood2 3 4 10" xfId="43447" xr:uid="{9B5E9AD4-E577-4864-B318-1325C1D8749A}"/>
    <cellStyle name="SAPBEXexcGood2 3 4 11" xfId="45217" xr:uid="{9CC2D7FD-652A-4D7E-841F-C27A656BC9E5}"/>
    <cellStyle name="SAPBEXexcGood2 3 4 2" xfId="2910" xr:uid="{6B6E9D6F-5370-4FBE-8696-53ED2425C424}"/>
    <cellStyle name="SAPBEXexcGood2 3 4 2 2" xfId="22547" xr:uid="{D8107D16-D081-48BA-B4F8-A0405E5A113F}"/>
    <cellStyle name="SAPBEXexcGood2 3 4 2 2 2" xfId="36413" xr:uid="{AD69D09F-B03B-4E44-B658-C5D98A6CAD19}"/>
    <cellStyle name="SAPBEXexcGood2 3 4 2 2 3" xfId="25920" xr:uid="{7A2EEF77-A70E-440D-9FC6-C4F0085CA50C}"/>
    <cellStyle name="SAPBEXexcGood2 3 4 2 2 4" xfId="9280" xr:uid="{F703981D-5146-4138-99E8-9B3F25BF557D}"/>
    <cellStyle name="SAPBEXexcGood2 3 4 2 2 5" xfId="51964" xr:uid="{B0514A99-2AF8-4E00-A6D7-BEF500BC387C}"/>
    <cellStyle name="SAPBEXexcGood2 3 4 2 3" xfId="16114" xr:uid="{B39DBCE8-9C91-4EFB-A2A5-CA40450CE901}"/>
    <cellStyle name="SAPBEXexcGood2 3 4 2 4" xfId="30420" xr:uid="{9767C530-E26B-403D-A68C-0B722552CAB4}"/>
    <cellStyle name="SAPBEXexcGood2 3 4 2 5" xfId="25512" xr:uid="{7056CE00-EA9B-4D43-AE7F-94BA743FD18C}"/>
    <cellStyle name="SAPBEXexcGood2 3 4 2 6" xfId="43020" xr:uid="{612CE61F-2A57-4DE6-A9E5-907669A128CC}"/>
    <cellStyle name="SAPBEXexcGood2 3 4 2 7" xfId="49890" xr:uid="{B687A776-1131-41E5-B90E-22C963410519}"/>
    <cellStyle name="SAPBEXexcGood2 3 4 3" xfId="4880" xr:uid="{54029CB3-8D02-456B-9CC3-8930DF96A160}"/>
    <cellStyle name="SAPBEXexcGood2 3 4 3 2" xfId="22877" xr:uid="{8886A042-B61A-4DE2-8A39-E2CC67B652FE}"/>
    <cellStyle name="SAPBEXexcGood2 3 4 3 2 2" xfId="36743" xr:uid="{E598FDA5-33A7-4600-AA84-8D7B0B7F91E5}"/>
    <cellStyle name="SAPBEXexcGood2 3 4 3 2 3" xfId="37520" xr:uid="{7B36A8FE-5725-4EB3-9A9E-6B49704D37A5}"/>
    <cellStyle name="SAPBEXexcGood2 3 4 3 2 4" xfId="26982" xr:uid="{0D092E5A-DFA9-4050-9CE8-D417758A6530}"/>
    <cellStyle name="SAPBEXexcGood2 3 4 3 2 5" xfId="52294" xr:uid="{7E199F84-5F49-456C-A20B-9EE5782882A9}"/>
    <cellStyle name="SAPBEXexcGood2 3 4 3 3" xfId="18079" xr:uid="{2AAA7431-92D2-4F8F-BEE7-CCC6EBCCE6E9}"/>
    <cellStyle name="SAPBEXexcGood2 3 4 3 4" xfId="32211" xr:uid="{67B9459C-AE30-4261-ACB5-34E811A21058}"/>
    <cellStyle name="SAPBEXexcGood2 3 4 3 5" xfId="41787" xr:uid="{1C840F7C-FBE1-4A00-AB0C-414505893020}"/>
    <cellStyle name="SAPBEXexcGood2 3 4 3 6" xfId="46458" xr:uid="{360FC93A-B285-4F5F-8BB1-F9F9564F1BC3}"/>
    <cellStyle name="SAPBEXexcGood2 3 4 3 7" xfId="50215" xr:uid="{8CCAA5A2-4155-4E17-B59D-E4D9181DDE3D}"/>
    <cellStyle name="SAPBEXexcGood2 3 4 4" xfId="6840" xr:uid="{7381F549-6738-4C4F-9BF8-A5D96FC341EC}"/>
    <cellStyle name="SAPBEXexcGood2 3 4 4 2" xfId="23207" xr:uid="{DFBEB5FC-394F-497C-823D-0AF41815158D}"/>
    <cellStyle name="SAPBEXexcGood2 3 4 4 2 2" xfId="37073" xr:uid="{E4C9AC80-3EA8-4477-A04E-398F379314AD}"/>
    <cellStyle name="SAPBEXexcGood2 3 4 4 2 3" xfId="32611" xr:uid="{867B8BC1-2CFB-41CF-9D56-946942216499}"/>
    <cellStyle name="SAPBEXexcGood2 3 4 4 2 4" xfId="37240" xr:uid="{C0EF1251-48D3-4437-B28B-29160566A085}"/>
    <cellStyle name="SAPBEXexcGood2 3 4 4 2 5" xfId="52624" xr:uid="{93E6BA88-42E0-47EA-AC42-6A100C7F4380}"/>
    <cellStyle name="SAPBEXexcGood2 3 4 4 3" xfId="20039" xr:uid="{0014B91F-07CF-4E72-877F-9D959BE2F9E7}"/>
    <cellStyle name="SAPBEXexcGood2 3 4 4 4" xfId="34003" xr:uid="{F92D778E-D089-4C64-9017-D2DB5473BB0B}"/>
    <cellStyle name="SAPBEXexcGood2 3 4 4 5" xfId="33480" xr:uid="{8D33DA78-FE6F-46A7-ABB0-2555437094E2}"/>
    <cellStyle name="SAPBEXexcGood2 3 4 4 6" xfId="30868" xr:uid="{945678D5-15C3-4865-84BD-6900BCA830A9}"/>
    <cellStyle name="SAPBEXexcGood2 3 4 4 7" xfId="50545" xr:uid="{CCCD3F0C-EAB5-4750-B67B-115E5FC38359}"/>
    <cellStyle name="SAPBEXexcGood2 3 4 5" xfId="15004" xr:uid="{235ED7EA-D546-42C8-9196-0A4966C7A700}"/>
    <cellStyle name="SAPBEXexcGood2 3 4 5 2" xfId="22025" xr:uid="{75B967EC-730E-40A6-BF2A-844E6E7914AD}"/>
    <cellStyle name="SAPBEXexcGood2 3 4 5 2 2" xfId="35891" xr:uid="{247D4959-45B3-49C9-A8F9-6D9E259E61B9}"/>
    <cellStyle name="SAPBEXexcGood2 3 4 5 2 3" xfId="39599" xr:uid="{D6181BBD-82CA-422E-BB1A-28124F3F91E1}"/>
    <cellStyle name="SAPBEXexcGood2 3 4 5 2 4" xfId="46524" xr:uid="{6D1FFA71-12E0-476F-B2EC-99FBF45D5E32}"/>
    <cellStyle name="SAPBEXexcGood2 3 4 5 2 5" xfId="51442" xr:uid="{96D12F1A-12DA-4F76-94A8-5DC68A6E2D2D}"/>
    <cellStyle name="SAPBEXexcGood2 3 4 5 3" xfId="29369" xr:uid="{CF36E1E2-D600-4A9F-9743-81CF26491523}"/>
    <cellStyle name="SAPBEXexcGood2 3 4 5 4" xfId="41283" xr:uid="{CB336D0C-C8E1-4621-A09A-82F685B3F1AE}"/>
    <cellStyle name="SAPBEXexcGood2 3 4 5 5" xfId="47180" xr:uid="{8B213398-227B-40C2-8141-4794DD79CFF2}"/>
    <cellStyle name="SAPBEXexcGood2 3 4 5 6" xfId="41144" xr:uid="{EA84B7EE-9552-404C-B267-2D18B58A9686}"/>
    <cellStyle name="SAPBEXexcGood2 3 4 6" xfId="14660" xr:uid="{5FD87BF5-DDFA-49CD-B503-12E550D59913}"/>
    <cellStyle name="SAPBEXexcGood2 3 4 6 2" xfId="29027" xr:uid="{20B6BD30-E6F9-4193-B3E1-42D9E5032261}"/>
    <cellStyle name="SAPBEXexcGood2 3 4 6 3" xfId="9272" xr:uid="{6D837BFB-8F58-45D2-8D8C-B0D9BACE217F}"/>
    <cellStyle name="SAPBEXexcGood2 3 4 6 4" xfId="45532" xr:uid="{0A85FCC1-4F57-486B-8964-9669CE1FEB8E}"/>
    <cellStyle name="SAPBEXexcGood2 3 4 6 5" xfId="46419" xr:uid="{DB0BDF62-0E22-441B-8181-1834F3F19372}"/>
    <cellStyle name="SAPBEXexcGood2 3 4 7" xfId="8565" xr:uid="{AD62F4A5-65AE-449C-A234-7A30AB9C5937}"/>
    <cellStyle name="SAPBEXexcGood2 3 4 8" xfId="8177" xr:uid="{D7C076A0-A528-4821-897F-7E8BB19B745F}"/>
    <cellStyle name="SAPBEXexcGood2 3 4 9" xfId="30521" xr:uid="{E5B8E348-0BA4-40BF-8C5B-A7A94874936E}"/>
    <cellStyle name="SAPBEXexcGood2 3 5" xfId="2949" xr:uid="{33D7660B-38DE-4DED-A97F-97BEDD8FF554}"/>
    <cellStyle name="SAPBEXexcGood2 3 5 2" xfId="4919" xr:uid="{80860764-AADA-4180-852B-934C0D9601CF}"/>
    <cellStyle name="SAPBEXexcGood2 3 5 2 2" xfId="22916" xr:uid="{853B8F83-C83E-4805-8286-E73A46A35E96}"/>
    <cellStyle name="SAPBEXexcGood2 3 5 2 2 2" xfId="36782" xr:uid="{AB6321EF-4015-45D3-8D3B-AFE5A4E99D56}"/>
    <cellStyle name="SAPBEXexcGood2 3 5 2 2 3" xfId="42785" xr:uid="{902DB586-F2C6-4C75-9E8C-3E2F1C470960}"/>
    <cellStyle name="SAPBEXexcGood2 3 5 2 2 4" xfId="37270" xr:uid="{46D84209-E01A-4D24-A08A-C9BC106D2D63}"/>
    <cellStyle name="SAPBEXexcGood2 3 5 2 2 5" xfId="52333" xr:uid="{01318EBC-2C92-4025-9EDF-662CA8140350}"/>
    <cellStyle name="SAPBEXexcGood2 3 5 2 3" xfId="18118" xr:uid="{FD4E9E4D-68C2-4A28-854C-D63331A5CCC9}"/>
    <cellStyle name="SAPBEXexcGood2 3 5 2 4" xfId="32250" xr:uid="{71B180F3-19BB-469D-92F2-2524CE0F7F59}"/>
    <cellStyle name="SAPBEXexcGood2 3 5 2 5" xfId="32932" xr:uid="{5245A7C7-06BA-476C-BBE8-8E51F225E97E}"/>
    <cellStyle name="SAPBEXexcGood2 3 5 2 6" xfId="46662" xr:uid="{B9A2D8E0-0352-488D-A0BE-51D5796B6EB5}"/>
    <cellStyle name="SAPBEXexcGood2 3 5 2 7" xfId="50254" xr:uid="{2B9AA143-04BC-479C-8E15-3FCCFAF320A7}"/>
    <cellStyle name="SAPBEXexcGood2 3 5 3" xfId="6879" xr:uid="{3A84E638-9D0B-4F10-9F5A-3C86DB389C8E}"/>
    <cellStyle name="SAPBEXexcGood2 3 5 3 2" xfId="23246" xr:uid="{B70C1DF8-A269-4797-B82C-9526EF573709}"/>
    <cellStyle name="SAPBEXexcGood2 3 5 3 2 2" xfId="37112" xr:uid="{6C8BBA9C-844E-4E67-B794-63F350552DD1}"/>
    <cellStyle name="SAPBEXexcGood2 3 5 3 2 3" xfId="42356" xr:uid="{6650CB1A-0700-4BF5-A6B4-AB9DE6B74FF2}"/>
    <cellStyle name="SAPBEXexcGood2 3 5 3 2 4" xfId="40657" xr:uid="{6C76E66D-8AAE-46FF-87F0-7FF99DB213FF}"/>
    <cellStyle name="SAPBEXexcGood2 3 5 3 2 5" xfId="52663" xr:uid="{794459C6-E549-49C9-A54D-867BC7CC4A60}"/>
    <cellStyle name="SAPBEXexcGood2 3 5 3 3" xfId="20078" xr:uid="{0423EA4A-EAB1-4E6C-A9C9-15D81C92C889}"/>
    <cellStyle name="SAPBEXexcGood2 3 5 3 4" xfId="34042" xr:uid="{F6AF5378-D0CC-4BB0-A02D-64BF107CC604}"/>
    <cellStyle name="SAPBEXexcGood2 3 5 3 5" xfId="39905" xr:uid="{C0E910F6-41F6-4A25-A68D-23FD3C65C909}"/>
    <cellStyle name="SAPBEXexcGood2 3 5 3 6" xfId="44864" xr:uid="{6287CEE8-BB3E-47E8-873C-7EDDA516679F}"/>
    <cellStyle name="SAPBEXexcGood2 3 5 3 7" xfId="50584" xr:uid="{5FB21411-5371-41C8-A180-C3F068D14218}"/>
    <cellStyle name="SAPBEXexcGood2 3 5 4" xfId="22586" xr:uid="{66CCD043-7E3A-4286-A95B-F53A0F3E610E}"/>
    <cellStyle name="SAPBEXexcGood2 3 5 4 2" xfId="36452" xr:uid="{D9E86CD2-7CA0-4525-991E-27A7450FBB99}"/>
    <cellStyle name="SAPBEXexcGood2 3 5 4 3" xfId="39909" xr:uid="{47056E09-9BF1-4DA8-B101-0C4A3646110B}"/>
    <cellStyle name="SAPBEXexcGood2 3 5 4 4" xfId="44793" xr:uid="{01F11825-65D3-4FC5-8F24-2D83BF5F2F44}"/>
    <cellStyle name="SAPBEXexcGood2 3 5 4 5" xfId="52003" xr:uid="{BE98BEEA-AD69-4128-9454-5C3C9E0CE861}"/>
    <cellStyle name="SAPBEXexcGood2 3 5 5" xfId="16152" xr:uid="{976EFB11-EF13-4F0A-A739-D83B2597D364}"/>
    <cellStyle name="SAPBEXexcGood2 3 5 6" xfId="30458" xr:uid="{B32698E9-F7F5-457D-8E0E-27D04A9A202F}"/>
    <cellStyle name="SAPBEXexcGood2 3 5 7" xfId="31053" xr:uid="{F9F844C3-2471-463C-A256-D1FD9A739D8B}"/>
    <cellStyle name="SAPBEXexcGood2 3 5 8" xfId="34916" xr:uid="{34810BC3-CB45-4030-928F-D8CC362C3FAE}"/>
    <cellStyle name="SAPBEXexcGood2 3 5 9" xfId="49928" xr:uid="{CB6C9F68-CAEE-4AC0-B06E-5BA95EA1A180}"/>
    <cellStyle name="SAPBEXexcGood2 3 6" xfId="2688" xr:uid="{7E739B5B-D97C-4B4C-AD60-C5BD40EC3423}"/>
    <cellStyle name="SAPBEXexcGood2 3 6 2" xfId="22325" xr:uid="{05DC605C-09C5-43C8-AC3D-00CB8A04BBDC}"/>
    <cellStyle name="SAPBEXexcGood2 3 6 2 2" xfId="36191" xr:uid="{F684014B-58F5-49D2-B5F6-E6EF9B8DCC56}"/>
    <cellStyle name="SAPBEXexcGood2 3 6 2 3" xfId="31486" xr:uid="{0E91B8FB-B638-4444-B135-39D10A837329}"/>
    <cellStyle name="SAPBEXexcGood2 3 6 2 4" xfId="38150" xr:uid="{4883DDAA-8F8F-4AAE-B894-B644B3454427}"/>
    <cellStyle name="SAPBEXexcGood2 3 6 2 5" xfId="51742" xr:uid="{33460091-C47E-4D47-B32E-C33B44ECDCE9}"/>
    <cellStyle name="SAPBEXexcGood2 3 6 3" xfId="15909" xr:uid="{F69D89B7-CD77-41AB-9C48-C01C6A78AD0D}"/>
    <cellStyle name="SAPBEXexcGood2 3 6 4" xfId="30215" xr:uid="{1BC46652-12A1-4777-B665-17E9CB060199}"/>
    <cellStyle name="SAPBEXexcGood2 3 6 5" xfId="37276" xr:uid="{9CB503BA-8A38-428B-B55B-CCCF5FEEF261}"/>
    <cellStyle name="SAPBEXexcGood2 3 6 6" xfId="33103" xr:uid="{DAAD3EE7-4C62-4C23-BB83-CC0A7B41B14C}"/>
    <cellStyle name="SAPBEXexcGood2 3 6 7" xfId="49685" xr:uid="{8EA47E31-DC13-499D-A7E7-04AD31AFF450}"/>
    <cellStyle name="SAPBEXexcGood2 3 7" xfId="4658" xr:uid="{8ECCB3FB-4773-484A-9156-89E4A7B141D8}"/>
    <cellStyle name="SAPBEXexcGood2 3 7 2" xfId="22655" xr:uid="{18FF7A49-D620-424A-A890-B1A12EB1F70F}"/>
    <cellStyle name="SAPBEXexcGood2 3 7 2 2" xfId="36521" xr:uid="{CA95110A-9307-45BF-9209-6569B2B9B7EC}"/>
    <cellStyle name="SAPBEXexcGood2 3 7 2 3" xfId="40169" xr:uid="{A3107173-3DBC-459D-AE1E-4B910B050E89}"/>
    <cellStyle name="SAPBEXexcGood2 3 7 2 4" xfId="44346" xr:uid="{02B35B89-6ECF-482D-ACDA-1243E99EDE1A}"/>
    <cellStyle name="SAPBEXexcGood2 3 7 2 5" xfId="52072" xr:uid="{1872955C-C203-409A-AB07-BF6F2363F676}"/>
    <cellStyle name="SAPBEXexcGood2 3 7 3" xfId="17861" xr:uid="{955A8638-54E8-4EAE-A4C7-EB3638F2E3B0}"/>
    <cellStyle name="SAPBEXexcGood2 3 7 4" xfId="31993" xr:uid="{CFFF1DD7-6BD1-4652-8C13-E346258286E4}"/>
    <cellStyle name="SAPBEXexcGood2 3 7 5" xfId="25653" xr:uid="{0783EA34-D536-4478-A8F5-FC7442DA8B75}"/>
    <cellStyle name="SAPBEXexcGood2 3 7 6" xfId="45830" xr:uid="{238EA849-A209-4B69-8283-AF2FEF15E37B}"/>
    <cellStyle name="SAPBEXexcGood2 3 7 7" xfId="49997" xr:uid="{1D0E5E35-7F8C-42FD-97FB-86C4EA6A49A8}"/>
    <cellStyle name="SAPBEXexcGood2 3 8" xfId="6618" xr:uid="{6BB9D5F6-79FB-439F-9B6B-18D8344FCCCE}"/>
    <cellStyle name="SAPBEXexcGood2 3 8 2" xfId="22985" xr:uid="{8DCD8D17-4208-487E-BEF7-3D94A507E10C}"/>
    <cellStyle name="SAPBEXexcGood2 3 8 2 2" xfId="36851" xr:uid="{8B847D2D-E8E7-45CB-8D6C-9E24E9794AC5}"/>
    <cellStyle name="SAPBEXexcGood2 3 8 2 3" xfId="25192" xr:uid="{7FE926B0-ABD6-4B61-8176-FC598B07806B}"/>
    <cellStyle name="SAPBEXexcGood2 3 8 2 4" xfId="41039" xr:uid="{D8484B65-8E29-405F-9412-676702FD95AA}"/>
    <cellStyle name="SAPBEXexcGood2 3 8 2 5" xfId="52402" xr:uid="{9485DF28-436B-45C2-B178-51A4F70415FD}"/>
    <cellStyle name="SAPBEXexcGood2 3 8 3" xfId="19817" xr:uid="{1C00F496-C344-4756-A1EF-CC3B7346C048}"/>
    <cellStyle name="SAPBEXexcGood2 3 8 4" xfId="33781" xr:uid="{BD8A6792-5CFD-43B5-B251-7A405BCD0DCF}"/>
    <cellStyle name="SAPBEXexcGood2 3 8 5" xfId="33317" xr:uid="{3A5FC268-E3EA-450D-ABBC-6E242982B5C2}"/>
    <cellStyle name="SAPBEXexcGood2 3 8 6" xfId="32525" xr:uid="{6CA11AE7-35CC-43BC-B007-AD631EC68CC9}"/>
    <cellStyle name="SAPBEXexcGood2 3 8 7" xfId="50323" xr:uid="{1BF0DEDE-F38B-4D61-9437-D1808559FD4A}"/>
    <cellStyle name="SAPBEXexcGood2 3 9" xfId="14104" xr:uid="{DF00D8BE-E662-4E07-9917-1D53134C071A}"/>
    <cellStyle name="SAPBEXexcGood2 3 9 2" xfId="12755" xr:uid="{C12FC906-9A27-42BF-A9A4-BE45785806F1}"/>
    <cellStyle name="SAPBEXexcGood2 3 9 2 2" xfId="27129" xr:uid="{899BA450-3094-4CB1-A5BC-73C7E163D952}"/>
    <cellStyle name="SAPBEXexcGood2 3 9 2 3" xfId="39077" xr:uid="{9BF9B6A7-92DF-4496-A228-123160EEFD3A}"/>
    <cellStyle name="SAPBEXexcGood2 3 9 2 4" xfId="39349" xr:uid="{42AA6E4B-D936-48F9-B5E3-1D4794F9EA5D}"/>
    <cellStyle name="SAPBEXexcGood2 3 9 2 5" xfId="33651" xr:uid="{4E3A3105-DB5A-4026-B09D-83B159C48495}"/>
    <cellStyle name="SAPBEXexcGood2 3 9 3" xfId="28471" xr:uid="{D6A25372-5009-4206-B978-94F0F17B0709}"/>
    <cellStyle name="SAPBEXexcGood2 3 9 4" xfId="25293" xr:uid="{DD29A17A-72D7-4FAE-B8A7-359526A134DD}"/>
    <cellStyle name="SAPBEXexcGood2 3 9 5" xfId="24829" xr:uid="{845AD524-15C8-4EED-AC4E-5B72E4FD22BD}"/>
    <cellStyle name="SAPBEXexcGood2 3 9 6" xfId="46629" xr:uid="{99EBBD57-5A7B-4355-BFB6-5CDFE32F81C6}"/>
    <cellStyle name="SAPBEXexcGood2 4" xfId="343" xr:uid="{1E719A8C-1D18-4FDD-9E51-B7EDCE51D237}"/>
    <cellStyle name="SAPBEXexcGood2 4 10" xfId="8566" xr:uid="{1B7A023A-1DA8-468C-BC87-BA2BD66B86B4}"/>
    <cellStyle name="SAPBEXexcGood2 4 11" xfId="8176" xr:uid="{8BE2F631-E463-479A-BA07-4D4D212B87E2}"/>
    <cellStyle name="SAPBEXexcGood2 4 12" xfId="29848" xr:uid="{9A07C40F-FCBD-4C3D-8346-5725B1B28C18}"/>
    <cellStyle name="SAPBEXexcGood2 4 13" xfId="48854" xr:uid="{33384458-92E0-4B48-B48F-905F9960642C}"/>
    <cellStyle name="SAPBEXexcGood2 4 14" xfId="49148" xr:uid="{36F9AF39-AE75-41E3-8670-23517C1A3B84}"/>
    <cellStyle name="SAPBEXexcGood2 4 2" xfId="1101" xr:uid="{D6B9F175-5EDD-4D23-8253-2F0B789C6CFC}"/>
    <cellStyle name="SAPBEXexcGood2 4 2 2" xfId="11708" xr:uid="{F79C2116-5283-4281-8E63-B1020D9ACE5A}"/>
    <cellStyle name="SAPBEXexcGood2 4 2 2 2" xfId="11709" xr:uid="{E1CF8550-AC9E-4C87-886B-9B7E57BFCEB8}"/>
    <cellStyle name="SAPBEXexcGood2 4 2 2 2 2" xfId="26116" xr:uid="{A2F90EB2-EC03-4419-A6E2-E3E9B5C1F7B1}"/>
    <cellStyle name="SAPBEXexcGood2 4 2 2 2 3" xfId="30028" xr:uid="{69BB3218-4BFA-4A0B-A865-BF6E09A16380}"/>
    <cellStyle name="SAPBEXexcGood2 4 2 2 2 4" xfId="34639" xr:uid="{D7D1828A-2E9C-47CD-83D0-D986634007AD}"/>
    <cellStyle name="SAPBEXexcGood2 4 2 2 2 5" xfId="30762" xr:uid="{36AF0ABA-9EB3-4585-B7F0-BEECF71F8C9B}"/>
    <cellStyle name="SAPBEXexcGood2 4 2 2 3" xfId="21461" xr:uid="{3E39E168-FA07-45F1-A41E-F6584FDD7673}"/>
    <cellStyle name="SAPBEXexcGood2 4 2 2 3 2" xfId="35327" xr:uid="{BE3B1CAC-0921-44C8-9B92-4C45BA4C9C9C}"/>
    <cellStyle name="SAPBEXexcGood2 4 2 2 3 3" xfId="37226" xr:uid="{5A048F67-EFF7-4ED4-83AF-B8F6FE3BC8B4}"/>
    <cellStyle name="SAPBEXexcGood2 4 2 2 3 4" xfId="44820" xr:uid="{01712887-01E6-4B1D-8AF5-DCDC2053D1A1}"/>
    <cellStyle name="SAPBEXexcGood2 4 2 2 3 5" xfId="50878" xr:uid="{536C0198-55ED-4B83-A4C2-0CB4036C0699}"/>
    <cellStyle name="SAPBEXexcGood2 4 2 2 4" xfId="26115" xr:uid="{05B700B9-0AE8-40AE-9B37-8F631BD09705}"/>
    <cellStyle name="SAPBEXexcGood2 4 2 2 5" xfId="33609" xr:uid="{08D66B56-68D7-470B-8635-57A6D5492A3D}"/>
    <cellStyle name="SAPBEXexcGood2 4 2 2 6" xfId="30849" xr:uid="{3B7E5077-3F6A-4C4A-8F08-697D50DD9B97}"/>
    <cellStyle name="SAPBEXexcGood2 4 2 2 7" xfId="45175" xr:uid="{43C4553B-A38A-44D2-96A6-B1239C425F0A}"/>
    <cellStyle name="SAPBEXexcGood2 4 2 3" xfId="13818" xr:uid="{543AD615-169B-4213-959A-EC32BEE278BA}"/>
    <cellStyle name="SAPBEXexcGood2 4 2 3 2" xfId="28189" xr:uid="{4D6AFD08-B7C6-40F0-9F28-9F5A00EF79F6}"/>
    <cellStyle name="SAPBEXexcGood2 4 2 3 3" xfId="43311" xr:uid="{D89F8165-6B0C-405A-91CC-0C32545B5104}"/>
    <cellStyle name="SAPBEXexcGood2 4 2 3 4" xfId="34509" xr:uid="{8D22A18D-C883-4E01-BCE3-1116F24B4B5F}"/>
    <cellStyle name="SAPBEXexcGood2 4 2 3 5" xfId="47340" xr:uid="{0B3F5476-1C88-4259-8DA9-FC51CE728734}"/>
    <cellStyle name="SAPBEXexcGood2 4 2 4" xfId="8567" xr:uid="{DC4AE410-F024-4018-B99A-38B408E97036}"/>
    <cellStyle name="SAPBEXexcGood2 4 2 5" xfId="8175" xr:uid="{FFFA3702-6AAE-4F49-BA49-2A035A2B01F3}"/>
    <cellStyle name="SAPBEXexcGood2 4 2 6" xfId="31016" xr:uid="{F0575441-BD40-4711-8080-82ABC06A7D80}"/>
    <cellStyle name="SAPBEXexcGood2 4 2 7" xfId="25580" xr:uid="{871FDC7F-BE8F-41C8-81FC-B726F8FCA07A}"/>
    <cellStyle name="SAPBEXexcGood2 4 2 8" xfId="46743" xr:uid="{11490E59-81EC-4B83-9145-265413FAC9CD}"/>
    <cellStyle name="SAPBEXexcGood2 4 3" xfId="1132" xr:uid="{690A813F-4E04-473E-8594-82D2AF714303}"/>
    <cellStyle name="SAPBEXexcGood2 4 3 2" xfId="14491" xr:uid="{8CDCD33A-6B21-4D6D-8B79-65F1B347A226}"/>
    <cellStyle name="SAPBEXexcGood2 4 3 2 2" xfId="21484" xr:uid="{CDCF3A4F-C99F-4EBB-B9CD-A3CA02EABD49}"/>
    <cellStyle name="SAPBEXexcGood2 4 3 2 2 2" xfId="35350" xr:uid="{EF68FD2C-CDF9-43E3-A955-C861206F3984}"/>
    <cellStyle name="SAPBEXexcGood2 4 3 2 2 3" xfId="26884" xr:uid="{3A8F8D33-5FEB-4963-BF95-27107E116AC1}"/>
    <cellStyle name="SAPBEXexcGood2 4 3 2 2 4" xfId="47272" xr:uid="{7A37BD5A-FB42-490C-8572-7A73AA624A57}"/>
    <cellStyle name="SAPBEXexcGood2 4 3 2 2 5" xfId="50901" xr:uid="{165094AC-BC48-487A-BDA5-A2F3FB022F2B}"/>
    <cellStyle name="SAPBEXexcGood2 4 3 2 3" xfId="28858" xr:uid="{3807B378-7DCB-47DF-86FF-370BB98F9B16}"/>
    <cellStyle name="SAPBEXexcGood2 4 3 2 4" xfId="34831" xr:uid="{3EE1660A-207F-4518-BAB4-A87B9AFEAB41}"/>
    <cellStyle name="SAPBEXexcGood2 4 3 2 5" xfId="38143" xr:uid="{9EC1174F-62DE-4F19-882A-36F9889584C4}"/>
    <cellStyle name="SAPBEXexcGood2 4 3 2 6" xfId="43842" xr:uid="{999F7E51-B92E-47DB-A0F0-B45E284C09CE}"/>
    <cellStyle name="SAPBEXexcGood2 4 3 3" xfId="13817" xr:uid="{3DC23E77-9180-4C9F-B2A4-74D3587099BF}"/>
    <cellStyle name="SAPBEXexcGood2 4 3 3 2" xfId="28188" xr:uid="{3D51EE65-8F0C-468C-A92C-B4452D6ECFCE}"/>
    <cellStyle name="SAPBEXexcGood2 4 3 3 3" xfId="39094" xr:uid="{AC230BDB-F127-4CFA-A232-2B6FAC53213B}"/>
    <cellStyle name="SAPBEXexcGood2 4 3 3 4" xfId="38585" xr:uid="{FC7D99F8-3AD4-46ED-970C-6BEF3BD1C730}"/>
    <cellStyle name="SAPBEXexcGood2 4 3 3 5" xfId="48628" xr:uid="{848F2803-4A6F-4D23-A21A-A5A7079EA05F}"/>
    <cellStyle name="SAPBEXexcGood2 4 3 4" xfId="8568" xr:uid="{72FCB1AA-FA92-4CF5-B1C5-1D4B64FAEC1E}"/>
    <cellStyle name="SAPBEXexcGood2 4 3 5" xfId="15289" xr:uid="{A74EC472-C6AD-464C-B21F-9F39B4B76886}"/>
    <cellStyle name="SAPBEXexcGood2 4 3 6" xfId="34284" xr:uid="{9CA0F5AC-D4F0-4158-8B44-17B885C0A40C}"/>
    <cellStyle name="SAPBEXexcGood2 4 3 7" xfId="49602" xr:uid="{9451C881-7CE7-4C40-A2FA-D5B7823CB839}"/>
    <cellStyle name="SAPBEXexcGood2 4 3 8" xfId="49415" xr:uid="{AB4F4D73-E514-473A-B558-208185C4DE32}"/>
    <cellStyle name="SAPBEXexcGood2 4 4" xfId="1740" xr:uid="{D2F63605-CE19-48AD-B02F-7152BD5DB04F}"/>
    <cellStyle name="SAPBEXexcGood2 4 4 2" xfId="15005" xr:uid="{61F9C2E3-D8B3-41DD-B50A-1DD2D2EEA1C4}"/>
    <cellStyle name="SAPBEXexcGood2 4 4 2 2" xfId="22026" xr:uid="{A75A20E9-4C44-4070-B1B3-A1ABB5D6F6B0}"/>
    <cellStyle name="SAPBEXexcGood2 4 4 2 2 2" xfId="35892" xr:uid="{BD8BF12E-9830-4768-B153-27AF8D6A8B3C}"/>
    <cellStyle name="SAPBEXexcGood2 4 4 2 2 3" xfId="38925" xr:uid="{BE722FFE-B6AA-4194-AB8D-61D6AC3D276B}"/>
    <cellStyle name="SAPBEXexcGood2 4 4 2 2 4" xfId="44992" xr:uid="{63B76E11-3F50-4D76-9A78-12AD4005922C}"/>
    <cellStyle name="SAPBEXexcGood2 4 4 2 2 5" xfId="51443" xr:uid="{1245F170-5B08-45AA-8B06-70D5A193308D}"/>
    <cellStyle name="SAPBEXexcGood2 4 4 2 3" xfId="29370" xr:uid="{4FD523FA-0BD1-42AF-A3C7-968880A88EFF}"/>
    <cellStyle name="SAPBEXexcGood2 4 4 2 4" xfId="29858" xr:uid="{24A86423-4E43-40B1-B657-AD750A2064D9}"/>
    <cellStyle name="SAPBEXexcGood2 4 4 2 5" xfId="49362" xr:uid="{18F88C68-3FE5-47EC-B08F-F63EF99AECD8}"/>
    <cellStyle name="SAPBEXexcGood2 4 4 2 6" xfId="38976" xr:uid="{DBD0410A-25D7-417B-8E49-CF4AE0AB8561}"/>
    <cellStyle name="SAPBEXexcGood2 4 4 3" xfId="13816" xr:uid="{DFBA5955-B56C-43E4-854C-9C201913E86C}"/>
    <cellStyle name="SAPBEXexcGood2 4 4 3 2" xfId="28187" xr:uid="{5DCC5396-54CD-401F-95AA-F7455CDB8B48}"/>
    <cellStyle name="SAPBEXexcGood2 4 4 3 3" xfId="43006" xr:uid="{1557B9BE-681F-411F-B760-B8876C47A559}"/>
    <cellStyle name="SAPBEXexcGood2 4 4 3 4" xfId="43779" xr:uid="{CEA1682F-8086-41C4-AF58-4DB8E7C4F511}"/>
    <cellStyle name="SAPBEXexcGood2 4 4 3 5" xfId="23588" xr:uid="{AC7F780B-B486-4C6E-9E64-EA8B66BE90BB}"/>
    <cellStyle name="SAPBEXexcGood2 4 4 4" xfId="8569" xr:uid="{743D05A3-1CEE-4EFE-85C8-6EA6DB5DE17F}"/>
    <cellStyle name="SAPBEXexcGood2 4 4 5" xfId="8170" xr:uid="{105AA82C-3F07-4AE9-B40C-C5637CE38C0D}"/>
    <cellStyle name="SAPBEXexcGood2 4 4 6" xfId="39333" xr:uid="{780F5681-BE56-4FAD-8152-EA3AB2AD5BAC}"/>
    <cellStyle name="SAPBEXexcGood2 4 4 7" xfId="47149" xr:uid="{904FB078-C309-4D28-9F52-5B1AA4040332}"/>
    <cellStyle name="SAPBEXexcGood2 4 4 8" xfId="40179" xr:uid="{6371EEDC-761F-4B4B-92CE-E81E9C809066}"/>
    <cellStyle name="SAPBEXexcGood2 4 5" xfId="2792" xr:uid="{D2A04910-9005-44EA-B644-A87CA86542D6}"/>
    <cellStyle name="SAPBEXexcGood2 4 5 2" xfId="22429" xr:uid="{5F66A190-CA3B-4FCF-8CBD-5D1CB83F433F}"/>
    <cellStyle name="SAPBEXexcGood2 4 5 2 2" xfId="36295" xr:uid="{9A7C8C2E-BCD6-4B72-BEAA-F48D419D4B75}"/>
    <cellStyle name="SAPBEXexcGood2 4 5 2 3" xfId="41935" xr:uid="{F16FD3F5-1173-4E23-BAE5-1CC2C06ABA86}"/>
    <cellStyle name="SAPBEXexcGood2 4 5 2 4" xfId="40636" xr:uid="{96B29D70-3A72-471F-91E0-81103F0D72E6}"/>
    <cellStyle name="SAPBEXexcGood2 4 5 2 5" xfId="51846" xr:uid="{D71FD3B4-5702-4905-8752-4F7333F70779}"/>
    <cellStyle name="SAPBEXexcGood2 4 5 3" xfId="16009" xr:uid="{B7E2484F-F3E0-473F-9BA0-D516DF435E09}"/>
    <cellStyle name="SAPBEXexcGood2 4 5 4" xfId="30315" xr:uid="{24C102EA-EB6E-4318-BE1A-5A26682CC90C}"/>
    <cellStyle name="SAPBEXexcGood2 4 5 5" xfId="39126" xr:uid="{57F93E64-0C92-4F2E-8789-2D8332B63486}"/>
    <cellStyle name="SAPBEXexcGood2 4 5 6" xfId="38971" xr:uid="{E9416C25-836B-42DC-B8A3-AE0C9A0DAB3B}"/>
    <cellStyle name="SAPBEXexcGood2 4 5 7" xfId="49785" xr:uid="{06712067-B290-492D-9698-523FC13012F5}"/>
    <cellStyle name="SAPBEXexcGood2 4 6" xfId="4762" xr:uid="{AB1CD633-5582-4CE8-B913-F548B401F911}"/>
    <cellStyle name="SAPBEXexcGood2 4 6 2" xfId="22759" xr:uid="{B1C71597-02CE-4095-BF6D-BC89769B155B}"/>
    <cellStyle name="SAPBEXexcGood2 4 6 2 2" xfId="36625" xr:uid="{94F5202E-B5F0-4D44-B4AD-79DFCED0564C}"/>
    <cellStyle name="SAPBEXexcGood2 4 6 2 3" xfId="30794" xr:uid="{BEF0B286-9642-499A-A37A-32B2CB7DEFB5}"/>
    <cellStyle name="SAPBEXexcGood2 4 6 2 4" xfId="42947" xr:uid="{07AA586D-6E73-4008-B87B-62D396F10673}"/>
    <cellStyle name="SAPBEXexcGood2 4 6 2 5" xfId="52176" xr:uid="{F5CDB185-330F-48A6-AAAE-29A85A7046D2}"/>
    <cellStyle name="SAPBEXexcGood2 4 6 3" xfId="17965" xr:uid="{6B8716E8-B6BD-4EC8-AD36-22A547559E22}"/>
    <cellStyle name="SAPBEXexcGood2 4 6 4" xfId="32097" xr:uid="{067531ED-BBB8-40A1-AB76-DA08336CC75F}"/>
    <cellStyle name="SAPBEXexcGood2 4 6 5" xfId="32392" xr:uid="{2AC20772-1ED9-4789-B49D-5E67CDBF4B49}"/>
    <cellStyle name="SAPBEXexcGood2 4 6 6" xfId="40462" xr:uid="{B66B9198-8500-4B7D-BCA8-947AF0CE35B2}"/>
    <cellStyle name="SAPBEXexcGood2 4 6 7" xfId="50101" xr:uid="{A1E7FC3A-65A8-4B1E-8548-09E391E8B90D}"/>
    <cellStyle name="SAPBEXexcGood2 4 7" xfId="6722" xr:uid="{5DE705A6-2C4E-45C2-B4F3-60F8D1D59F84}"/>
    <cellStyle name="SAPBEXexcGood2 4 7 2" xfId="23089" xr:uid="{54060A72-D45E-4B1E-9481-1528B5A7D07D}"/>
    <cellStyle name="SAPBEXexcGood2 4 7 2 2" xfId="36955" xr:uid="{CAE0DE4D-5389-4D5E-8E2A-2BFFEA4F2A42}"/>
    <cellStyle name="SAPBEXexcGood2 4 7 2 3" xfId="31359" xr:uid="{5F1EB2F3-CACD-44BF-B377-3A1AC43ECED1}"/>
    <cellStyle name="SAPBEXexcGood2 4 7 2 4" xfId="34655" xr:uid="{B36F5E9D-43BC-41D0-A8D2-7B8023CC8335}"/>
    <cellStyle name="SAPBEXexcGood2 4 7 2 5" xfId="52506" xr:uid="{3194B57D-1AFB-4214-95D4-FF14E66695F0}"/>
    <cellStyle name="SAPBEXexcGood2 4 7 3" xfId="19921" xr:uid="{D4229A70-E22B-4486-8EB1-185D4096D7D7}"/>
    <cellStyle name="SAPBEXexcGood2 4 7 4" xfId="33885" xr:uid="{414801DA-D7ED-45FD-A47A-1FE09649AC55}"/>
    <cellStyle name="SAPBEXexcGood2 4 7 5" xfId="34973" xr:uid="{A5F57092-EA3B-421E-B6CC-EB77DC167BCA}"/>
    <cellStyle name="SAPBEXexcGood2 4 7 6" xfId="46195" xr:uid="{69B3751F-7DEA-451C-9FA2-7F83F296B5FF}"/>
    <cellStyle name="SAPBEXexcGood2 4 7 7" xfId="50427" xr:uid="{2B61CEBE-8C7B-493E-9267-00E17ADF514E}"/>
    <cellStyle name="SAPBEXexcGood2 4 8" xfId="14105" xr:uid="{F4EBE28E-2827-42BD-B15B-83D8220473F4}"/>
    <cellStyle name="SAPBEXexcGood2 4 8 2" xfId="12754" xr:uid="{E84109D1-E247-4D73-9D15-11D827BB72F1}"/>
    <cellStyle name="SAPBEXexcGood2 4 8 2 2" xfId="27128" xr:uid="{9BE528F3-9204-4731-9EEB-E629BD8BC5B1}"/>
    <cellStyle name="SAPBEXexcGood2 4 8 2 3" xfId="42987" xr:uid="{816FD2AF-127D-449A-8BA2-BDFDF879C100}"/>
    <cellStyle name="SAPBEXexcGood2 4 8 2 4" xfId="41505" xr:uid="{B9072084-E399-4032-A627-6B10E009A9EE}"/>
    <cellStyle name="SAPBEXexcGood2 4 8 2 5" xfId="37953" xr:uid="{4A8DD385-49DD-413C-A02B-7AD6865B2A3C}"/>
    <cellStyle name="SAPBEXexcGood2 4 8 3" xfId="28472" xr:uid="{AD2090D4-40F3-48CF-9E8D-F02B40494104}"/>
    <cellStyle name="SAPBEXexcGood2 4 8 4" xfId="33223" xr:uid="{89D077AC-5687-4A21-9434-0A02CE3D78F0}"/>
    <cellStyle name="SAPBEXexcGood2 4 8 5" xfId="26966" xr:uid="{7D030A3D-9CA8-4D12-B179-52B41319DEA1}"/>
    <cellStyle name="SAPBEXexcGood2 4 8 6" xfId="45834" xr:uid="{611C48AF-51DD-4302-A926-8875F8B83441}"/>
    <cellStyle name="SAPBEXexcGood2 4 9" xfId="13819" xr:uid="{C7CB53A9-0A2A-4D05-8B70-3389453B1E23}"/>
    <cellStyle name="SAPBEXexcGood2 4 9 2" xfId="28190" xr:uid="{6DD7458C-7CF3-43E5-A086-C9BF132C1BD8}"/>
    <cellStyle name="SAPBEXexcGood2 4 9 3" xfId="40798" xr:uid="{77E551C4-F2F4-4726-B357-3DBB876A9815}"/>
    <cellStyle name="SAPBEXexcGood2 4 9 4" xfId="24831" xr:uid="{58375382-31DE-4D74-B4DF-8BB44EAC3CC1}"/>
    <cellStyle name="SAPBEXexcGood2 4 9 5" xfId="46477" xr:uid="{A94B4131-CBC5-4EAC-872A-72F5CD016B8F}"/>
    <cellStyle name="SAPBEXexcGood2 5" xfId="913" xr:uid="{D0FB93A4-161E-4F76-A9AC-0EE1F43181D3}"/>
    <cellStyle name="SAPBEXexcGood2 5 10" xfId="8570" xr:uid="{65E2BADE-44DB-4962-93FA-2BF58392A826}"/>
    <cellStyle name="SAPBEXexcGood2 5 11" xfId="8169" xr:uid="{7657B559-7016-4CE6-9C80-5A781685490D}"/>
    <cellStyle name="SAPBEXexcGood2 5 12" xfId="34997" xr:uid="{066AF960-7167-4952-96CB-A1EA118D2A5A}"/>
    <cellStyle name="SAPBEXexcGood2 5 13" xfId="49333" xr:uid="{7AE0C87B-584B-4032-A64A-956B63CA3A9D}"/>
    <cellStyle name="SAPBEXexcGood2 5 14" xfId="39609" xr:uid="{BD9E2047-94C1-4BEF-9DA0-E4A1EA7F930B}"/>
    <cellStyle name="SAPBEXexcGood2 5 2" xfId="1102" xr:uid="{434E7E69-422F-47EE-AEBA-CF654FDB6379}"/>
    <cellStyle name="SAPBEXexcGood2 5 2 2" xfId="11710" xr:uid="{38989F91-AEF9-4E14-A20F-F61ECC7D2BF7}"/>
    <cellStyle name="SAPBEXexcGood2 5 2 2 2" xfId="21462" xr:uid="{FFB502B2-C0B2-42C1-868E-B19B467E03A1}"/>
    <cellStyle name="SAPBEXexcGood2 5 2 2 2 2" xfId="35328" xr:uid="{FADAD7A0-3826-40D7-AC18-09078783B1D1}"/>
    <cellStyle name="SAPBEXexcGood2 5 2 2 2 3" xfId="26702" xr:uid="{1870052A-0D8F-40DC-AC5B-8990AD3D1C48}"/>
    <cellStyle name="SAPBEXexcGood2 5 2 2 2 4" xfId="42878" xr:uid="{27F9F941-3ACE-4428-8A72-DE87A6C2B3EC}"/>
    <cellStyle name="SAPBEXexcGood2 5 2 2 2 5" xfId="50879" xr:uid="{32057A13-4337-44C9-8A4D-2C8CF37686F4}"/>
    <cellStyle name="SAPBEXexcGood2 5 2 2 3" xfId="26117" xr:uid="{EECE229B-8F80-4D75-BAF7-985556864BFA}"/>
    <cellStyle name="SAPBEXexcGood2 5 2 2 4" xfId="32904" xr:uid="{13AD07DB-A51A-4EF2-A10F-24E02DF42B41}"/>
    <cellStyle name="SAPBEXexcGood2 5 2 2 5" xfId="34197" xr:uid="{655326F5-4B48-4886-8AB7-A9AE5D2FB89B}"/>
    <cellStyle name="SAPBEXexcGood2 5 2 2 6" xfId="42185" xr:uid="{38364151-23B0-465B-90C4-F8A10818AB44}"/>
    <cellStyle name="SAPBEXexcGood2 5 2 3" xfId="13815" xr:uid="{DBE173C1-D993-4742-BB76-89A59AD98DEA}"/>
    <cellStyle name="SAPBEXexcGood2 5 2 3 2" xfId="28186" xr:uid="{C8F7D81B-86B6-45B2-9975-D9EBA4421064}"/>
    <cellStyle name="SAPBEXexcGood2 5 2 3 3" xfId="37386" xr:uid="{96466ABE-B0B4-402A-AF30-35B1FBF9DB37}"/>
    <cellStyle name="SAPBEXexcGood2 5 2 3 4" xfId="40916" xr:uid="{5A726B93-E660-404D-B8D9-E74D7FC294AC}"/>
    <cellStyle name="SAPBEXexcGood2 5 2 3 5" xfId="46878" xr:uid="{71F73EB7-4A88-487A-BAD1-081781FEEB9E}"/>
    <cellStyle name="SAPBEXexcGood2 5 2 4" xfId="8571" xr:uid="{ECEA9555-A54B-4760-A453-18C9A3BA4683}"/>
    <cellStyle name="SAPBEXexcGood2 5 2 5" xfId="15424" xr:uid="{192D1D8A-C874-4AE4-854C-88466EEF6894}"/>
    <cellStyle name="SAPBEXexcGood2 5 2 6" xfId="40954" xr:uid="{5B976D90-319A-4776-80DD-425ABA9A8A7F}"/>
    <cellStyle name="SAPBEXexcGood2 5 2 7" xfId="45608" xr:uid="{1A9BCDF6-CFF8-4E5F-92B4-CE22F5FC1011}"/>
    <cellStyle name="SAPBEXexcGood2 5 2 8" xfId="41675" xr:uid="{54859ADC-FB57-4DCB-B20D-03412BB0AD8A}"/>
    <cellStyle name="SAPBEXexcGood2 5 3" xfId="1131" xr:uid="{54537E64-7B88-4421-8025-2120294B19A1}"/>
    <cellStyle name="SAPBEXexcGood2 5 3 2" xfId="14490" xr:uid="{16F4C771-994F-4621-97FB-B29601EB34BF}"/>
    <cellStyle name="SAPBEXexcGood2 5 3 2 2" xfId="21483" xr:uid="{A5E89267-376B-4EA5-855F-1A75E7CAADD8}"/>
    <cellStyle name="SAPBEXexcGood2 5 3 2 2 2" xfId="35349" xr:uid="{2692799D-76EF-49FD-B069-5CEC5A35B928}"/>
    <cellStyle name="SAPBEXexcGood2 5 3 2 2 3" xfId="38662" xr:uid="{75225B48-769C-487A-B8E3-ABCC8CC0FBE1}"/>
    <cellStyle name="SAPBEXexcGood2 5 3 2 2 4" xfId="45038" xr:uid="{8A0447F5-1AE9-4B74-89DE-68C2C9FF44CB}"/>
    <cellStyle name="SAPBEXexcGood2 5 3 2 2 5" xfId="50900" xr:uid="{B48C23D6-F321-4E69-8DAB-24A966BD9BD7}"/>
    <cellStyle name="SAPBEXexcGood2 5 3 2 3" xfId="28857" xr:uid="{AA9F1E42-FE73-489E-ACC3-89305A1D6BE9}"/>
    <cellStyle name="SAPBEXexcGood2 5 3 2 4" xfId="43223" xr:uid="{396F578B-0EEC-4FD9-B471-D6ACDFA15CAF}"/>
    <cellStyle name="SAPBEXexcGood2 5 3 2 5" xfId="41217" xr:uid="{CB7EB77E-C71A-4D73-83E1-F55D99D1B94E}"/>
    <cellStyle name="SAPBEXexcGood2 5 3 2 6" xfId="47555" xr:uid="{BEBBB204-F56B-4D65-82F2-BF6FF9FBA158}"/>
    <cellStyle name="SAPBEXexcGood2 5 3 3" xfId="13814" xr:uid="{199FDA60-C073-42F8-A170-E377902FFE78}"/>
    <cellStyle name="SAPBEXexcGood2 5 3 3 2" xfId="28185" xr:uid="{22573AB8-822C-4430-B9DB-017B237EFA81}"/>
    <cellStyle name="SAPBEXexcGood2 5 3 3 3" xfId="29294" xr:uid="{95FB8187-3B60-4AC5-B67F-5879812C3D11}"/>
    <cellStyle name="SAPBEXexcGood2 5 3 3 4" xfId="39729" xr:uid="{5413E670-12BD-47B3-97BD-6DF6799FEE44}"/>
    <cellStyle name="SAPBEXexcGood2 5 3 3 5" xfId="47504" xr:uid="{AE5DE9A5-0D0D-445E-98EA-CF49D9974881}"/>
    <cellStyle name="SAPBEXexcGood2 5 3 4" xfId="8572" xr:uid="{A56C18A5-8F8A-4F75-96E2-B2F34B98ECB7}"/>
    <cellStyle name="SAPBEXexcGood2 5 3 5" xfId="8168" xr:uid="{D47BC1C7-40A7-4F63-987E-784BB029A7C8}"/>
    <cellStyle name="SAPBEXexcGood2 5 3 6" xfId="39490" xr:uid="{35C4B6B0-04F2-4BD4-A2F4-02E0DCF66832}"/>
    <cellStyle name="SAPBEXexcGood2 5 3 7" xfId="49061" xr:uid="{9F948465-81F2-4A05-ABA2-AB7408D8205A}"/>
    <cellStyle name="SAPBEXexcGood2 5 3 8" xfId="39431" xr:uid="{653A1CA6-7CFA-4BFE-A9F4-01D786912D01}"/>
    <cellStyle name="SAPBEXexcGood2 5 4" xfId="1741" xr:uid="{092429E4-970A-496D-905C-84D5BF775A60}"/>
    <cellStyle name="SAPBEXexcGood2 5 4 2" xfId="15006" xr:uid="{5C9CDF8D-E9D8-42DB-AD7A-301BA39EBEE0}"/>
    <cellStyle name="SAPBEXexcGood2 5 4 2 2" xfId="22027" xr:uid="{90EF5E3B-4F80-43C9-B570-00EB78A5F669}"/>
    <cellStyle name="SAPBEXexcGood2 5 4 2 2 2" xfId="35893" xr:uid="{14CB4BBE-64E0-4AF6-B8E1-88BA12CADEC4}"/>
    <cellStyle name="SAPBEXexcGood2 5 4 2 2 3" xfId="41757" xr:uid="{D54960E1-0F57-4F22-B3B5-65B5E37A4646}"/>
    <cellStyle name="SAPBEXexcGood2 5 4 2 2 4" xfId="47226" xr:uid="{FA784CD4-2DFF-45DE-A145-E3566C9C545B}"/>
    <cellStyle name="SAPBEXexcGood2 5 4 2 2 5" xfId="51444" xr:uid="{E37C3F28-2E39-4471-B848-CAAF71A60D0B}"/>
    <cellStyle name="SAPBEXexcGood2 5 4 2 3" xfId="29371" xr:uid="{278A1860-EAEF-42AA-BD5D-9A78FBC9DD53}"/>
    <cellStyle name="SAPBEXexcGood2 5 4 2 4" xfId="41581" xr:uid="{0D6CD31B-908A-4585-ACAC-370B9A5D0BDB}"/>
    <cellStyle name="SAPBEXexcGood2 5 4 2 5" xfId="45637" xr:uid="{D3229C9D-FF20-4DA0-A17E-475D014088CA}"/>
    <cellStyle name="SAPBEXexcGood2 5 4 2 6" xfId="48455" xr:uid="{99F355FD-AF73-42D6-B351-81355210C262}"/>
    <cellStyle name="SAPBEXexcGood2 5 4 3" xfId="13813" xr:uid="{CC676338-5D71-46A7-86E6-747201B38D10}"/>
    <cellStyle name="SAPBEXexcGood2 5 4 3 2" xfId="28184" xr:uid="{5D94BE37-6B80-4305-8CD1-F8CEDE50ADE9}"/>
    <cellStyle name="SAPBEXexcGood2 5 4 3 3" xfId="42851" xr:uid="{16F84A64-1E99-443F-BA68-C8E19FB7E2BA}"/>
    <cellStyle name="SAPBEXexcGood2 5 4 3 4" xfId="33562" xr:uid="{2EAD2FD2-7205-4720-90C4-A56AFA34CBE1}"/>
    <cellStyle name="SAPBEXexcGood2 5 4 3 5" xfId="44755" xr:uid="{1F4604CE-CD6B-4A72-93CA-50797F98F621}"/>
    <cellStyle name="SAPBEXexcGood2 5 4 4" xfId="8573" xr:uid="{446DF6C1-B1DF-4878-95B0-C32D8270994A}"/>
    <cellStyle name="SAPBEXexcGood2 5 4 5" xfId="8167" xr:uid="{EFBC6442-00DB-482E-BAA2-05BBB7BE2476}"/>
    <cellStyle name="SAPBEXexcGood2 5 4 6" xfId="42863" xr:uid="{9C912BEF-B590-4E95-A9A7-683EF68C21F3}"/>
    <cellStyle name="SAPBEXexcGood2 5 4 7" xfId="44044" xr:uid="{47FBA912-8A30-4C0D-BF29-CC3CF5430FB0}"/>
    <cellStyle name="SAPBEXexcGood2 5 4 8" xfId="37339" xr:uid="{5B903783-E4C1-4F26-90C1-EBD2E857BC00}"/>
    <cellStyle name="SAPBEXexcGood2 5 5" xfId="2758" xr:uid="{CB123ADE-C4A3-4C0A-9488-3CE06F512C04}"/>
    <cellStyle name="SAPBEXexcGood2 5 5 2" xfId="22395" xr:uid="{5094D3C2-0E26-4225-9842-B9FB9FF8500A}"/>
    <cellStyle name="SAPBEXexcGood2 5 5 2 2" xfId="36261" xr:uid="{D956B8F6-8D98-4BFB-84BB-EC2236C05D8D}"/>
    <cellStyle name="SAPBEXexcGood2 5 5 2 3" xfId="25403" xr:uid="{E3E2F0F0-EE2D-4CCD-990A-AC767398ECC4}"/>
    <cellStyle name="SAPBEXexcGood2 5 5 2 4" xfId="33166" xr:uid="{AD794475-523C-4A88-9518-1C4F662A5D79}"/>
    <cellStyle name="SAPBEXexcGood2 5 5 2 5" xfId="51812" xr:uid="{4614CAB0-239A-44AC-8F42-F7587A9E24EA}"/>
    <cellStyle name="SAPBEXexcGood2 5 5 3" xfId="15977" xr:uid="{72A26619-3C17-416F-B01B-9E0492DFC8A4}"/>
    <cellStyle name="SAPBEXexcGood2 5 5 4" xfId="30283" xr:uid="{CF4F35E6-73A6-44F1-91AB-C51A20ADA5B5}"/>
    <cellStyle name="SAPBEXexcGood2 5 5 5" xfId="24084" xr:uid="{7504EB20-7B05-4846-B862-419FECA157EF}"/>
    <cellStyle name="SAPBEXexcGood2 5 5 6" xfId="38707" xr:uid="{31960740-100B-409B-BB1A-76B795032B2F}"/>
    <cellStyle name="SAPBEXexcGood2 5 5 7" xfId="49753" xr:uid="{DC1B1589-6B7E-47E8-B51C-37E3CE89F597}"/>
    <cellStyle name="SAPBEXexcGood2 5 6" xfId="4728" xr:uid="{EBB040DA-76E3-4C8D-8E08-7CBA327A42A7}"/>
    <cellStyle name="SAPBEXexcGood2 5 6 2" xfId="22725" xr:uid="{EF530100-9C97-45DF-BEAD-5C5D319D55A2}"/>
    <cellStyle name="SAPBEXexcGood2 5 6 2 2" xfId="36591" xr:uid="{516DB428-30AD-4372-B298-F9D915406900}"/>
    <cellStyle name="SAPBEXexcGood2 5 6 2 3" xfId="41864" xr:uid="{F6D33E37-852C-464C-A261-A48D5510233D}"/>
    <cellStyle name="SAPBEXexcGood2 5 6 2 4" xfId="44550" xr:uid="{C07FB95E-175C-422D-92AB-1C5857229D43}"/>
    <cellStyle name="SAPBEXexcGood2 5 6 2 5" xfId="52142" xr:uid="{578DD28A-0D7B-486D-AADF-7A4EDF1EEC4D}"/>
    <cellStyle name="SAPBEXexcGood2 5 6 3" xfId="17931" xr:uid="{54AAC53B-07FC-406C-BF0A-2FA3B0788958}"/>
    <cellStyle name="SAPBEXexcGood2 5 6 4" xfId="32063" xr:uid="{03305130-CE79-4BF1-940E-7B5D0FCB293D}"/>
    <cellStyle name="SAPBEXexcGood2 5 6 5" xfId="41515" xr:uid="{4EDA8797-C8EC-4567-B610-8AEF9F37AF43}"/>
    <cellStyle name="SAPBEXexcGood2 5 6 6" xfId="47375" xr:uid="{E7432A52-C669-4134-BA7E-9D2A9AECF150}"/>
    <cellStyle name="SAPBEXexcGood2 5 6 7" xfId="50067" xr:uid="{522883E8-A639-4F4F-9189-80F0FBB4E251}"/>
    <cellStyle name="SAPBEXexcGood2 5 7" xfId="6688" xr:uid="{DFF2A70C-50C8-49FE-A2D4-16A773D3231A}"/>
    <cellStyle name="SAPBEXexcGood2 5 7 2" xfId="23055" xr:uid="{0BF900D2-A905-4094-8766-ACA3AA451A73}"/>
    <cellStyle name="SAPBEXexcGood2 5 7 2 2" xfId="36921" xr:uid="{9D16AE7B-B578-4C1B-800E-CB96FB192388}"/>
    <cellStyle name="SAPBEXexcGood2 5 7 2 3" xfId="33349" xr:uid="{204F0F4F-D38F-485A-8EBB-1128B2BBC600}"/>
    <cellStyle name="SAPBEXexcGood2 5 7 2 4" xfId="40181" xr:uid="{89F4B06B-FB6A-4496-A979-A36D20981FC7}"/>
    <cellStyle name="SAPBEXexcGood2 5 7 2 5" xfId="52472" xr:uid="{CFDED8E0-0490-4544-AC6E-AABAB8275BAA}"/>
    <cellStyle name="SAPBEXexcGood2 5 7 3" xfId="19887" xr:uid="{99474D5C-E839-4D77-BE87-55F69F0FA391}"/>
    <cellStyle name="SAPBEXexcGood2 5 7 4" xfId="33851" xr:uid="{4E8E6D8B-213C-47D6-9F40-BE5EDE43E347}"/>
    <cellStyle name="SAPBEXexcGood2 5 7 5" xfId="33180" xr:uid="{A7A5806F-0184-4BEB-915C-7DE070B718D6}"/>
    <cellStyle name="SAPBEXexcGood2 5 7 6" xfId="46193" xr:uid="{E44E1B9D-A044-4AA4-A91C-40C29D8BF929}"/>
    <cellStyle name="SAPBEXexcGood2 5 7 7" xfId="50393" xr:uid="{53D9AD32-BD4B-4139-A68B-42920B52F18B}"/>
    <cellStyle name="SAPBEXexcGood2 5 8" xfId="14323" xr:uid="{4470BF02-971A-4346-A6FB-F74B03DD69A3}"/>
    <cellStyle name="SAPBEXexcGood2 5 8 2" xfId="21327" xr:uid="{FB6CA959-E9C4-45AF-A2D3-3E739D8C1611}"/>
    <cellStyle name="SAPBEXexcGood2 5 8 2 2" xfId="35193" xr:uid="{CC58A645-DBF3-4BEA-B652-040B4C254FFD}"/>
    <cellStyle name="SAPBEXexcGood2 5 8 2 3" xfId="40031" xr:uid="{66EF0415-A2A1-4437-9FE6-352CC9A3C353}"/>
    <cellStyle name="SAPBEXexcGood2 5 8 2 4" xfId="47493" xr:uid="{08B14959-0901-405C-8B32-B94D8242C696}"/>
    <cellStyle name="SAPBEXexcGood2 5 8 2 5" xfId="50744" xr:uid="{7ED20EC2-E5E2-4C91-9D52-45CB7DF7A4A2}"/>
    <cellStyle name="SAPBEXexcGood2 5 8 3" xfId="28690" xr:uid="{A246D04D-F7F6-40E6-8A9C-DB227C5DFAD7}"/>
    <cellStyle name="SAPBEXexcGood2 5 8 4" xfId="30915" xr:uid="{EA35A73F-BE3D-4B61-9C23-DC7000C88B6D}"/>
    <cellStyle name="SAPBEXexcGood2 5 8 5" xfId="49213" xr:uid="{FDDCEE8E-A01A-4AB4-B287-DD075A20F36C}"/>
    <cellStyle name="SAPBEXexcGood2 5 8 6" xfId="47547" xr:uid="{31AAC82E-D144-44FA-A49C-D5E088E215FC}"/>
    <cellStyle name="SAPBEXexcGood2 5 9" xfId="14659" xr:uid="{B1D1B135-DFE2-43A4-B5D1-257EB548C2E2}"/>
    <cellStyle name="SAPBEXexcGood2 5 9 2" xfId="29026" xr:uid="{FA6B03A1-CEBF-409B-8DB0-F37BDDB304EC}"/>
    <cellStyle name="SAPBEXexcGood2 5 9 3" xfId="30128" xr:uid="{6DA73B13-6EF5-4BED-9D7A-A9D73F8A26B2}"/>
    <cellStyle name="SAPBEXexcGood2 5 9 4" xfId="49251" xr:uid="{B4BB0DCE-5407-4E31-B7E2-C105D685F539}"/>
    <cellStyle name="SAPBEXexcGood2 5 9 5" xfId="46710" xr:uid="{8BD2D101-4012-41E6-90F4-6F3426462F76}"/>
    <cellStyle name="SAPBEXexcGood2 6" xfId="1098" xr:uid="{B669FC03-170C-4D0B-8F52-F87313BFDD7F}"/>
    <cellStyle name="SAPBEXexcGood2 6 10" xfId="41498" xr:uid="{24C914D7-A58C-4792-9AB3-22728EE17B18}"/>
    <cellStyle name="SAPBEXexcGood2 6 11" xfId="41117" xr:uid="{0B62FE59-B2A4-459B-A5D4-C967DFB3D793}"/>
    <cellStyle name="SAPBEXexcGood2 6 2" xfId="2921" xr:uid="{A976B884-259E-48C2-9440-220AEB6834DB}"/>
    <cellStyle name="SAPBEXexcGood2 6 2 2" xfId="22558" xr:uid="{30F66B2E-559E-4191-BD08-DEC2E5BA8B86}"/>
    <cellStyle name="SAPBEXexcGood2 6 2 2 2" xfId="36424" xr:uid="{77FF0ACC-F1CC-4B3D-9029-A38A24CA127D}"/>
    <cellStyle name="SAPBEXexcGood2 6 2 2 3" xfId="37617" xr:uid="{43EF4C4E-714A-40D7-94E3-7911B3BCA589}"/>
    <cellStyle name="SAPBEXexcGood2 6 2 2 4" xfId="47662" xr:uid="{1840535A-92EC-4530-9ADF-673ACC3F4A33}"/>
    <cellStyle name="SAPBEXexcGood2 6 2 2 5" xfId="51975" xr:uid="{8B2D771C-2B41-4268-9AB4-93377B5AE8D6}"/>
    <cellStyle name="SAPBEXexcGood2 6 2 3" xfId="16125" xr:uid="{806E073C-E10E-4945-96A4-5CD47AEFE6D6}"/>
    <cellStyle name="SAPBEXexcGood2 6 2 4" xfId="30431" xr:uid="{A1720910-DB9E-4D23-982D-E6B5B32597A9}"/>
    <cellStyle name="SAPBEXexcGood2 6 2 5" xfId="31497" xr:uid="{C20A2CBD-D76A-4FE6-9484-E622E0383D1C}"/>
    <cellStyle name="SAPBEXexcGood2 6 2 6" xfId="37171" xr:uid="{CECA23D9-89D8-4B4F-84CC-6F19777A3A33}"/>
    <cellStyle name="SAPBEXexcGood2 6 2 7" xfId="49901" xr:uid="{9606BA4B-FBC7-49E0-BAD2-6D1B5A6EEF3A}"/>
    <cellStyle name="SAPBEXexcGood2 6 3" xfId="4891" xr:uid="{63F60715-6813-49B1-AB99-47EC73A85546}"/>
    <cellStyle name="SAPBEXexcGood2 6 3 2" xfId="22888" xr:uid="{0259E1B9-32F9-45F8-8B5D-6D95A1BD948C}"/>
    <cellStyle name="SAPBEXexcGood2 6 3 2 2" xfId="36754" xr:uid="{2CAE36E6-2596-4FC0-9D9F-EDC07BC9CC7F}"/>
    <cellStyle name="SAPBEXexcGood2 6 3 2 3" xfId="34794" xr:uid="{70951B3D-FD8E-49A5-8BEE-7F0DB15E6D21}"/>
    <cellStyle name="SAPBEXexcGood2 6 3 2 4" xfId="31547" xr:uid="{1C149042-CB45-4827-A69C-BDFF92074AA5}"/>
    <cellStyle name="SAPBEXexcGood2 6 3 2 5" xfId="52305" xr:uid="{EB99819C-229A-426B-A5A4-FC4DB2EACD4D}"/>
    <cellStyle name="SAPBEXexcGood2 6 3 3" xfId="18090" xr:uid="{34A19578-3F68-433A-804F-2EB95E60EE25}"/>
    <cellStyle name="SAPBEXexcGood2 6 3 4" xfId="32222" xr:uid="{555F1DCD-3EFE-4BEE-8733-728C7A3DDCE3}"/>
    <cellStyle name="SAPBEXexcGood2 6 3 5" xfId="30500" xr:uid="{610794A9-E5C3-4F19-A401-03CCFFB843B5}"/>
    <cellStyle name="SAPBEXexcGood2 6 3 6" xfId="24102" xr:uid="{4B997AB9-538C-477D-9362-A36EDB81F342}"/>
    <cellStyle name="SAPBEXexcGood2 6 3 7" xfId="50226" xr:uid="{944B9846-832E-4793-9B29-C6AD29EC749E}"/>
    <cellStyle name="SAPBEXexcGood2 6 4" xfId="6851" xr:uid="{A8644421-4646-4E48-86D1-6A5B065A057A}"/>
    <cellStyle name="SAPBEXexcGood2 6 4 2" xfId="23218" xr:uid="{DA5F7C1A-3AEB-462A-91E0-953416C11B44}"/>
    <cellStyle name="SAPBEXexcGood2 6 4 2 2" xfId="37084" xr:uid="{E946DD28-74E7-47CE-9873-57A204B7E098}"/>
    <cellStyle name="SAPBEXexcGood2 6 4 2 3" xfId="33237" xr:uid="{96338823-E0A5-4F71-8859-53BD33D58800}"/>
    <cellStyle name="SAPBEXexcGood2 6 4 2 4" xfId="39666" xr:uid="{29955CFA-CAF7-4406-9F42-9C00F7CBC54B}"/>
    <cellStyle name="SAPBEXexcGood2 6 4 2 5" xfId="52635" xr:uid="{D90B2FA5-6EE7-4D1F-B813-9D4658D66E95}"/>
    <cellStyle name="SAPBEXexcGood2 6 4 3" xfId="20050" xr:uid="{DE25E6D4-4863-43DD-B5E2-4B1D1C975E25}"/>
    <cellStyle name="SAPBEXexcGood2 6 4 4" xfId="34014" xr:uid="{91253D1B-2990-4B14-9C15-78D0ED8774F3}"/>
    <cellStyle name="SAPBEXexcGood2 6 4 5" xfId="42318" xr:uid="{29A47E75-5B86-4A6E-8A63-3A12C5AC0ADC}"/>
    <cellStyle name="SAPBEXexcGood2 6 4 6" xfId="25969" xr:uid="{3E28841E-A2A7-47C6-8AC1-1E225F0D2CD2}"/>
    <cellStyle name="SAPBEXexcGood2 6 4 7" xfId="50556" xr:uid="{E8DBFE65-C728-4471-B084-FECF88F1CF2C}"/>
    <cellStyle name="SAPBEXexcGood2 6 5" xfId="14465" xr:uid="{AB3CE92E-8AF4-4189-B29D-3364A1F79B8E}"/>
    <cellStyle name="SAPBEXexcGood2 6 5 2" xfId="21458" xr:uid="{E1A7EA4C-B9E7-4323-BF7E-D9BF748224FF}"/>
    <cellStyle name="SAPBEXexcGood2 6 5 2 2" xfId="35324" xr:uid="{4C821017-8B01-4FB2-8EF2-338347187765}"/>
    <cellStyle name="SAPBEXexcGood2 6 5 2 3" xfId="24768" xr:uid="{5CCD9909-504E-4A05-A98C-733BB63D58BF}"/>
    <cellStyle name="SAPBEXexcGood2 6 5 2 4" xfId="44390" xr:uid="{A770503B-BC90-49A4-97F3-1DBC176C4D8F}"/>
    <cellStyle name="SAPBEXexcGood2 6 5 2 5" xfId="50875" xr:uid="{80808517-1A79-41E7-A7A6-6D9F3B88DFD7}"/>
    <cellStyle name="SAPBEXexcGood2 6 5 3" xfId="28832" xr:uid="{40191159-61C3-4543-B1D3-0E84BC104E02}"/>
    <cellStyle name="SAPBEXexcGood2 6 5 4" xfId="32450" xr:uid="{3E0D5B6A-2F68-4F77-A8D7-357DF8498526}"/>
    <cellStyle name="SAPBEXexcGood2 6 5 5" xfId="48868" xr:uid="{6A6079A7-7395-463E-BEE3-E7FD78B2C498}"/>
    <cellStyle name="SAPBEXexcGood2 6 5 6" xfId="46655" xr:uid="{11EA8D49-EBF6-41EB-9AA9-F7F89F86D6E3}"/>
    <cellStyle name="SAPBEXexcGood2 6 6" xfId="13812" xr:uid="{01975AAE-BEA7-4176-93F4-534DE9F0FF9C}"/>
    <cellStyle name="SAPBEXexcGood2 6 6 2" xfId="28183" xr:uid="{EAB490A8-0EF9-4719-AF11-227AEE12C529}"/>
    <cellStyle name="SAPBEXexcGood2 6 6 3" xfId="32292" xr:uid="{001FE982-4E83-4EE0-9890-1D1532E5B289}"/>
    <cellStyle name="SAPBEXexcGood2 6 6 4" xfId="42532" xr:uid="{2F25FC7E-686C-45AB-BEA1-993DF39F7EF4}"/>
    <cellStyle name="SAPBEXexcGood2 6 6 5" xfId="45352" xr:uid="{D5A226EE-8E22-4693-A359-90A198AEFED6}"/>
    <cellStyle name="SAPBEXexcGood2 6 7" xfId="8574" xr:uid="{3A134863-31BC-44F4-90E1-D59DEBB41C9D}"/>
    <cellStyle name="SAPBEXexcGood2 6 8" xfId="8166" xr:uid="{B1B9FDFC-2226-480F-AD04-90282D18F2BF}"/>
    <cellStyle name="SAPBEXexcGood2 6 9" xfId="25173" xr:uid="{A10CB1F9-F73E-4A10-AE59-1A6FDF919D9E}"/>
    <cellStyle name="SAPBEXexcGood2 7" xfId="1136" xr:uid="{E3B7CBBB-1DED-4847-8551-156FAA8B6581}"/>
    <cellStyle name="SAPBEXexcGood2 7 10" xfId="42264" xr:uid="{9D220421-22B7-4F25-8B90-5D3CE478DF48}"/>
    <cellStyle name="SAPBEXexcGood2 7 11" xfId="34804" xr:uid="{62A3C66D-3740-4B92-AC50-C6FE00FB73F9}"/>
    <cellStyle name="SAPBEXexcGood2 7 2" xfId="2767" xr:uid="{580AE66D-68B0-41A4-BC77-2ACB244B0203}"/>
    <cellStyle name="SAPBEXexcGood2 7 2 2" xfId="22404" xr:uid="{BF8DFF96-1BAF-417A-8488-01C107ADC4F9}"/>
    <cellStyle name="SAPBEXexcGood2 7 2 2 2" xfId="36270" xr:uid="{01065084-0E82-46CA-9EC6-C73ACC709BCD}"/>
    <cellStyle name="SAPBEXexcGood2 7 2 2 3" xfId="34907" xr:uid="{0EF8F61E-3C7A-4480-94BC-ECB084FEED30}"/>
    <cellStyle name="SAPBEXexcGood2 7 2 2 4" xfId="38211" xr:uid="{CD0B0CF0-2EDD-4513-88D0-3494D097FB15}"/>
    <cellStyle name="SAPBEXexcGood2 7 2 2 5" xfId="51821" xr:uid="{E22B01C2-168F-4D68-8A9F-13772CD52D56}"/>
    <cellStyle name="SAPBEXexcGood2 7 2 3" xfId="15986" xr:uid="{89764FF3-C433-4EAD-9B61-F9D135CF88A7}"/>
    <cellStyle name="SAPBEXexcGood2 7 2 4" xfId="30292" xr:uid="{C83CE393-6C6F-4AF2-8ACA-E54ECCABF2F1}"/>
    <cellStyle name="SAPBEXexcGood2 7 2 5" xfId="31610" xr:uid="{7998CDF3-DECA-406A-AA75-4A6809BB69AB}"/>
    <cellStyle name="SAPBEXexcGood2 7 2 6" xfId="41605" xr:uid="{97F90A2C-875C-45E2-9A78-7F4144264F0A}"/>
    <cellStyle name="SAPBEXexcGood2 7 2 7" xfId="49762" xr:uid="{42A496A3-B6B3-4226-B5E3-9EADEE384BDA}"/>
    <cellStyle name="SAPBEXexcGood2 7 3" xfId="4737" xr:uid="{FE22706D-6993-4F8F-910B-A40111B12727}"/>
    <cellStyle name="SAPBEXexcGood2 7 3 2" xfId="22734" xr:uid="{1423F484-988A-43AB-9A33-96EB5FEE000F}"/>
    <cellStyle name="SAPBEXexcGood2 7 3 2 2" xfId="36600" xr:uid="{C1F089B0-8FEE-4413-94D3-FD9AB4D748DF}"/>
    <cellStyle name="SAPBEXexcGood2 7 3 2 3" xfId="40929" xr:uid="{BAABB632-9B9C-4109-B865-23DCB93A1B0D}"/>
    <cellStyle name="SAPBEXexcGood2 7 3 2 4" xfId="43479" xr:uid="{4E8E5013-A27A-4004-A99A-D93E44DF0A7D}"/>
    <cellStyle name="SAPBEXexcGood2 7 3 2 5" xfId="52151" xr:uid="{BA68FF10-2142-471A-B894-6109A9A47E04}"/>
    <cellStyle name="SAPBEXexcGood2 7 3 3" xfId="17940" xr:uid="{3FBE4298-988D-4500-A18D-D6E4D1F2CA38}"/>
    <cellStyle name="SAPBEXexcGood2 7 3 4" xfId="32072" xr:uid="{313473B6-9A9D-4D22-92AC-5253AB6D224A}"/>
    <cellStyle name="SAPBEXexcGood2 7 3 5" xfId="40325" xr:uid="{380DB578-97C8-4283-AE21-57B27B6D1A48}"/>
    <cellStyle name="SAPBEXexcGood2 7 3 6" xfId="46036" xr:uid="{B4C46F5D-ACD5-47C8-940B-2FAC8AE53374}"/>
    <cellStyle name="SAPBEXexcGood2 7 3 7" xfId="50076" xr:uid="{B5FB4948-0F41-4338-8B15-6A01EB518131}"/>
    <cellStyle name="SAPBEXexcGood2 7 4" xfId="6697" xr:uid="{2CEE74B3-DB1C-4255-B28C-210632914A6C}"/>
    <cellStyle name="SAPBEXexcGood2 7 4 2" xfId="23064" xr:uid="{F512F60C-FC65-46E9-B6CE-8A8A459D9915}"/>
    <cellStyle name="SAPBEXexcGood2 7 4 2 2" xfId="36930" xr:uid="{63ECD7EA-AD19-46A6-80A5-185DEBFE1E4C}"/>
    <cellStyle name="SAPBEXexcGood2 7 4 2 3" xfId="29765" xr:uid="{1D29F4F5-38EA-4CDF-A63F-43CD7A1EACD5}"/>
    <cellStyle name="SAPBEXexcGood2 7 4 2 4" xfId="38387" xr:uid="{BEB40E5A-390B-4720-888D-4E83F56340F1}"/>
    <cellStyle name="SAPBEXexcGood2 7 4 2 5" xfId="52481" xr:uid="{5C89C7AA-9158-44F0-AC49-0E1F92904E20}"/>
    <cellStyle name="SAPBEXexcGood2 7 4 3" xfId="19896" xr:uid="{5680C225-321C-4923-9B83-05B41A47FD64}"/>
    <cellStyle name="SAPBEXexcGood2 7 4 4" xfId="33860" xr:uid="{DABD51C1-5DDD-4E8D-B126-FFC4A9B40A13}"/>
    <cellStyle name="SAPBEXexcGood2 7 4 5" xfId="37968" xr:uid="{5524887E-65AE-42B6-A085-05045096127D}"/>
    <cellStyle name="SAPBEXexcGood2 7 4 6" xfId="44870" xr:uid="{51002171-650B-4B69-9E0B-73A75A00EAB6}"/>
    <cellStyle name="SAPBEXexcGood2 7 4 7" xfId="50402" xr:uid="{A9A50ADF-346A-4276-BCE5-FE8D6335DD7A}"/>
    <cellStyle name="SAPBEXexcGood2 7 5" xfId="14495" xr:uid="{975A2026-734F-4D22-9457-0FCA87737024}"/>
    <cellStyle name="SAPBEXexcGood2 7 5 2" xfId="21488" xr:uid="{63713853-488E-4BA2-9A47-93DCCB038E1D}"/>
    <cellStyle name="SAPBEXexcGood2 7 5 2 2" xfId="35354" xr:uid="{E7E98EEF-EC73-40C7-AA64-3F68582E1D5F}"/>
    <cellStyle name="SAPBEXexcGood2 7 5 2 3" xfId="30894" xr:uid="{2FB3E83A-5F9D-4CCE-AB5E-6FEF4D897EC3}"/>
    <cellStyle name="SAPBEXexcGood2 7 5 2 4" xfId="46144" xr:uid="{862DFCB6-85E7-4AC9-8405-9ADDDFD420B4}"/>
    <cellStyle name="SAPBEXexcGood2 7 5 2 5" xfId="50905" xr:uid="{9539F30A-4DB3-49E1-9F97-1258435AEE28}"/>
    <cellStyle name="SAPBEXexcGood2 7 5 3" xfId="28862" xr:uid="{A89CC132-56DF-4368-AEB8-0790C4AD93E5}"/>
    <cellStyle name="SAPBEXexcGood2 7 5 4" xfId="24625" xr:uid="{A501453E-FBDF-408F-B596-1848F261348C}"/>
    <cellStyle name="SAPBEXexcGood2 7 5 5" xfId="47032" xr:uid="{A9256BE0-C1AE-40F3-A186-8E5AF1D10F1C}"/>
    <cellStyle name="SAPBEXexcGood2 7 5 6" xfId="47510" xr:uid="{0C0EFBC3-6283-4C20-A79A-2A958DBCEA36}"/>
    <cellStyle name="SAPBEXexcGood2 7 6" xfId="13811" xr:uid="{D8992CF7-53A6-4A82-942C-AD49B18BC449}"/>
    <cellStyle name="SAPBEXexcGood2 7 6 2" xfId="28182" xr:uid="{540F59B5-1BCD-4B6C-8E3A-659C0D9952A3}"/>
    <cellStyle name="SAPBEXexcGood2 7 6 3" xfId="33456" xr:uid="{55AE9980-DC4A-414A-99F7-2837E5E85089}"/>
    <cellStyle name="SAPBEXexcGood2 7 6 4" xfId="40784" xr:uid="{75FFEA14-45C1-41A8-80D2-9B9A6366A6BC}"/>
    <cellStyle name="SAPBEXexcGood2 7 6 5" xfId="45757" xr:uid="{5A2BFA1F-3E76-4E75-AAEC-8EE96C9FD639}"/>
    <cellStyle name="SAPBEXexcGood2 7 7" xfId="8575" xr:uid="{67792980-564D-4B33-8301-499FDF199F37}"/>
    <cellStyle name="SAPBEXexcGood2 7 8" xfId="8165" xr:uid="{78F0A45D-B9EA-418B-9854-52DD95638B14}"/>
    <cellStyle name="SAPBEXexcGood2 7 9" xfId="33767" xr:uid="{49C0A736-C7C4-4F2B-880C-B54E9C68456B}"/>
    <cellStyle name="SAPBEXexcGood2 8" xfId="1737" xr:uid="{DA4F8795-7A11-4879-AB12-C4F828CE293B}"/>
    <cellStyle name="SAPBEXexcGood2 8 2" xfId="15002" xr:uid="{B2765963-94E8-4052-9F0F-04557089DBD3}"/>
    <cellStyle name="SAPBEXexcGood2 8 2 2" xfId="22023" xr:uid="{ACAD755B-939F-4BB3-8D5B-7DFC5B5FBD6C}"/>
    <cellStyle name="SAPBEXexcGood2 8 2 2 2" xfId="35889" xr:uid="{1D8C91E2-96D0-4A90-84B1-16180FE5C952}"/>
    <cellStyle name="SAPBEXexcGood2 8 2 2 3" xfId="37740" xr:uid="{25A570B4-9238-44FB-BA88-C612654F8DB3}"/>
    <cellStyle name="SAPBEXexcGood2 8 2 2 4" xfId="44791" xr:uid="{078B36A8-569E-4BBD-9359-6F50DF140045}"/>
    <cellStyle name="SAPBEXexcGood2 8 2 2 5" xfId="51440" xr:uid="{E8DD0803-06E1-402E-B44B-32ECD3F2053D}"/>
    <cellStyle name="SAPBEXexcGood2 8 2 3" xfId="29367" xr:uid="{7E023524-98CA-4DA6-A869-29473523475C}"/>
    <cellStyle name="SAPBEXexcGood2 8 2 4" xfId="39122" xr:uid="{4782EAEA-A3D5-4140-BEE1-8F0C112D1C10}"/>
    <cellStyle name="SAPBEXexcGood2 8 2 5" xfId="40376" xr:uid="{76938B97-DB2B-4E1C-99EC-A333E83B8D62}"/>
    <cellStyle name="SAPBEXexcGood2 8 2 6" xfId="38604" xr:uid="{736D0CBE-7582-455F-A81A-168820BCB676}"/>
    <cellStyle name="SAPBEXexcGood2 8 3" xfId="13810" xr:uid="{4E1C5060-CA29-4474-A48B-342F587FEAE4}"/>
    <cellStyle name="SAPBEXexcGood2 8 3 2" xfId="28181" xr:uid="{5E047E59-132F-4311-9D66-B86203BD6CFF}"/>
    <cellStyle name="SAPBEXexcGood2 8 3 3" xfId="33357" xr:uid="{9022D032-279A-460D-BA53-1082E39A2379}"/>
    <cellStyle name="SAPBEXexcGood2 8 3 4" xfId="9024" xr:uid="{57ED11DF-1272-4B6D-B886-DE655954B511}"/>
    <cellStyle name="SAPBEXexcGood2 8 3 5" xfId="48021" xr:uid="{A7EAFC59-A3FD-4A55-A636-0290B5B2ACFC}"/>
    <cellStyle name="SAPBEXexcGood2 8 4" xfId="8576" xr:uid="{5AD755CE-259A-4993-9C34-876E4A2B58F8}"/>
    <cellStyle name="SAPBEXexcGood2 8 5" xfId="8164" xr:uid="{F1984349-35B0-4115-A3C0-B171E3018E82}"/>
    <cellStyle name="SAPBEXexcGood2 8 6" xfId="39961" xr:uid="{A7169FB7-3A3D-441B-BBDA-2E01C4C23F39}"/>
    <cellStyle name="SAPBEXexcGood2 8 7" xfId="48609" xr:uid="{3B6E280E-8EFC-4F15-95A4-5E86F3B3AB4B}"/>
    <cellStyle name="SAPBEXexcGood2 8 8" xfId="33717" xr:uid="{F21205D8-4057-4E50-BEB5-A946123A78C8}"/>
    <cellStyle name="SAPBEXexcGood2 9" xfId="2386" xr:uid="{4C7C3212-8144-482C-8F40-ED4B8247A339}"/>
    <cellStyle name="SAPBEXexcGood2 9 2" xfId="22300" xr:uid="{DD85B17C-C0DB-4AE0-A4AF-4A95FDFEF7AE}"/>
    <cellStyle name="SAPBEXexcGood2 9 2 2" xfId="36166" xr:uid="{07FE9953-86A9-4EF9-9650-874C59C3F505}"/>
    <cellStyle name="SAPBEXexcGood2 9 2 3" xfId="29636" xr:uid="{4C9ABD7E-0B7B-4AA0-B803-9B0C876CFEA0}"/>
    <cellStyle name="SAPBEXexcGood2 9 2 4" xfId="40795" xr:uid="{67936C39-2959-44AD-B407-5D16D230A182}"/>
    <cellStyle name="SAPBEXexcGood2 9 2 5" xfId="51717" xr:uid="{8793D75B-8D10-4E63-876A-FC1638E89CE5}"/>
    <cellStyle name="SAPBEXexcGood2 9 3" xfId="15607" xr:uid="{81195818-0D72-49E1-BF2E-F5707E48EE1A}"/>
    <cellStyle name="SAPBEXexcGood2 9 4" xfId="29938" xr:uid="{119B5318-C871-4045-A097-A2C434439EE5}"/>
    <cellStyle name="SAPBEXexcGood2 9 5" xfId="33719" xr:uid="{2F73AE87-1EFA-463F-A349-C7B1A1B8D686}"/>
    <cellStyle name="SAPBEXexcGood2 9 6" xfId="8773" xr:uid="{5C464ED2-8E4B-4FA6-9CBB-FA235F0F0E00}"/>
    <cellStyle name="SAPBEXexcGood2 9 7" xfId="33425" xr:uid="{8154C2FC-C061-4310-8043-ACC6264A4D51}"/>
    <cellStyle name="SAPBEXexcGood3" xfId="90" xr:uid="{798F80F7-4FED-4D20-A2D2-F50C50FBE2AB}"/>
    <cellStyle name="SAPBEXexcGood3 10" xfId="4363" xr:uid="{4F7C47E1-6C6D-496E-B8F7-355018CF5363}"/>
    <cellStyle name="SAPBEXexcGood3 10 2" xfId="22631" xr:uid="{9DC94B44-4FD4-4152-83F2-6F809BC6BB2B}"/>
    <cellStyle name="SAPBEXexcGood3 10 2 2" xfId="36497" xr:uid="{C9476F18-2615-4053-9D13-AB5E0AC5B589}"/>
    <cellStyle name="SAPBEXexcGood3 10 2 3" xfId="34482" xr:uid="{E577D80C-48B2-4437-8DE3-0DB3C1B1DA08}"/>
    <cellStyle name="SAPBEXexcGood3 10 2 4" xfId="46114" xr:uid="{27A7EFEF-7345-4D6D-93D6-9F83E357F176}"/>
    <cellStyle name="SAPBEXexcGood3 10 2 5" xfId="52048" xr:uid="{3A77A5EA-D323-4BBC-8EC9-AFB826105343}"/>
    <cellStyle name="SAPBEXexcGood3 10 3" xfId="17566" xr:uid="{FAFA970C-DEDC-4D0F-A6D1-211302C8329D}"/>
    <cellStyle name="SAPBEXexcGood3 10 4" xfId="31733" xr:uid="{D77535C0-52E8-4CA8-B224-EC2E8CB6E409}"/>
    <cellStyle name="SAPBEXexcGood3 10 5" xfId="38869" xr:uid="{84AE539E-DDD7-45E3-AAF3-16CD8BCE73E0}"/>
    <cellStyle name="SAPBEXexcGood3 10 6" xfId="46471" xr:uid="{36FC7E53-67C3-44ED-BFC1-128A37DA01A1}"/>
    <cellStyle name="SAPBEXexcGood3 10 7" xfId="49973" xr:uid="{F002152E-2FCA-4738-89FA-87F338D87D7C}"/>
    <cellStyle name="SAPBEXexcGood3 11" xfId="6323" xr:uid="{7F9B1C1F-DFC6-4B34-B610-64B417C193B8}"/>
    <cellStyle name="SAPBEXexcGood3 11 2" xfId="22961" xr:uid="{D00B75A5-ACB5-4D9D-B099-6B5561BAA674}"/>
    <cellStyle name="SAPBEXexcGood3 11 2 2" xfId="36827" xr:uid="{63649963-703B-4E84-A0FB-0ED3FE13E8FF}"/>
    <cellStyle name="SAPBEXexcGood3 11 2 3" xfId="8771" xr:uid="{AF7DD927-CA68-47E7-ABF7-060C0C418D8F}"/>
    <cellStyle name="SAPBEXexcGood3 11 2 4" xfId="24552" xr:uid="{6A5F3B5D-7E69-4CA2-ADDE-4975997F9CEB}"/>
    <cellStyle name="SAPBEXexcGood3 11 2 5" xfId="52378" xr:uid="{D3B978E5-8557-439B-A0CE-D159018C74A1}"/>
    <cellStyle name="SAPBEXexcGood3 11 3" xfId="19522" xr:uid="{D74A3F94-39EA-4FF2-B509-FF03285D4D8B}"/>
    <cellStyle name="SAPBEXexcGood3 11 4" xfId="33517" xr:uid="{657D45D4-6016-444D-813D-289ECED62623}"/>
    <cellStyle name="SAPBEXexcGood3 11 5" xfId="38446" xr:uid="{EEAFCC3D-3DD9-4E81-B759-76595A2AA117}"/>
    <cellStyle name="SAPBEXexcGood3 11 6" xfId="44886" xr:uid="{CCAC4781-4064-402D-BD7C-3354DB8D32EB}"/>
    <cellStyle name="SAPBEXexcGood3 11 7" xfId="50299" xr:uid="{1EB6AB39-62FE-4323-89C2-ECCBF8FB948D}"/>
    <cellStyle name="SAPBEXexcGood3 12" xfId="14011" xr:uid="{C00BAEF9-C256-4A43-A159-C7B4AC071DD9}"/>
    <cellStyle name="SAPBEXexcGood3 12 2" xfId="12887" xr:uid="{B00BE496-0EE2-49DC-9F8C-FB9FC4EBFA08}"/>
    <cellStyle name="SAPBEXexcGood3 12 2 2" xfId="27259" xr:uid="{2096BB80-8177-43D6-8962-6A22D790D870}"/>
    <cellStyle name="SAPBEXexcGood3 12 2 3" xfId="39962" xr:uid="{60958B25-54A4-4A86-BDFA-A3C8CE2BAC6D}"/>
    <cellStyle name="SAPBEXexcGood3 12 2 4" xfId="48727" xr:uid="{72AF0F43-C4F2-488C-A8B8-25D531339B33}"/>
    <cellStyle name="SAPBEXexcGood3 12 2 5" xfId="34116" xr:uid="{92F3D3EA-0130-4C1D-B3B8-D0D76345E8D2}"/>
    <cellStyle name="SAPBEXexcGood3 12 3" xfId="28382" xr:uid="{B7C3606D-1107-4E5F-A10A-CE3CC824B09E}"/>
    <cellStyle name="SAPBEXexcGood3 12 4" xfId="9989" xr:uid="{61EE9D6C-8B78-459E-9AA7-EB5976681B89}"/>
    <cellStyle name="SAPBEXexcGood3 12 5" xfId="48677" xr:uid="{F977A7AD-2536-4109-AA2B-062E808DEB5C}"/>
    <cellStyle name="SAPBEXexcGood3 12 6" xfId="44263" xr:uid="{2BCD3E26-A646-482F-BC47-898E6566F01C}"/>
    <cellStyle name="SAPBEXexcGood3 13" xfId="13809" xr:uid="{E99FE1D6-CE17-4FE7-813D-FE45A6990685}"/>
    <cellStyle name="SAPBEXexcGood3 13 2" xfId="28180" xr:uid="{FD0F0E8D-B879-4548-908A-61B1B9AA4361}"/>
    <cellStyle name="SAPBEXexcGood3 13 3" xfId="42561" xr:uid="{F7974DE9-642D-4113-BBC6-96D8A26563D7}"/>
    <cellStyle name="SAPBEXexcGood3 13 4" xfId="42023" xr:uid="{7A1AAF5D-84DF-47BD-AF67-402470AB9A95}"/>
    <cellStyle name="SAPBEXexcGood3 13 5" xfId="46856" xr:uid="{6BFBFC7D-3D4E-4CD0-8AC7-BB9CBBB03AE5}"/>
    <cellStyle name="SAPBEXexcGood3 14" xfId="8577" xr:uid="{2063EC06-499C-4D24-A36A-35631D501EFC}"/>
    <cellStyle name="SAPBEXexcGood3 15" xfId="8148" xr:uid="{B93E9AA0-CDC0-4D6D-A092-A6031B07E39D}"/>
    <cellStyle name="SAPBEXexcGood3 16" xfId="40901" xr:uid="{709430FA-6A93-4D9C-A46D-C313742FB19D}"/>
    <cellStyle name="SAPBEXexcGood3 17" xfId="29962" xr:uid="{2DC35F79-A615-476B-9C47-6025A920D9B6}"/>
    <cellStyle name="SAPBEXexcGood3 18" xfId="44013" xr:uid="{BF5AA54E-DCC3-4788-BA05-6FFC21D64285}"/>
    <cellStyle name="SAPBEXexcGood3 19" xfId="53018" xr:uid="{09748285-FA48-44D3-B09C-7FEEBD7390F4}"/>
    <cellStyle name="SAPBEXexcGood3 2" xfId="252" xr:uid="{78E73D39-0C44-4CC0-86AC-71F6130AD8DF}"/>
    <cellStyle name="SAPBEXexcGood3 2 10" xfId="13808" xr:uid="{C176B90F-CC82-4AFC-88CD-7E41341E55A4}"/>
    <cellStyle name="SAPBEXexcGood3 2 10 2" xfId="28179" xr:uid="{F23EEDF4-CA16-4733-BA03-7CCA63F9C3F9}"/>
    <cellStyle name="SAPBEXexcGood3 2 10 3" xfId="25142" xr:uid="{EF3EFF67-5042-4F80-8FCC-9711A25B00DC}"/>
    <cellStyle name="SAPBEXexcGood3 2 10 4" xfId="29663" xr:uid="{E0587DCD-D046-4E6D-B619-4FCBD0624211}"/>
    <cellStyle name="SAPBEXexcGood3 2 10 5" xfId="48053" xr:uid="{B428D745-6AC6-4863-97B6-81044A4B483E}"/>
    <cellStyle name="SAPBEXexcGood3 2 11" xfId="8578" xr:uid="{1E4CDCB4-C60B-4C5C-95A8-D73D9FAAEE3D}"/>
    <cellStyle name="SAPBEXexcGood3 2 12" xfId="8147" xr:uid="{D561634E-CC20-43A1-AB36-63824FFC15B8}"/>
    <cellStyle name="SAPBEXexcGood3 2 13" xfId="32711" xr:uid="{4F298518-C6A1-4338-A08C-DA2208742685}"/>
    <cellStyle name="SAPBEXexcGood3 2 14" xfId="49534" xr:uid="{187BD691-A3AE-40EA-A52F-8608D11E4E6F}"/>
    <cellStyle name="SAPBEXexcGood3 2 15" xfId="49026" xr:uid="{1BF19B9F-ADCC-474F-A29F-D445EEB9B374}"/>
    <cellStyle name="SAPBEXexcGood3 2 2" xfId="1104" xr:uid="{E8521151-4F6D-45AF-950E-4101713571A2}"/>
    <cellStyle name="SAPBEXexcGood3 2 2 10" xfId="47081" xr:uid="{A664B33B-D909-4959-BE95-306C9CCD41B9}"/>
    <cellStyle name="SAPBEXexcGood3 2 2 11" xfId="25318" xr:uid="{20995288-D0C1-49CF-A548-358AC737B161}"/>
    <cellStyle name="SAPBEXexcGood3 2 2 2" xfId="2849" xr:uid="{C913BBD0-7832-437C-A537-88D3C342A27D}"/>
    <cellStyle name="SAPBEXexcGood3 2 2 2 2" xfId="11712" xr:uid="{7A2BA548-B7AA-410E-846D-3D44DA77C6C4}"/>
    <cellStyle name="SAPBEXexcGood3 2 2 2 2 2" xfId="26119" xr:uid="{07F9EAB4-7E1E-4C95-9DFF-55DBBD71D573}"/>
    <cellStyle name="SAPBEXexcGood3 2 2 2 2 3" xfId="42269" xr:uid="{58BB2765-30A4-43CE-BFFB-2D1087E87EC9}"/>
    <cellStyle name="SAPBEXexcGood3 2 2 2 2 4" xfId="34316" xr:uid="{D06AC03E-6E4C-435C-9B7E-DA88DEE3B97B}"/>
    <cellStyle name="SAPBEXexcGood3 2 2 2 2 5" xfId="44683" xr:uid="{245E56BB-7012-48B4-97C1-53A1AE33B92D}"/>
    <cellStyle name="SAPBEXexcGood3 2 2 2 3" xfId="22486" xr:uid="{E8FE6BB4-6382-4F52-B58E-DFC189E74632}"/>
    <cellStyle name="SAPBEXexcGood3 2 2 2 3 2" xfId="36352" xr:uid="{088ECE85-CF0C-47A1-B675-03FA23E7631D}"/>
    <cellStyle name="SAPBEXexcGood3 2 2 2 3 3" xfId="30170" xr:uid="{49D92036-7DD2-451C-9D87-48C698DB8C5F}"/>
    <cellStyle name="SAPBEXexcGood3 2 2 2 3 4" xfId="41576" xr:uid="{ABB929EF-FE5B-4849-BE4E-C0C3956AD012}"/>
    <cellStyle name="SAPBEXexcGood3 2 2 2 3 5" xfId="51903" xr:uid="{D9EFFF6A-A65B-48F9-88C4-968F20264BFA}"/>
    <cellStyle name="SAPBEXexcGood3 2 2 2 4" xfId="11711" xr:uid="{E0A3DEFD-C117-4AA3-88A0-7AB905B887C3}"/>
    <cellStyle name="SAPBEXexcGood3 2 2 2 5" xfId="26118" xr:uid="{80644215-2F48-4483-8AA7-2A5F42F7EF7B}"/>
    <cellStyle name="SAPBEXexcGood3 2 2 2 6" xfId="25526" xr:uid="{44EC9FCF-1A1F-4B48-AE0C-01F38609CB03}"/>
    <cellStyle name="SAPBEXexcGood3 2 2 2 7" xfId="37972" xr:uid="{59B0DFAC-F401-4A87-B013-23B6CFC82152}"/>
    <cellStyle name="SAPBEXexcGood3 2 2 2 8" xfId="46177" xr:uid="{9C70E549-19CE-4A2D-9272-AA947F15F28F}"/>
    <cellStyle name="SAPBEXexcGood3 2 2 3" xfId="4819" xr:uid="{2016B246-0F66-42EC-9AFF-F275308328DB}"/>
    <cellStyle name="SAPBEXexcGood3 2 2 3 2" xfId="22816" xr:uid="{4D30F225-AA3A-4CA6-AE3E-2CE56778C24C}"/>
    <cellStyle name="SAPBEXexcGood3 2 2 3 2 2" xfId="36682" xr:uid="{F897C231-187A-43F5-82CE-DD18DDB52FA9}"/>
    <cellStyle name="SAPBEXexcGood3 2 2 3 2 3" xfId="42505" xr:uid="{BF5D2480-B49E-4679-AFCE-DC529EAA0E67}"/>
    <cellStyle name="SAPBEXexcGood3 2 2 3 2 4" xfId="42489" xr:uid="{DD33397C-56C8-4F95-A56D-8365F3BFE861}"/>
    <cellStyle name="SAPBEXexcGood3 2 2 3 2 5" xfId="52233" xr:uid="{ED83D246-658E-411B-9274-9CD8937BFC92}"/>
    <cellStyle name="SAPBEXexcGood3 2 2 3 3" xfId="18022" xr:uid="{260270F6-95DE-4FE8-A070-A413F850B8EE}"/>
    <cellStyle name="SAPBEXexcGood3 2 2 3 4" xfId="32154" xr:uid="{2BF47A92-FA06-47F4-A2E8-5815A258D472}"/>
    <cellStyle name="SAPBEXexcGood3 2 2 3 5" xfId="38819" xr:uid="{4C07D191-0EA6-4522-B3B4-4BE4B5E15323}"/>
    <cellStyle name="SAPBEXexcGood3 2 2 3 6" xfId="47581" xr:uid="{A763B195-517F-4C67-AB5C-6E758CC5EBF1}"/>
    <cellStyle name="SAPBEXexcGood3 2 2 3 7" xfId="50158" xr:uid="{BD14C62D-BDA5-4684-BB72-8A0D287922A7}"/>
    <cellStyle name="SAPBEXexcGood3 2 2 4" xfId="6779" xr:uid="{55EBCBB5-708A-41A0-93FF-754C632E85EB}"/>
    <cellStyle name="SAPBEXexcGood3 2 2 4 2" xfId="23146" xr:uid="{C6563492-BA3E-458F-810F-DA5177ABC5CE}"/>
    <cellStyle name="SAPBEXexcGood3 2 2 4 2 2" xfId="37012" xr:uid="{827DB38E-66B4-4FA6-B8B4-6B3E0B5C9CA6}"/>
    <cellStyle name="SAPBEXexcGood3 2 2 4 2 3" xfId="30168" xr:uid="{D85EDFC7-4CDC-4DF9-9222-6BF686316413}"/>
    <cellStyle name="SAPBEXexcGood3 2 2 4 2 4" xfId="33046" xr:uid="{F9B7E98A-EB37-4DBA-BA26-1DD9C2A793D0}"/>
    <cellStyle name="SAPBEXexcGood3 2 2 4 2 5" xfId="52563" xr:uid="{4D6C3139-188D-4558-B84D-3DD8272794A3}"/>
    <cellStyle name="SAPBEXexcGood3 2 2 4 3" xfId="19978" xr:uid="{CE4A3915-42D2-4D58-B9BA-063C1E245F5B}"/>
    <cellStyle name="SAPBEXexcGood3 2 2 4 4" xfId="33942" xr:uid="{CD8FD6F8-A607-4FF2-A413-6F9AF54123F6}"/>
    <cellStyle name="SAPBEXexcGood3 2 2 4 5" xfId="42483" xr:uid="{B75D4F1F-5B88-4587-8435-478CE81E0B2D}"/>
    <cellStyle name="SAPBEXexcGood3 2 2 4 6" xfId="42041" xr:uid="{550DEE03-50C6-4A0B-8AD2-335568768D94}"/>
    <cellStyle name="SAPBEXexcGood3 2 2 4 7" xfId="50484" xr:uid="{E1FB6610-78B0-4C78-8D5A-CCB646979D64}"/>
    <cellStyle name="SAPBEXexcGood3 2 2 5" xfId="14471" xr:uid="{9BBC8702-BDC0-4B16-8EDB-98EDF4BE961E}"/>
    <cellStyle name="SAPBEXexcGood3 2 2 5 2" xfId="21464" xr:uid="{D4A16746-1CA5-4E8A-B3EE-54215D30C67E}"/>
    <cellStyle name="SAPBEXexcGood3 2 2 5 2 2" xfId="35330" xr:uid="{FCED396A-18C4-48A1-B6ED-E75928539F2D}"/>
    <cellStyle name="SAPBEXexcGood3 2 2 5 2 3" xfId="41782" xr:uid="{02F10D81-DACF-40B6-909F-6AD85D28CCC2}"/>
    <cellStyle name="SAPBEXexcGood3 2 2 5 2 4" xfId="46571" xr:uid="{F945DDBB-C896-497C-8AA8-DDA994BE0C49}"/>
    <cellStyle name="SAPBEXexcGood3 2 2 5 2 5" xfId="50881" xr:uid="{8F4E9C7D-D67E-4B29-AA81-AF56CB200732}"/>
    <cellStyle name="SAPBEXexcGood3 2 2 5 3" xfId="28838" xr:uid="{106E8036-6F44-401D-B6BA-82C0959A732D}"/>
    <cellStyle name="SAPBEXexcGood3 2 2 5 4" xfId="24092" xr:uid="{CBD4C8E1-F4EC-485C-A323-8E5929D383CD}"/>
    <cellStyle name="SAPBEXexcGood3 2 2 5 5" xfId="41062" xr:uid="{6A78D69B-C875-4870-AE5C-688B37C24084}"/>
    <cellStyle name="SAPBEXexcGood3 2 2 5 6" xfId="45565" xr:uid="{601CFF45-ADDE-431E-BFFD-A20AB8E85F14}"/>
    <cellStyle name="SAPBEXexcGood3 2 2 6" xfId="13807" xr:uid="{F3C5078F-E3CE-4C65-8425-04A3C0ACE1D5}"/>
    <cellStyle name="SAPBEXexcGood3 2 2 6 2" xfId="28178" xr:uid="{E48F54E3-23B7-4FD1-AFB0-07596F9C7F25}"/>
    <cellStyle name="SAPBEXexcGood3 2 2 6 3" xfId="30151" xr:uid="{77BCCA4E-D75D-40F1-B449-D874B68FC0B0}"/>
    <cellStyle name="SAPBEXexcGood3 2 2 6 4" xfId="33692" xr:uid="{01A29DC4-14AB-48CD-BB18-8B03650DAC68}"/>
    <cellStyle name="SAPBEXexcGood3 2 2 6 5" xfId="38166" xr:uid="{64837003-CA14-47E1-88D2-10FF7C752BF4}"/>
    <cellStyle name="SAPBEXexcGood3 2 2 7" xfId="8579" xr:uid="{2A02C46F-0C7D-41F9-8C5A-1997381736F7}"/>
    <cellStyle name="SAPBEXexcGood3 2 2 8" xfId="15391" xr:uid="{D63CE1D0-E8B0-4E75-811B-57DA0CB36B67}"/>
    <cellStyle name="SAPBEXexcGood3 2 2 9" xfId="26874" xr:uid="{8BBBBE2F-BE5F-4877-9015-A7D2E17C34E8}"/>
    <cellStyle name="SAPBEXexcGood3 2 3" xfId="1127" xr:uid="{2F6B4F63-26A5-4768-9ABB-60AD1BB0AA20}"/>
    <cellStyle name="SAPBEXexcGood3 2 3 10" xfId="49264" xr:uid="{C3747919-8106-4265-AABA-E66B249FBD8E}"/>
    <cellStyle name="SAPBEXexcGood3 2 3 11" xfId="49298" xr:uid="{404978E0-A71A-471E-B63B-DB857A25E2B5}"/>
    <cellStyle name="SAPBEXexcGood3 2 3 2" xfId="2886" xr:uid="{14EE3242-23B5-4FE4-B84D-719A6E94134A}"/>
    <cellStyle name="SAPBEXexcGood3 2 3 2 2" xfId="22523" xr:uid="{302858B1-0935-44B7-AD70-AF7EE65D5C80}"/>
    <cellStyle name="SAPBEXexcGood3 2 3 2 2 2" xfId="36389" xr:uid="{FB019612-BE90-4EEB-B64B-F5AC605D2770}"/>
    <cellStyle name="SAPBEXexcGood3 2 3 2 2 3" xfId="23579" xr:uid="{771442F4-31B0-4C2B-A648-B993FEDFB7F9}"/>
    <cellStyle name="SAPBEXexcGood3 2 3 2 2 4" xfId="32437" xr:uid="{1D3BE797-A990-46CE-B158-83CA4D97E0FE}"/>
    <cellStyle name="SAPBEXexcGood3 2 3 2 2 5" xfId="51940" xr:uid="{E8D43D21-5DD8-43C3-9A72-E420666BF6C3}"/>
    <cellStyle name="SAPBEXexcGood3 2 3 2 3" xfId="16091" xr:uid="{76A4CCD1-4FD6-4BB3-922B-2839EBFA8279}"/>
    <cellStyle name="SAPBEXexcGood3 2 3 2 4" xfId="30397" xr:uid="{BF13A9B7-0F85-4D45-970D-214DB208D5EA}"/>
    <cellStyle name="SAPBEXexcGood3 2 3 2 5" xfId="32826" xr:uid="{FEBCF84F-23A7-4E38-A07A-0B367B8B2B03}"/>
    <cellStyle name="SAPBEXexcGood3 2 3 2 6" xfId="43999" xr:uid="{9E56C699-577B-4F57-AEC8-44665A079698}"/>
    <cellStyle name="SAPBEXexcGood3 2 3 2 7" xfId="49867" xr:uid="{95C50B3C-3D42-44B3-9DEC-49EA6DD6B342}"/>
    <cellStyle name="SAPBEXexcGood3 2 3 3" xfId="4856" xr:uid="{6C5960A5-BF2C-4363-A930-5399CF4A30FB}"/>
    <cellStyle name="SAPBEXexcGood3 2 3 3 2" xfId="22853" xr:uid="{6B3A20D8-1845-4D7A-8DF2-AA94869509FC}"/>
    <cellStyle name="SAPBEXexcGood3 2 3 3 2 2" xfId="36719" xr:uid="{6626B57F-FC34-4459-8375-A14A468D0A86}"/>
    <cellStyle name="SAPBEXexcGood3 2 3 3 2 3" xfId="43052" xr:uid="{BCC51915-7729-47BA-B1BD-E21C2F50EEFC}"/>
    <cellStyle name="SAPBEXexcGood3 2 3 3 2 4" xfId="30725" xr:uid="{380BDB1C-FA98-47DC-85F7-C793D08FADCF}"/>
    <cellStyle name="SAPBEXexcGood3 2 3 3 2 5" xfId="52270" xr:uid="{485203AD-41EB-47B2-940A-D20446189067}"/>
    <cellStyle name="SAPBEXexcGood3 2 3 3 3" xfId="18055" xr:uid="{CA9D4558-5A70-49F7-BC94-DE7288046D0C}"/>
    <cellStyle name="SAPBEXexcGood3 2 3 3 4" xfId="32187" xr:uid="{076CBD93-AEE1-455E-AB92-9FBC4045E1C5}"/>
    <cellStyle name="SAPBEXexcGood3 2 3 3 5" xfId="37232" xr:uid="{7195CD7A-F2FB-4303-8672-812FFCAF2DD1}"/>
    <cellStyle name="SAPBEXexcGood3 2 3 3 6" xfId="44698" xr:uid="{7B816CE7-2070-424C-B052-064D98123FD3}"/>
    <cellStyle name="SAPBEXexcGood3 2 3 3 7" xfId="50191" xr:uid="{5877D573-FF92-4B53-90AB-01DB8E781366}"/>
    <cellStyle name="SAPBEXexcGood3 2 3 4" xfId="6816" xr:uid="{FDE32CDF-D234-4DEF-9E5B-A9DB6A70E5D9}"/>
    <cellStyle name="SAPBEXexcGood3 2 3 4 2" xfId="23183" xr:uid="{863D1A9A-8F8A-46DB-B035-F8B97E0990B6}"/>
    <cellStyle name="SAPBEXexcGood3 2 3 4 2 2" xfId="37049" xr:uid="{2090CC5E-F5D1-4A48-A892-CDF2E3DEA19F}"/>
    <cellStyle name="SAPBEXexcGood3 2 3 4 2 3" xfId="34909" xr:uid="{35868F67-4D21-43E4-B29A-A56FAC568387}"/>
    <cellStyle name="SAPBEXexcGood3 2 3 4 2 4" xfId="34416" xr:uid="{19B3BEC2-812C-49A7-8C68-9637E8D4BF58}"/>
    <cellStyle name="SAPBEXexcGood3 2 3 4 2 5" xfId="52600" xr:uid="{6493859A-1CD9-4872-85D5-91B20862225A}"/>
    <cellStyle name="SAPBEXexcGood3 2 3 4 3" xfId="20015" xr:uid="{BB006455-E6E6-4788-9ED9-711865238004}"/>
    <cellStyle name="SAPBEXexcGood3 2 3 4 4" xfId="33979" xr:uid="{4AF52402-BDBF-461E-9A3A-D65B35B58FA8}"/>
    <cellStyle name="SAPBEXexcGood3 2 3 4 5" xfId="42485" xr:uid="{96A2F10D-3CE4-4F37-80F7-9990ADBC6457}"/>
    <cellStyle name="SAPBEXexcGood3 2 3 4 6" xfId="23583" xr:uid="{4086B1BD-CBCF-4DB4-B95E-25542CE650B7}"/>
    <cellStyle name="SAPBEXexcGood3 2 3 4 7" xfId="50521" xr:uid="{3C8BF510-D305-45B5-9E1F-022DBB7EB71E}"/>
    <cellStyle name="SAPBEXexcGood3 2 3 5" xfId="14488" xr:uid="{077F19FB-66CD-448E-9C48-D4564634A33A}"/>
    <cellStyle name="SAPBEXexcGood3 2 3 5 2" xfId="21481" xr:uid="{447847F8-824E-4476-A2BA-283F6471FE8D}"/>
    <cellStyle name="SAPBEXexcGood3 2 3 5 2 2" xfId="35347" xr:uid="{131FBFBB-C727-4347-981A-83CF364A9FEA}"/>
    <cellStyle name="SAPBEXexcGood3 2 3 5 2 3" xfId="37264" xr:uid="{E51E0DA7-98F6-475F-B4DA-20D640C2233B}"/>
    <cellStyle name="SAPBEXexcGood3 2 3 5 2 4" xfId="42237" xr:uid="{357958C9-7EC6-45A6-95B8-04E5B3F5E8A0}"/>
    <cellStyle name="SAPBEXexcGood3 2 3 5 2 5" xfId="50898" xr:uid="{C1DEE05E-F75F-49BB-A651-052C3B225833}"/>
    <cellStyle name="SAPBEXexcGood3 2 3 5 3" xfId="28855" xr:uid="{FF7CBBD9-D005-4D39-9DF6-2305C6E4F8C4}"/>
    <cellStyle name="SAPBEXexcGood3 2 3 5 4" xfId="34503" xr:uid="{9ED95155-A8A8-438A-9B63-A0DCB2281203}"/>
    <cellStyle name="SAPBEXexcGood3 2 3 5 5" xfId="48984" xr:uid="{ECD892D1-889C-489C-A799-B88FC55E67B4}"/>
    <cellStyle name="SAPBEXexcGood3 2 3 5 6" xfId="44736" xr:uid="{35A909D1-4FE4-42E8-BF69-57E3A2985829}"/>
    <cellStyle name="SAPBEXexcGood3 2 3 6" xfId="13806" xr:uid="{D3F827FB-C135-4AF4-A043-B43C23921D42}"/>
    <cellStyle name="SAPBEXexcGood3 2 3 6 2" xfId="28177" xr:uid="{88382274-C31D-4652-B6DA-B1600F931988}"/>
    <cellStyle name="SAPBEXexcGood3 2 3 6 3" xfId="31572" xr:uid="{2EA9C447-AE6B-4F73-B0B3-EACD387961EC}"/>
    <cellStyle name="SAPBEXexcGood3 2 3 6 4" xfId="25171" xr:uid="{7CD0B6E2-0F22-4209-9536-22ECCE9A517C}"/>
    <cellStyle name="SAPBEXexcGood3 2 3 6 5" xfId="42887" xr:uid="{394A52AE-93A7-4439-B990-1903BBD04040}"/>
    <cellStyle name="SAPBEXexcGood3 2 3 7" xfId="8580" xr:uid="{47E831E2-230C-47DF-BCED-8D1A984E9E46}"/>
    <cellStyle name="SAPBEXexcGood3 2 3 8" xfId="15390" xr:uid="{00291DE4-E4D2-4EC9-89E5-E816C7233E47}"/>
    <cellStyle name="SAPBEXexcGood3 2 3 9" xfId="34264" xr:uid="{896F35F2-7D8A-4791-AD44-355FAEE8B318}"/>
    <cellStyle name="SAPBEXexcGood3 2 4" xfId="1743" xr:uid="{32E47DD8-F248-4DEC-8938-224F91F8A0FF}"/>
    <cellStyle name="SAPBEXexcGood3 2 4 10" xfId="45545" xr:uid="{8BEB3366-11DF-4EB6-8809-0475E246AB54}"/>
    <cellStyle name="SAPBEXexcGood3 2 4 11" xfId="31039" xr:uid="{A0EBC7FF-C45A-4870-A2C6-57C0EEE09AE2}"/>
    <cellStyle name="SAPBEXexcGood3 2 4 2" xfId="2931" xr:uid="{B0604ACA-F585-4D98-A955-D7BC22E84369}"/>
    <cellStyle name="SAPBEXexcGood3 2 4 2 2" xfId="22568" xr:uid="{C034F099-81F5-4C4A-A53B-570086B1B5D0}"/>
    <cellStyle name="SAPBEXexcGood3 2 4 2 2 2" xfId="36434" xr:uid="{81920B36-41FE-4369-848F-BF8952CA8A5A}"/>
    <cellStyle name="SAPBEXexcGood3 2 4 2 2 3" xfId="24788" xr:uid="{F95EC20F-F4A4-4234-BB3D-24886A330D94}"/>
    <cellStyle name="SAPBEXexcGood3 2 4 2 2 4" xfId="44785" xr:uid="{7543DA5F-D6F3-4382-9923-F2DF9277ABE0}"/>
    <cellStyle name="SAPBEXexcGood3 2 4 2 2 5" xfId="51985" xr:uid="{33CCAF7F-215F-4A2D-8A05-B58FC139AF82}"/>
    <cellStyle name="SAPBEXexcGood3 2 4 2 3" xfId="16135" xr:uid="{4FB8738D-94B7-4B8C-AA7E-F9C8B6DDF37F}"/>
    <cellStyle name="SAPBEXexcGood3 2 4 2 4" xfId="30441" xr:uid="{EB287AAC-2F7A-4461-91B2-DDD3651D2986}"/>
    <cellStyle name="SAPBEXexcGood3 2 4 2 5" xfId="43059" xr:uid="{4E165961-1078-4C55-820C-8B4BB7B1C4F1}"/>
    <cellStyle name="SAPBEXexcGood3 2 4 2 6" xfId="41141" xr:uid="{EAC9EC3F-FF08-43E0-974D-FE192021DE66}"/>
    <cellStyle name="SAPBEXexcGood3 2 4 2 7" xfId="49911" xr:uid="{2456821B-F634-4B7E-BBC3-543DFAD8AF4B}"/>
    <cellStyle name="SAPBEXexcGood3 2 4 3" xfId="4901" xr:uid="{62C356F3-38C4-4F22-80B5-1EB21BA6F9E2}"/>
    <cellStyle name="SAPBEXexcGood3 2 4 3 2" xfId="22898" xr:uid="{BDF9311F-AAE3-40DA-B39F-9C20EE3B525A}"/>
    <cellStyle name="SAPBEXexcGood3 2 4 3 2 2" xfId="36764" xr:uid="{B238B9A1-5268-49EA-AE52-B2C84BDBC717}"/>
    <cellStyle name="SAPBEXexcGood3 2 4 3 2 3" xfId="30997" xr:uid="{FC23596E-3B2C-4A22-973D-ABD564E8DBC1}"/>
    <cellStyle name="SAPBEXexcGood3 2 4 3 2 4" xfId="32800" xr:uid="{F7BCF127-4375-48EA-A4A4-96272296A792}"/>
    <cellStyle name="SAPBEXexcGood3 2 4 3 2 5" xfId="52315" xr:uid="{20990C93-AA34-4464-95D8-0990DB3743C0}"/>
    <cellStyle name="SAPBEXexcGood3 2 4 3 3" xfId="18100" xr:uid="{F6C66D1D-E8F5-4743-BD02-9D7372240E98}"/>
    <cellStyle name="SAPBEXexcGood3 2 4 3 4" xfId="32232" xr:uid="{0D7B5E84-7987-4BE2-80CE-2A7DDF52D4C7}"/>
    <cellStyle name="SAPBEXexcGood3 2 4 3 5" xfId="32880" xr:uid="{FD519D55-7069-46F0-9ACE-4BA2F129FAA7}"/>
    <cellStyle name="SAPBEXexcGood3 2 4 3 6" xfId="37375" xr:uid="{EFA4A40F-63BA-43A5-BA01-7B11CCF0213E}"/>
    <cellStyle name="SAPBEXexcGood3 2 4 3 7" xfId="50236" xr:uid="{67D758EE-1D0F-4F5B-A9B5-69E43E1C6D38}"/>
    <cellStyle name="SAPBEXexcGood3 2 4 4" xfId="6861" xr:uid="{8D0F99D2-A542-4B63-9649-E22851A9A388}"/>
    <cellStyle name="SAPBEXexcGood3 2 4 4 2" xfId="23228" xr:uid="{0EAA2D30-BBAF-4CFA-902B-36F52934333C}"/>
    <cellStyle name="SAPBEXexcGood3 2 4 4 2 2" xfId="37094" xr:uid="{47F10327-015A-4FF6-A07A-858C46F5C1E0}"/>
    <cellStyle name="SAPBEXexcGood3 2 4 4 2 3" xfId="30865" xr:uid="{36BAB0DF-AFC0-4F85-A4FB-411390F744E9}"/>
    <cellStyle name="SAPBEXexcGood3 2 4 4 2 4" xfId="43680" xr:uid="{728654B3-E6AB-413F-88B7-739DDA29E4D0}"/>
    <cellStyle name="SAPBEXexcGood3 2 4 4 2 5" xfId="52645" xr:uid="{BF823183-15B1-47F3-927A-05113E58D41C}"/>
    <cellStyle name="SAPBEXexcGood3 2 4 4 3" xfId="20060" xr:uid="{AEDF6141-98D1-49F5-B66D-9A0E7B2C7C92}"/>
    <cellStyle name="SAPBEXexcGood3 2 4 4 4" xfId="34024" xr:uid="{2898BFC4-5FEA-4798-85B6-050F45FABD64}"/>
    <cellStyle name="SAPBEXexcGood3 2 4 4 5" xfId="30519" xr:uid="{9FA8CF61-2DF5-40B9-8A49-F128483ADFF1}"/>
    <cellStyle name="SAPBEXexcGood3 2 4 4 6" xfId="40523" xr:uid="{451A0D2C-9B86-4F5C-9EF9-6158F3BAE204}"/>
    <cellStyle name="SAPBEXexcGood3 2 4 4 7" xfId="50566" xr:uid="{FBD4D6DA-2B46-4E25-888E-F77A6DEE55A2}"/>
    <cellStyle name="SAPBEXexcGood3 2 4 5" xfId="15008" xr:uid="{C187771B-54C8-46A4-AF84-1372ABDEECFD}"/>
    <cellStyle name="SAPBEXexcGood3 2 4 5 2" xfId="22029" xr:uid="{CB66BE5D-13F9-4768-AE26-CE0A7037C756}"/>
    <cellStyle name="SAPBEXexcGood3 2 4 5 2 2" xfId="35895" xr:uid="{51E7C092-140C-4C41-ACBB-A43DCB611AB6}"/>
    <cellStyle name="SAPBEXexcGood3 2 4 5 2 3" xfId="30838" xr:uid="{BD5FAF2C-F23F-44D6-B084-0599A9CD4615}"/>
    <cellStyle name="SAPBEXexcGood3 2 4 5 2 4" xfId="44127" xr:uid="{4624A5F6-3DB0-4135-9D6E-72FFF7046F87}"/>
    <cellStyle name="SAPBEXexcGood3 2 4 5 2 5" xfId="51446" xr:uid="{7C2223B3-9849-4716-A41C-D848018C06AA}"/>
    <cellStyle name="SAPBEXexcGood3 2 4 5 3" xfId="29373" xr:uid="{2A781EC9-041B-410D-8E01-E2354D76F4BE}"/>
    <cellStyle name="SAPBEXexcGood3 2 4 5 4" xfId="25102" xr:uid="{C1D165C9-F7E3-468E-9918-82B64BFFC88A}"/>
    <cellStyle name="SAPBEXexcGood3 2 4 5 5" xfId="44074" xr:uid="{D041A067-F320-4936-83AD-4AE948049D18}"/>
    <cellStyle name="SAPBEXexcGood3 2 4 5 6" xfId="34078" xr:uid="{2E53D0FA-813E-4F1D-9445-F7247251F778}"/>
    <cellStyle name="SAPBEXexcGood3 2 4 6" xfId="13805" xr:uid="{B183CA26-4299-4D99-9CAE-33652382B4E2}"/>
    <cellStyle name="SAPBEXexcGood3 2 4 6 2" xfId="28176" xr:uid="{5176C1F0-DA41-4CF0-A493-1BAFE38ACBB8}"/>
    <cellStyle name="SAPBEXexcGood3 2 4 6 3" xfId="42400" xr:uid="{0100316F-242B-4A39-A148-CB80A3D45677}"/>
    <cellStyle name="SAPBEXexcGood3 2 4 6 4" xfId="29892" xr:uid="{AEEB888B-8BE1-4D1C-826C-8970C72A4B7D}"/>
    <cellStyle name="SAPBEXexcGood3 2 4 6 5" xfId="46518" xr:uid="{F828F2AB-AA6D-4F9E-9691-FA1D4607CD20}"/>
    <cellStyle name="SAPBEXexcGood3 2 4 7" xfId="8581" xr:uid="{78A69866-97CD-45BD-B897-564574CCFD52}"/>
    <cellStyle name="SAPBEXexcGood3 2 4 8" xfId="10767" xr:uid="{20BE7A7E-1BFD-44B9-A07B-0742CBE08B17}"/>
    <cellStyle name="SAPBEXexcGood3 2 4 9" xfId="37700" xr:uid="{6EF7E1C3-466A-4B84-B5F2-C04D55E631EE}"/>
    <cellStyle name="SAPBEXexcGood3 2 5" xfId="2969" xr:uid="{2752540C-3C66-4368-9C81-B9D613FD7DA5}"/>
    <cellStyle name="SAPBEXexcGood3 2 5 2" xfId="4939" xr:uid="{7E60F43A-D516-469A-856B-5445CAA95700}"/>
    <cellStyle name="SAPBEXexcGood3 2 5 2 2" xfId="22936" xr:uid="{54BD94EA-756F-4E32-A7A2-72A22A811D56}"/>
    <cellStyle name="SAPBEXexcGood3 2 5 2 2 2" xfId="36802" xr:uid="{1E769E22-0151-4471-AE82-476185AE6D45}"/>
    <cellStyle name="SAPBEXexcGood3 2 5 2 2 3" xfId="41945" xr:uid="{A9552B00-CE49-4746-B1C4-BF5D0B228BB9}"/>
    <cellStyle name="SAPBEXexcGood3 2 5 2 2 4" xfId="42479" xr:uid="{725DB545-E714-4882-8D6A-730847AD7330}"/>
    <cellStyle name="SAPBEXexcGood3 2 5 2 2 5" xfId="52353" xr:uid="{00C5D79C-F68D-4F10-975D-06032346156A}"/>
    <cellStyle name="SAPBEXexcGood3 2 5 2 3" xfId="18138" xr:uid="{259A74B8-523A-4711-98DB-6341108A7EF4}"/>
    <cellStyle name="SAPBEXexcGood3 2 5 2 4" xfId="32270" xr:uid="{109B7CB5-A7D2-4AB1-B414-39A8CCB421A3}"/>
    <cellStyle name="SAPBEXexcGood3 2 5 2 5" xfId="39575" xr:uid="{E6D8C3F4-8D9C-479E-BC38-AED70B7FA6C0}"/>
    <cellStyle name="SAPBEXexcGood3 2 5 2 6" xfId="46893" xr:uid="{5F7397DC-D6B2-4317-BF0E-3696D32F4E21}"/>
    <cellStyle name="SAPBEXexcGood3 2 5 2 7" xfId="50274" xr:uid="{EC7A9801-F642-49E5-A25C-BB1187E7FF83}"/>
    <cellStyle name="SAPBEXexcGood3 2 5 3" xfId="6899" xr:uid="{092F8998-71B9-4ED5-A0C3-713DD7DD358B}"/>
    <cellStyle name="SAPBEXexcGood3 2 5 3 2" xfId="23266" xr:uid="{9A0EF6E9-CB3D-46D6-8445-D3CA0A9E865E}"/>
    <cellStyle name="SAPBEXexcGood3 2 5 3 2 2" xfId="37132" xr:uid="{E9C9F8BC-9308-44DC-B6FD-3F78C4AABE9C}"/>
    <cellStyle name="SAPBEXexcGood3 2 5 3 2 3" xfId="25178" xr:uid="{757B570F-3664-42CB-A8E1-23C3CFB147A1}"/>
    <cellStyle name="SAPBEXexcGood3 2 5 3 2 4" xfId="38464" xr:uid="{7C8267FB-2D87-4599-A6FA-8FD7D32A83B1}"/>
    <cellStyle name="SAPBEXexcGood3 2 5 3 2 5" xfId="52683" xr:uid="{ADFBD3A4-3555-403A-AB6F-0A403F8EB2EC}"/>
    <cellStyle name="SAPBEXexcGood3 2 5 3 3" xfId="20098" xr:uid="{090D8A16-B382-4731-A69B-021D34EA94A0}"/>
    <cellStyle name="SAPBEXexcGood3 2 5 3 4" xfId="34062" xr:uid="{7DE2BF25-6E96-494B-9A29-CCA2184AF6C6}"/>
    <cellStyle name="SAPBEXexcGood3 2 5 3 5" xfId="42317" xr:uid="{19FD154D-7A4B-4DD1-9CC8-F6201DA5C865}"/>
    <cellStyle name="SAPBEXexcGood3 2 5 3 6" xfId="40122" xr:uid="{C12CEB8A-B976-4586-B188-1FB2494F50A1}"/>
    <cellStyle name="SAPBEXexcGood3 2 5 3 7" xfId="50604" xr:uid="{A7E55CDE-F967-4443-9BB1-888825F37F72}"/>
    <cellStyle name="SAPBEXexcGood3 2 5 4" xfId="22606" xr:uid="{DE5B8A45-9937-4A24-A4E3-F59D12ECEC0D}"/>
    <cellStyle name="SAPBEXexcGood3 2 5 4 2" xfId="36472" xr:uid="{E6E2E789-5D1B-458D-A10E-E936478F835C}"/>
    <cellStyle name="SAPBEXexcGood3 2 5 4 3" xfId="43369" xr:uid="{BB12C8E4-4EE4-4157-BCE6-B9675690FC82}"/>
    <cellStyle name="SAPBEXexcGood3 2 5 4 4" xfId="34803" xr:uid="{39CD733E-6B64-40E9-8493-45AA0AF4C04D}"/>
    <cellStyle name="SAPBEXexcGood3 2 5 4 5" xfId="52023" xr:uid="{090B0825-4F63-4657-9223-D593FE0078EC}"/>
    <cellStyle name="SAPBEXexcGood3 2 5 5" xfId="16172" xr:uid="{06E1E3FF-50E5-4865-A7DA-F0E9ECB3E115}"/>
    <cellStyle name="SAPBEXexcGood3 2 5 6" xfId="30478" xr:uid="{29E42A93-D24F-475D-A713-1D0212A85546}"/>
    <cellStyle name="SAPBEXexcGood3 2 5 7" xfId="42458" xr:uid="{D2D8149A-0F1F-4A85-B747-59407CD078A7}"/>
    <cellStyle name="SAPBEXexcGood3 2 5 8" xfId="24973" xr:uid="{BD943459-C873-41B4-92A4-238288637B76}"/>
    <cellStyle name="SAPBEXexcGood3 2 5 9" xfId="49948" xr:uid="{0F5FE66D-68AA-4717-8999-5747ECDB5079}"/>
    <cellStyle name="SAPBEXexcGood3 2 6" xfId="2708" xr:uid="{D686E505-2685-4416-8199-88AEADF0FA44}"/>
    <cellStyle name="SAPBEXexcGood3 2 6 2" xfId="22345" xr:uid="{B62EC71B-DD91-4638-8781-05C882A86A72}"/>
    <cellStyle name="SAPBEXexcGood3 2 6 2 2" xfId="36211" xr:uid="{8ECB962A-10EC-40CF-AB3D-961576F96587}"/>
    <cellStyle name="SAPBEXexcGood3 2 6 2 3" xfId="25928" xr:uid="{46DC9771-1D9D-4A33-908C-225A839D8D85}"/>
    <cellStyle name="SAPBEXexcGood3 2 6 2 4" xfId="40404" xr:uid="{03DCCEF4-DDB1-4AC4-B81D-563CFBA20E06}"/>
    <cellStyle name="SAPBEXexcGood3 2 6 2 5" xfId="51762" xr:uid="{48696D1A-BCEF-4A93-B292-4C00CFC9D329}"/>
    <cellStyle name="SAPBEXexcGood3 2 6 3" xfId="15929" xr:uid="{1D7E8262-52E3-4A67-AE0A-F7CBFC858DF4}"/>
    <cellStyle name="SAPBEXexcGood3 2 6 4" xfId="30235" xr:uid="{1F1004C3-C0EA-45C1-981C-5C460079C04E}"/>
    <cellStyle name="SAPBEXexcGood3 2 6 5" xfId="33709" xr:uid="{F2CF8D30-5C28-4A2B-8279-3E70B4D3213A}"/>
    <cellStyle name="SAPBEXexcGood3 2 6 6" xfId="49491" xr:uid="{20E33C85-0F20-40A9-9A7E-AF0959A34DC0}"/>
    <cellStyle name="SAPBEXexcGood3 2 6 7" xfId="49705" xr:uid="{D96E1AF5-6F77-4790-8B0C-B08C9E378932}"/>
    <cellStyle name="SAPBEXexcGood3 2 7" xfId="4678" xr:uid="{6B0CD08B-A357-4C89-96D3-5BA37F482486}"/>
    <cellStyle name="SAPBEXexcGood3 2 7 2" xfId="22675" xr:uid="{7EE2F9E8-5576-45E8-A85C-8AA320B50CC2}"/>
    <cellStyle name="SAPBEXexcGood3 2 7 2 2" xfId="36541" xr:uid="{341C66EA-22E4-401C-9B3C-80594754C4BD}"/>
    <cellStyle name="SAPBEXexcGood3 2 7 2 3" xfId="31784" xr:uid="{09DE4030-D0B9-468D-8181-786BB1EDD4CB}"/>
    <cellStyle name="SAPBEXexcGood3 2 7 2 4" xfId="46313" xr:uid="{B00F95E3-5CC6-4A24-AD5D-5B1E8ACB6391}"/>
    <cellStyle name="SAPBEXexcGood3 2 7 2 5" xfId="52092" xr:uid="{F081E40F-5886-48D1-BB04-F3A571F4E8A3}"/>
    <cellStyle name="SAPBEXexcGood3 2 7 3" xfId="17881" xr:uid="{BD673E3C-7F07-452A-9EE9-10B49E0CD29F}"/>
    <cellStyle name="SAPBEXexcGood3 2 7 4" xfId="32013" xr:uid="{741BF187-3FAF-48F1-8D5D-69FF3FB3A3AF}"/>
    <cellStyle name="SAPBEXexcGood3 2 7 5" xfId="24760" xr:uid="{E1F22D1E-0877-4B38-B1F0-5FBDCEE41FB4}"/>
    <cellStyle name="SAPBEXexcGood3 2 7 6" xfId="44282" xr:uid="{A6A8EE19-AB82-45C9-83CA-B77177D1AA4F}"/>
    <cellStyle name="SAPBEXexcGood3 2 7 7" xfId="50017" xr:uid="{56ED471E-0B11-4517-8D8A-915C3DFB536A}"/>
    <cellStyle name="SAPBEXexcGood3 2 8" xfId="6638" xr:uid="{7E44471B-5053-481C-89EB-F963B304DE3C}"/>
    <cellStyle name="SAPBEXexcGood3 2 8 2" xfId="23005" xr:uid="{DD187042-63F1-4CFD-905F-898D954036AC}"/>
    <cellStyle name="SAPBEXexcGood3 2 8 2 2" xfId="36871" xr:uid="{61B19E3D-9ADB-430D-ADE1-92EA0BE6E3DF}"/>
    <cellStyle name="SAPBEXexcGood3 2 8 2 3" xfId="33731" xr:uid="{3E2457DB-7632-47DE-940C-ED6324971B14}"/>
    <cellStyle name="SAPBEXexcGood3 2 8 2 4" xfId="39657" xr:uid="{414508B8-BEFF-45B1-A4C0-7E54CBF4EF04}"/>
    <cellStyle name="SAPBEXexcGood3 2 8 2 5" xfId="52422" xr:uid="{55ACE547-23E3-48B8-82E8-3B0FF60C24B3}"/>
    <cellStyle name="SAPBEXexcGood3 2 8 3" xfId="19837" xr:uid="{02A98D05-02F3-41B7-B551-8A7107133D46}"/>
    <cellStyle name="SAPBEXexcGood3 2 8 4" xfId="33801" xr:uid="{6CEE5DA0-CBD9-42C9-8040-B166F37AD4DC}"/>
    <cellStyle name="SAPBEXexcGood3 2 8 5" xfId="37759" xr:uid="{3C82D4CC-FC68-4D6B-B028-A148FA727739}"/>
    <cellStyle name="SAPBEXexcGood3 2 8 6" xfId="44438" xr:uid="{07E4FA13-6A77-4D17-B0FD-D475C5D26131}"/>
    <cellStyle name="SAPBEXexcGood3 2 8 7" xfId="50343" xr:uid="{A1AD7679-5257-4001-97AC-FF22ABE535CA}"/>
    <cellStyle name="SAPBEXexcGood3 2 9" xfId="14081" xr:uid="{D88CDE6C-7CAE-49DF-8BD4-95D73AD7D435}"/>
    <cellStyle name="SAPBEXexcGood3 2 9 2" xfId="12780" xr:uid="{7078D28B-3788-4015-849E-4E2CD4E10F89}"/>
    <cellStyle name="SAPBEXexcGood3 2 9 2 2" xfId="27154" xr:uid="{4BE3B6D4-60AA-4F09-9317-74FAD7D2D63E}"/>
    <cellStyle name="SAPBEXexcGood3 2 9 2 3" xfId="38990" xr:uid="{B5A161E1-AC9B-4E99-8B5A-5FE9AE0DAB4B}"/>
    <cellStyle name="SAPBEXexcGood3 2 9 2 4" xfId="31140" xr:uid="{AEE0DCD0-FC64-43CD-9737-BC6A8B3EC240}"/>
    <cellStyle name="SAPBEXexcGood3 2 9 2 5" xfId="47807" xr:uid="{3811EC3C-11F7-47AA-B4C4-A693D27610DF}"/>
    <cellStyle name="SAPBEXexcGood3 2 9 3" xfId="28449" xr:uid="{662D5263-C89A-4BBC-ACC7-7FC419955751}"/>
    <cellStyle name="SAPBEXexcGood3 2 9 4" xfId="30853" xr:uid="{2D109564-DD1A-4F0C-AB18-AB4897F8EB91}"/>
    <cellStyle name="SAPBEXexcGood3 2 9 5" xfId="26736" xr:uid="{95E4D38F-709A-4E5A-99D7-A45D7EE90274}"/>
    <cellStyle name="SAPBEXexcGood3 2 9 6" xfId="41154" xr:uid="{726D8766-0200-444B-BCCB-32614DF5E864}"/>
    <cellStyle name="SAPBEXexcGood3 3" xfId="344" xr:uid="{4FD4476E-586F-4C52-B639-48606908DF13}"/>
    <cellStyle name="SAPBEXexcGood3 3 10" xfId="13804" xr:uid="{2804D9D6-67CD-4A80-80AE-B604E80EA5E6}"/>
    <cellStyle name="SAPBEXexcGood3 3 10 2" xfId="28175" xr:uid="{30ED6009-6B10-4B7E-A9DE-4628A80FF429}"/>
    <cellStyle name="SAPBEXexcGood3 3 10 3" xfId="34706" xr:uid="{872E6227-0713-4618-B775-1B2020F946AD}"/>
    <cellStyle name="SAPBEXexcGood3 3 10 4" xfId="23586" xr:uid="{7D460876-D93C-4203-86D2-59E7BF5C69EA}"/>
    <cellStyle name="SAPBEXexcGood3 3 10 5" xfId="45131" xr:uid="{374A7C8F-32CA-4BAB-9189-3B4978DC1879}"/>
    <cellStyle name="SAPBEXexcGood3 3 11" xfId="8582" xr:uid="{F45C3811-1A3F-4B30-A942-2E183D2A36FF}"/>
    <cellStyle name="SAPBEXexcGood3 3 12" xfId="15386" xr:uid="{6CCC8CF8-58FB-4D5C-9CDC-E3BBCBD2EFCF}"/>
    <cellStyle name="SAPBEXexcGood3 3 13" xfId="34261" xr:uid="{9400DEFE-697E-4167-9C31-61806A469AB2}"/>
    <cellStyle name="SAPBEXexcGood3 3 14" xfId="48991" xr:uid="{AF664253-76A1-40FE-92B0-D5C9AD006610}"/>
    <cellStyle name="SAPBEXexcGood3 3 15" xfId="47114" xr:uid="{EF0EA50A-7119-4AE5-A345-1515AF12D5DC}"/>
    <cellStyle name="SAPBEXexcGood3 3 2" xfId="1105" xr:uid="{7EF42AF2-83F1-45C4-BC53-96DBF9D076DC}"/>
    <cellStyle name="SAPBEXexcGood3 3 2 10" xfId="43988" xr:uid="{6CC5B6C9-8A62-4FD9-A941-DAC98287345B}"/>
    <cellStyle name="SAPBEXexcGood3 3 2 11" xfId="49567" xr:uid="{85AAE497-AABB-4A70-A36F-4A7B9342CB5D}"/>
    <cellStyle name="SAPBEXexcGood3 3 2 2" xfId="2830" xr:uid="{6B8D3F55-37F2-45A7-8E3A-164E775966D2}"/>
    <cellStyle name="SAPBEXexcGood3 3 2 2 2" xfId="11714" xr:uid="{AC8E7826-4EE3-4BCE-B69A-6C732DF5BD0D}"/>
    <cellStyle name="SAPBEXexcGood3 3 2 2 2 2" xfId="26121" xr:uid="{A88EF713-AA63-488D-B093-0F202BAC52F8}"/>
    <cellStyle name="SAPBEXexcGood3 3 2 2 2 3" xfId="34087" xr:uid="{EC1A46A1-0635-444B-A9E6-F345519306AD}"/>
    <cellStyle name="SAPBEXexcGood3 3 2 2 2 4" xfId="41795" xr:uid="{61690EA2-1D3B-4713-94A9-410658EF3F19}"/>
    <cellStyle name="SAPBEXexcGood3 3 2 2 2 5" xfId="44195" xr:uid="{36D7ECA3-5F22-46FF-B50A-46DD11669AA1}"/>
    <cellStyle name="SAPBEXexcGood3 3 2 2 3" xfId="22467" xr:uid="{DFA82826-4C91-4CFF-8B58-1CC98B7E64AB}"/>
    <cellStyle name="SAPBEXexcGood3 3 2 2 3 2" xfId="36333" xr:uid="{79F7AE10-3EBC-4EC8-8CE5-0A4F56FF97A2}"/>
    <cellStyle name="SAPBEXexcGood3 3 2 2 3 3" xfId="25922" xr:uid="{1166730E-EF1A-4E1E-AAF1-D25C029797EF}"/>
    <cellStyle name="SAPBEXexcGood3 3 2 2 3 4" xfId="34445" xr:uid="{D331A5BB-BDB5-41D5-8BAD-FE173CBA1DF5}"/>
    <cellStyle name="SAPBEXexcGood3 3 2 2 3 5" xfId="51884" xr:uid="{9AD189E1-FBC5-4FC3-83C5-6F7E3CC6A1CF}"/>
    <cellStyle name="SAPBEXexcGood3 3 2 2 4" xfId="11713" xr:uid="{5CC9C6DE-523B-44F1-B3AE-6E0FDBF9F7BF}"/>
    <cellStyle name="SAPBEXexcGood3 3 2 2 5" xfId="26120" xr:uid="{58523B2B-F91D-41B2-B41E-67C7732B1545}"/>
    <cellStyle name="SAPBEXexcGood3 3 2 2 6" xfId="29882" xr:uid="{77A4922D-2F7B-443C-BC33-8B09F9BB0337}"/>
    <cellStyle name="SAPBEXexcGood3 3 2 2 7" xfId="39380" xr:uid="{3269FF42-9CB6-41A0-903C-248325BE1F8E}"/>
    <cellStyle name="SAPBEXexcGood3 3 2 2 8" xfId="44972" xr:uid="{9F9897E2-5256-4545-83D1-5811DC565E45}"/>
    <cellStyle name="SAPBEXexcGood3 3 2 3" xfId="4800" xr:uid="{0B1DC306-5B0F-444E-A4A7-25E17B5B1EA6}"/>
    <cellStyle name="SAPBEXexcGood3 3 2 3 2" xfId="22797" xr:uid="{DB9F93A3-8103-47F0-B22B-CADA8DB12BAC}"/>
    <cellStyle name="SAPBEXexcGood3 3 2 3 2 2" xfId="36663" xr:uid="{A3B5FCB1-11CF-409B-A2B7-6602CEBF1EEB}"/>
    <cellStyle name="SAPBEXexcGood3 3 2 3 2 3" xfId="25363" xr:uid="{2B5F9AEB-7374-4A6C-89EE-8AD9644C28CA}"/>
    <cellStyle name="SAPBEXexcGood3 3 2 3 2 4" xfId="25036" xr:uid="{6E8B95C5-A972-4BDF-8C78-523A7D47F9D6}"/>
    <cellStyle name="SAPBEXexcGood3 3 2 3 2 5" xfId="52214" xr:uid="{5D349DE9-89C9-48AF-8AF7-F2BAE2C70B0B}"/>
    <cellStyle name="SAPBEXexcGood3 3 2 3 3" xfId="18003" xr:uid="{0C3C9A07-7DAD-4DF4-A4A8-7ED6BE75CB26}"/>
    <cellStyle name="SAPBEXexcGood3 3 2 3 4" xfId="32135" xr:uid="{B7CFDAE9-BAA4-4AE7-A64D-7A14AB29464A}"/>
    <cellStyle name="SAPBEXexcGood3 3 2 3 5" xfId="41484" xr:uid="{0A68F29D-B784-4494-ABBB-5D8D2FF54E1D}"/>
    <cellStyle name="SAPBEXexcGood3 3 2 3 6" xfId="48007" xr:uid="{6886F151-8293-436F-B0EB-D8E85DBB2C9E}"/>
    <cellStyle name="SAPBEXexcGood3 3 2 3 7" xfId="50139" xr:uid="{8DA43F7A-A37A-40AD-A40C-9D20AB74E6BD}"/>
    <cellStyle name="SAPBEXexcGood3 3 2 4" xfId="6760" xr:uid="{44B55CFA-EF28-406A-ADB5-DEA723434C3F}"/>
    <cellStyle name="SAPBEXexcGood3 3 2 4 2" xfId="23127" xr:uid="{E6379ADE-BADD-4C96-8FD0-BC19B919BD2A}"/>
    <cellStyle name="SAPBEXexcGood3 3 2 4 2 2" xfId="36993" xr:uid="{855D85BA-F8A0-4659-A70C-C77F06B801B9}"/>
    <cellStyle name="SAPBEXexcGood3 3 2 4 2 3" xfId="42349" xr:uid="{BA52FF7C-FAE0-4EF4-8450-CC1C565F01DE}"/>
    <cellStyle name="SAPBEXexcGood3 3 2 4 2 4" xfId="43511" xr:uid="{A8B5F411-67AF-408B-82CB-1C38583E04AD}"/>
    <cellStyle name="SAPBEXexcGood3 3 2 4 2 5" xfId="52544" xr:uid="{887F5AE5-77CC-4524-8151-8F88E47C145D}"/>
    <cellStyle name="SAPBEXexcGood3 3 2 4 3" xfId="19959" xr:uid="{10154E87-2E9D-4562-8264-6859F7A91714}"/>
    <cellStyle name="SAPBEXexcGood3 3 2 4 4" xfId="33923" xr:uid="{B7F96543-AD1E-4713-9BEC-665C175AC4B8}"/>
    <cellStyle name="SAPBEXexcGood3 3 2 4 5" xfId="25218" xr:uid="{75619150-43D2-4C70-98C4-2B56C0C14982}"/>
    <cellStyle name="SAPBEXexcGood3 3 2 4 6" xfId="37279" xr:uid="{86CBC277-10F8-4351-9501-A9493ECE0304}"/>
    <cellStyle name="SAPBEXexcGood3 3 2 4 7" xfId="50465" xr:uid="{C63EDC45-C443-41B6-8590-89438FE74591}"/>
    <cellStyle name="SAPBEXexcGood3 3 2 5" xfId="14472" xr:uid="{45226443-8BC5-4517-BE24-575E14F11D50}"/>
    <cellStyle name="SAPBEXexcGood3 3 2 5 2" xfId="21465" xr:uid="{C7688C4B-B77E-4D9F-A030-0A87F0BA1AC1}"/>
    <cellStyle name="SAPBEXexcGood3 3 2 5 2 2" xfId="35331" xr:uid="{067F4983-DB8C-4B14-8A37-AC16FD55A1C7}"/>
    <cellStyle name="SAPBEXexcGood3 3 2 5 2 3" xfId="41129" xr:uid="{2BA5B9E0-45D8-4CEC-8EE6-EB024F7D7406}"/>
    <cellStyle name="SAPBEXexcGood3 3 2 5 2 4" xfId="45039" xr:uid="{89ACEC28-3EF2-4896-BF1E-E33DBCC34D2C}"/>
    <cellStyle name="SAPBEXexcGood3 3 2 5 2 5" xfId="50882" xr:uid="{E8952593-0B34-4CA8-B663-26C747C6C63E}"/>
    <cellStyle name="SAPBEXexcGood3 3 2 5 3" xfId="28839" xr:uid="{89208845-8204-48D4-8183-38BA04D3CD89}"/>
    <cellStyle name="SAPBEXexcGood3 3 2 5 4" xfId="41696" xr:uid="{7E03B323-5C02-4FDD-B545-B170AC1F5A8E}"/>
    <cellStyle name="SAPBEXexcGood3 3 2 5 5" xfId="48301" xr:uid="{C585AB09-5214-4EEA-993C-2943B20C76A3}"/>
    <cellStyle name="SAPBEXexcGood3 3 2 5 6" xfId="49284" xr:uid="{F1922B7A-3EDE-4AD4-B4CE-444AE2DB79DD}"/>
    <cellStyle name="SAPBEXexcGood3 3 2 6" xfId="13803" xr:uid="{CCB40590-EB92-44A5-92E1-D8ED04E899A3}"/>
    <cellStyle name="SAPBEXexcGood3 3 2 6 2" xfId="28174" xr:uid="{2B46321A-1031-4EA5-A5DF-7DF59FF75252}"/>
    <cellStyle name="SAPBEXexcGood3 3 2 6 3" xfId="31116" xr:uid="{1D8C0439-01C1-4206-8632-0A693FE18D42}"/>
    <cellStyle name="SAPBEXexcGood3 3 2 6 4" xfId="38228" xr:uid="{FDBB1926-26AA-417C-8EB6-A506B52BE603}"/>
    <cellStyle name="SAPBEXexcGood3 3 2 6 5" xfId="31099" xr:uid="{AC068DC4-5C77-4D25-AD11-22714D177024}"/>
    <cellStyle name="SAPBEXexcGood3 3 2 7" xfId="8583" xr:uid="{080FD59D-E814-4450-8E98-E783E64E78B0}"/>
    <cellStyle name="SAPBEXexcGood3 3 2 8" xfId="8137" xr:uid="{7A7D83DB-67E4-49EB-B5BC-977337C7DC96}"/>
    <cellStyle name="SAPBEXexcGood3 3 2 9" xfId="43056" xr:uid="{D9FE66F6-FE99-4258-9637-8DF145BD3A55}"/>
    <cellStyle name="SAPBEXexcGood3 3 3" xfId="1126" xr:uid="{E8A35E0D-D300-42FA-AE29-E75849CF00F3}"/>
    <cellStyle name="SAPBEXexcGood3 3 3 10" xfId="24902" xr:uid="{07A89EA3-8858-4605-AC9E-3ECD1ED3FF43}"/>
    <cellStyle name="SAPBEXexcGood3 3 3 11" xfId="40186" xr:uid="{AA3DABF6-7AE4-4822-B21D-944AA9B96C43}"/>
    <cellStyle name="SAPBEXexcGood3 3 3 2" xfId="2796" xr:uid="{26B657E8-6B66-4598-B537-DE62D020C033}"/>
    <cellStyle name="SAPBEXexcGood3 3 3 2 2" xfId="22433" xr:uid="{2CAEE1E5-74E5-4E0C-BB7E-4947FC8DDEDE}"/>
    <cellStyle name="SAPBEXexcGood3 3 3 2 2 2" xfId="36299" xr:uid="{76492412-47D9-42B0-93D6-BC9E85D20CAC}"/>
    <cellStyle name="SAPBEXexcGood3 3 3 2 2 3" xfId="25483" xr:uid="{68827C6F-F6E0-4E5C-889B-0A2FE0D40A53}"/>
    <cellStyle name="SAPBEXexcGood3 3 3 2 2 4" xfId="38874" xr:uid="{765DC932-7367-4008-A8B1-C23345AE50BC}"/>
    <cellStyle name="SAPBEXexcGood3 3 3 2 2 5" xfId="51850" xr:uid="{EDF851F0-A636-42B7-9FA4-1FCD71B6A2CA}"/>
    <cellStyle name="SAPBEXexcGood3 3 3 2 3" xfId="16013" xr:uid="{0201756C-AD12-44E1-A418-899FC515008E}"/>
    <cellStyle name="SAPBEXexcGood3 3 3 2 4" xfId="30319" xr:uid="{D7DE9994-1321-46B7-B5D3-E2D0E9CF8665}"/>
    <cellStyle name="SAPBEXexcGood3 3 3 2 5" xfId="24820" xr:uid="{EDC6D28D-1BC1-4899-9655-9C90EF8BBE13}"/>
    <cellStyle name="SAPBEXexcGood3 3 3 2 6" xfId="45431" xr:uid="{376AFAA4-DAF8-4FAB-9294-F508A9F3E355}"/>
    <cellStyle name="SAPBEXexcGood3 3 3 2 7" xfId="49789" xr:uid="{8DD1CA53-B466-4A06-BF28-E581B12D38A0}"/>
    <cellStyle name="SAPBEXexcGood3 3 3 3" xfId="4766" xr:uid="{22EF4615-F01C-4729-BAED-DE7B1B5D3DDA}"/>
    <cellStyle name="SAPBEXexcGood3 3 3 3 2" xfId="22763" xr:uid="{9BB96EA0-D5B3-4811-A0C6-E2CF1D4E520F}"/>
    <cellStyle name="SAPBEXexcGood3 3 3 3 2 2" xfId="36629" xr:uid="{1889A9F1-92A1-4BCD-BDF5-A557C51FD0BE}"/>
    <cellStyle name="SAPBEXexcGood3 3 3 3 2 3" xfId="43492" xr:uid="{2300B5B9-B1EA-4161-8B7A-80FC50341E2D}"/>
    <cellStyle name="SAPBEXexcGood3 3 3 3 2 4" xfId="32813" xr:uid="{0DE8827C-0BC1-4DAC-8DEA-BD90703F06AE}"/>
    <cellStyle name="SAPBEXexcGood3 3 3 3 2 5" xfId="52180" xr:uid="{56910D12-2A44-486A-B13B-08C7D0BC2AB4}"/>
    <cellStyle name="SAPBEXexcGood3 3 3 3 3" xfId="17969" xr:uid="{77EB520E-3171-4CC4-9589-9461B530DAE5}"/>
    <cellStyle name="SAPBEXexcGood3 3 3 3 4" xfId="32101" xr:uid="{D8DE5DE3-F488-4272-8B56-A8D8D1D996E5}"/>
    <cellStyle name="SAPBEXexcGood3 3 3 3 5" xfId="29791" xr:uid="{5389036E-27B4-4EE3-AA27-F60970A66648}"/>
    <cellStyle name="SAPBEXexcGood3 3 3 3 6" xfId="43289" xr:uid="{1EB6AEFB-8375-439E-B490-A0349E9EEFE5}"/>
    <cellStyle name="SAPBEXexcGood3 3 3 3 7" xfId="50105" xr:uid="{E9979690-969B-4814-9EC7-F3E710EB08AA}"/>
    <cellStyle name="SAPBEXexcGood3 3 3 4" xfId="6726" xr:uid="{5CD21A95-E17C-427E-9A95-11999DF733C5}"/>
    <cellStyle name="SAPBEXexcGood3 3 3 4 2" xfId="23093" xr:uid="{59EFE00B-45BA-4AD1-868F-DAFD28315AF6}"/>
    <cellStyle name="SAPBEXexcGood3 3 3 4 2 2" xfId="36959" xr:uid="{57669B98-B1BD-4FE1-8AF6-65D318E71633}"/>
    <cellStyle name="SAPBEXexcGood3 3 3 4 2 3" xfId="43231" xr:uid="{75738336-63F5-40F6-B1B1-0BCAE53EA8C1}"/>
    <cellStyle name="SAPBEXexcGood3 3 3 4 2 4" xfId="25854" xr:uid="{9827516B-3134-445A-8ED6-3F0B05815F1E}"/>
    <cellStyle name="SAPBEXexcGood3 3 3 4 2 5" xfId="52510" xr:uid="{BCDDEA95-4EE2-495F-B547-804E65F17A5A}"/>
    <cellStyle name="SAPBEXexcGood3 3 3 4 3" xfId="19925" xr:uid="{B91CFCF8-A4AE-4519-A6D6-E41DF2D33CBA}"/>
    <cellStyle name="SAPBEXexcGood3 3 3 4 4" xfId="33889" xr:uid="{4E5A254F-F455-407C-AFCA-B807902B4603}"/>
    <cellStyle name="SAPBEXexcGood3 3 3 4 5" xfId="24907" xr:uid="{AF55A429-48BF-44A2-AF9D-4DE771757067}"/>
    <cellStyle name="SAPBEXexcGood3 3 3 4 6" xfId="47536" xr:uid="{E5FCA1FC-5F5F-4B65-9B92-6F366FFABD9B}"/>
    <cellStyle name="SAPBEXexcGood3 3 3 4 7" xfId="50431" xr:uid="{135E6323-2260-41EC-A54F-5B158EEDD622}"/>
    <cellStyle name="SAPBEXexcGood3 3 3 5" xfId="14487" xr:uid="{BB129B14-0870-4179-907C-8C186F6F9814}"/>
    <cellStyle name="SAPBEXexcGood3 3 3 5 2" xfId="21480" xr:uid="{392703E9-069D-4D97-BF9A-9C3C1CB1F75D}"/>
    <cellStyle name="SAPBEXexcGood3 3 3 5 2 2" xfId="35346" xr:uid="{9365A6D9-495C-4A7D-91A5-C9A0B3785FE4}"/>
    <cellStyle name="SAPBEXexcGood3 3 3 5 2 3" xfId="26701" xr:uid="{43D38FA8-70AA-4628-A6B9-4DF9DBF2AE16}"/>
    <cellStyle name="SAPBEXexcGood3 3 3 5 2 4" xfId="38726" xr:uid="{FE8B0802-489E-4AB2-8B78-B771E3CD11FC}"/>
    <cellStyle name="SAPBEXexcGood3 3 3 5 2 5" xfId="50897" xr:uid="{2AB3E4EA-219B-474A-8334-3470C2178433}"/>
    <cellStyle name="SAPBEXexcGood3 3 3 5 3" xfId="28854" xr:uid="{CC758755-B560-45B9-8284-718BCB402CCE}"/>
    <cellStyle name="SAPBEXexcGood3 3 3 5 4" xfId="26795" xr:uid="{CEFE651F-691F-4279-9AFF-6FD348D2DA4E}"/>
    <cellStyle name="SAPBEXexcGood3 3 3 5 5" xfId="45538" xr:uid="{4FB99F26-EBCB-46F5-8B7A-8FA5984B1BA2}"/>
    <cellStyle name="SAPBEXexcGood3 3 3 5 6" xfId="39367" xr:uid="{08D296CD-F2EE-4A3F-961F-DFFEFD4CA8AD}"/>
    <cellStyle name="SAPBEXexcGood3 3 3 6" xfId="13802" xr:uid="{B77425C6-076B-4F29-9590-667F372CE409}"/>
    <cellStyle name="SAPBEXexcGood3 3 3 6 2" xfId="28173" xr:uid="{B99DE4C2-8113-41CF-8F4B-B59C4CF5094A}"/>
    <cellStyle name="SAPBEXexcGood3 3 3 6 3" xfId="34319" xr:uid="{D1D30F82-7565-4736-ACE9-9B7E57402660}"/>
    <cellStyle name="SAPBEXexcGood3 3 3 6 4" xfId="40005" xr:uid="{038DB184-8004-4162-9AFD-DFFB07F94BCB}"/>
    <cellStyle name="SAPBEXexcGood3 3 3 6 5" xfId="45385" xr:uid="{79A2BDAE-9A24-433C-ABF4-EA44AD1EF273}"/>
    <cellStyle name="SAPBEXexcGood3 3 3 7" xfId="8584" xr:uid="{E7761051-06A3-42EC-B82F-FE64109F9036}"/>
    <cellStyle name="SAPBEXexcGood3 3 3 8" xfId="8135" xr:uid="{4E0C4930-3D1F-4809-A354-6A231665A110}"/>
    <cellStyle name="SAPBEXexcGood3 3 3 9" xfId="42530" xr:uid="{707D784A-D753-4F66-A417-C1A515BC088C}"/>
    <cellStyle name="SAPBEXexcGood3 3 4" xfId="1744" xr:uid="{9374B687-57A6-4F6C-AECC-1DB88DBB812E}"/>
    <cellStyle name="SAPBEXexcGood3 3 4 10" xfId="24775" xr:uid="{48A09546-B9DA-415B-98F7-1D7AA589A64D}"/>
    <cellStyle name="SAPBEXexcGood3 3 4 11" xfId="48490" xr:uid="{B3930529-0339-4519-BBDD-9D95496D220D}"/>
    <cellStyle name="SAPBEXexcGood3 3 4 2" xfId="2909" xr:uid="{F7D5E5D7-5ECF-4317-A55A-FDFA54562260}"/>
    <cellStyle name="SAPBEXexcGood3 3 4 2 2" xfId="22546" xr:uid="{EBA47162-51E2-4C91-9A03-7D3B8D50B1DD}"/>
    <cellStyle name="SAPBEXexcGood3 3 4 2 2 2" xfId="36412" xr:uid="{BCA7A5BA-E627-49D9-AB9C-7CF964362541}"/>
    <cellStyle name="SAPBEXexcGood3 3 4 2 2 3" xfId="34662" xr:uid="{65D05B23-4E78-418C-9B12-05382BDBC3D5}"/>
    <cellStyle name="SAPBEXexcGood3 3 4 2 2 4" xfId="42087" xr:uid="{CB7ABF45-C649-4230-B9F5-85D26FAA75D0}"/>
    <cellStyle name="SAPBEXexcGood3 3 4 2 2 5" xfId="51963" xr:uid="{A4B3B8C5-689B-406F-B5BB-2C44B155195A}"/>
    <cellStyle name="SAPBEXexcGood3 3 4 2 3" xfId="16113" xr:uid="{71283C10-86ED-4915-BB18-6B9C37B75A17}"/>
    <cellStyle name="SAPBEXexcGood3 3 4 2 4" xfId="30419" xr:uid="{49A113F3-D0A2-4B51-8A27-4524227D2C20}"/>
    <cellStyle name="SAPBEXexcGood3 3 4 2 5" xfId="25939" xr:uid="{A34747B8-2A68-4D28-BCDE-EB7ACEA4E1EE}"/>
    <cellStyle name="SAPBEXexcGood3 3 4 2 6" xfId="39772" xr:uid="{8239BFAB-B789-47DD-B5AE-3CE5A9608390}"/>
    <cellStyle name="SAPBEXexcGood3 3 4 2 7" xfId="49889" xr:uid="{5666F82B-F41E-476A-A5E1-C775F7B22236}"/>
    <cellStyle name="SAPBEXexcGood3 3 4 3" xfId="4879" xr:uid="{AECDCAAB-4BE7-433D-AC09-5F78620307E0}"/>
    <cellStyle name="SAPBEXexcGood3 3 4 3 2" xfId="22876" xr:uid="{EF260DE9-3FEE-464F-AD0D-0D239A6B97FC}"/>
    <cellStyle name="SAPBEXexcGood3 3 4 3 2 2" xfId="36742" xr:uid="{45394AF4-F900-460F-93D2-3B0BC80AC9FC}"/>
    <cellStyle name="SAPBEXexcGood3 3 4 3 2 3" xfId="43756" xr:uid="{DB662500-86FD-4B6D-8A8A-3F31C34144B4}"/>
    <cellStyle name="SAPBEXexcGood3 3 4 3 2 4" xfId="38170" xr:uid="{6624D304-8E36-4491-B929-5BA81114F52F}"/>
    <cellStyle name="SAPBEXexcGood3 3 4 3 2 5" xfId="52293" xr:uid="{E82C9800-9D8C-46C8-835B-5801E7D8E10D}"/>
    <cellStyle name="SAPBEXexcGood3 3 4 3 3" xfId="18078" xr:uid="{CA7FBC78-CE16-4C1F-9DBD-8D307F4B9F45}"/>
    <cellStyle name="SAPBEXexcGood3 3 4 3 4" xfId="32210" xr:uid="{325A1F41-08C4-4747-A261-B7F69F135D5B}"/>
    <cellStyle name="SAPBEXexcGood3 3 4 3 5" xfId="40499" xr:uid="{44C90C67-7A60-46E4-85F9-59971830A7D9}"/>
    <cellStyle name="SAPBEXexcGood3 3 4 3 6" xfId="48010" xr:uid="{69DAA1FA-C630-4C32-BD8E-B0CF0E291664}"/>
    <cellStyle name="SAPBEXexcGood3 3 4 3 7" xfId="50214" xr:uid="{EBD5767A-BDA1-47FB-8BD1-590AC62B084D}"/>
    <cellStyle name="SAPBEXexcGood3 3 4 4" xfId="6839" xr:uid="{181E9053-2FE3-4915-A9D3-D66DD0AA9785}"/>
    <cellStyle name="SAPBEXexcGood3 3 4 4 2" xfId="23206" xr:uid="{6FD8BE95-2B84-4225-97C8-0DF23BC47601}"/>
    <cellStyle name="SAPBEXexcGood3 3 4 4 2 2" xfId="37072" xr:uid="{05EA1A4B-69AC-4FF2-A29F-062C29A392D8}"/>
    <cellStyle name="SAPBEXexcGood3 3 4 4 2 3" xfId="41958" xr:uid="{AA8A97B0-171B-451E-94BE-70C92F03555E}"/>
    <cellStyle name="SAPBEXexcGood3 3 4 4 2 4" xfId="40081" xr:uid="{6E257FD8-12ED-42F2-96CF-6E4A92FA96A5}"/>
    <cellStyle name="SAPBEXexcGood3 3 4 4 2 5" xfId="52623" xr:uid="{AF52B3D4-C96B-4739-951C-5554C644B7A1}"/>
    <cellStyle name="SAPBEXexcGood3 3 4 4 3" xfId="20038" xr:uid="{5D217576-DC19-4A96-B666-033D7AC59DB5}"/>
    <cellStyle name="SAPBEXexcGood3 3 4 4 4" xfId="34002" xr:uid="{008F0B56-50BF-4541-9D7E-87604B84144B}"/>
    <cellStyle name="SAPBEXexcGood3 3 4 4 5" xfId="42876" xr:uid="{170EAEB6-0B6D-4A64-805F-D7CA095A9617}"/>
    <cellStyle name="SAPBEXexcGood3 3 4 4 6" xfId="39330" xr:uid="{2766159F-2AE5-4986-9966-EEC3A541644A}"/>
    <cellStyle name="SAPBEXexcGood3 3 4 4 7" xfId="50544" xr:uid="{5F9835FF-F8C3-4BC7-AD7C-F95896406DBB}"/>
    <cellStyle name="SAPBEXexcGood3 3 4 5" xfId="15009" xr:uid="{7383255D-849F-4947-A96D-ECDBD2A123A8}"/>
    <cellStyle name="SAPBEXexcGood3 3 4 5 2" xfId="22030" xr:uid="{7E0BC4C6-B423-4284-8041-5371F40B1242}"/>
    <cellStyle name="SAPBEXexcGood3 3 4 5 2 2" xfId="35896" xr:uid="{010B9579-1E0D-4B41-ACAB-52D2A37068AB}"/>
    <cellStyle name="SAPBEXexcGood3 3 4 5 2 3" xfId="39544" xr:uid="{456E542C-B487-4528-AA53-978517BEAB75}"/>
    <cellStyle name="SAPBEXexcGood3 3 4 5 2 4" xfId="47649" xr:uid="{85FBFFDF-24F4-4821-8E53-853648604250}"/>
    <cellStyle name="SAPBEXexcGood3 3 4 5 2 5" xfId="51447" xr:uid="{F9494450-9CD1-4929-AF97-C8D71DCB59CE}"/>
    <cellStyle name="SAPBEXexcGood3 3 4 5 3" xfId="29374" xr:uid="{0B69DC85-6459-4611-98B0-73B7DAC28043}"/>
    <cellStyle name="SAPBEXexcGood3 3 4 5 4" xfId="42567" xr:uid="{3CAB043B-33D0-4202-BBCC-B6105C6965B4}"/>
    <cellStyle name="SAPBEXexcGood3 3 4 5 5" xfId="30188" xr:uid="{9E932850-2C65-4E38-A547-058535B14661}"/>
    <cellStyle name="SAPBEXexcGood3 3 4 5 6" xfId="30735" xr:uid="{CA0CE1AF-5ACA-4449-BBA4-629544DD22F1}"/>
    <cellStyle name="SAPBEXexcGood3 3 4 6" xfId="13801" xr:uid="{2B8D213F-BC41-436A-8442-9766AF15E58E}"/>
    <cellStyle name="SAPBEXexcGood3 3 4 6 2" xfId="28172" xr:uid="{BE95A695-7A56-4518-AE03-C5B20A48F6CE}"/>
    <cellStyle name="SAPBEXexcGood3 3 4 6 3" xfId="32900" xr:uid="{1BDD73A5-FB69-4873-9CA1-DFB8D5FCC469}"/>
    <cellStyle name="SAPBEXexcGood3 3 4 6 4" xfId="9746" xr:uid="{7844BEA2-5645-4A8A-B01D-E56BF128F443}"/>
    <cellStyle name="SAPBEXexcGood3 3 4 6 5" xfId="45106" xr:uid="{320E82F2-D414-49CF-BDB6-8DDA30071903}"/>
    <cellStyle name="SAPBEXexcGood3 3 4 7" xfId="8585" xr:uid="{D22AE3A2-97D3-4775-B4B6-715F853088EA}"/>
    <cellStyle name="SAPBEXexcGood3 3 4 8" xfId="8134" xr:uid="{50528057-721E-4BA0-8FE7-8439A117ADE0}"/>
    <cellStyle name="SAPBEXexcGood3 3 4 9" xfId="25059" xr:uid="{2A27E885-3069-4040-841C-801C1500AA73}"/>
    <cellStyle name="SAPBEXexcGood3 3 5" xfId="2950" xr:uid="{82681F5C-9F0B-4E33-B9F7-020428B22335}"/>
    <cellStyle name="SAPBEXexcGood3 3 5 2" xfId="4920" xr:uid="{1514C404-EE75-4B1F-AFDE-5298EC53F84A}"/>
    <cellStyle name="SAPBEXexcGood3 3 5 2 2" xfId="22917" xr:uid="{548CBC52-CE93-4AC7-A775-27CA0706CB8B}"/>
    <cellStyle name="SAPBEXexcGood3 3 5 2 2 2" xfId="36783" xr:uid="{05E0F857-5363-45A7-BD09-1FFE26FD9703}"/>
    <cellStyle name="SAPBEXexcGood3 3 5 2 2 3" xfId="33610" xr:uid="{37C9E248-05FD-4F37-BC56-DA3CD6DC0227}"/>
    <cellStyle name="SAPBEXexcGood3 3 5 2 2 4" xfId="30784" xr:uid="{3E618A47-23F1-4CFF-841F-7925B6E89193}"/>
    <cellStyle name="SAPBEXexcGood3 3 5 2 2 5" xfId="52334" xr:uid="{82DB1496-5413-4AFE-93B6-59598F9C9655}"/>
    <cellStyle name="SAPBEXexcGood3 3 5 2 3" xfId="18119" xr:uid="{B63F5DCC-C6F7-4471-A57F-6EADD4C3ECB1}"/>
    <cellStyle name="SAPBEXexcGood3 3 5 2 4" xfId="32251" xr:uid="{D68E0724-A4C0-45EA-AB3D-E6D4EF2B0153}"/>
    <cellStyle name="SAPBEXexcGood3 3 5 2 5" xfId="42292" xr:uid="{6CBFA938-64DF-4AE3-8A8F-6C2C2276BB23}"/>
    <cellStyle name="SAPBEXexcGood3 3 5 2 6" xfId="39374" xr:uid="{5D0F8FFE-F4CD-4DF2-A5DF-0524F985ACC3}"/>
    <cellStyle name="SAPBEXexcGood3 3 5 2 7" xfId="50255" xr:uid="{64907FB8-54FF-479F-AF6B-EED6D8FF8264}"/>
    <cellStyle name="SAPBEXexcGood3 3 5 3" xfId="6880" xr:uid="{211A9589-AE97-455B-BA0B-84BB4A9DBFC0}"/>
    <cellStyle name="SAPBEXexcGood3 3 5 3 2" xfId="23247" xr:uid="{C72F486D-51AF-41B9-A445-A0F4B162CB19}"/>
    <cellStyle name="SAPBEXexcGood3 3 5 3 2 2" xfId="37113" xr:uid="{55C1A9B2-2CD1-4649-8E90-3F6DFB3BC7F8}"/>
    <cellStyle name="SAPBEXexcGood3 3 5 3 2 3" xfId="25292" xr:uid="{4F66E35D-F0B0-4779-9CF0-0C509A2BB68D}"/>
    <cellStyle name="SAPBEXexcGood3 3 5 3 2 4" xfId="41531" xr:uid="{BBEA7889-FFFD-4B02-93C2-50FC8FA9023B}"/>
    <cellStyle name="SAPBEXexcGood3 3 5 3 2 5" xfId="52664" xr:uid="{85516414-C8B6-4305-A439-37F18647533B}"/>
    <cellStyle name="SAPBEXexcGood3 3 5 3 3" xfId="20079" xr:uid="{A58EC90F-E95A-487E-8491-C97F2C2159EC}"/>
    <cellStyle name="SAPBEXexcGood3 3 5 3 4" xfId="34043" xr:uid="{C8D1AE83-1BA4-4A1A-B77A-EE86BAB282F3}"/>
    <cellStyle name="SAPBEXexcGood3 3 5 3 5" xfId="32652" xr:uid="{0A7C7A31-B16F-4C64-9501-0D7C0DFAF7DD}"/>
    <cellStyle name="SAPBEXexcGood3 3 5 3 6" xfId="34949" xr:uid="{D4A6BDBE-6F26-428C-ABF8-F69413F38266}"/>
    <cellStyle name="SAPBEXexcGood3 3 5 3 7" xfId="50585" xr:uid="{6FB52D14-435D-4F97-AFF4-C5F673E2640C}"/>
    <cellStyle name="SAPBEXexcGood3 3 5 4" xfId="22587" xr:uid="{CD1D4026-1D58-4C56-A7D5-0ED6B7BCF110}"/>
    <cellStyle name="SAPBEXexcGood3 3 5 4 2" xfId="36453" xr:uid="{7B406636-EC86-449C-AE95-970592FE4637}"/>
    <cellStyle name="SAPBEXexcGood3 3 5 4 3" xfId="37308" xr:uid="{38D13930-27F6-452A-B15B-B4C0F154880A}"/>
    <cellStyle name="SAPBEXexcGood3 3 5 4 4" xfId="41456" xr:uid="{F8C6DB95-3A83-40CA-848E-BB37EF6BC50C}"/>
    <cellStyle name="SAPBEXexcGood3 3 5 4 5" xfId="52004" xr:uid="{608B36C7-E673-42F3-9499-A77F1570EF20}"/>
    <cellStyle name="SAPBEXexcGood3 3 5 5" xfId="16153" xr:uid="{912D0657-933D-4A06-9729-ACA90807DB10}"/>
    <cellStyle name="SAPBEXexcGood3 3 5 6" xfId="30459" xr:uid="{19200CC8-201B-4952-9B9A-520A3E2153F0}"/>
    <cellStyle name="SAPBEXexcGood3 3 5 7" xfId="40703" xr:uid="{947BEC76-B19C-4D4C-AB67-9A8478867219}"/>
    <cellStyle name="SAPBEXexcGood3 3 5 8" xfId="40518" xr:uid="{122AAAE5-BBFE-402F-B988-21A8543D57EA}"/>
    <cellStyle name="SAPBEXexcGood3 3 5 9" xfId="49929" xr:uid="{23C86BC4-140C-4E18-9797-2575C60B960C}"/>
    <cellStyle name="SAPBEXexcGood3 3 6" xfId="2689" xr:uid="{597B70DC-C27D-4132-AA5E-B3DC7B88B5B8}"/>
    <cellStyle name="SAPBEXexcGood3 3 6 2" xfId="22326" xr:uid="{FB6D351C-C4F3-4E2A-AAB4-BA7562F34152}"/>
    <cellStyle name="SAPBEXexcGood3 3 6 2 2" xfId="36192" xr:uid="{FA1CC3ED-1268-42D9-A263-226FE774D982}"/>
    <cellStyle name="SAPBEXexcGood3 3 6 2 3" xfId="42323" xr:uid="{2CBEDD9E-6032-4B06-9195-ABBA36A7566C}"/>
    <cellStyle name="SAPBEXexcGood3 3 6 2 4" xfId="38846" xr:uid="{1093DB88-B177-419D-A8E1-54AE94759251}"/>
    <cellStyle name="SAPBEXexcGood3 3 6 2 5" xfId="51743" xr:uid="{10F430CE-1EA8-4923-9C28-7981CFD18DCC}"/>
    <cellStyle name="SAPBEXexcGood3 3 6 3" xfId="15910" xr:uid="{9C97E133-61CD-44FA-A03A-75C8F700571D}"/>
    <cellStyle name="SAPBEXexcGood3 3 6 4" xfId="30216" xr:uid="{FA8E5D1A-89DC-4C21-AEB5-680EF054E94C}"/>
    <cellStyle name="SAPBEXexcGood3 3 6 5" xfId="39278" xr:uid="{E5C716FA-3E80-437E-B61D-034ADE6C661F}"/>
    <cellStyle name="SAPBEXexcGood3 3 6 6" xfId="48381" xr:uid="{5472513F-ED89-4549-8608-343C5AEA28B3}"/>
    <cellStyle name="SAPBEXexcGood3 3 6 7" xfId="49686" xr:uid="{9CE37733-D96A-4CD6-8095-05C9D5B29617}"/>
    <cellStyle name="SAPBEXexcGood3 3 7" xfId="4659" xr:uid="{63CF443D-1730-4A20-9A35-9FA424C3B92E}"/>
    <cellStyle name="SAPBEXexcGood3 3 7 2" xfId="22656" xr:uid="{86C0106D-47A8-4920-AABA-7BDEB7F69770}"/>
    <cellStyle name="SAPBEXexcGood3 3 7 2 2" xfId="36522" xr:uid="{FCF3D7A9-6DFB-4E2D-9C5F-627F868CA3C9}"/>
    <cellStyle name="SAPBEXexcGood3 3 7 2 3" xfId="37608" xr:uid="{17921375-4567-43CC-8B06-794942110276}"/>
    <cellStyle name="SAPBEXexcGood3 3 7 2 4" xfId="47869" xr:uid="{625EABE8-9B23-4B6A-8184-E7954F7894A4}"/>
    <cellStyle name="SAPBEXexcGood3 3 7 2 5" xfId="52073" xr:uid="{DA14AF8D-64F4-4A6D-B33B-80C817B1AC1D}"/>
    <cellStyle name="SAPBEXexcGood3 3 7 3" xfId="17862" xr:uid="{89AE850B-F785-41FA-8CED-419B263A958E}"/>
    <cellStyle name="SAPBEXexcGood3 3 7 4" xfId="31994" xr:uid="{813543C9-1D4E-4D81-89A8-FF0635A2404F}"/>
    <cellStyle name="SAPBEXexcGood3 3 7 5" xfId="24761" xr:uid="{B19A8250-8B8C-418D-8629-94CCC6FFE2D4}"/>
    <cellStyle name="SAPBEXexcGood3 3 7 6" xfId="44283" xr:uid="{9747C972-15D1-423E-9B79-C348E2A2D818}"/>
    <cellStyle name="SAPBEXexcGood3 3 7 7" xfId="49998" xr:uid="{8B7D1629-6A0A-477B-938D-863EB2D30773}"/>
    <cellStyle name="SAPBEXexcGood3 3 8" xfId="6619" xr:uid="{A0B385D8-CD32-4FBF-9591-F90949884303}"/>
    <cellStyle name="SAPBEXexcGood3 3 8 2" xfId="22986" xr:uid="{A5856940-EFBA-485A-9089-CE49C097A4D6}"/>
    <cellStyle name="SAPBEXexcGood3 3 8 2 2" xfId="36852" xr:uid="{E0411ACD-B025-4E7E-A0D7-9FAE7534AA2F}"/>
    <cellStyle name="SAPBEXexcGood3 3 8 2 3" xfId="42511" xr:uid="{19B739C0-A777-41F6-8DBF-338AEE7ECFBE}"/>
    <cellStyle name="SAPBEXexcGood3 3 8 2 4" xfId="31790" xr:uid="{1B067892-9955-4E16-96D9-9F2E85519C0C}"/>
    <cellStyle name="SAPBEXexcGood3 3 8 2 5" xfId="52403" xr:uid="{8C76B454-902C-4778-8B37-634751B784C4}"/>
    <cellStyle name="SAPBEXexcGood3 3 8 3" xfId="19818" xr:uid="{67FB5565-1907-4D91-B2B2-C019B83BEE28}"/>
    <cellStyle name="SAPBEXexcGood3 3 8 4" xfId="33782" xr:uid="{20F78424-B3D3-4C7A-9CA4-C92C3B7136F1}"/>
    <cellStyle name="SAPBEXexcGood3 3 8 5" xfId="43317" xr:uid="{C9852B2B-6EF8-4AF7-A881-57302AD0F26B}"/>
    <cellStyle name="SAPBEXexcGood3 3 8 6" xfId="30681" xr:uid="{05935406-7EF6-4763-B179-0C19958877DB}"/>
    <cellStyle name="SAPBEXexcGood3 3 8 7" xfId="50324" xr:uid="{D47096C3-74AB-4F79-942A-1F22CDF99EA0}"/>
    <cellStyle name="SAPBEXexcGood3 3 9" xfId="14106" xr:uid="{9611354B-6B66-43C2-9A71-E88F5F60C400}"/>
    <cellStyle name="SAPBEXexcGood3 3 9 2" xfId="14916" xr:uid="{EA0B6A9A-CC93-4D2D-9C51-D9794534E661}"/>
    <cellStyle name="SAPBEXexcGood3 3 9 2 2" xfId="29282" xr:uid="{22771663-062A-4B7A-B565-2C6813A781BD}"/>
    <cellStyle name="SAPBEXexcGood3 3 9 2 3" xfId="23333" xr:uid="{B6AF51B5-37CC-40C8-824E-B0E70B2E84B2}"/>
    <cellStyle name="SAPBEXexcGood3 3 9 2 4" xfId="33386" xr:uid="{1961F8D1-3434-4A01-943F-A711141BBE7F}"/>
    <cellStyle name="SAPBEXexcGood3 3 9 2 5" xfId="42263" xr:uid="{272465AB-E27C-4A16-9811-1A1E6FE432C8}"/>
    <cellStyle name="SAPBEXexcGood3 3 9 3" xfId="28473" xr:uid="{83D8B3FD-6E33-4EDF-AB8E-8B6C26F6080A}"/>
    <cellStyle name="SAPBEXexcGood3 3 9 4" xfId="31427" xr:uid="{319C029B-30D4-4B26-8055-194869785187}"/>
    <cellStyle name="SAPBEXexcGood3 3 9 5" xfId="39004" xr:uid="{7A178E93-5698-4174-9F36-A386FFE2B0A1}"/>
    <cellStyle name="SAPBEXexcGood3 3 9 6" xfId="44428" xr:uid="{40F579B5-6E55-41FE-8696-8E7D6543254D}"/>
    <cellStyle name="SAPBEXexcGood3 4" xfId="345" xr:uid="{60805680-9883-44B8-AA95-1EBEEBD69853}"/>
    <cellStyle name="SAPBEXexcGood3 4 10" xfId="8586" xr:uid="{720EB241-E2C2-45C0-A06E-803E73DEE186}"/>
    <cellStyle name="SAPBEXexcGood3 4 11" xfId="8003" xr:uid="{E96385EC-6FC6-4373-B7EC-81CD29E89E75}"/>
    <cellStyle name="SAPBEXexcGood3 4 12" xfId="38515" xr:uid="{CB06BDB4-30A5-44B7-A859-C1D04FBEAF97}"/>
    <cellStyle name="SAPBEXexcGood3 4 13" xfId="48504" xr:uid="{7D976891-C396-4F8B-BCC0-C2B6DBBDC2BF}"/>
    <cellStyle name="SAPBEXexcGood3 4 14" xfId="30178" xr:uid="{E4C20A64-A206-4ADA-92D3-5825360E9B6B}"/>
    <cellStyle name="SAPBEXexcGood3 4 2" xfId="1106" xr:uid="{C6E66B5D-CE63-49FD-9C18-80C3743B630C}"/>
    <cellStyle name="SAPBEXexcGood3 4 2 2" xfId="11715" xr:uid="{20FBC9B3-5A62-4949-9E8D-4FACA0675C4F}"/>
    <cellStyle name="SAPBEXexcGood3 4 2 2 2" xfId="11716" xr:uid="{3F9FEDE1-40AB-4C66-A9B1-3A35AAD3CD39}"/>
    <cellStyle name="SAPBEXexcGood3 4 2 2 2 2" xfId="26123" xr:uid="{86B8D428-A0FC-49B7-BF8A-F23E11B9671B}"/>
    <cellStyle name="SAPBEXexcGood3 4 2 2 2 3" xfId="31067" xr:uid="{D565C63F-78AD-438A-9A91-5331D644FE5C}"/>
    <cellStyle name="SAPBEXexcGood3 4 2 2 2 4" xfId="38096" xr:uid="{E9B7F2BB-9339-4819-8417-E255E05544CB}"/>
    <cellStyle name="SAPBEXexcGood3 4 2 2 2 5" xfId="46059" xr:uid="{B52D68C7-A359-4CB9-BD24-0B5D4CD88092}"/>
    <cellStyle name="SAPBEXexcGood3 4 2 2 3" xfId="21466" xr:uid="{1C822FCA-88DA-4FE1-AD1A-01F67F1F20CF}"/>
    <cellStyle name="SAPBEXexcGood3 4 2 2 3 2" xfId="35332" xr:uid="{5146CD88-5931-4A03-ADAC-9B33154E0FB8}"/>
    <cellStyle name="SAPBEXexcGood3 4 2 2 3 3" xfId="26885" xr:uid="{F4E9D1FE-D0CD-4F48-97D9-868A2ED2E126}"/>
    <cellStyle name="SAPBEXexcGood3 4 2 2 3 4" xfId="47273" xr:uid="{F0ADEE1E-A426-4479-8A48-88E78DA8FAFF}"/>
    <cellStyle name="SAPBEXexcGood3 4 2 2 3 5" xfId="50883" xr:uid="{FAACB4DA-7D32-42E8-9070-419C92584322}"/>
    <cellStyle name="SAPBEXexcGood3 4 2 2 4" xfId="26122" xr:uid="{6F85BAFB-F43B-4667-AF4B-08AA6FF4966A}"/>
    <cellStyle name="SAPBEXexcGood3 4 2 2 5" xfId="42831" xr:uid="{75711FC7-D8A4-4CEE-9570-D73F6AF3CE44}"/>
    <cellStyle name="SAPBEXexcGood3 4 2 2 6" xfId="32883" xr:uid="{0591D512-A8DE-4C70-AF1D-01E6FDD65A19}"/>
    <cellStyle name="SAPBEXexcGood3 4 2 2 7" xfId="43365" xr:uid="{3B10BCFE-FD60-4D7D-8259-A6E222A9D359}"/>
    <cellStyle name="SAPBEXexcGood3 4 2 3" xfId="13799" xr:uid="{03820A3B-3CFB-4E5C-88C1-06BCD7E498F0}"/>
    <cellStyle name="SAPBEXexcGood3 4 2 3 2" xfId="28170" xr:uid="{934FFB21-8FFD-44E2-94F8-684D173A6BD8}"/>
    <cellStyle name="SAPBEXexcGood3 4 2 3 3" xfId="31855" xr:uid="{24D96CA3-2980-4A96-8763-6FBBB15B7369}"/>
    <cellStyle name="SAPBEXexcGood3 4 2 3 4" xfId="9995" xr:uid="{9F693D64-12D8-4515-BE42-6EEE1B4D11BE}"/>
    <cellStyle name="SAPBEXexcGood3 4 2 3 5" xfId="26963" xr:uid="{99CD39BB-C6C0-4271-BC54-F912007F6680}"/>
    <cellStyle name="SAPBEXexcGood3 4 2 4" xfId="8587" xr:uid="{BAD4CE98-BEBE-401F-897A-1374EAAA8553}"/>
    <cellStyle name="SAPBEXexcGood3 4 2 5" xfId="8133" xr:uid="{D0A19A9C-7DA3-4BD5-BF75-DB7221C82D09}"/>
    <cellStyle name="SAPBEXexcGood3 4 2 6" xfId="42951" xr:uid="{F2CA6579-8AA9-4192-B9D8-99B000A2B024}"/>
    <cellStyle name="SAPBEXexcGood3 4 2 7" xfId="39684" xr:uid="{E1F13A96-CFC0-4D67-B3D6-3B190D1342CD}"/>
    <cellStyle name="SAPBEXexcGood3 4 2 8" xfId="31553" xr:uid="{32ACC750-42A0-45A5-A2DB-5ECC9391748D}"/>
    <cellStyle name="SAPBEXexcGood3 4 3" xfId="1125" xr:uid="{81D8E97E-9CD2-448A-8C1C-DB3229D982AD}"/>
    <cellStyle name="SAPBEXexcGood3 4 3 2" xfId="14486" xr:uid="{5D9FDBEC-6166-4528-A401-3FD6B14875F3}"/>
    <cellStyle name="SAPBEXexcGood3 4 3 2 2" xfId="21479" xr:uid="{63948779-6ED6-4584-A405-2C5718688F02}"/>
    <cellStyle name="SAPBEXexcGood3 4 3 2 2 2" xfId="35345" xr:uid="{84509629-D469-4BF9-A6A8-78D960B3828F}"/>
    <cellStyle name="SAPBEXexcGood3 4 3 2 2 3" xfId="38452" xr:uid="{22B25749-2EA2-497B-8F07-E81ACCFAA030}"/>
    <cellStyle name="SAPBEXexcGood3 4 3 2 2 4" xfId="44819" xr:uid="{35FF70A4-D030-4ED0-8C05-2B485CDC3CF2}"/>
    <cellStyle name="SAPBEXexcGood3 4 3 2 2 5" xfId="50896" xr:uid="{3EBED0F8-F8A0-4B79-ABB9-455041829C4C}"/>
    <cellStyle name="SAPBEXexcGood3 4 3 2 3" xfId="28853" xr:uid="{76833C50-360E-4A5D-B052-8542E26A08DA}"/>
    <cellStyle name="SAPBEXexcGood3 4 3 2 4" xfId="34506" xr:uid="{D34BE423-19E1-4AE1-A799-9A36B70C626B}"/>
    <cellStyle name="SAPBEXexcGood3 4 3 2 5" xfId="49256" xr:uid="{DD7E0413-A0B0-46D8-B7DD-ED3EE1CE65A2}"/>
    <cellStyle name="SAPBEXexcGood3 4 3 2 6" xfId="40885" xr:uid="{201C1EB1-66B3-4426-8FD7-90990CE224DC}"/>
    <cellStyle name="SAPBEXexcGood3 4 3 3" xfId="13798" xr:uid="{D97C5223-4705-4250-9C96-B3757AA3C2BE}"/>
    <cellStyle name="SAPBEXexcGood3 4 3 3 2" xfId="28169" xr:uid="{00622B81-D6E5-486E-BE81-9332F85CD0AF}"/>
    <cellStyle name="SAPBEXexcGood3 4 3 3 3" xfId="31426" xr:uid="{91D49A39-5E52-484E-8394-86745DD3A22B}"/>
    <cellStyle name="SAPBEXexcGood3 4 3 3 4" xfId="40595" xr:uid="{3CE00065-904C-4087-B669-923AA8CBB1AB}"/>
    <cellStyle name="SAPBEXexcGood3 4 3 3 5" xfId="26492" xr:uid="{63CCBEAC-32FB-4D62-84AC-87F6943E33F9}"/>
    <cellStyle name="SAPBEXexcGood3 4 3 4" xfId="8588" xr:uid="{4555716E-AD7B-4A07-BDEA-CB2C17AC7B22}"/>
    <cellStyle name="SAPBEXexcGood3 4 3 5" xfId="8132" xr:uid="{8899D77A-9742-4432-AB13-82344B4EB575}"/>
    <cellStyle name="SAPBEXexcGood3 4 3 6" xfId="34282" xr:uid="{BBC91B77-40DC-48AF-B66F-DA628032AC30}"/>
    <cellStyle name="SAPBEXexcGood3 4 3 7" xfId="49570" xr:uid="{46FE9A29-8261-4E5B-96CE-EAB6D283F469}"/>
    <cellStyle name="SAPBEXexcGood3 4 3 8" xfId="43987" xr:uid="{F591ECFF-D9C4-4E2A-9F3F-994A0E23897A}"/>
    <cellStyle name="SAPBEXexcGood3 4 4" xfId="1745" xr:uid="{33E1A616-D100-49E7-A10D-79BB695FCF78}"/>
    <cellStyle name="SAPBEXexcGood3 4 4 2" xfId="15010" xr:uid="{B4555387-8FC9-4255-8B64-7E86E9BDECE8}"/>
    <cellStyle name="SAPBEXexcGood3 4 4 2 2" xfId="22031" xr:uid="{1A7879C1-14E4-4C56-A4CA-99C481F47B48}"/>
    <cellStyle name="SAPBEXexcGood3 4 4 2 2 2" xfId="35897" xr:uid="{5FEB313A-CBB5-45CE-8616-CC1F711D57AF}"/>
    <cellStyle name="SAPBEXexcGood3 4 4 2 2 3" xfId="31746" xr:uid="{41C19E47-DDF3-4265-B757-81FCC466544B}"/>
    <cellStyle name="SAPBEXexcGood3 4 4 2 2 4" xfId="46098" xr:uid="{B08BC8E6-D87F-4053-91E0-C0A5BAE4E9D1}"/>
    <cellStyle name="SAPBEXexcGood3 4 4 2 2 5" xfId="51448" xr:uid="{D5AEFE84-7453-4835-B282-E2A108D893D1}"/>
    <cellStyle name="SAPBEXexcGood3 4 4 2 3" xfId="29375" xr:uid="{A45BF22D-E598-4A66-91E5-627BD095B77D}"/>
    <cellStyle name="SAPBEXexcGood3 4 4 2 4" xfId="33032" xr:uid="{2E06E996-5BA4-4F23-886B-C59FAC82BBB6}"/>
    <cellStyle name="SAPBEXexcGood3 4 4 2 5" xfId="40995" xr:uid="{6E865B69-5CBB-48CD-B845-4C976AB3D303}"/>
    <cellStyle name="SAPBEXexcGood3 4 4 2 6" xfId="48568" xr:uid="{D4249862-A9E1-4F33-86A9-A757A32DD81E}"/>
    <cellStyle name="SAPBEXexcGood3 4 4 3" xfId="13797" xr:uid="{B457321A-E00E-4D39-98CC-F6A408B334FF}"/>
    <cellStyle name="SAPBEXexcGood3 4 4 3 2" xfId="28168" xr:uid="{7EDA011C-A7C2-47BD-B29B-32F226D94A5F}"/>
    <cellStyle name="SAPBEXexcGood3 4 4 3 3" xfId="33222" xr:uid="{FF92F87F-68C2-4BD8-ADE6-96C68C9462CB}"/>
    <cellStyle name="SAPBEXexcGood3 4 4 3 4" xfId="33618" xr:uid="{D48AF852-0743-444B-8020-750923ADE7B1}"/>
    <cellStyle name="SAPBEXexcGood3 4 4 3 5" xfId="48445" xr:uid="{EAB52664-0E17-4367-A659-8D32FB668D1C}"/>
    <cellStyle name="SAPBEXexcGood3 4 4 4" xfId="8589" xr:uid="{F221583F-5F71-4961-B287-3E740CFE52F4}"/>
    <cellStyle name="SAPBEXexcGood3 4 4 5" xfId="8131" xr:uid="{0AC82257-5F08-44E8-8E6B-30EC075BD045}"/>
    <cellStyle name="SAPBEXexcGood3 4 4 6" xfId="25780" xr:uid="{544CA885-4039-47E2-937A-74AF1D9C52E1}"/>
    <cellStyle name="SAPBEXexcGood3 4 4 7" xfId="47117" xr:uid="{AD44C85C-B01D-4BF0-B6B6-2A61513C6702}"/>
    <cellStyle name="SAPBEXexcGood3 4 4 8" xfId="48990" xr:uid="{8779973D-4FCE-4133-9096-4719F65157EE}"/>
    <cellStyle name="SAPBEXexcGood3 4 5" xfId="2793" xr:uid="{90478AC4-3C03-4EC6-8B40-952EEF8B5084}"/>
    <cellStyle name="SAPBEXexcGood3 4 5 2" xfId="22430" xr:uid="{4A1B3D15-6D66-4E0F-A007-77F45EA39514}"/>
    <cellStyle name="SAPBEXexcGood3 4 5 2 2" xfId="36296" xr:uid="{E76A1227-ED60-429B-A950-41B5908A4714}"/>
    <cellStyle name="SAPBEXexcGood3 4 5 2 3" xfId="32609" xr:uid="{EC3789AA-0CFD-453A-B91E-5D7584E65216}"/>
    <cellStyle name="SAPBEXexcGood3 4 5 2 4" xfId="31423" xr:uid="{DC8A37DE-4BBB-460E-A956-3E0E0D0F9B51}"/>
    <cellStyle name="SAPBEXexcGood3 4 5 2 5" xfId="51847" xr:uid="{7F93AA89-51D4-4593-B235-D9906CAF5136}"/>
    <cellStyle name="SAPBEXexcGood3 4 5 3" xfId="16010" xr:uid="{6AFB1575-9A6E-4522-B2C5-2F890F7E009C}"/>
    <cellStyle name="SAPBEXexcGood3 4 5 4" xfId="30316" xr:uid="{93B0866E-C9BC-4486-827B-8057840194C0}"/>
    <cellStyle name="SAPBEXexcGood3 4 5 5" xfId="32956" xr:uid="{ED1F36FC-1104-4F6A-BD09-FEA7CC7CA1DD}"/>
    <cellStyle name="SAPBEXexcGood3 4 5 6" xfId="49421" xr:uid="{A0F79386-2A70-41F5-9BB3-6BB60F22833C}"/>
    <cellStyle name="SAPBEXexcGood3 4 5 7" xfId="49786" xr:uid="{377143AE-17B6-4CB5-8CFB-162EABEF2372}"/>
    <cellStyle name="SAPBEXexcGood3 4 6" xfId="4763" xr:uid="{79E91B3E-88A5-4421-A886-67F4ECCA7EC9}"/>
    <cellStyle name="SAPBEXexcGood3 4 6 2" xfId="22760" xr:uid="{5F403344-660B-4105-AEA7-23E1152866F8}"/>
    <cellStyle name="SAPBEXexcGood3 4 6 2 2" xfId="36626" xr:uid="{C6A986CD-5FB8-4B1B-8414-384E45A384D9}"/>
    <cellStyle name="SAPBEXexcGood3 4 6 2 3" xfId="23354" xr:uid="{7F39D275-D732-4479-AC4F-92322196DB56}"/>
    <cellStyle name="SAPBEXexcGood3 4 6 2 4" xfId="37435" xr:uid="{52D57EE0-2B88-463E-8ED9-2B67F989F47A}"/>
    <cellStyle name="SAPBEXexcGood3 4 6 2 5" xfId="52177" xr:uid="{61386088-B471-47BB-BBE2-1EF39CB61422}"/>
    <cellStyle name="SAPBEXexcGood3 4 6 3" xfId="17966" xr:uid="{F8816650-6DB9-4AF0-A252-BD2B122ACE0C}"/>
    <cellStyle name="SAPBEXexcGood3 4 6 4" xfId="32098" xr:uid="{52711B6F-C505-4701-A134-ABD0A925EE39}"/>
    <cellStyle name="SAPBEXexcGood3 4 6 5" xfId="43475" xr:uid="{89C581AA-9378-41AB-9200-256D9936F2B9}"/>
    <cellStyle name="SAPBEXexcGood3 4 6 6" xfId="41151" xr:uid="{F9D948D9-3037-4C2A-A0D2-8C8C56148F05}"/>
    <cellStyle name="SAPBEXexcGood3 4 6 7" xfId="50102" xr:uid="{265804AD-4DD2-4C14-B540-61516014D3EC}"/>
    <cellStyle name="SAPBEXexcGood3 4 7" xfId="6723" xr:uid="{CE0021F3-40C9-4B65-98F3-F7FFF59757B1}"/>
    <cellStyle name="SAPBEXexcGood3 4 7 2" xfId="23090" xr:uid="{4E777FFB-922C-4E73-AE3D-CC0E19020D1B}"/>
    <cellStyle name="SAPBEXexcGood3 4 7 2 2" xfId="36956" xr:uid="{92BB0B35-5F38-45E9-A245-E6673D130857}"/>
    <cellStyle name="SAPBEXexcGood3 4 7 2 3" xfId="30077" xr:uid="{BD6DD8B6-D1ED-44BC-9108-071872260ACA}"/>
    <cellStyle name="SAPBEXexcGood3 4 7 2 4" xfId="24933" xr:uid="{3B0D2C07-39A2-4739-ADDD-9C7167D42F92}"/>
    <cellStyle name="SAPBEXexcGood3 4 7 2 5" xfId="52507" xr:uid="{3AF72B41-F3C6-43D1-8640-959C65D7C6D3}"/>
    <cellStyle name="SAPBEXexcGood3 4 7 3" xfId="19922" xr:uid="{DEDD55AA-9B5A-4675-B59F-38F1DDAF9A79}"/>
    <cellStyle name="SAPBEXexcGood3 4 7 4" xfId="33886" xr:uid="{C2AFB680-685B-4BCB-96D5-DFA7F991B1C7}"/>
    <cellStyle name="SAPBEXexcGood3 4 7 5" xfId="41387" xr:uid="{7E71DAD2-1D52-4E96-A2FA-99E4DAF1D173}"/>
    <cellStyle name="SAPBEXexcGood3 4 7 6" xfId="44650" xr:uid="{A4393362-3AB8-47EF-90FD-31394EF317B1}"/>
    <cellStyle name="SAPBEXexcGood3 4 7 7" xfId="50428" xr:uid="{ED88F51A-51BF-471A-AA43-DC27CFA0D7E5}"/>
    <cellStyle name="SAPBEXexcGood3 4 8" xfId="14107" xr:uid="{49AFF82D-2B6B-4F1F-B5F6-C325773ACF4B}"/>
    <cellStyle name="SAPBEXexcGood3 4 8 2" xfId="12753" xr:uid="{9691CBB1-C5EB-4ABB-9B32-A99BB95F5746}"/>
    <cellStyle name="SAPBEXexcGood3 4 8 2 2" xfId="27127" xr:uid="{3F26A2E1-CCA9-4625-8C37-EED0E44D4176}"/>
    <cellStyle name="SAPBEXexcGood3 4 8 2 3" xfId="37368" xr:uid="{84B13B8E-5A83-4E91-B99F-C97BCE51D207}"/>
    <cellStyle name="SAPBEXexcGood3 4 8 2 4" xfId="39019" xr:uid="{94311261-067E-4240-AB10-089690407A0B}"/>
    <cellStyle name="SAPBEXexcGood3 4 8 2 5" xfId="46661" xr:uid="{86AA04D0-D877-48BF-A6A7-7E9A0398EBBC}"/>
    <cellStyle name="SAPBEXexcGood3 4 8 3" xfId="28474" xr:uid="{D639E588-62D6-443A-BE4A-1031D99D60F0}"/>
    <cellStyle name="SAPBEXexcGood3 4 8 4" xfId="30152" xr:uid="{AEDAABB9-C8C8-44D1-A7A9-5ABE1B0D4BE6}"/>
    <cellStyle name="SAPBEXexcGood3 4 8 5" xfId="43210" xr:uid="{D129BF9B-5CC0-4B88-900A-210D96DF8376}"/>
    <cellStyle name="SAPBEXexcGood3 4 8 6" xfId="29737" xr:uid="{23ADEF4C-38F0-4340-B596-770CE7CEACAF}"/>
    <cellStyle name="SAPBEXexcGood3 4 9" xfId="13800" xr:uid="{0C624C84-C350-4421-B6BD-F9EAC8FD3653}"/>
    <cellStyle name="SAPBEXexcGood3 4 9 2" xfId="28171" xr:uid="{25547B9A-081F-4AAF-93D3-9661BC8F9285}"/>
    <cellStyle name="SAPBEXexcGood3 4 9 3" xfId="34448" xr:uid="{65717D98-EF86-46DC-99A0-52F6999DDFD1}"/>
    <cellStyle name="SAPBEXexcGood3 4 9 4" xfId="40743" xr:uid="{852EBDC7-A989-485F-A54C-DD7852773EC2}"/>
    <cellStyle name="SAPBEXexcGood3 4 9 5" xfId="32332" xr:uid="{32693C39-D3FA-42FF-A00E-B46094938AA6}"/>
    <cellStyle name="SAPBEXexcGood3 5" xfId="914" xr:uid="{D835D3B6-2BE9-475F-ADC1-6152FCDFAEA1}"/>
    <cellStyle name="SAPBEXexcGood3 5 10" xfId="8590" xr:uid="{43FCC002-902A-453B-B2ED-93F7C5845A6D}"/>
    <cellStyle name="SAPBEXexcGood3 5 11" xfId="8130" xr:uid="{FE6BE151-6DA5-4395-B39D-86E29D072625}"/>
    <cellStyle name="SAPBEXexcGood3 5 12" xfId="30494" xr:uid="{A9A3BFF1-34E1-4171-B988-B8608F7BEC92}"/>
    <cellStyle name="SAPBEXexcGood3 5 13" xfId="49301" xr:uid="{2B702888-9F7D-4455-98C3-859EF144BB3D}"/>
    <cellStyle name="SAPBEXexcGood3 5 14" xfId="45544" xr:uid="{A3F9B92B-A60C-4B2C-A22F-FDE8181B9D9C}"/>
    <cellStyle name="SAPBEXexcGood3 5 2" xfId="1107" xr:uid="{17CB389B-CDFE-489F-B58D-42AADE94FA95}"/>
    <cellStyle name="SAPBEXexcGood3 5 2 2" xfId="11717" xr:uid="{C41235E4-9B51-442C-9949-0DC95A6EDA9C}"/>
    <cellStyle name="SAPBEXexcGood3 5 2 2 2" xfId="21467" xr:uid="{9ED99A00-F96E-49AD-A027-0A19D5291BA6}"/>
    <cellStyle name="SAPBEXexcGood3 5 2 2 2 2" xfId="35333" xr:uid="{5214B7D7-C6DB-431E-A36C-16CD8F4811C5}"/>
    <cellStyle name="SAPBEXexcGood3 5 2 2 2 3" xfId="24834" xr:uid="{E28E44DC-6F1A-43A8-9E3D-098491B08568}"/>
    <cellStyle name="SAPBEXexcGood3 5 2 2 2 4" xfId="45730" xr:uid="{510CDCF2-25AF-4414-A715-55339DC1AA6D}"/>
    <cellStyle name="SAPBEXexcGood3 5 2 2 2 5" xfId="50884" xr:uid="{AF438C95-32CC-45A2-89F3-DCF166FFD1D8}"/>
    <cellStyle name="SAPBEXexcGood3 5 2 2 3" xfId="26124" xr:uid="{662389C6-CA26-42BE-B6E7-CAA70A8C5350}"/>
    <cellStyle name="SAPBEXexcGood3 5 2 2 4" xfId="33457" xr:uid="{84FDBE59-E035-4839-B89E-3225AACAB948}"/>
    <cellStyle name="SAPBEXexcGood3 5 2 2 5" xfId="42997" xr:uid="{B5560375-02BE-467E-B8C6-D19EC09C535F}"/>
    <cellStyle name="SAPBEXexcGood3 5 2 2 6" xfId="49155" xr:uid="{BDB9DA8C-146D-47BC-84B7-FDC0EDB33A40}"/>
    <cellStyle name="SAPBEXexcGood3 5 2 3" xfId="13795" xr:uid="{B67B4022-91D0-4CC8-B73D-3C3EEC886950}"/>
    <cellStyle name="SAPBEXexcGood3 5 2 3 2" xfId="28166" xr:uid="{E342C6F3-D73F-469C-BE68-D2B18E961C9E}"/>
    <cellStyle name="SAPBEXexcGood3 5 2 3 3" xfId="29989" xr:uid="{F82560D9-1FCF-4FE6-98F8-1A0BA28FB34F}"/>
    <cellStyle name="SAPBEXexcGood3 5 2 3 4" xfId="25534" xr:uid="{54FA1465-AA6C-45A7-8FEC-F665DE00E8A6}"/>
    <cellStyle name="SAPBEXexcGood3 5 2 3 5" xfId="37973" xr:uid="{83226AA1-1B85-426F-A1E7-E0177A6BCCEE}"/>
    <cellStyle name="SAPBEXexcGood3 5 2 4" xfId="8591" xr:uid="{DB66A99B-734A-4DF5-8383-536143224BCA}"/>
    <cellStyle name="SAPBEXexcGood3 5 2 5" xfId="8129" xr:uid="{0F65D431-BE7F-45CA-8FAB-6D57CA4EEA30}"/>
    <cellStyle name="SAPBEXexcGood3 5 2 6" xfId="41344" xr:uid="{C12325C5-3326-4396-BB97-BBB3CA63EB2A}"/>
    <cellStyle name="SAPBEXexcGood3 5 2 7" xfId="45578" xr:uid="{FABD13AA-0B85-40CE-B18E-FDB3954E26B0}"/>
    <cellStyle name="SAPBEXexcGood3 5 2 8" xfId="49262" xr:uid="{5F8102FB-7D2B-43F9-BA07-3E3FBD0DF3B1}"/>
    <cellStyle name="SAPBEXexcGood3 5 3" xfId="1124" xr:uid="{6DFA2337-0504-4E4D-9425-3B07D5DBBB51}"/>
    <cellStyle name="SAPBEXexcGood3 5 3 2" xfId="14485" xr:uid="{684A5B55-4071-4096-A902-7A27B18BB1BF}"/>
    <cellStyle name="SAPBEXexcGood3 5 3 2 2" xfId="21478" xr:uid="{2603F560-E6C3-4208-B794-54EE27AA3023}"/>
    <cellStyle name="SAPBEXexcGood3 5 3 2 2 2" xfId="35344" xr:uid="{DFFED70F-5C8D-408B-A0F8-5CDBBAA15CC6}"/>
    <cellStyle name="SAPBEXexcGood3 5 3 2 2 3" xfId="26849" xr:uid="{D05668C5-CDE1-4107-AA88-EA4E60BF4F2A}"/>
    <cellStyle name="SAPBEXexcGood3 5 3 2 2 4" xfId="46357" xr:uid="{A8AA49AB-1174-41DC-83FE-6D5BE29E2D91}"/>
    <cellStyle name="SAPBEXexcGood3 5 3 2 2 5" xfId="50895" xr:uid="{05DE11A2-A9F0-4A57-8D24-6CFD784590BA}"/>
    <cellStyle name="SAPBEXexcGood3 5 3 2 3" xfId="28852" xr:uid="{8A43BD2A-1457-4E18-9865-29671AA31E52}"/>
    <cellStyle name="SAPBEXexcGood3 5 3 2 4" xfId="9035" xr:uid="{8722C481-449D-4BE3-AB3B-FFF8952EC530}"/>
    <cellStyle name="SAPBEXexcGood3 5 3 2 5" xfId="47074" xr:uid="{DE160571-34C7-44F1-8AF3-CF0D412D1B40}"/>
    <cellStyle name="SAPBEXexcGood3 5 3 2 6" xfId="48065" xr:uid="{0A0F4398-CFC1-4A32-9536-F6E161726AEA}"/>
    <cellStyle name="SAPBEXexcGood3 5 3 3" xfId="13794" xr:uid="{EFC79E1D-FCF7-4C62-8E9E-918EE73BB392}"/>
    <cellStyle name="SAPBEXexcGood3 5 3 3 2" xfId="28165" xr:uid="{B68443C8-6058-44C8-800F-E6D6BF5550A8}"/>
    <cellStyle name="SAPBEXexcGood3 5 3 3 3" xfId="43499" xr:uid="{691EE604-EB60-4A7B-A644-7885C7D60440}"/>
    <cellStyle name="SAPBEXexcGood3 5 3 3 4" xfId="31365" xr:uid="{6FD48FB5-D995-4961-9A64-8C2D3F3F2675}"/>
    <cellStyle name="SAPBEXexcGood3 5 3 3 5" xfId="47401" xr:uid="{8F236598-9406-41CF-92E7-F3BAD72F8325}"/>
    <cellStyle name="SAPBEXexcGood3 5 3 4" xfId="8592" xr:uid="{3D894AA5-79F1-498A-8E4A-C94855D5EF87}"/>
    <cellStyle name="SAPBEXexcGood3 5 3 5" xfId="8128" xr:uid="{AFE366A4-1C18-4E1A-B361-85869332A38D}"/>
    <cellStyle name="SAPBEXexcGood3 5 3 6" xfId="25872" xr:uid="{3666F10A-8A9F-407D-9B3E-9A94DE900D4B}"/>
    <cellStyle name="SAPBEXexcGood3 5 3 7" xfId="49029" xr:uid="{A8E3144B-EFBF-4A9B-A1E6-2FF477463ACF}"/>
    <cellStyle name="SAPBEXexcGood3 5 3 8" xfId="47080" xr:uid="{D6FB4CD4-00ED-4A62-B719-6943C0386FA0}"/>
    <cellStyle name="SAPBEXexcGood3 5 4" xfId="1746" xr:uid="{233B0DFB-617B-4863-8FBC-A456E02B74CC}"/>
    <cellStyle name="SAPBEXexcGood3 5 4 2" xfId="15011" xr:uid="{324022F7-8C3C-4BD2-8EB8-6E0B4C4A976C}"/>
    <cellStyle name="SAPBEXexcGood3 5 4 2 2" xfId="22032" xr:uid="{34C30FF8-F391-4490-9C0E-4B4A71C6D539}"/>
    <cellStyle name="SAPBEXexcGood3 5 4 2 2 2" xfId="35898" xr:uid="{428B939A-CF18-41C3-9122-F5475D52113E}"/>
    <cellStyle name="SAPBEXexcGood3 5 4 2 2 3" xfId="40159" xr:uid="{1B9B7C75-99E5-4457-B2BB-6F3C80516C9E}"/>
    <cellStyle name="SAPBEXexcGood3 5 4 2 2 4" xfId="44551" xr:uid="{68EE9C18-6E5E-46E6-98D7-47D6FA7A8B92}"/>
    <cellStyle name="SAPBEXexcGood3 5 4 2 2 5" xfId="51449" xr:uid="{A93FD98D-1F13-47C6-8529-1908340F0E74}"/>
    <cellStyle name="SAPBEXexcGood3 5 4 2 3" xfId="29376" xr:uid="{59AEDFFE-004E-431B-BA55-073BEAC88478}"/>
    <cellStyle name="SAPBEXexcGood3 5 4 2 4" xfId="39518" xr:uid="{76C134B5-F56F-4450-9E29-06A2616686C3}"/>
    <cellStyle name="SAPBEXexcGood3 5 4 2 5" xfId="48146" xr:uid="{226C8D35-EB06-4B40-9473-F393648A59E9}"/>
    <cellStyle name="SAPBEXexcGood3 5 4 2 6" xfId="41366" xr:uid="{464075DF-F569-4AD5-9589-BC3D24F539B5}"/>
    <cellStyle name="SAPBEXexcGood3 5 4 3" xfId="13793" xr:uid="{E87162B0-7F5B-40AF-9D96-6C120A8106A0}"/>
    <cellStyle name="SAPBEXexcGood3 5 4 3 2" xfId="28164" xr:uid="{D33A73E9-F001-40EF-8B12-F99AF06D7F5B}"/>
    <cellStyle name="SAPBEXexcGood3 5 4 3 3" xfId="40683" xr:uid="{B58C5046-CEC5-4645-A9E0-E838DDDF1311}"/>
    <cellStyle name="SAPBEXexcGood3 5 4 3 4" xfId="32357" xr:uid="{AC08C95B-94BE-4ADD-8A7D-69F9236BC005}"/>
    <cellStyle name="SAPBEXexcGood3 5 4 3 5" xfId="47562" xr:uid="{34F03A98-6A83-44B5-BEEE-21953D461BEC}"/>
    <cellStyle name="SAPBEXexcGood3 5 4 4" xfId="8593" xr:uid="{42E7FF52-6D8E-4DEB-91CD-8ED70ADDB1F8}"/>
    <cellStyle name="SAPBEXexcGood3 5 4 5" xfId="8127" xr:uid="{8621BCAF-4F14-4629-9AFE-CED2E3D556BD}"/>
    <cellStyle name="SAPBEXexcGood3 5 4 6" xfId="34681" xr:uid="{9AC355F9-A437-42F3-A278-6A6D08A92EA0}"/>
    <cellStyle name="SAPBEXexcGood3 5 4 7" xfId="25870" xr:uid="{6A88719B-16AC-4528-BD8F-82411CCC4E47}"/>
    <cellStyle name="SAPBEXexcGood3 5 4 8" xfId="49533" xr:uid="{E161497F-E554-40B2-9A5F-DE5B31B5D558}"/>
    <cellStyle name="SAPBEXexcGood3 5 5" xfId="2907" xr:uid="{C56AEABF-D049-403D-92EF-713B4E68A162}"/>
    <cellStyle name="SAPBEXexcGood3 5 5 2" xfId="22544" xr:uid="{0640837A-728E-4376-8C60-02C3131334D4}"/>
    <cellStyle name="SAPBEXexcGood3 5 5 2 2" xfId="36410" xr:uid="{20AE9BB2-1B4C-4FF8-A07D-E6851207459C}"/>
    <cellStyle name="SAPBEXexcGood3 5 5 2 3" xfId="34209" xr:uid="{24B7F2A1-7940-492F-988C-A96B6EEDB2DF}"/>
    <cellStyle name="SAPBEXexcGood3 5 5 2 4" xfId="39775" xr:uid="{5232FF2C-B8BF-4E6D-8439-15667E1883A1}"/>
    <cellStyle name="SAPBEXexcGood3 5 5 2 5" xfId="51961" xr:uid="{CAE4411B-4149-44AC-AA91-99ED46B30372}"/>
    <cellStyle name="SAPBEXexcGood3 5 5 3" xfId="16111" xr:uid="{327AF99A-545D-4954-8A13-50537486ED09}"/>
    <cellStyle name="SAPBEXexcGood3 5 5 4" xfId="30417" xr:uid="{7DAEA7B9-16E2-48B3-A69C-F5117B305C1C}"/>
    <cellStyle name="SAPBEXexcGood3 5 5 5" xfId="42285" xr:uid="{0B312CA1-6941-4787-A70F-73B68247DC06}"/>
    <cellStyle name="SAPBEXexcGood3 5 5 6" xfId="27235" xr:uid="{18AECBA5-56C9-4C64-B044-D19793CFEC76}"/>
    <cellStyle name="SAPBEXexcGood3 5 5 7" xfId="49887" xr:uid="{78B7F517-91FF-4F0E-92F2-528BD68DE4D0}"/>
    <cellStyle name="SAPBEXexcGood3 5 6" xfId="4877" xr:uid="{7165B0A0-4C31-4137-85E9-7A4677541DEF}"/>
    <cellStyle name="SAPBEXexcGood3 5 6 2" xfId="22874" xr:uid="{E9208D7E-43E4-4B8F-A9C3-2AA077A4E9B3}"/>
    <cellStyle name="SAPBEXexcGood3 5 6 2 2" xfId="36740" xr:uid="{3F0B9823-53ED-4FC1-983B-92074CADDC63}"/>
    <cellStyle name="SAPBEXexcGood3 5 6 2 3" xfId="43457" xr:uid="{B0B1A3F5-6E10-4654-BDBC-2E04FB317F6A}"/>
    <cellStyle name="SAPBEXexcGood3 5 6 2 4" xfId="25775" xr:uid="{99591317-84C4-4F67-80B0-E8CF53247C77}"/>
    <cellStyle name="SAPBEXexcGood3 5 6 2 5" xfId="52291" xr:uid="{50F46021-F098-49B7-B995-9E008C52064C}"/>
    <cellStyle name="SAPBEXexcGood3 5 6 3" xfId="18076" xr:uid="{6A7D914D-7F39-4928-B110-9CBCF65242A9}"/>
    <cellStyle name="SAPBEXexcGood3 5 6 4" xfId="32208" xr:uid="{2ADA7BEB-9AC7-4685-9D40-9478BDFA3D2C}"/>
    <cellStyle name="SAPBEXexcGood3 5 6 5" xfId="41653" xr:uid="{540F8844-1F70-485E-803F-185B904F383F}"/>
    <cellStyle name="SAPBEXexcGood3 5 6 6" xfId="46032" xr:uid="{57F93FBB-2104-4332-9D9C-B5B37ACB29F2}"/>
    <cellStyle name="SAPBEXexcGood3 5 6 7" xfId="50212" xr:uid="{3E172CAD-86A6-4B09-A872-2000C9E1A0F6}"/>
    <cellStyle name="SAPBEXexcGood3 5 7" xfId="6837" xr:uid="{DE50F8A3-31C4-402A-95C6-0C06B65E9598}"/>
    <cellStyle name="SAPBEXexcGood3 5 7 2" xfId="23204" xr:uid="{22061523-84F6-4316-8D5E-8B1E71FAD685}"/>
    <cellStyle name="SAPBEXexcGood3 5 7 2 2" xfId="37070" xr:uid="{07965AB3-9A43-4347-959B-A399D949A8AE}"/>
    <cellStyle name="SAPBEXexcGood3 5 7 2 3" xfId="33613" xr:uid="{56E285B5-CD66-4CE7-BD70-D4359F4F61FC}"/>
    <cellStyle name="SAPBEXexcGood3 5 7 2 4" xfId="39774" xr:uid="{BB6F6B05-9DC0-4982-B949-8073DBFE7114}"/>
    <cellStyle name="SAPBEXexcGood3 5 7 2 5" xfId="52621" xr:uid="{51226B6C-8BBB-4F4A-BC76-575ED5896195}"/>
    <cellStyle name="SAPBEXexcGood3 5 7 3" xfId="20036" xr:uid="{5A2D6C85-992F-4CEA-ACD4-A4B83AC6CF0A}"/>
    <cellStyle name="SAPBEXexcGood3 5 7 4" xfId="34000" xr:uid="{C1B3CB5A-F6EA-4D86-B933-18D4F6160386}"/>
    <cellStyle name="SAPBEXexcGood3 5 7 5" xfId="33608" xr:uid="{AEF66D30-D738-4E93-964B-C103CDEFDF69}"/>
    <cellStyle name="SAPBEXexcGood3 5 7 6" xfId="29973" xr:uid="{83F08259-356B-404A-AF8E-BE4F52133ED1}"/>
    <cellStyle name="SAPBEXexcGood3 5 7 7" xfId="50542" xr:uid="{9B2A6086-5865-4D0E-AF69-D86E7E8EFF0F}"/>
    <cellStyle name="SAPBEXexcGood3 5 8" xfId="14324" xr:uid="{9DB77AD5-4D71-4650-A59D-37674056B05B}"/>
    <cellStyle name="SAPBEXexcGood3 5 8 2" xfId="21328" xr:uid="{67B96AA1-C3A3-4E32-85A7-FA5F6118009F}"/>
    <cellStyle name="SAPBEXexcGood3 5 8 2 2" xfId="35194" xr:uid="{F51BAE0F-B06C-4874-9A73-712D6BCD0194}"/>
    <cellStyle name="SAPBEXexcGood3 5 8 2 3" xfId="40331" xr:uid="{A50323C3-EABA-4431-B9D9-619E3A4A926B}"/>
    <cellStyle name="SAPBEXexcGood3 5 8 2 4" xfId="45945" xr:uid="{24CCF91F-080A-4147-8C99-9FE6F2BE929F}"/>
    <cellStyle name="SAPBEXexcGood3 5 8 2 5" xfId="50745" xr:uid="{3865AE21-147F-4BA6-9A31-A6E490FCC24A}"/>
    <cellStyle name="SAPBEXexcGood3 5 8 3" xfId="28691" xr:uid="{D19C4450-08B2-45C5-AC93-A0721230036B}"/>
    <cellStyle name="SAPBEXexcGood3 5 8 4" xfId="41348" xr:uid="{92FA987E-0FFC-4378-9AEB-3E41EE6D078E}"/>
    <cellStyle name="SAPBEXexcGood3 5 8 5" xfId="45495" xr:uid="{716B576F-F762-4A70-9636-DE245F2D3274}"/>
    <cellStyle name="SAPBEXexcGood3 5 8 6" xfId="44499" xr:uid="{F13E5F83-797F-40B2-B3ED-084AD8BBD077}"/>
    <cellStyle name="SAPBEXexcGood3 5 9" xfId="13796" xr:uid="{68D18CA6-FC50-4B84-9C36-9EE5D7FE7101}"/>
    <cellStyle name="SAPBEXexcGood3 5 9 2" xfId="28167" xr:uid="{7F5E2327-62C5-4193-9E2D-B11C5D6BB601}"/>
    <cellStyle name="SAPBEXexcGood3 5 9 3" xfId="41982" xr:uid="{F015E174-FAEC-4C6C-A7B8-DE2E29668E43}"/>
    <cellStyle name="SAPBEXexcGood3 5 9 4" xfId="42606" xr:uid="{541B603B-CA23-4301-846B-111509798110}"/>
    <cellStyle name="SAPBEXexcGood3 5 9 5" xfId="37325" xr:uid="{5048B22B-887C-41DD-8E42-057E45EFC304}"/>
    <cellStyle name="SAPBEXexcGood3 6" xfId="1103" xr:uid="{9EE110D1-E0E1-4290-8D93-7BE6D7FC2498}"/>
    <cellStyle name="SAPBEXexcGood3 6 10" xfId="40706" xr:uid="{87687C76-3BE8-42D4-B530-A1AAEAEB156E}"/>
    <cellStyle name="SAPBEXexcGood3 6 11" xfId="24918" xr:uid="{42574875-1B4D-44D3-9C48-D96A02F6F89F}"/>
    <cellStyle name="SAPBEXexcGood3 6 2" xfId="2935" xr:uid="{0BD4A5F9-C1CE-469E-B010-98D8376CEEC1}"/>
    <cellStyle name="SAPBEXexcGood3 6 2 2" xfId="22572" xr:uid="{FF3EA633-49F5-433D-9312-0076DA72E560}"/>
    <cellStyle name="SAPBEXexcGood3 6 2 2 2" xfId="36438" xr:uid="{FC973F45-D253-474D-849C-74F4C662B4B0}"/>
    <cellStyle name="SAPBEXexcGood3 6 2 2 3" xfId="41842" xr:uid="{D6372ADD-EB2D-4C67-8FF2-2D552124E015}"/>
    <cellStyle name="SAPBEXexcGood3 6 2 2 4" xfId="45013" xr:uid="{391DA566-C756-451C-A49D-8E978AE9416B}"/>
    <cellStyle name="SAPBEXexcGood3 6 2 2 5" xfId="51989" xr:uid="{D5ACCD5D-2834-4557-9106-50A1FFAF230F}"/>
    <cellStyle name="SAPBEXexcGood3 6 2 3" xfId="16138" xr:uid="{F9DFA7C3-E40C-41FF-96AA-592A6FB938F1}"/>
    <cellStyle name="SAPBEXexcGood3 6 2 4" xfId="30444" xr:uid="{58785C5D-B7B0-487E-AE48-465FEEB7B86E}"/>
    <cellStyle name="SAPBEXexcGood3 6 2 5" xfId="40851" xr:uid="{B50204EC-54BD-45AA-8FBA-292BB8B21C5A}"/>
    <cellStyle name="SAPBEXexcGood3 6 2 6" xfId="40697" xr:uid="{3491D113-1C6F-43DC-8C31-EFC9E14BF452}"/>
    <cellStyle name="SAPBEXexcGood3 6 2 7" xfId="49914" xr:uid="{E0329EDF-8709-41C3-A897-A8EAE743952B}"/>
    <cellStyle name="SAPBEXexcGood3 6 3" xfId="4905" xr:uid="{266F3BB0-14E5-43E4-91C6-3A79C3094B05}"/>
    <cellStyle name="SAPBEXexcGood3 6 3 2" xfId="22902" xr:uid="{F6A60501-90A4-4EBF-8A35-CB6FE96C1EFE}"/>
    <cellStyle name="SAPBEXexcGood3 6 3 2 2" xfId="36768" xr:uid="{95BFC211-0AA1-497C-9490-9D232172182B}"/>
    <cellStyle name="SAPBEXexcGood3 6 3 2 3" xfId="41943" xr:uid="{50005301-A113-458F-8634-A49B4A84F3A7}"/>
    <cellStyle name="SAPBEXexcGood3 6 3 2 4" xfId="30084" xr:uid="{50344904-B619-42F8-B72B-C3D8C9701D4F}"/>
    <cellStyle name="SAPBEXexcGood3 6 3 2 5" xfId="52319" xr:uid="{B1A5DEC9-906B-47E8-97F6-E3FEECE91C4D}"/>
    <cellStyle name="SAPBEXexcGood3 6 3 3" xfId="18104" xr:uid="{708DCA24-BF23-4CA7-B6D0-44FE74B4F8C8}"/>
    <cellStyle name="SAPBEXexcGood3 6 3 4" xfId="32236" xr:uid="{8A125F9C-3DB7-4732-BF07-E35D2A4E09C1}"/>
    <cellStyle name="SAPBEXexcGood3 6 3 5" xfId="31094" xr:uid="{9C3C9281-15E8-40CA-AC19-3057147AD79A}"/>
    <cellStyle name="SAPBEXexcGood3 6 3 6" xfId="40476" xr:uid="{44F72757-08E2-4BC2-A5DD-AE93F4114294}"/>
    <cellStyle name="SAPBEXexcGood3 6 3 7" xfId="50240" xr:uid="{6BF66951-E59F-4E2B-91F9-8A84737C296C}"/>
    <cellStyle name="SAPBEXexcGood3 6 4" xfId="6865" xr:uid="{F9604C18-14A2-4D7B-8487-DEE76EC1BFE3}"/>
    <cellStyle name="SAPBEXexcGood3 6 4 2" xfId="23232" xr:uid="{7BE8CE26-9F20-4ADB-9614-932F2D4B0092}"/>
    <cellStyle name="SAPBEXexcGood3 6 4 2 2" xfId="37098" xr:uid="{3E501BBC-E64A-48C9-BE49-1DDEEC260772}"/>
    <cellStyle name="SAPBEXexcGood3 6 4 2 3" xfId="25180" xr:uid="{171241D5-C54A-45A1-8F2D-E80369F01AE5}"/>
    <cellStyle name="SAPBEXexcGood3 6 4 2 4" xfId="40129" xr:uid="{D5D0CA4D-48A7-4C15-8EF7-A6C810C1E09C}"/>
    <cellStyle name="SAPBEXexcGood3 6 4 2 5" xfId="52649" xr:uid="{964AB8C2-7FCC-470B-ADFD-D83FF852F134}"/>
    <cellStyle name="SAPBEXexcGood3 6 4 3" xfId="20064" xr:uid="{6172DEB4-7347-4C12-A5F6-FDFB89CDF7A5}"/>
    <cellStyle name="SAPBEXexcGood3 6 4 4" xfId="34028" xr:uid="{C67FF278-BA5B-49F3-B9C3-0EE1763C2DEB}"/>
    <cellStyle name="SAPBEXexcGood3 6 4 5" xfId="34658" xr:uid="{5BFA2C8C-46F5-4B05-9905-4536D14E77EE}"/>
    <cellStyle name="SAPBEXexcGood3 6 4 6" xfId="38878" xr:uid="{9435C775-2397-4048-9394-5110DB404077}"/>
    <cellStyle name="SAPBEXexcGood3 6 4 7" xfId="50570" xr:uid="{39F41B78-FC78-4D86-93F0-E713FE936622}"/>
    <cellStyle name="SAPBEXexcGood3 6 5" xfId="14470" xr:uid="{65DF8313-8C40-4305-B8C2-4E71C801A258}"/>
    <cellStyle name="SAPBEXexcGood3 6 5 2" xfId="21463" xr:uid="{FE0B86EC-CF1F-46CF-91A4-D9DDC90A4E01}"/>
    <cellStyle name="SAPBEXexcGood3 6 5 2 2" xfId="35329" xr:uid="{8DC06003-A60A-4BA1-B169-3012426295A0}"/>
    <cellStyle name="SAPBEXexcGood3 6 5 2 3" xfId="24368" xr:uid="{573B7DBB-C156-4A4D-BDE1-A43FD3945235}"/>
    <cellStyle name="SAPBEXexcGood3 6 5 2 4" xfId="39503" xr:uid="{0D344BD2-D804-407A-B5F0-F0EB33DD0A4E}"/>
    <cellStyle name="SAPBEXexcGood3 6 5 2 5" xfId="50880" xr:uid="{75F3E14B-168B-4993-BE4C-3B6B66F360B7}"/>
    <cellStyle name="SAPBEXexcGood3 6 5 3" xfId="28837" xr:uid="{45515DB1-139D-4051-BD31-E61A773991F8}"/>
    <cellStyle name="SAPBEXexcGood3 6 5 4" xfId="42922" xr:uid="{CBD7A5DF-1EEB-4F0D-BA40-B6F7948E883C}"/>
    <cellStyle name="SAPBEXexcGood3 6 5 5" xfId="31598" xr:uid="{F59484FA-0855-405F-A89B-8AF9E12C4EAD}"/>
    <cellStyle name="SAPBEXexcGood3 6 5 6" xfId="49552" xr:uid="{BEE700DF-D12E-4581-B2E0-81198417C56E}"/>
    <cellStyle name="SAPBEXexcGood3 6 6" xfId="13792" xr:uid="{8045821B-B5C3-492A-A556-7E84BECCB4FE}"/>
    <cellStyle name="SAPBEXexcGood3 6 6 2" xfId="28163" xr:uid="{BECD71B8-0F78-4305-9844-9908B1BF3C93}"/>
    <cellStyle name="SAPBEXexcGood3 6 6 3" xfId="43192" xr:uid="{258A7891-9AA2-45DA-898C-461B92D7249C}"/>
    <cellStyle name="SAPBEXexcGood3 6 6 4" xfId="31710" xr:uid="{D7730C8C-2498-42AC-961F-EBCDA81D0D71}"/>
    <cellStyle name="SAPBEXexcGood3 6 6 5" xfId="37808" xr:uid="{F6AB39F4-C9D5-4F10-956A-4AAB91BB5B38}"/>
    <cellStyle name="SAPBEXexcGood3 6 7" xfId="8594" xr:uid="{D727809C-06EB-465C-B934-FED6DB70F44A}"/>
    <cellStyle name="SAPBEXexcGood3 6 8" xfId="15380" xr:uid="{2A3830E8-C7B3-4B9B-BEB3-07CBB5F4F6CA}"/>
    <cellStyle name="SAPBEXexcGood3 6 9" xfId="34892" xr:uid="{769B2981-2639-43B3-BA80-428BA131B109}"/>
    <cellStyle name="SAPBEXexcGood3 7" xfId="1130" xr:uid="{303392A5-A2E6-450E-A777-99FEB3BAB95F}"/>
    <cellStyle name="SAPBEXexcGood3 7 10" xfId="33036" xr:uid="{46F2427C-BAE9-4D1D-AD07-C9A5BBA6A548}"/>
    <cellStyle name="SAPBEXexcGood3 7 11" xfId="49128" xr:uid="{C56D55CC-48C1-4A32-856E-7419B3E0D1CE}"/>
    <cellStyle name="SAPBEXexcGood3 7 2" xfId="2772" xr:uid="{4B81D41B-0B6D-4F72-BD12-7D72650002F2}"/>
    <cellStyle name="SAPBEXexcGood3 7 2 2" xfId="22409" xr:uid="{5872C24B-F6FD-4C79-B0C7-F8EDF626A70E}"/>
    <cellStyle name="SAPBEXexcGood3 7 2 2 2" xfId="36275" xr:uid="{876C5DEC-0A58-49C7-B685-CD8A1B5736AA}"/>
    <cellStyle name="SAPBEXexcGood3 7 2 2 3" xfId="25399" xr:uid="{B4627770-F307-4E96-92D2-81503C72DF5F}"/>
    <cellStyle name="SAPBEXexcGood3 7 2 2 4" xfId="32891" xr:uid="{99298FBC-B532-41EC-BC60-47DD435AD247}"/>
    <cellStyle name="SAPBEXexcGood3 7 2 2 5" xfId="51826" xr:uid="{4EDB9915-0099-49E3-B7D0-F22EDA778B3D}"/>
    <cellStyle name="SAPBEXexcGood3 7 2 3" xfId="15990" xr:uid="{D6FC552F-8B2A-48FE-A558-2284BED1BADB}"/>
    <cellStyle name="SAPBEXexcGood3 7 2 4" xfId="30296" xr:uid="{26B32E65-F33D-4C6D-A63E-CC7408014AE9}"/>
    <cellStyle name="SAPBEXexcGood3 7 2 5" xfId="42825" xr:uid="{C752C74B-1D3A-46F3-927A-AF793EF6C68D}"/>
    <cellStyle name="SAPBEXexcGood3 7 2 6" xfId="49197" xr:uid="{471D1F1C-E7BB-4470-B2FD-D52CC0E5C08A}"/>
    <cellStyle name="SAPBEXexcGood3 7 2 7" xfId="49766" xr:uid="{0D9939E5-38CD-49E4-A129-B1782046617D}"/>
    <cellStyle name="SAPBEXexcGood3 7 3" xfId="4742" xr:uid="{DCB7097D-AD1C-4821-9729-2B677C16C813}"/>
    <cellStyle name="SAPBEXexcGood3 7 3 2" xfId="22739" xr:uid="{F72914A2-26AD-4540-A4D0-2E239E70A299}"/>
    <cellStyle name="SAPBEXexcGood3 7 3 2 2" xfId="36605" xr:uid="{751D04AC-0CE6-4D23-AB3B-EDD86D1B404B}"/>
    <cellStyle name="SAPBEXexcGood3 7 3 2 3" xfId="32371" xr:uid="{28BE91C7-1A5F-40B1-856D-AC6F9DD92693}"/>
    <cellStyle name="SAPBEXexcGood3 7 3 2 4" xfId="42218" xr:uid="{F48EBCAA-FE7D-4C35-A6A8-5C532A07C847}"/>
    <cellStyle name="SAPBEXexcGood3 7 3 2 5" xfId="52156" xr:uid="{7605A724-3E64-4837-9224-68BE8F2E48AA}"/>
    <cellStyle name="SAPBEXexcGood3 7 3 3" xfId="17945" xr:uid="{F98BE3BA-C3CC-4CA1-96E1-C0B51A50622B}"/>
    <cellStyle name="SAPBEXexcGood3 7 3 4" xfId="32077" xr:uid="{381AF335-50DE-45F0-AD6E-4E84638C2899}"/>
    <cellStyle name="SAPBEXexcGood3 7 3 5" xfId="34135" xr:uid="{F94FD9CA-7AD3-4AE4-AEA3-1A293516C162}"/>
    <cellStyle name="SAPBEXexcGood3 7 3 6" xfId="34296" xr:uid="{407D9A27-2917-4A0E-AD0E-8D3F4B22AA91}"/>
    <cellStyle name="SAPBEXexcGood3 7 3 7" xfId="50081" xr:uid="{E8935DE3-F47F-4737-BF30-0C4E13D48C54}"/>
    <cellStyle name="SAPBEXexcGood3 7 4" xfId="6702" xr:uid="{4EC67893-E23C-4327-A094-18C3B2AD28AD}"/>
    <cellStyle name="SAPBEXexcGood3 7 4 2" xfId="23069" xr:uid="{14943DB5-B752-4E93-956F-91BA08D88ADA}"/>
    <cellStyle name="SAPBEXexcGood3 7 4 2 2" xfId="36935" xr:uid="{6B8A1975-9F31-4861-A6B2-50FEC2B7FE35}"/>
    <cellStyle name="SAPBEXexcGood3 7 4 2 3" xfId="42348" xr:uid="{B54A70BD-80D4-4DDD-86C7-FD0CA04B9072}"/>
    <cellStyle name="SAPBEXexcGood3 7 4 2 4" xfId="43690" xr:uid="{F16AAF9A-0FE0-4E5B-84BE-BF88BBA626A5}"/>
    <cellStyle name="SAPBEXexcGood3 7 4 2 5" xfId="52486" xr:uid="{6713EC63-D362-4347-8FE9-C421ED746028}"/>
    <cellStyle name="SAPBEXexcGood3 7 4 3" xfId="19901" xr:uid="{48427DCA-DD1E-49E7-B1E5-2886D4BA03AC}"/>
    <cellStyle name="SAPBEXexcGood3 7 4 4" xfId="33865" xr:uid="{9A8A1519-A0EC-4F76-80A8-826A2779F66F}"/>
    <cellStyle name="SAPBEXexcGood3 7 4 5" xfId="38888" xr:uid="{E1F63D70-D7E0-47AC-8D86-992B23097D2B}"/>
    <cellStyle name="SAPBEXexcGood3 7 4 6" xfId="45777" xr:uid="{3872724D-C91A-433B-A9BD-96E863270EF0}"/>
    <cellStyle name="SAPBEXexcGood3 7 4 7" xfId="50407" xr:uid="{B017B868-C5BF-492E-AD78-9ADEB4AED4A5}"/>
    <cellStyle name="SAPBEXexcGood3 7 5" xfId="14489" xr:uid="{B27385B4-63B3-4A44-A718-7A90394EB175}"/>
    <cellStyle name="SAPBEXexcGood3 7 5 2" xfId="21482" xr:uid="{5F9F44E3-2C30-4B5D-B01A-2DF96686E5DF}"/>
    <cellStyle name="SAPBEXexcGood3 7 5 2 2" xfId="35348" xr:uid="{532F550E-B93F-4C13-9A95-F3DDD4AEE30A}"/>
    <cellStyle name="SAPBEXexcGood3 7 5 2 3" xfId="37897" xr:uid="{FDB0658B-BB8A-448F-A813-0B9F16947C03}"/>
    <cellStyle name="SAPBEXexcGood3 7 5 2 4" xfId="46570" xr:uid="{CD63AEAD-6DE4-462D-8987-9A1C7DA8FA1F}"/>
    <cellStyle name="SAPBEXexcGood3 7 5 2 5" xfId="50899" xr:uid="{A087F5A4-5EC6-4921-8BF0-08E6CE26CCE2}"/>
    <cellStyle name="SAPBEXexcGood3 7 5 3" xfId="28856" xr:uid="{37E6CDD4-9695-4941-B0D9-7CCE6B544ABF}"/>
    <cellStyle name="SAPBEXexcGood3 7 5 4" xfId="37349" xr:uid="{79C57FA9-C718-4531-9793-D562A6E7642B}"/>
    <cellStyle name="SAPBEXexcGood3 7 5 5" xfId="43981" xr:uid="{72D1754C-3514-43A3-A246-408C0D33CC28}"/>
    <cellStyle name="SAPBEXexcGood3 7 5 6" xfId="25229" xr:uid="{02E27609-5125-45B8-9346-D30640196061}"/>
    <cellStyle name="SAPBEXexcGood3 7 6" xfId="13791" xr:uid="{F017DE9D-D40E-4F62-9BF5-964C05A57E35}"/>
    <cellStyle name="SAPBEXexcGood3 7 6 2" xfId="28162" xr:uid="{8EE5E200-87A7-43A1-9DFB-D26637A9520F}"/>
    <cellStyle name="SAPBEXexcGood3 7 6 3" xfId="38988" xr:uid="{D08126C6-F84D-4B04-A8C7-E4A9869F0E28}"/>
    <cellStyle name="SAPBEXexcGood3 7 6 4" xfId="34323" xr:uid="{5BB9D704-2290-4763-94FC-78857656CC2E}"/>
    <cellStyle name="SAPBEXexcGood3 7 6 5" xfId="46509" xr:uid="{45D786FC-CE3C-4140-83A0-87B9F1D0DD49}"/>
    <cellStyle name="SAPBEXexcGood3 7 7" xfId="8595" xr:uid="{2889D167-34C4-445C-BA1C-24B6D66183E8}"/>
    <cellStyle name="SAPBEXexcGood3 7 8" xfId="15379" xr:uid="{3C09AAB5-378B-46F5-AA96-D03468094F64}"/>
    <cellStyle name="SAPBEXexcGood3 7 9" xfId="33114" xr:uid="{6946AB37-68EA-4264-8895-E9925FFAA017}"/>
    <cellStyle name="SAPBEXexcGood3 8" xfId="1742" xr:uid="{E46B6308-EB32-4551-95B8-0F607D1BC2E5}"/>
    <cellStyle name="SAPBEXexcGood3 8 2" xfId="15007" xr:uid="{BAB40399-6C1C-4F6A-9C84-E7B86133C8CF}"/>
    <cellStyle name="SAPBEXexcGood3 8 2 2" xfId="22028" xr:uid="{51EC48F7-5A04-4339-A898-B6B2FFCF4D7D}"/>
    <cellStyle name="SAPBEXexcGood3 8 2 2 2" xfId="35894" xr:uid="{99529E84-F027-40C8-B396-616065875F66}"/>
    <cellStyle name="SAPBEXexcGood3 8 2 2 3" xfId="40592" xr:uid="{B071D425-DE8A-476B-92A8-26435C4C87DC}"/>
    <cellStyle name="SAPBEXexcGood3 8 2 2 4" xfId="45683" xr:uid="{4A17D549-6138-4802-8956-DC90BA2C1372}"/>
    <cellStyle name="SAPBEXexcGood3 8 2 2 5" xfId="51445" xr:uid="{4BD83585-BF72-49AE-A76A-67AF2D72FD62}"/>
    <cellStyle name="SAPBEXexcGood3 8 2 3" xfId="29372" xr:uid="{29A5E076-3203-4B16-8E12-92879630C62D}"/>
    <cellStyle name="SAPBEXexcGood3 8 2 4" xfId="37804" xr:uid="{C47B6016-39FB-4731-A9FB-8AF1E56DF27B}"/>
    <cellStyle name="SAPBEXexcGood3 8 2 5" xfId="49091" xr:uid="{D04AF5E3-69A7-46D6-8DC4-089A6BC625C0}"/>
    <cellStyle name="SAPBEXexcGood3 8 2 6" xfId="38700" xr:uid="{335B688D-A817-467B-B223-B1407FD871DF}"/>
    <cellStyle name="SAPBEXexcGood3 8 3" xfId="13790" xr:uid="{3241DE89-0643-46E1-B190-251BD17663F6}"/>
    <cellStyle name="SAPBEXexcGood3 8 3 2" xfId="28161" xr:uid="{4C727951-BC92-4E3E-B918-6BDB910AFAF7}"/>
    <cellStyle name="SAPBEXexcGood3 8 3 3" xfId="42895" xr:uid="{2FE009F3-EA7F-4BB8-ADC6-165A14581120}"/>
    <cellStyle name="SAPBEXexcGood3 8 3 4" xfId="37408" xr:uid="{1B7DA7FE-83EC-4A29-A23E-48FC912A6E42}"/>
    <cellStyle name="SAPBEXexcGood3 8 3 5" xfId="32981" xr:uid="{4388D33B-3426-46AE-8A19-455A151AA1A1}"/>
    <cellStyle name="SAPBEXexcGood3 8 4" xfId="8596" xr:uid="{9E722096-6FBB-4B76-83A3-40AA7D27F991}"/>
    <cellStyle name="SAPBEXexcGood3 8 5" xfId="15369" xr:uid="{E2DB3F96-6805-4F1F-BEE3-6AC959B33DB2}"/>
    <cellStyle name="SAPBEXexcGood3 8 6" xfId="25238" xr:uid="{DF8EEEED-C811-488D-A30E-3AFC63F5D25D}"/>
    <cellStyle name="SAPBEXexcGood3 8 7" xfId="43768" xr:uid="{B7ADC375-3963-4ECD-8F1E-7A714D806729}"/>
    <cellStyle name="SAPBEXexcGood3 8 8" xfId="43911" xr:uid="{B5C61807-EE3B-4355-A3C0-9DA35277008C}"/>
    <cellStyle name="SAPBEXexcGood3 9" xfId="2387" xr:uid="{32FB1778-FA98-4738-A68A-654C71EEB51A}"/>
    <cellStyle name="SAPBEXexcGood3 9 2" xfId="22301" xr:uid="{5067DCC2-C033-4F8B-925B-4218E568FD16}"/>
    <cellStyle name="SAPBEXexcGood3 9 2 2" xfId="36167" xr:uid="{51F7404F-780B-476B-9123-F1E1586F3C5A}"/>
    <cellStyle name="SAPBEXexcGood3 9 2 3" xfId="8770" xr:uid="{40DBC86F-E4AD-4DA7-8FF3-3588F7E43796}"/>
    <cellStyle name="SAPBEXexcGood3 9 2 4" xfId="41545" xr:uid="{3DF63CFA-4004-4781-BAB6-723542770828}"/>
    <cellStyle name="SAPBEXexcGood3 9 2 5" xfId="51718" xr:uid="{775854FB-FE18-487E-A860-752FF0A4D554}"/>
    <cellStyle name="SAPBEXexcGood3 9 3" xfId="15608" xr:uid="{7C0169A8-F64C-4BA5-B8D3-29FEB2F06FD4}"/>
    <cellStyle name="SAPBEXexcGood3 9 4" xfId="29939" xr:uid="{9E5560AE-39F2-4DEC-8065-92352BB3FF4F}"/>
    <cellStyle name="SAPBEXexcGood3 9 5" xfId="37370" xr:uid="{3369B8AB-B052-4947-85A9-34769A41F9B7}"/>
    <cellStyle name="SAPBEXexcGood3 9 6" xfId="32970" xr:uid="{AED6A67C-3224-4EB1-8849-D2AEA8D1B0BB}"/>
    <cellStyle name="SAPBEXexcGood3 9 7" xfId="29951" xr:uid="{302DD89E-9323-487A-9585-A55D32F83B82}"/>
    <cellStyle name="SAPBEXfilterDrill" xfId="91" xr:uid="{8D85C070-B21F-43F8-B135-F55894558389}"/>
    <cellStyle name="SAPBEXfilterDrill 2" xfId="145" xr:uid="{5633D44B-CA79-447A-96A4-FBCA15C9268E}"/>
    <cellStyle name="SAPBEXfilterDrill 2 2" xfId="1108" xr:uid="{58E38791-6DA9-4A41-822F-9BC7A04DB81E}"/>
    <cellStyle name="SAPBEXfilterDrill 3" xfId="146" xr:uid="{11E8C3CD-83B0-4375-A067-13A4898A09A9}"/>
    <cellStyle name="SAPBEXfilterDrill 3 2" xfId="1109" xr:uid="{E9BBA110-792E-4597-8E4E-296D9171D94E}"/>
    <cellStyle name="SAPBEXfilterDrill 4" xfId="196" xr:uid="{50DE2FA4-5875-4B79-9D59-34C0A68B5584}"/>
    <cellStyle name="SAPBEXfilterDrill 5" xfId="346" xr:uid="{0CD3435A-09A0-4BCC-81D2-444BF4F95B18}"/>
    <cellStyle name="SAPBEXfilterDrill 6" xfId="915" xr:uid="{208F4070-26C2-409A-87CE-08376F44E5E3}"/>
    <cellStyle name="SAPBEXfilterItem" xfId="92" xr:uid="{29306C2B-6128-4583-8692-42D929438D9A}"/>
    <cellStyle name="SAPBEXfilterItem 2" xfId="147" xr:uid="{9A765D2C-4BFF-4595-97D2-30B0CC7145E6}"/>
    <cellStyle name="SAPBEXfilterItem 2 2" xfId="1110" xr:uid="{9A6B0B82-A044-4AB6-BC77-329176651D78}"/>
    <cellStyle name="SAPBEXfilterItem 3" xfId="148" xr:uid="{164DA2E3-FED6-47B6-A4A6-8F316F4AD8C9}"/>
    <cellStyle name="SAPBEXfilterItem 3 2" xfId="1111" xr:uid="{46146DDF-EBE2-4125-B0FA-293B92D4BCFF}"/>
    <cellStyle name="SAPBEXfilterItem 4" xfId="197" xr:uid="{53A79C9B-171D-43A3-84B7-5BCA787EAB64}"/>
    <cellStyle name="SAPBEXfilterItem 5" xfId="347" xr:uid="{32F0DA8E-CB00-485D-981E-09135CC845C3}"/>
    <cellStyle name="SAPBEXfilterItem 6" xfId="916" xr:uid="{38E8E7D7-9D28-4F8D-B1E8-A10B9DD8D670}"/>
    <cellStyle name="SAPBEXfilterText" xfId="93" xr:uid="{2686C743-53AA-4F39-B8CA-4719905DD247}"/>
    <cellStyle name="SAPBEXfilterText 10" xfId="348" xr:uid="{E87D67DA-D92D-44F3-85E1-B73BF418B366}"/>
    <cellStyle name="SAPBEXfilterText 11" xfId="349" xr:uid="{59512797-103B-4B5D-8FD7-A79C5B1A3987}"/>
    <cellStyle name="SAPBEXfilterText 12" xfId="350" xr:uid="{00F913AF-0232-4013-84E4-18276B8B53FC}"/>
    <cellStyle name="SAPBEXfilterText 13" xfId="351" xr:uid="{4F895F84-8723-4226-9284-F5B92EE1F6BA}"/>
    <cellStyle name="SAPBEXfilterText 14" xfId="352" xr:uid="{703633B7-C6BB-4FDF-9361-B8F0E444D285}"/>
    <cellStyle name="SAPBEXfilterText 15" xfId="353" xr:uid="{E2CA97B0-DCCC-45FB-844A-72A2D17AD1A6}"/>
    <cellStyle name="SAPBEXfilterText 16" xfId="354" xr:uid="{86D61A3C-5949-462B-93C6-CB6DC5F435B7}"/>
    <cellStyle name="SAPBEXfilterText 17" xfId="355" xr:uid="{6791D0CC-F98B-4169-B2F9-0E5DEB720F28}"/>
    <cellStyle name="SAPBEXfilterText 18" xfId="356" xr:uid="{B2739271-50C8-46F3-BC07-6ABE89EF0534}"/>
    <cellStyle name="SAPBEXfilterText 19" xfId="357" xr:uid="{4CA89D1D-1784-4848-B975-1672905A9915}"/>
    <cellStyle name="SAPBEXfilterText 2" xfId="149" xr:uid="{983A27AB-A689-429F-B862-A79F4231B708}"/>
    <cellStyle name="SAPBEXfilterText 2 2" xfId="358" xr:uid="{F47A3771-651A-49DE-942C-E6E5A4B3AF29}"/>
    <cellStyle name="SAPBEXfilterText 20" xfId="359" xr:uid="{F01DFA89-D31E-4874-9E55-7D1E0FC9DD64}"/>
    <cellStyle name="SAPBEXfilterText 21" xfId="360" xr:uid="{38B0099A-1B0F-44EE-93DB-3113BEA41F1B}"/>
    <cellStyle name="SAPBEXfilterText 22" xfId="361" xr:uid="{A2366309-B80C-4790-A695-82605D8F83AF}"/>
    <cellStyle name="SAPBEXfilterText 23" xfId="362" xr:uid="{1749AD54-1FB6-46F4-AA77-2A1A62B40A63}"/>
    <cellStyle name="SAPBEXfilterText 24" xfId="363" xr:uid="{CE4F30A2-E822-4029-A169-77FB556DBA3D}"/>
    <cellStyle name="SAPBEXfilterText 25" xfId="364" xr:uid="{54CD804A-25A7-4E10-9D13-7FFD82D7D25A}"/>
    <cellStyle name="SAPBEXfilterText 26" xfId="365" xr:uid="{5A812A5A-EB0E-4E4F-86B0-C27EC2381911}"/>
    <cellStyle name="SAPBEXfilterText 27" xfId="366" xr:uid="{01F2F4F9-74E1-4BFD-8670-72EB3B385595}"/>
    <cellStyle name="SAPBEXfilterText 28" xfId="367" xr:uid="{E1215584-5CA3-4F0C-AEF0-F6C36C96E793}"/>
    <cellStyle name="SAPBEXfilterText 29" xfId="368" xr:uid="{E46B7A6E-C284-4AFE-AAC0-4747EAEEB725}"/>
    <cellStyle name="SAPBEXfilterText 3" xfId="150" xr:uid="{A910AB30-4162-4CC3-800B-905C7EC242AA}"/>
    <cellStyle name="SAPBEXfilterText 3 2" xfId="369" xr:uid="{BB796118-3BF7-44E6-B28F-91BB5F7786A1}"/>
    <cellStyle name="SAPBEXfilterText 30" xfId="370" xr:uid="{DE4B05C7-9FA3-43B5-A771-38BBA1ACCDA8}"/>
    <cellStyle name="SAPBEXfilterText 31" xfId="371" xr:uid="{1DE3EDC9-7420-4190-9D36-899D97A859D7}"/>
    <cellStyle name="SAPBEXfilterText 32" xfId="372" xr:uid="{DD0A19E3-CBA7-41A5-B572-B5084C6F5BE5}"/>
    <cellStyle name="SAPBEXfilterText 33" xfId="373" xr:uid="{87AF25D3-3858-422F-9C84-A59048569B0C}"/>
    <cellStyle name="SAPBEXfilterText 34" xfId="374" xr:uid="{9F9D344E-6B00-4E06-8829-97AA9273553A}"/>
    <cellStyle name="SAPBEXfilterText 35" xfId="375" xr:uid="{08B68E60-35C7-45C3-9564-3FB33CADAD41}"/>
    <cellStyle name="SAPBEXfilterText 36" xfId="376" xr:uid="{1E680D4E-A42C-45A8-9BF8-DA931704779B}"/>
    <cellStyle name="SAPBEXfilterText 37" xfId="377" xr:uid="{298E806A-8BC7-4B51-9E4A-12663A2256A1}"/>
    <cellStyle name="SAPBEXfilterText 38" xfId="378" xr:uid="{03DB7936-590A-43C6-944F-C3C2B4E611DE}"/>
    <cellStyle name="SAPBEXfilterText 39" xfId="379" xr:uid="{EBB3A751-A4EE-4899-B4B8-A1391554248D}"/>
    <cellStyle name="SAPBEXfilterText 4" xfId="198" xr:uid="{708BF3C0-EA67-4C0D-B5AC-23AF4ABB0341}"/>
    <cellStyle name="SAPBEXfilterText 4 2" xfId="380" xr:uid="{58FDB48A-CCCC-4862-99CD-ACCCD00F6783}"/>
    <cellStyle name="SAPBEXfilterText 40" xfId="381" xr:uid="{C14F977B-DBF7-4D98-9DAA-2F3771E9511E}"/>
    <cellStyle name="SAPBEXfilterText 41" xfId="382" xr:uid="{E43F31A6-1445-467C-B473-8E55F5A1BE65}"/>
    <cellStyle name="SAPBEXfilterText 42" xfId="383" xr:uid="{1978D2E4-7854-4FF5-827E-7A3802089E82}"/>
    <cellStyle name="SAPBEXfilterText 43" xfId="384" xr:uid="{D00F17AE-522C-46F8-8D80-C45E637E5698}"/>
    <cellStyle name="SAPBEXfilterText 44" xfId="385" xr:uid="{B0C811F8-FB84-43BD-82CC-1BAAA1256A68}"/>
    <cellStyle name="SAPBEXfilterText 45" xfId="917" xr:uid="{C7FB1524-A750-4D6A-999E-62B4B0F1B611}"/>
    <cellStyle name="SAPBEXfilterText 45 2" xfId="1117" xr:uid="{7DFF143F-90E6-45C1-8003-2DF7298AB67D}"/>
    <cellStyle name="SAPBEXfilterText 5" xfId="386" xr:uid="{F9F0D44D-837E-41E6-AE5F-BBCDAD7ADBE8}"/>
    <cellStyle name="SAPBEXfilterText 5 2" xfId="387" xr:uid="{ADB0A6E6-9A26-4A83-9CDB-AEF0220D2172}"/>
    <cellStyle name="SAPBEXfilterText 6" xfId="388" xr:uid="{909304D1-BBE9-40B1-8097-254D0301FB63}"/>
    <cellStyle name="SAPBEXfilterText 6 2" xfId="389" xr:uid="{BE2B70DD-3BBC-4C38-91DC-0D34DDE9306E}"/>
    <cellStyle name="SAPBEXfilterText 7" xfId="390" xr:uid="{9DE85CC8-C1F2-48D9-9EAD-46E3CCD01756}"/>
    <cellStyle name="SAPBEXfilterText 7 2" xfId="391" xr:uid="{D09AE114-C72B-4169-85FE-E1A3CD70F88D}"/>
    <cellStyle name="SAPBEXfilterText 8" xfId="392" xr:uid="{01A91A88-21E8-4E6A-BBAF-0C94073C7B32}"/>
    <cellStyle name="SAPBEXfilterText 9" xfId="393" xr:uid="{B24EA6DA-3F6D-4FA9-8068-DEE739A9B9B6}"/>
    <cellStyle name="SAPBEXformats" xfId="94" xr:uid="{80CA16C6-DF69-4231-A34C-53490163F4DD}"/>
    <cellStyle name="SAPBEXformats 10" xfId="4364" xr:uid="{FA224FB8-04B1-4012-8A73-E1FF1F0936FC}"/>
    <cellStyle name="SAPBEXformats 10 2" xfId="22632" xr:uid="{FD1584E8-8998-46C4-93CC-EF2A1989A417}"/>
    <cellStyle name="SAPBEXformats 10 2 2" xfId="36498" xr:uid="{E48C1756-6998-49B1-872C-00F0FDDDC060}"/>
    <cellStyle name="SAPBEXformats 10 2 3" xfId="37987" xr:uid="{2C99A84D-D31C-4AB7-9A1A-6066EB525CEF}"/>
    <cellStyle name="SAPBEXformats 10 2 4" xfId="44567" xr:uid="{22329D4B-3A89-4E03-9BC1-B7ABE10947EA}"/>
    <cellStyle name="SAPBEXformats 10 2 5" xfId="52049" xr:uid="{C5067390-4CF8-408C-808F-39A83A374627}"/>
    <cellStyle name="SAPBEXformats 10 3" xfId="17567" xr:uid="{421D6687-4632-43DC-A943-64E0014B4EAE}"/>
    <cellStyle name="SAPBEXformats 10 4" xfId="31734" xr:uid="{A525724F-7CBB-4049-90AA-35BF59DC82FE}"/>
    <cellStyle name="SAPBEXformats 10 5" xfId="37732" xr:uid="{C62A4FB9-6C04-4BFD-B157-D0B5BA0AD6C1}"/>
    <cellStyle name="SAPBEXformats 10 6" xfId="44934" xr:uid="{F9A55AA7-5037-4302-B960-3FDCC7DDE4F7}"/>
    <cellStyle name="SAPBEXformats 10 7" xfId="49974" xr:uid="{7AAFD21E-986D-4F25-9EB9-1CBFBDB75E2A}"/>
    <cellStyle name="SAPBEXformats 11" xfId="6324" xr:uid="{C72CD4CE-08B3-4417-A43F-F7FD8810EADB}"/>
    <cellStyle name="SAPBEXformats 11 2" xfId="22962" xr:uid="{D0433AE0-E52B-40B2-A1F5-7310F7A2AE8D}"/>
    <cellStyle name="SAPBEXformats 11 2 2" xfId="36828" xr:uid="{28B00930-57D0-469C-B9AB-911034FA23CD}"/>
    <cellStyle name="SAPBEXformats 11 2 3" xfId="34925" xr:uid="{AAEE4C6F-B7A8-4C5C-A853-B7E3AC6797BC}"/>
    <cellStyle name="SAPBEXformats 11 2 4" xfId="34081" xr:uid="{3F3770DB-DA08-4E60-9C83-9216885DC464}"/>
    <cellStyle name="SAPBEXformats 11 2 5" xfId="52379" xr:uid="{F13FDC38-3F27-4DF2-8C1B-B4C3042A31A0}"/>
    <cellStyle name="SAPBEXformats 11 3" xfId="19523" xr:uid="{F2532E95-4368-4E08-89C6-C485B3D3FDD1}"/>
    <cellStyle name="SAPBEXformats 11 4" xfId="33518" xr:uid="{9AF934A1-0739-49BC-A51B-082C569F88D9}"/>
    <cellStyle name="SAPBEXformats 11 5" xfId="38314" xr:uid="{4C9B9FFC-8C10-4437-B6D5-C0799006D03C}"/>
    <cellStyle name="SAPBEXformats 11 6" xfId="47975" xr:uid="{BA758FAB-4B8B-4176-82DA-AE9697B04242}"/>
    <cellStyle name="SAPBEXformats 11 7" xfId="50300" xr:uid="{D73D6E9A-85C6-436C-9C59-34BD34FFB1F6}"/>
    <cellStyle name="SAPBEXformats 12" xfId="14012" xr:uid="{8113506F-C88D-44E8-8D73-DC219F106987}"/>
    <cellStyle name="SAPBEXformats 12 2" xfId="12886" xr:uid="{855DB07A-9A26-4B89-B03E-19B0BABF4EC3}"/>
    <cellStyle name="SAPBEXformats 12 2 2" xfId="27258" xr:uid="{C1147E59-1766-418F-8D44-866BEAE73C0B}"/>
    <cellStyle name="SAPBEXformats 12 2 3" xfId="42053" xr:uid="{DA4C1043-2799-420C-B7CF-9AF3F483D6BE}"/>
    <cellStyle name="SAPBEXformats 12 2 4" xfId="25600" xr:uid="{87E8BF0F-A385-4329-A87D-EF514C7BA590}"/>
    <cellStyle name="SAPBEXformats 12 2 5" xfId="44425" xr:uid="{61B0E6A5-A881-4E48-9FB4-F45B4CB30855}"/>
    <cellStyle name="SAPBEXformats 12 3" xfId="28383" xr:uid="{AAEB59DF-D961-45E5-A9FD-8B32B47F90B5}"/>
    <cellStyle name="SAPBEXformats 12 4" xfId="40886" xr:uid="{0490B555-97B4-4FC7-99A1-810366B0516E}"/>
    <cellStyle name="SAPBEXformats 12 5" xfId="39049" xr:uid="{F9D5098B-6E00-4590-B4D2-DB0ED8456B53}"/>
    <cellStyle name="SAPBEXformats 12 6" xfId="47422" xr:uid="{76571482-2E42-4AC7-B418-0671AF126425}"/>
    <cellStyle name="SAPBEXformats 13" xfId="14654" xr:uid="{4AE9666C-C304-482F-A1D6-5B3BEAE68D8A}"/>
    <cellStyle name="SAPBEXformats 13 2" xfId="29021" xr:uid="{713276F4-4D3C-41F6-B603-1C20F8DADF61}"/>
    <cellStyle name="SAPBEXformats 13 3" xfId="23307" xr:uid="{A473B1B7-5A4B-4D12-80D1-DA5B88087650}"/>
    <cellStyle name="SAPBEXformats 13 4" xfId="40204" xr:uid="{457ED736-D23C-435C-A906-F1C7039BAC1E}"/>
    <cellStyle name="SAPBEXformats 13 5" xfId="45314" xr:uid="{2AE5BBA3-BFAB-409C-AED7-AF67D0F5A212}"/>
    <cellStyle name="SAPBEXformats 14" xfId="8663" xr:uid="{A6DA7AD7-796B-4644-ABBB-72E66B248C2F}"/>
    <cellStyle name="SAPBEXformats 15" xfId="8045" xr:uid="{448C8374-65CB-4651-8C25-5D2DD087C8CD}"/>
    <cellStyle name="SAPBEXformats 16" xfId="42253" xr:uid="{A657B96B-3260-42F2-94EC-B2368695212E}"/>
    <cellStyle name="SAPBEXformats 17" xfId="31573" xr:uid="{C41D0797-0D8A-4B88-A3E1-D68AD83C49E8}"/>
    <cellStyle name="SAPBEXformats 18" xfId="47174" xr:uid="{8536C025-E869-4033-9D69-846E7B487AFF}"/>
    <cellStyle name="SAPBEXformats 19" xfId="53019" xr:uid="{A86FD5BF-E68B-4B1A-9D31-675C892495AF}"/>
    <cellStyle name="SAPBEXformats 2" xfId="253" xr:uid="{91D7A866-CA0F-4BD6-B643-9E99622A51CA}"/>
    <cellStyle name="SAPBEXformats 2 10" xfId="13789" xr:uid="{E1A5ADDF-6016-49ED-A1B4-39A2B040B191}"/>
    <cellStyle name="SAPBEXformats 2 10 2" xfId="28160" xr:uid="{F538CD0B-A8F7-4DF3-AC5F-63C3B18819BF}"/>
    <cellStyle name="SAPBEXformats 2 10 3" xfId="37275" xr:uid="{5CA180AC-8C2C-4A3A-984B-AFBBB23C3143}"/>
    <cellStyle name="SAPBEXformats 2 10 4" xfId="41967" xr:uid="{AE7779B8-CCC5-4674-BC40-3DEFDC995C3A}"/>
    <cellStyle name="SAPBEXformats 2 10 5" xfId="47513" xr:uid="{64B01B5D-7CD7-4AD0-9294-0D071BE1500B}"/>
    <cellStyle name="SAPBEXformats 2 11" xfId="8664" xr:uid="{65595B8D-B2F3-4305-9853-96FFA26E58F8}"/>
    <cellStyle name="SAPBEXformats 2 12" xfId="8044" xr:uid="{BF4EBF2B-44F2-4AC8-A65D-A1D8193C25BE}"/>
    <cellStyle name="SAPBEXformats 2 13" xfId="31440" xr:uid="{2D6212B0-86A6-404F-8588-51975CC9B9F2}"/>
    <cellStyle name="SAPBEXformats 2 14" xfId="39936" xr:uid="{BC8263C1-6122-4BBD-B26E-FA5F9F016B27}"/>
    <cellStyle name="SAPBEXformats 2 15" xfId="49627" xr:uid="{80F24BFB-CBDA-468C-B862-A98A47AE6A77}"/>
    <cellStyle name="SAPBEXformats 2 2" xfId="1119" xr:uid="{6634EF3F-1317-4FA2-93B1-3EFE2A06F085}"/>
    <cellStyle name="SAPBEXformats 2 2 10" xfId="26810" xr:uid="{256913E3-6674-4FB9-B228-D509DA88B2B5}"/>
    <cellStyle name="SAPBEXformats 2 2 11" xfId="38219" xr:uid="{95009E79-9068-4040-9CDD-37916CFE65D6}"/>
    <cellStyle name="SAPBEXformats 2 2 2" xfId="2852" xr:uid="{19A256EA-55E4-415A-A925-36165EC8A493}"/>
    <cellStyle name="SAPBEXformats 2 2 2 2" xfId="11719" xr:uid="{D5602075-441D-447E-A81E-3BB1970CBEB7}"/>
    <cellStyle name="SAPBEXformats 2 2 2 2 2" xfId="26126" xr:uid="{64D6CC97-6DC4-4C37-A767-AC312E89BEA3}"/>
    <cellStyle name="SAPBEXformats 2 2 2 2 3" xfId="42879" xr:uid="{7EF944C3-7334-492A-9181-98788B66E256}"/>
    <cellStyle name="SAPBEXformats 2 2 2 2 4" xfId="25513" xr:uid="{09E2C320-0B20-45BB-89B2-6B8AA8BC40A7}"/>
    <cellStyle name="SAPBEXformats 2 2 2 2 5" xfId="47976" xr:uid="{29362914-4D05-431D-9DEA-E1C848954FBB}"/>
    <cellStyle name="SAPBEXformats 2 2 2 3" xfId="22489" xr:uid="{08087490-C4C4-46B6-9C50-10FA760C31BB}"/>
    <cellStyle name="SAPBEXformats 2 2 2 3 2" xfId="36355" xr:uid="{D2493ECF-BE8D-4FA6-AF17-770376436655}"/>
    <cellStyle name="SAPBEXformats 2 2 2 3 3" xfId="42332" xr:uid="{B6B76242-AF4A-49C8-9B81-DD65EFF68E4D}"/>
    <cellStyle name="SAPBEXformats 2 2 2 3 4" xfId="29713" xr:uid="{6FEE79E7-874D-4D20-953A-DC769714417F}"/>
    <cellStyle name="SAPBEXformats 2 2 2 3 5" xfId="51906" xr:uid="{CEF15AB8-83A4-4423-AE8C-5AC1E7014616}"/>
    <cellStyle name="SAPBEXformats 2 2 2 4" xfId="11718" xr:uid="{C44E8A1F-9A4B-4805-9C8E-4F47183D25CF}"/>
    <cellStyle name="SAPBEXformats 2 2 2 5" xfId="26125" xr:uid="{F59AF6C2-912B-45F6-958D-FDA891082B3A}"/>
    <cellStyle name="SAPBEXformats 2 2 2 6" xfId="24735" xr:uid="{ABB7BE8C-BCF6-4FDE-9339-0FBE99E066C9}"/>
    <cellStyle name="SAPBEXformats 2 2 2 7" xfId="40275" xr:uid="{31D04BA1-E3CF-4D35-84C9-301C090D3A2C}"/>
    <cellStyle name="SAPBEXformats 2 2 2 8" xfId="29639" xr:uid="{7620D5FE-18E2-46B3-9C01-42C38F8CE6F5}"/>
    <cellStyle name="SAPBEXformats 2 2 3" xfId="4822" xr:uid="{E0B41648-2B26-4482-ADD7-84319758B5AC}"/>
    <cellStyle name="SAPBEXformats 2 2 3 2" xfId="22819" xr:uid="{387BE401-3659-46F5-8CCF-88984B044AD9}"/>
    <cellStyle name="SAPBEXformats 2 2 3 2 2" xfId="36685" xr:uid="{DD196813-9FDE-4DD4-8142-ED20770D81B8}"/>
    <cellStyle name="SAPBEXformats 2 2 3 2 3" xfId="25353" xr:uid="{5DF9C9CB-801A-48F4-97C8-254E5104B9F4}"/>
    <cellStyle name="SAPBEXformats 2 2 3 2 4" xfId="37314" xr:uid="{2B18985B-BD51-4A19-A1F7-27EDD33734F3}"/>
    <cellStyle name="SAPBEXformats 2 2 3 2 5" xfId="52236" xr:uid="{9573B9D4-2326-4887-B19E-EA2E11B9589E}"/>
    <cellStyle name="SAPBEXformats 2 2 3 3" xfId="18025" xr:uid="{CB9C5BDD-8740-4653-9167-AE87E122D763}"/>
    <cellStyle name="SAPBEXformats 2 2 3 4" xfId="32157" xr:uid="{A14753F2-6680-4D0B-AF2B-A98EF298AAE2}"/>
    <cellStyle name="SAPBEXformats 2 2 3 5" xfId="38801" xr:uid="{A9500415-B384-4836-A4FF-67C772C66E0D}"/>
    <cellStyle name="SAPBEXformats 2 2 3 6" xfId="48011" xr:uid="{DB9BE046-6C18-47DD-AA4A-7D43944274C5}"/>
    <cellStyle name="SAPBEXformats 2 2 3 7" xfId="50161" xr:uid="{6F3908DE-2B94-4C2B-AF50-3B952F0EC35E}"/>
    <cellStyle name="SAPBEXformats 2 2 4" xfId="6782" xr:uid="{FFE304D2-895E-41ED-A751-821EFAA9FF5E}"/>
    <cellStyle name="SAPBEXformats 2 2 4 2" xfId="23149" xr:uid="{25A36149-C79C-4EDF-9CE3-B9FE076FCF9A}"/>
    <cellStyle name="SAPBEXformats 2 2 4 2 2" xfId="37015" xr:uid="{F3A2FF60-90C6-4A3D-8F6E-C4BC44405DB9}"/>
    <cellStyle name="SAPBEXformats 2 2 4 2 3" xfId="30585" xr:uid="{14287436-538A-4D6B-A06E-2B0B7A9D7185}"/>
    <cellStyle name="SAPBEXformats 2 2 4 2 4" xfId="34744" xr:uid="{A7642867-7600-4A6D-9BFE-15E259C9EF52}"/>
    <cellStyle name="SAPBEXformats 2 2 4 2 5" xfId="52566" xr:uid="{8CC5048B-14C2-4D44-8972-96FFC66F6868}"/>
    <cellStyle name="SAPBEXformats 2 2 4 3" xfId="19981" xr:uid="{E7261960-0249-43EE-AE74-4FE6D52E9865}"/>
    <cellStyle name="SAPBEXformats 2 2 4 4" xfId="33945" xr:uid="{AAE54413-5868-4FF8-AF96-F2D282B7BE48}"/>
    <cellStyle name="SAPBEXformats 2 2 4 5" xfId="33287" xr:uid="{692C5D23-0747-45FE-BD01-716F4CCA3827}"/>
    <cellStyle name="SAPBEXformats 2 2 4 6" xfId="43503" xr:uid="{A6BC3ED4-388A-4036-A092-E480A906CEAF}"/>
    <cellStyle name="SAPBEXformats 2 2 4 7" xfId="50487" xr:uid="{20E07EEE-4CF2-48D2-BE7F-2A9AE640B51A}"/>
    <cellStyle name="SAPBEXformats 2 2 5" xfId="14481" xr:uid="{684A0537-AFAD-4EC3-9BD4-22D27D16E128}"/>
    <cellStyle name="SAPBEXformats 2 2 5 2" xfId="21474" xr:uid="{B606DD75-84A7-40C8-B659-F93A80F6E6AD}"/>
    <cellStyle name="SAPBEXformats 2 2 5 2 2" xfId="35340" xr:uid="{05E06F0C-2AAB-479C-AE5C-44C6C5DF70CA}"/>
    <cellStyle name="SAPBEXformats 2 2 5 2 3" xfId="37628" xr:uid="{05C18FF0-648E-4B4A-817C-1A9A7212E29B}"/>
    <cellStyle name="SAPBEXformats 2 2 5 2 4" xfId="47483" xr:uid="{1FE19AA7-BA32-4466-844E-0F869A87FA44}"/>
    <cellStyle name="SAPBEXformats 2 2 5 2 5" xfId="50891" xr:uid="{8C98AD62-29D3-4AE2-9907-7820B3A2B18F}"/>
    <cellStyle name="SAPBEXformats 2 2 5 3" xfId="28848" xr:uid="{A5144877-3029-49B1-9BBC-278AE13DA34A}"/>
    <cellStyle name="SAPBEXformats 2 2 5 4" xfId="23291" xr:uid="{4D4DE018-B764-475B-81DA-39ED55064316}"/>
    <cellStyle name="SAPBEXformats 2 2 5 5" xfId="37720" xr:uid="{65F61747-7F90-420E-A49C-FB7E4257D31E}"/>
    <cellStyle name="SAPBEXformats 2 2 5 6" xfId="44884" xr:uid="{7572214F-1ED7-49D5-8D2E-10BD1DC36967}"/>
    <cellStyle name="SAPBEXformats 2 2 6" xfId="13788" xr:uid="{5716FE44-CDF2-4D97-8F4B-37B60888C82C}"/>
    <cellStyle name="SAPBEXformats 2 2 6 2" xfId="28159" xr:uid="{FD8F856D-2F3D-4E7F-9036-03DE4A3A118C}"/>
    <cellStyle name="SAPBEXformats 2 2 6 3" xfId="43128" xr:uid="{B742A65F-C5FA-4682-8DDE-DAA51E8A58A9}"/>
    <cellStyle name="SAPBEXformats 2 2 6 4" xfId="29915" xr:uid="{9A428C5E-82F4-47E8-9EA7-36187E40014D}"/>
    <cellStyle name="SAPBEXformats 2 2 6 5" xfId="46676" xr:uid="{2A5A1CCC-44AA-4DDA-BF5B-76F468BD12DA}"/>
    <cellStyle name="SAPBEXformats 2 2 7" xfId="8665" xr:uid="{9E3AFCE2-80F6-4292-B9EE-6533EC293021}"/>
    <cellStyle name="SAPBEXformats 2 2 8" xfId="8043" xr:uid="{65B94067-22C6-49DE-B4EE-23F4D7E3A0FC}"/>
    <cellStyle name="SAPBEXformats 2 2 9" xfId="30166" xr:uid="{D0CD7EB1-0D27-4C8E-A83C-EC577E95A1F7}"/>
    <cellStyle name="SAPBEXformats 2 3" xfId="1115" xr:uid="{812B3F62-9660-4A61-B417-19C2BA7ED361}"/>
    <cellStyle name="SAPBEXformats 2 3 10" xfId="34539" xr:uid="{4DE5D417-1D6B-4EFC-AFDB-7327EE99781D}"/>
    <cellStyle name="SAPBEXformats 2 3 11" xfId="48850" xr:uid="{DA34EB77-1E7B-4E49-870F-A1EB1078CB07}"/>
    <cellStyle name="SAPBEXformats 2 3 2" xfId="2782" xr:uid="{C5965E52-4658-4A50-B666-AB95B90C0530}"/>
    <cellStyle name="SAPBEXformats 2 3 2 2" xfId="22419" xr:uid="{A2546849-C4A7-4872-BE41-A2A1D97C5CB8}"/>
    <cellStyle name="SAPBEXformats 2 3 2 2 2" xfId="36285" xr:uid="{83AB1804-A0C8-4AD1-91AD-889B9241AE0A}"/>
    <cellStyle name="SAPBEXformats 2 3 2 2 3" xfId="34420" xr:uid="{1FBDBA1F-6C71-4654-AF70-7AB4731DB6CC}"/>
    <cellStyle name="SAPBEXformats 2 3 2 2 4" xfId="25608" xr:uid="{48F29914-001F-448C-A591-7820DEF4A5B8}"/>
    <cellStyle name="SAPBEXformats 2 3 2 2 5" xfId="51836" xr:uid="{B36B4271-9543-4038-964E-D5C7DE0671DB}"/>
    <cellStyle name="SAPBEXformats 2 3 2 3" xfId="15999" xr:uid="{EC2D17E6-0A80-49FF-828D-209527ABE5B5}"/>
    <cellStyle name="SAPBEXformats 2 3 2 4" xfId="30305" xr:uid="{D9966826-D46C-4072-8EB0-2B33E884FCAE}"/>
    <cellStyle name="SAPBEXformats 2 3 2 5" xfId="39755" xr:uid="{358E294D-C3DD-45B3-90D8-320F92BFF235}"/>
    <cellStyle name="SAPBEXformats 2 3 2 6" xfId="48384" xr:uid="{77CBC8C6-F83A-4657-ADF4-2D07EBEDD7D2}"/>
    <cellStyle name="SAPBEXformats 2 3 2 7" xfId="49775" xr:uid="{56C4B13A-AA83-4C79-9EBD-57CE10936C4A}"/>
    <cellStyle name="SAPBEXformats 2 3 3" xfId="4752" xr:uid="{6322DF5B-B494-420E-92D7-70F9D0C95905}"/>
    <cellStyle name="SAPBEXformats 2 3 3 2" xfId="22749" xr:uid="{EFD63F97-405F-4416-9668-286068EF25C8}"/>
    <cellStyle name="SAPBEXformats 2 3 3 2 2" xfId="36615" xr:uid="{8B726C90-6FAE-4380-BB74-5190D9D235FF}"/>
    <cellStyle name="SAPBEXformats 2 3 3 2 3" xfId="38518" xr:uid="{ECD10139-3E00-4F03-BB1D-A23256435A5C}"/>
    <cellStyle name="SAPBEXformats 2 3 3 2 4" xfId="48474" xr:uid="{79E803E0-31B0-4D5E-A914-CDE70E9A0E74}"/>
    <cellStyle name="SAPBEXformats 2 3 3 2 5" xfId="52166" xr:uid="{3439B974-D8BC-436B-81D7-562ECD5CE7A2}"/>
    <cellStyle name="SAPBEXformats 2 3 3 3" xfId="17955" xr:uid="{AE46328D-6288-4D90-ABD7-6E368C5B2E55}"/>
    <cellStyle name="SAPBEXformats 2 3 3 4" xfId="32087" xr:uid="{EA6040CE-9929-4CCB-B496-AC42503FC6CB}"/>
    <cellStyle name="SAPBEXformats 2 3 3 5" xfId="40291" xr:uid="{C18AC9CF-AF07-46D5-918D-EE6EF5FA9B9B}"/>
    <cellStyle name="SAPBEXformats 2 3 3 6" xfId="46900" xr:uid="{46CD914D-7052-4551-A9D9-70FBAD72E189}"/>
    <cellStyle name="SAPBEXformats 2 3 3 7" xfId="50091" xr:uid="{10A53275-3A76-4EDD-BECD-2585FC0C1AB1}"/>
    <cellStyle name="SAPBEXformats 2 3 4" xfId="6712" xr:uid="{741536E5-91BA-40EB-AD8B-915D1946B813}"/>
    <cellStyle name="SAPBEXformats 2 3 4 2" xfId="23079" xr:uid="{BBEE99C1-A3A9-4860-AA35-44EF227FA068}"/>
    <cellStyle name="SAPBEXformats 2 3 4 2 2" xfId="36945" xr:uid="{A1E8A9AC-B1E1-444B-942B-282779FB3A46}"/>
    <cellStyle name="SAPBEXformats 2 3 4 2 3" xfId="37400" xr:uid="{7EF09B99-1976-40C2-ABCA-D13F1FA19EED}"/>
    <cellStyle name="SAPBEXformats 2 3 4 2 4" xfId="25820" xr:uid="{BC72B01F-7227-4AC3-B0BE-5C79B91434F3}"/>
    <cellStyle name="SAPBEXformats 2 3 4 2 5" xfId="52496" xr:uid="{89B53765-D676-4B85-A734-3081BE3DD055}"/>
    <cellStyle name="SAPBEXformats 2 3 4 3" xfId="19911" xr:uid="{9FE3D1BD-D193-40E9-9A70-36CF089EBBC9}"/>
    <cellStyle name="SAPBEXformats 2 3 4 4" xfId="33875" xr:uid="{42CC3493-720E-4506-8F50-73EEB767701A}"/>
    <cellStyle name="SAPBEXformats 2 3 4 5" xfId="41719" xr:uid="{A34CD76A-2C4F-4D77-89D0-11B9221C1B81}"/>
    <cellStyle name="SAPBEXformats 2 3 4 6" xfId="47960" xr:uid="{D9E9D709-B2C7-4496-B2B5-A95C5A8DDBBD}"/>
    <cellStyle name="SAPBEXformats 2 3 4 7" xfId="50417" xr:uid="{B378DEBF-805A-4E94-A956-64CEDDDCDA73}"/>
    <cellStyle name="SAPBEXformats 2 3 5" xfId="14478" xr:uid="{58DCF65F-F1C2-403E-865C-9E3052DAADA5}"/>
    <cellStyle name="SAPBEXformats 2 3 5 2" xfId="21471" xr:uid="{8F3EF8F2-BED8-47E6-AC0F-E7F99FF47791}"/>
    <cellStyle name="SAPBEXformats 2 3 5 2 2" xfId="35337" xr:uid="{A19D524F-B16F-4B0E-B25A-EDCC7B754F07}"/>
    <cellStyle name="SAPBEXformats 2 3 5 2 3" xfId="39920" xr:uid="{AB3BDE34-0A3F-44E7-99EC-7E76C83A7A90}"/>
    <cellStyle name="SAPBEXformats 2 3 5 2 4" xfId="44598" xr:uid="{51FEEA56-F55B-42C5-B48B-A334CE7E12B3}"/>
    <cellStyle name="SAPBEXformats 2 3 5 2 5" xfId="50888" xr:uid="{34995111-B66A-49A2-9777-0D7CAB50E5E3}"/>
    <cellStyle name="SAPBEXformats 2 3 5 3" xfId="28845" xr:uid="{39DB31F0-78DA-40D5-9EBE-3C5BF83147D1}"/>
    <cellStyle name="SAPBEXformats 2 3 5 4" xfId="9982" xr:uid="{4AF001EF-91F5-4973-85CD-94503376994C}"/>
    <cellStyle name="SAPBEXformats 2 3 5 5" xfId="49049" xr:uid="{74BB2777-A234-4DFE-9D6D-D0C276D809EE}"/>
    <cellStyle name="SAPBEXformats 2 3 5 6" xfId="46823" xr:uid="{AD6451D4-6E0F-4A1F-8432-CE44ED44B389}"/>
    <cellStyle name="SAPBEXformats 2 3 6" xfId="13787" xr:uid="{A55E75A9-6C77-4E3C-9946-A71C87DC1C7F}"/>
    <cellStyle name="SAPBEXformats 2 3 6 2" xfId="28158" xr:uid="{8F836974-4103-450E-8B76-8EC5DEA1C43D}"/>
    <cellStyle name="SAPBEXformats 2 3 6 3" xfId="43733" xr:uid="{B6A5D8CB-5E7D-4E74-ADC7-45B3A1F8B51F}"/>
    <cellStyle name="SAPBEXformats 2 3 6 4" xfId="34404" xr:uid="{FBAE4BA3-BFF8-410A-A664-DE067CEC498D}"/>
    <cellStyle name="SAPBEXformats 2 3 6 5" xfId="44879" xr:uid="{8D3FE209-5AAA-4465-82F5-98CB762CDD21}"/>
    <cellStyle name="SAPBEXformats 2 3 7" xfId="8666" xr:uid="{719656C2-77E1-4673-8D4E-046AB395B5B7}"/>
    <cellStyle name="SAPBEXformats 2 3 8" xfId="8042" xr:uid="{80E519DD-C46C-4799-81C0-3B640D4F7862}"/>
    <cellStyle name="SAPBEXformats 2 3 9" xfId="42703" xr:uid="{78B20DAA-D869-4A20-8738-C0915B1FBE48}"/>
    <cellStyle name="SAPBEXformats 2 4" xfId="1748" xr:uid="{600CFA31-D50A-4BD6-84B1-7B711D122CB5}"/>
    <cellStyle name="SAPBEXformats 2 4 10" xfId="43031" xr:uid="{E0284889-1D62-41BE-8557-707B1747CABF}"/>
    <cellStyle name="SAPBEXformats 2 4 11" xfId="32385" xr:uid="{61E2D770-F8BC-4C13-BB8E-46F9B0436FF6}"/>
    <cellStyle name="SAPBEXformats 2 4 2" xfId="2884" xr:uid="{1F91B19E-5E38-43E4-A2E7-9EDDF813955A}"/>
    <cellStyle name="SAPBEXformats 2 4 2 2" xfId="22521" xr:uid="{4A64593D-C513-4F16-AFE9-5939F9D7FCA1}"/>
    <cellStyle name="SAPBEXformats 2 4 2 2 2" xfId="36387" xr:uid="{844C1C55-A121-4ACC-B833-F8A986D031A3}"/>
    <cellStyle name="SAPBEXformats 2 4 2 2 3" xfId="32297" xr:uid="{E3D18576-E0C5-49CD-9B18-71B277083A1C}"/>
    <cellStyle name="SAPBEXformats 2 4 2 2 4" xfId="32474" xr:uid="{78BD975D-B189-49D4-B7B5-9128541D2D90}"/>
    <cellStyle name="SAPBEXformats 2 4 2 2 5" xfId="51938" xr:uid="{7B517AB7-F565-4576-9F5D-447E19BD1F01}"/>
    <cellStyle name="SAPBEXformats 2 4 2 3" xfId="16089" xr:uid="{745E3FFB-A500-4902-B874-3CC08182311E}"/>
    <cellStyle name="SAPBEXformats 2 4 2 4" xfId="30395" xr:uid="{18A2061F-7AA3-4BA2-A4D9-05F608411CD8}"/>
    <cellStyle name="SAPBEXformats 2 4 2 5" xfId="42729" xr:uid="{11FB510D-AD11-47AA-B971-6E8DAA3F80B2}"/>
    <cellStyle name="SAPBEXformats 2 4 2 6" xfId="39234" xr:uid="{563BEDCD-D9A4-45E3-9372-0AB3A483A97B}"/>
    <cellStyle name="SAPBEXformats 2 4 2 7" xfId="49865" xr:uid="{FFAD7FD4-36AD-457A-969D-5DB0A1CBADDF}"/>
    <cellStyle name="SAPBEXformats 2 4 3" xfId="4854" xr:uid="{A921AB40-0BB2-444D-95DC-D7FD91187E47}"/>
    <cellStyle name="SAPBEXformats 2 4 3 2" xfId="22851" xr:uid="{5EE0C7C3-6002-4DE6-A4C6-E8DFCB500E1E}"/>
    <cellStyle name="SAPBEXformats 2 4 3 2 2" xfId="36717" xr:uid="{F199B4D4-E9D0-44EB-A499-92D9EAD8F614}"/>
    <cellStyle name="SAPBEXformats 2 4 3 2 3" xfId="33648" xr:uid="{21D6296C-5AA3-4CEC-B8BF-B6F4EA3FAAFC}"/>
    <cellStyle name="SAPBEXformats 2 4 3 2 4" xfId="39922" xr:uid="{5C8725D5-96F1-49B9-9E33-16705C301B19}"/>
    <cellStyle name="SAPBEXformats 2 4 3 2 5" xfId="52268" xr:uid="{BA3BB3B3-9254-4B0C-9E88-42CC3E33A553}"/>
    <cellStyle name="SAPBEXformats 2 4 3 3" xfId="18053" xr:uid="{D71E1279-D8F2-4C88-B209-5176297B42D9}"/>
    <cellStyle name="SAPBEXformats 2 4 3 4" xfId="32185" xr:uid="{8E1D00FB-600E-4927-8DFF-EF46196FFAAA}"/>
    <cellStyle name="SAPBEXformats 2 4 3 5" xfId="38557" xr:uid="{30AB9B90-1A47-426D-BC86-791A86FB9E70}"/>
    <cellStyle name="SAPBEXformats 2 4 3 6" xfId="47798" xr:uid="{4D901A72-E34B-43DC-8391-9873A724B121}"/>
    <cellStyle name="SAPBEXformats 2 4 3 7" xfId="50189" xr:uid="{DC31F1E7-F271-4B36-BCE5-663E419B3F71}"/>
    <cellStyle name="SAPBEXformats 2 4 4" xfId="6814" xr:uid="{9B0134BF-FF32-4234-8A84-BACE822AEC9F}"/>
    <cellStyle name="SAPBEXformats 2 4 4 2" xfId="23181" xr:uid="{D0AF2BBA-A2FC-403E-8F1B-D5063644BA27}"/>
    <cellStyle name="SAPBEXformats 2 4 4 2 2" xfId="37047" xr:uid="{4CD34CA5-ED82-4125-B714-4CBA581B6505}"/>
    <cellStyle name="SAPBEXformats 2 4 4 2 3" xfId="25183" xr:uid="{7CF791F4-1C63-4B3A-B75A-EA07E38A631B}"/>
    <cellStyle name="SAPBEXformats 2 4 4 2 4" xfId="32328" xr:uid="{19806F5B-074A-49B0-BCFE-8A46284484B3}"/>
    <cellStyle name="SAPBEXformats 2 4 4 2 5" xfId="52598" xr:uid="{49B64ADD-1B7B-407A-A8C7-7A597C23DA17}"/>
    <cellStyle name="SAPBEXformats 2 4 4 3" xfId="20013" xr:uid="{98C9CC42-3955-4951-A24B-C1A8A9D535CE}"/>
    <cellStyle name="SAPBEXformats 2 4 4 4" xfId="33977" xr:uid="{AEA1E0FD-02A1-4A64-BC8F-98259F0CDEBE}"/>
    <cellStyle name="SAPBEXformats 2 4 4 5" xfId="30961" xr:uid="{0AF14812-370F-4191-94E2-B4F5423F6D0C}"/>
    <cellStyle name="SAPBEXformats 2 4 4 6" xfId="38916" xr:uid="{FD3E6FAD-489F-4DF7-A159-9708755C707F}"/>
    <cellStyle name="SAPBEXformats 2 4 4 7" xfId="50519" xr:uid="{8634D519-DFA1-405A-8AD5-64DD5360DC19}"/>
    <cellStyle name="SAPBEXformats 2 4 5" xfId="15013" xr:uid="{B56FE11D-274C-4279-A9B7-884F8DDBD34F}"/>
    <cellStyle name="SAPBEXformats 2 4 5 2" xfId="22034" xr:uid="{3A32E76D-668D-4A8B-B5C4-BD793EC67B56}"/>
    <cellStyle name="SAPBEXformats 2 4 5 2 2" xfId="35900" xr:uid="{2048047F-FE8F-4F5C-A574-B38BA439D042}"/>
    <cellStyle name="SAPBEXformats 2 4 5 2 3" xfId="38429" xr:uid="{9F598B9F-F443-4288-9760-86E1B8FB7D1D}"/>
    <cellStyle name="SAPBEXformats 2 4 5 2 4" xfId="45225" xr:uid="{4F611F1F-E0C4-487B-8B7C-ECAC583D37F2}"/>
    <cellStyle name="SAPBEXformats 2 4 5 2 5" xfId="51451" xr:uid="{5520E989-A557-4B52-AAF0-EFF1B6E003E2}"/>
    <cellStyle name="SAPBEXformats 2 4 5 3" xfId="29378" xr:uid="{8FD28817-FC75-4588-A6AE-CEF55D463018}"/>
    <cellStyle name="SAPBEXformats 2 4 5 4" xfId="43766" xr:uid="{D6EC37F3-7384-4000-9A5D-71F1121DB1A8}"/>
    <cellStyle name="SAPBEXformats 2 4 5 5" xfId="49612" xr:uid="{942DBE01-F82D-4C46-8CEB-57B73F5ACF58}"/>
    <cellStyle name="SAPBEXformats 2 4 5 6" xfId="40385" xr:uid="{DE0E10F2-86B5-4563-B777-DC2BAB17F6D2}"/>
    <cellStyle name="SAPBEXformats 2 4 6" xfId="13786" xr:uid="{E40059B1-EDB0-4F1E-9C87-71649AE7EDD9}"/>
    <cellStyle name="SAPBEXformats 2 4 6 2" xfId="28157" xr:uid="{979EF1A5-EEFB-4F7A-90FC-9BBA07452843}"/>
    <cellStyle name="SAPBEXformats 2 4 6 3" xfId="40921" xr:uid="{21C5D9B4-4035-4D74-9C2A-6C6317190FA2}"/>
    <cellStyle name="SAPBEXformats 2 4 6 4" xfId="30600" xr:uid="{81F04E3A-1CBF-4419-926D-0480D308B5E5}"/>
    <cellStyle name="SAPBEXformats 2 4 6 5" xfId="45178" xr:uid="{D34C6984-5507-4311-88C5-47B999AA201C}"/>
    <cellStyle name="SAPBEXformats 2 4 7" xfId="8667" xr:uid="{88B3CF5F-2718-43C6-A537-650964DA4A60}"/>
    <cellStyle name="SAPBEXformats 2 4 8" xfId="8041" xr:uid="{990D89EA-665D-4AED-B1FB-6C0ABB7655CD}"/>
    <cellStyle name="SAPBEXformats 2 4 9" xfId="34096" xr:uid="{094A7386-4557-4599-A059-2BF51BF63380}"/>
    <cellStyle name="SAPBEXformats 2 5" xfId="2972" xr:uid="{9B84A9E7-32B7-463C-A16B-2699BF872E85}"/>
    <cellStyle name="SAPBEXformats 2 5 2" xfId="4942" xr:uid="{EA60012D-EB3F-4300-81B9-EB418D88AA27}"/>
    <cellStyle name="SAPBEXformats 2 5 2 2" xfId="22939" xr:uid="{82174301-28EC-4292-A036-5CB187674A20}"/>
    <cellStyle name="SAPBEXformats 2 5 2 2 2" xfId="36805" xr:uid="{10CE48A6-8F32-483B-9B19-61C8BE442F5A}"/>
    <cellStyle name="SAPBEXformats 2 5 2 2 3" xfId="25916" xr:uid="{4701DC7A-3C3E-4ACF-A035-78A8F892840B}"/>
    <cellStyle name="SAPBEXformats 2 5 2 2 4" xfId="30550" xr:uid="{F5815832-98BF-4B1D-A92F-3879CC40DA96}"/>
    <cellStyle name="SAPBEXformats 2 5 2 2 5" xfId="52356" xr:uid="{DFAE4F53-9795-469F-8CDB-D2BD297C00B2}"/>
    <cellStyle name="SAPBEXformats 2 5 2 3" xfId="18141" xr:uid="{299CD58A-1C69-480D-8733-BC47259137B5}"/>
    <cellStyle name="SAPBEXformats 2 5 2 4" xfId="32273" xr:uid="{B6E8C04B-3F35-4D00-9F94-4F4DCE19F353}"/>
    <cellStyle name="SAPBEXformats 2 5 2 5" xfId="41905" xr:uid="{AF562B48-9C50-493E-A557-67A5EA025329}"/>
    <cellStyle name="SAPBEXformats 2 5 2 6" xfId="26793" xr:uid="{B6821F6F-A263-4B02-9061-B4D8DEAE2781}"/>
    <cellStyle name="SAPBEXformats 2 5 2 7" xfId="50277" xr:uid="{395B001D-63FB-41A9-8747-D16F2F223812}"/>
    <cellStyle name="SAPBEXformats 2 5 3" xfId="6902" xr:uid="{26E5390A-3149-492E-B984-0CB188816D06}"/>
    <cellStyle name="SAPBEXformats 2 5 3 2" xfId="23269" xr:uid="{392F1E40-A6A5-453A-B80C-5867A544C964}"/>
    <cellStyle name="SAPBEXformats 2 5 3 2 2" xfId="37135" xr:uid="{4FA36A56-A5E0-4B52-A20F-8EB858B82E28}"/>
    <cellStyle name="SAPBEXformats 2 5 3 2 3" xfId="31201" xr:uid="{A8D78322-3490-4739-A121-1FF46A757B5B}"/>
    <cellStyle name="SAPBEXformats 2 5 3 2 4" xfId="26861" xr:uid="{C6D0FC13-C5D4-4E1F-A159-82F1319ACA91}"/>
    <cellStyle name="SAPBEXformats 2 5 3 2 5" xfId="52686" xr:uid="{21E1A64A-B66A-46A4-A5F6-6D6EDBFAE4E7}"/>
    <cellStyle name="SAPBEXformats 2 5 3 3" xfId="20101" xr:uid="{155128E9-22C0-4085-B28B-593D1D9C3001}"/>
    <cellStyle name="SAPBEXformats 2 5 3 4" xfId="34065" xr:uid="{70C9AFEC-9DCC-4AC3-84FC-6DAA6B47E00D}"/>
    <cellStyle name="SAPBEXformats 2 5 3 5" xfId="38920" xr:uid="{4ADC85DC-77D1-4779-A398-C56C0832A9B1}"/>
    <cellStyle name="SAPBEXformats 2 5 3 6" xfId="45084" xr:uid="{4C8B8360-FDF8-4F33-BE16-0D17D47936D0}"/>
    <cellStyle name="SAPBEXformats 2 5 3 7" xfId="50607" xr:uid="{A3299EF7-CF2A-4498-B184-F000D48A7D53}"/>
    <cellStyle name="SAPBEXformats 2 5 4" xfId="22609" xr:uid="{7BC02092-64ED-4F9E-B5CD-942C98ECFCC1}"/>
    <cellStyle name="SAPBEXformats 2 5 4 2" xfId="36475" xr:uid="{F9AF3CE6-DC13-4108-8E7E-B221C3868752}"/>
    <cellStyle name="SAPBEXformats 2 5 4 3" xfId="33418" xr:uid="{92662EFF-E99C-4F84-AD40-4A94C77F2243}"/>
    <cellStyle name="SAPBEXformats 2 5 4 4" xfId="47248" xr:uid="{E55CC444-011E-4E01-BEE4-77925BAFA3F9}"/>
    <cellStyle name="SAPBEXformats 2 5 4 5" xfId="52026" xr:uid="{19A3A5D2-2E55-402A-A63C-DF6CE1AEFC6D}"/>
    <cellStyle name="SAPBEXformats 2 5 5" xfId="16175" xr:uid="{5F66AF61-3955-4965-8511-8ADB5B29C779}"/>
    <cellStyle name="SAPBEXformats 2 5 6" xfId="30481" xr:uid="{DD9BFFA4-FCCA-4A48-9C5D-20D69CD062AF}"/>
    <cellStyle name="SAPBEXformats 2 5 7" xfId="35065" xr:uid="{9A82C3CF-1C42-401B-90FC-FF43A1E7FC60}"/>
    <cellStyle name="SAPBEXformats 2 5 8" xfId="37292" xr:uid="{15EFEFCD-6A85-488B-AB31-C78F773A94FD}"/>
    <cellStyle name="SAPBEXformats 2 5 9" xfId="49951" xr:uid="{95080D8D-FD4C-4EC6-8EA2-A51DBA437BE7}"/>
    <cellStyle name="SAPBEXformats 2 6" xfId="2711" xr:uid="{B1FE2A93-1E66-4E4E-87C0-6695E7AD7D67}"/>
    <cellStyle name="SAPBEXformats 2 6 2" xfId="22348" xr:uid="{66DA4F0A-BA00-468D-9607-16DB5016F240}"/>
    <cellStyle name="SAPBEXformats 2 6 2 2" xfId="36214" xr:uid="{E22BEA6D-77DC-422E-AFF1-92F145396449}"/>
    <cellStyle name="SAPBEXformats 2 6 2 3" xfId="32500" xr:uid="{B46BBC1A-C79B-4C54-8707-CF8ADB3C9799}"/>
    <cellStyle name="SAPBEXformats 2 6 2 4" xfId="33639" xr:uid="{6EB03495-AE99-4E62-9E5B-C73D0A69FCC2}"/>
    <cellStyle name="SAPBEXformats 2 6 2 5" xfId="51765" xr:uid="{A58A0E48-1F30-42CB-B365-CEE27B2D6121}"/>
    <cellStyle name="SAPBEXformats 2 6 3" xfId="15932" xr:uid="{F44B5737-2F97-484F-B5D9-B80A3AA83D31}"/>
    <cellStyle name="SAPBEXformats 2 6 4" xfId="30238" xr:uid="{20FE52F4-CD56-4C56-827B-171D0E58054D}"/>
    <cellStyle name="SAPBEXformats 2 6 5" xfId="24607" xr:uid="{0E42B48A-9E5E-4D04-B29F-CCE9617C03D8}"/>
    <cellStyle name="SAPBEXformats 2 6 6" xfId="45502" xr:uid="{ED54EEB9-CC91-400F-B40F-C6A0EE08F045}"/>
    <cellStyle name="SAPBEXformats 2 6 7" xfId="49708" xr:uid="{2C56A8A0-0472-492B-903D-6D1AE305875C}"/>
    <cellStyle name="SAPBEXformats 2 7" xfId="4681" xr:uid="{14F7A56B-F483-4F7E-B8E4-5B11E556D2D9}"/>
    <cellStyle name="SAPBEXformats 2 7 2" xfId="22678" xr:uid="{379DE8A2-F75E-4FB2-AEC2-A6A458F68CF5}"/>
    <cellStyle name="SAPBEXformats 2 7 2 2" xfId="36544" xr:uid="{E798B68A-90FF-4CE8-B430-E1727632FAFF}"/>
    <cellStyle name="SAPBEXformats 2 7 2 3" xfId="39220" xr:uid="{15CC5F80-C8F0-47BC-9503-A299052267BE}"/>
    <cellStyle name="SAPBEXformats 2 7 2 4" xfId="40134" xr:uid="{A588513F-1329-4B15-9346-593E71B856A8}"/>
    <cellStyle name="SAPBEXformats 2 7 2 5" xfId="52095" xr:uid="{36AA1E5E-A069-463D-9A92-7DE9B13466E5}"/>
    <cellStyle name="SAPBEXformats 2 7 3" xfId="17884" xr:uid="{9CF05464-CEAF-42FF-94D9-A28B1E3F96B8}"/>
    <cellStyle name="SAPBEXformats 2 7 4" xfId="32016" xr:uid="{17166669-DB32-4BF8-9341-D2B48FBC2BA4}"/>
    <cellStyle name="SAPBEXformats 2 7 5" xfId="40153" xr:uid="{7AA56395-C9C5-483C-884F-905B54DA9E07}"/>
    <cellStyle name="SAPBEXformats 2 7 6" xfId="44705" xr:uid="{BEADEB68-7B2C-4ABF-9EA9-2638E2F9FD13}"/>
    <cellStyle name="SAPBEXformats 2 7 7" xfId="50020" xr:uid="{A6337039-A85D-444A-926D-058B79D67BB1}"/>
    <cellStyle name="SAPBEXformats 2 8" xfId="6641" xr:uid="{70104785-6932-42CE-A3FD-5BFE7C665D29}"/>
    <cellStyle name="SAPBEXformats 2 8 2" xfId="23008" xr:uid="{8DD5E934-0642-4EDC-9CF2-E1944B499966}"/>
    <cellStyle name="SAPBEXformats 2 8 2 2" xfId="36874" xr:uid="{D45C621F-74F8-423B-957F-DE1CBAEAE96B}"/>
    <cellStyle name="SAPBEXformats 2 8 2 3" xfId="32612" xr:uid="{91A5E126-9BD2-40FA-9AAD-458DF44A705A}"/>
    <cellStyle name="SAPBEXformats 2 8 2 4" xfId="38095" xr:uid="{5D00E56D-556B-4144-8265-5489C230B1ED}"/>
    <cellStyle name="SAPBEXformats 2 8 2 5" xfId="52425" xr:uid="{D5D2B03E-EB24-4E8B-B474-95222C892A9B}"/>
    <cellStyle name="SAPBEXformats 2 8 3" xfId="19840" xr:uid="{A947AC3A-7334-414C-B7E2-68596E3619ED}"/>
    <cellStyle name="SAPBEXformats 2 8 4" xfId="33804" xr:uid="{2D7CBEA4-E245-4E63-8A4D-25856DAFCC9E}"/>
    <cellStyle name="SAPBEXformats 2 8 5" xfId="39668" xr:uid="{B7BFADC8-D4CE-4CB6-B612-D28D98F70CEF}"/>
    <cellStyle name="SAPBEXformats 2 8 6" xfId="44869" xr:uid="{8F5C7D55-B098-4133-9A21-C49F73A0A19E}"/>
    <cellStyle name="SAPBEXformats 2 8 7" xfId="50346" xr:uid="{F6C83D96-CB91-485C-9A3F-DF8BCC49D6F5}"/>
    <cellStyle name="SAPBEXformats 2 9" xfId="14082" xr:uid="{84DD00BD-BDC7-4028-B7F3-570582E1614A}"/>
    <cellStyle name="SAPBEXformats 2 9 2" xfId="14922" xr:uid="{CAB52586-DF11-459F-9C46-E08A2C2137EE}"/>
    <cellStyle name="SAPBEXformats 2 9 2 2" xfId="29288" xr:uid="{F7218B8D-E0F5-4CED-B8C9-C16A643F5FCF}"/>
    <cellStyle name="SAPBEXformats 2 9 2 3" xfId="41817" xr:uid="{B4536F0A-99B2-4D3A-B828-507CB9A1007B}"/>
    <cellStyle name="SAPBEXformats 2 9 2 4" xfId="45553" xr:uid="{A4E401B6-D3E4-4D92-B0CF-86D20C694D39}"/>
    <cellStyle name="SAPBEXformats 2 9 2 5" xfId="37413" xr:uid="{B1A1B528-5490-440A-BE91-D4EDF9C6BDC9}"/>
    <cellStyle name="SAPBEXformats 2 9 3" xfId="28450" xr:uid="{0D438D0E-778B-4766-9BF8-238D24531906}"/>
    <cellStyle name="SAPBEXformats 2 9 4" xfId="34934" xr:uid="{510B6298-68C0-4CC6-816F-313A609F01B5}"/>
    <cellStyle name="SAPBEXformats 2 9 5" xfId="40976" xr:uid="{950693F1-53B7-48AD-A163-D52EB7BE0595}"/>
    <cellStyle name="SAPBEXformats 2 9 6" xfId="37296" xr:uid="{B0D8B31B-9174-44E9-B73A-E270E369A2BE}"/>
    <cellStyle name="SAPBEXformats 3" xfId="394" xr:uid="{3F86CD4B-1DE1-48DA-ADD4-99D7B4D80B34}"/>
    <cellStyle name="SAPBEXformats 3 10" xfId="13785" xr:uid="{ECAA5227-040B-4B88-AF9C-F8149D1EF1D9}"/>
    <cellStyle name="SAPBEXformats 3 10 2" xfId="28156" xr:uid="{DD609FFC-3453-4B18-A9F3-F715A66BCAC5}"/>
    <cellStyle name="SAPBEXformats 3 10 3" xfId="43434" xr:uid="{E24AB716-3747-4A00-AAC9-8BBAA415F32C}"/>
    <cellStyle name="SAPBEXformats 3 10 4" xfId="30023" xr:uid="{4D29FBA4-E92B-4ED6-BEE3-91AD33648B17}"/>
    <cellStyle name="SAPBEXformats 3 10 5" xfId="32664" xr:uid="{9C8CB57F-2987-47FE-936E-2D4439AFC09A}"/>
    <cellStyle name="SAPBEXformats 3 11" xfId="8668" xr:uid="{7EEA9C66-4B84-4E6D-A93A-B39468084DDC}"/>
    <cellStyle name="SAPBEXformats 3 12" xfId="8040" xr:uid="{02FF89A9-0A41-4A53-BF8C-CA0ACE86A556}"/>
    <cellStyle name="SAPBEXformats 3 13" xfId="30516" xr:uid="{5A2323CC-11BE-47E2-833F-33B01C47188A}"/>
    <cellStyle name="SAPBEXformats 3 14" xfId="30007" xr:uid="{F2BE26DC-F209-4085-B596-2F1580AA143E}"/>
    <cellStyle name="SAPBEXformats 3 15" xfId="44088" xr:uid="{ADBF394B-C57A-403B-92E8-68A354330501}"/>
    <cellStyle name="SAPBEXformats 3 2" xfId="1120" xr:uid="{F7DE662F-2C23-4725-BF4E-0D4C29D420D9}"/>
    <cellStyle name="SAPBEXformats 3 2 10" xfId="42079" xr:uid="{A970FB3F-138A-43E9-864E-2EAD6247104D}"/>
    <cellStyle name="SAPBEXformats 3 2 11" xfId="45651" xr:uid="{E9E62A78-3EFA-4CB9-B144-8EFA9B3D4580}"/>
    <cellStyle name="SAPBEXformats 3 2 2" xfId="2832" xr:uid="{B9A31C2C-E6B1-42F7-BCA2-BBEEFA7BE5CF}"/>
    <cellStyle name="SAPBEXformats 3 2 2 2" xfId="11721" xr:uid="{4A32D3A7-F780-4EBA-83B7-5B878745D368}"/>
    <cellStyle name="SAPBEXformats 3 2 2 2 2" xfId="26128" xr:uid="{FD9FBD7C-61DA-4298-BAFC-D718CA0CE184}"/>
    <cellStyle name="SAPBEXformats 3 2 2 2 3" xfId="43176" xr:uid="{2C091049-E2BD-46DE-BF2F-618BA413C483}"/>
    <cellStyle name="SAPBEXformats 3 2 2 2 4" xfId="40326" xr:uid="{7178FA2A-69BD-4C8D-A859-B8E1A79F60F8}"/>
    <cellStyle name="SAPBEXformats 3 2 2 2 5" xfId="40282" xr:uid="{C0451ADD-DDEE-4D12-8ACA-FD5650EB782E}"/>
    <cellStyle name="SAPBEXformats 3 2 2 3" xfId="22469" xr:uid="{68B951B2-7268-470F-854F-C3FF7758A7A6}"/>
    <cellStyle name="SAPBEXformats 3 2 2 3 2" xfId="36335" xr:uid="{D3AFD1FC-0366-437D-B139-403472B9AD9E}"/>
    <cellStyle name="SAPBEXformats 3 2 2 3 3" xfId="35035" xr:uid="{24A5D4FB-A919-4027-AFAD-E681204912C2}"/>
    <cellStyle name="SAPBEXformats 3 2 2 3 4" xfId="31712" xr:uid="{114FA930-85BA-49FB-A266-AB83E9F42F0A}"/>
    <cellStyle name="SAPBEXformats 3 2 2 3 5" xfId="51886" xr:uid="{03B9B254-1D7F-4431-93CE-DEF4E7D89509}"/>
    <cellStyle name="SAPBEXformats 3 2 2 4" xfId="11720" xr:uid="{26D69497-2801-4B42-BE03-DE18EE3787FE}"/>
    <cellStyle name="SAPBEXformats 3 2 2 5" xfId="26127" xr:uid="{BDC7BA76-A5A0-461D-A62A-4F50DEE00836}"/>
    <cellStyle name="SAPBEXformats 3 2 2 6" xfId="38728" xr:uid="{AD8EBBEA-46CF-4F04-A20A-73D8089288AE}"/>
    <cellStyle name="SAPBEXformats 3 2 2 7" xfId="39425" xr:uid="{87218886-1287-4250-9C6B-5F700CD50754}"/>
    <cellStyle name="SAPBEXformats 3 2 2 8" xfId="46475" xr:uid="{D288CD4F-CD57-424E-9F29-48B51120F876}"/>
    <cellStyle name="SAPBEXformats 3 2 3" xfId="4802" xr:uid="{96429774-6853-4C79-BDC7-F2FEB5768E01}"/>
    <cellStyle name="SAPBEXformats 3 2 3 2" xfId="22799" xr:uid="{03D06C6C-7814-46AC-BA9C-1067CF177A86}"/>
    <cellStyle name="SAPBEXformats 3 2 3 2 2" xfId="36665" xr:uid="{9814DE1D-D113-4ADA-B82B-96069B6776EC}"/>
    <cellStyle name="SAPBEXformats 3 2 3 2 3" xfId="31580" xr:uid="{1007F8FA-7A61-4C17-9687-A6636DA96BBF}"/>
    <cellStyle name="SAPBEXformats 3 2 3 2 4" xfId="24969" xr:uid="{99C5C53B-03DC-4827-9DA5-220AA5BE5870}"/>
    <cellStyle name="SAPBEXformats 3 2 3 2 5" xfId="52216" xr:uid="{3C138E7D-63C4-40EC-9848-EDE16A94B3D0}"/>
    <cellStyle name="SAPBEXformats 3 2 3 3" xfId="18005" xr:uid="{06F44509-0F73-473E-AF74-F32D4815BD9A}"/>
    <cellStyle name="SAPBEXformats 3 2 3 4" xfId="32137" xr:uid="{074ADB48-5896-48A8-B662-1A11E4233712}"/>
    <cellStyle name="SAPBEXformats 3 2 3 5" xfId="41314" xr:uid="{957785EA-5C3E-4EDB-BD81-823D39F67B67}"/>
    <cellStyle name="SAPBEXformats 3 2 3 6" xfId="46455" xr:uid="{FCA31A96-0528-4AFC-AD8F-6816825FBFC3}"/>
    <cellStyle name="SAPBEXformats 3 2 3 7" xfId="50141" xr:uid="{EC9A0B03-F4C5-4A27-BA5D-4283D7EE611D}"/>
    <cellStyle name="SAPBEXformats 3 2 4" xfId="6762" xr:uid="{A80F039B-3865-4AA2-82D9-8A3458539DFF}"/>
    <cellStyle name="SAPBEXformats 3 2 4 2" xfId="23129" xr:uid="{5FCB6D67-D4B0-446A-A8F2-73592762F345}"/>
    <cellStyle name="SAPBEXformats 3 2 4 2 2" xfId="36995" xr:uid="{74E01C42-2720-4C3D-8DC4-639B07F24E50}"/>
    <cellStyle name="SAPBEXformats 3 2 4 2 3" xfId="30956" xr:uid="{13DB0DBF-42C5-41EA-8F8F-E5FBA9035FC2}"/>
    <cellStyle name="SAPBEXformats 3 2 4 2 4" xfId="40247" xr:uid="{783C2106-3CA9-425F-B653-7FDF1EEBE62C}"/>
    <cellStyle name="SAPBEXformats 3 2 4 2 5" xfId="52546" xr:uid="{BC58A643-A3C7-4FDD-85F5-7D82AF3D5D8C}"/>
    <cellStyle name="SAPBEXformats 3 2 4 3" xfId="19961" xr:uid="{6A9C5402-9DD3-4F52-A87C-4ADC12D215B0}"/>
    <cellStyle name="SAPBEXformats 3 2 4 4" xfId="33925" xr:uid="{1B5E04CE-E6A4-462C-ADFF-6F825F313CEC}"/>
    <cellStyle name="SAPBEXformats 3 2 4 5" xfId="31556" xr:uid="{8A379B38-C29D-4662-BC06-9C522BFF605C}"/>
    <cellStyle name="SAPBEXformats 3 2 4 6" xfId="38275" xr:uid="{7FEC00BC-8910-4380-9B43-F39A80061A9A}"/>
    <cellStyle name="SAPBEXformats 3 2 4 7" xfId="50467" xr:uid="{8A52E8D1-9380-48EF-80AC-2CD036788F0D}"/>
    <cellStyle name="SAPBEXformats 3 2 5" xfId="14482" xr:uid="{12D37D6A-4691-4E2E-AAC3-75859207416A}"/>
    <cellStyle name="SAPBEXformats 3 2 5 2" xfId="21475" xr:uid="{88C55882-E39F-4014-9DBE-DC36A0E62D20}"/>
    <cellStyle name="SAPBEXformats 3 2 5 2 2" xfId="35341" xr:uid="{A5F19091-E663-45E8-A912-4F1F7D9A3DED}"/>
    <cellStyle name="SAPBEXformats 3 2 5 2 3" xfId="40585" xr:uid="{37B0336B-7AAA-41B4-9D80-4EC3606FD8FB}"/>
    <cellStyle name="SAPBEXformats 3 2 5 2 4" xfId="45935" xr:uid="{AB049989-06FA-431C-9937-A0720AEBF8EF}"/>
    <cellStyle name="SAPBEXformats 3 2 5 2 5" xfId="50892" xr:uid="{09095105-F536-4E36-B8FA-FF52FE42A15F}"/>
    <cellStyle name="SAPBEXformats 3 2 5 3" xfId="28849" xr:uid="{94DA75CB-7DD4-4B95-8C63-F60BF3A7D9FD}"/>
    <cellStyle name="SAPBEXformats 3 2 5 4" xfId="38294" xr:uid="{A98B1407-ECEA-4FE3-A290-71EAB4EB6B14}"/>
    <cellStyle name="SAPBEXformats 3 2 5 5" xfId="48263" xr:uid="{184FB6E2-A94B-4E24-AF06-4E3D7E474B33}"/>
    <cellStyle name="SAPBEXformats 3 2 5 6" xfId="33183" xr:uid="{945A8264-BD51-46FD-A428-1904B57A7044}"/>
    <cellStyle name="SAPBEXformats 3 2 6" xfId="13784" xr:uid="{633144EB-2597-490B-9B34-49389F8D200D}"/>
    <cellStyle name="SAPBEXformats 3 2 6 2" xfId="28155" xr:uid="{56EAC480-97D4-4ECA-97FC-2DB2215177C8}"/>
    <cellStyle name="SAPBEXformats 3 2 6 3" xfId="39210" xr:uid="{6EF109AE-30C3-4671-80CD-4249135A046D}"/>
    <cellStyle name="SAPBEXformats 3 2 6 4" xfId="31275" xr:uid="{C1D8F9BD-E267-4E7D-AC77-DD7227538285}"/>
    <cellStyle name="SAPBEXformats 3 2 6 5" xfId="47722" xr:uid="{274BE9CC-2391-4D5F-B5F4-04358445508B}"/>
    <cellStyle name="SAPBEXformats 3 2 7" xfId="8669" xr:uid="{BB8D72BC-1017-4C5E-8C4D-5F0D2D4CA27B}"/>
    <cellStyle name="SAPBEXformats 3 2 8" xfId="8039" xr:uid="{AFADCD0F-7326-4EEF-92C2-4B299D9C0F37}"/>
    <cellStyle name="SAPBEXformats 3 2 9" xfId="42425" xr:uid="{F762CA7B-232E-45E2-94F3-3AA03376359B}"/>
    <cellStyle name="SAPBEXformats 3 3" xfId="1114" xr:uid="{2DF42227-8F5E-48D9-914B-85AE55B5101E}"/>
    <cellStyle name="SAPBEXformats 3 3 10" xfId="26811" xr:uid="{F74000EF-1DE6-4225-B2E5-2AF9FBF7188C}"/>
    <cellStyle name="SAPBEXformats 3 3 11" xfId="49376" xr:uid="{839481C1-2664-418A-9B6B-67D523D2116A}"/>
    <cellStyle name="SAPBEXformats 3 3 2" xfId="2876" xr:uid="{A8B041E8-5497-4602-8862-A79F051850D2}"/>
    <cellStyle name="SAPBEXformats 3 3 2 2" xfId="22513" xr:uid="{7CAB5665-1800-48E2-9B17-46C9003690EF}"/>
    <cellStyle name="SAPBEXformats 3 3 2 2 2" xfId="36379" xr:uid="{C1064358-1953-473F-B549-A1A6C9C3D906}"/>
    <cellStyle name="SAPBEXformats 3 3 2 2 3" xfId="25395" xr:uid="{B16F1703-7A8A-4667-86C7-3537D7D9C4FD}"/>
    <cellStyle name="SAPBEXformats 3 3 2 2 4" xfId="31105" xr:uid="{04D12490-F3BA-48E3-9F3A-201E1BE673F3}"/>
    <cellStyle name="SAPBEXformats 3 3 2 2 5" xfId="51930" xr:uid="{9009EC6C-B0FF-4A4A-94B6-012C559110D1}"/>
    <cellStyle name="SAPBEXformats 3 3 2 3" xfId="16081" xr:uid="{1E985CF8-EE3F-44DE-ACB7-037C6BF00555}"/>
    <cellStyle name="SAPBEXformats 3 3 2 4" xfId="30387" xr:uid="{D69F99E9-325F-4729-9644-C4B8B25B479D}"/>
    <cellStyle name="SAPBEXformats 3 3 2 5" xfId="33299" xr:uid="{E986F592-3E2F-4442-AA92-0FDD93EB79D6}"/>
    <cellStyle name="SAPBEXformats 3 3 2 6" xfId="32980" xr:uid="{8CB98436-ACF0-4ABB-9E1A-2DACF294541D}"/>
    <cellStyle name="SAPBEXformats 3 3 2 7" xfId="49857" xr:uid="{BFE379C8-4D27-448E-91E6-0EF36B7A63FE}"/>
    <cellStyle name="SAPBEXformats 3 3 3" xfId="4846" xr:uid="{A8EC3ADB-8B64-4C6D-8AAC-DC30CF8E7654}"/>
    <cellStyle name="SAPBEXformats 3 3 3 2" xfId="22843" xr:uid="{E589A721-6BAE-4894-8D95-C838A775B156}"/>
    <cellStyle name="SAPBEXformats 3 3 3 2 2" xfId="36709" xr:uid="{76FA45B5-FFF9-4EC1-8881-A8695113D1C7}"/>
    <cellStyle name="SAPBEXformats 3 3 3 2 3" xfId="43348" xr:uid="{5BA928DB-AABD-45FE-9EF1-5628EFD365B1}"/>
    <cellStyle name="SAPBEXformats 3 3 3 2 4" xfId="40668" xr:uid="{FEBDB9F7-B344-4CE1-A925-903E8F17008F}"/>
    <cellStyle name="SAPBEXformats 3 3 3 2 5" xfId="52260" xr:uid="{FFCAF41C-EC2D-4A18-849A-4E4B04FA9713}"/>
    <cellStyle name="SAPBEXformats 3 3 3 3" xfId="18045" xr:uid="{0380EB8A-A8B6-4E01-9641-010FDB48469D}"/>
    <cellStyle name="SAPBEXformats 3 3 3 4" xfId="32177" xr:uid="{E52B46A1-7EF1-45EB-92DB-1D9B82E56CB9}"/>
    <cellStyle name="SAPBEXformats 3 3 3 5" xfId="39601" xr:uid="{AEAE4DE7-08F1-4C60-AF94-057D754C4268}"/>
    <cellStyle name="SAPBEXformats 3 3 3 6" xfId="46456" xr:uid="{52896E88-6B15-4BAD-B0A9-42AB822E058F}"/>
    <cellStyle name="SAPBEXformats 3 3 3 7" xfId="50181" xr:uid="{74F14FD1-C76B-481B-AC64-C6053D7DF47C}"/>
    <cellStyle name="SAPBEXformats 3 3 4" xfId="6806" xr:uid="{3069D834-2E70-4E4C-9DD4-64FD97C3527F}"/>
    <cellStyle name="SAPBEXformats 3 3 4 2" xfId="23173" xr:uid="{E17F6AC0-64C5-4385-9923-CE359CB0DB51}"/>
    <cellStyle name="SAPBEXformats 3 3 4 2 2" xfId="37039" xr:uid="{7D5C2D5D-6EDA-4840-B008-126AAC1EF35B}"/>
    <cellStyle name="SAPBEXformats 3 3 4 2 3" xfId="34172" xr:uid="{0416F074-C8B4-48E3-A5ED-30208A83E370}"/>
    <cellStyle name="SAPBEXformats 3 3 4 2 4" xfId="38970" xr:uid="{B2FFBBA4-2594-46F0-B475-B92FC1767918}"/>
    <cellStyle name="SAPBEXformats 3 3 4 2 5" xfId="52590" xr:uid="{BBC4473E-93E5-445E-91C0-FA48F172574A}"/>
    <cellStyle name="SAPBEXformats 3 3 4 3" xfId="20005" xr:uid="{C250DB3A-01E9-46A7-A258-48F0B5B6D28A}"/>
    <cellStyle name="SAPBEXformats 3 3 4 4" xfId="33969" xr:uid="{A079C4F8-1670-412E-A43F-54769E00C96E}"/>
    <cellStyle name="SAPBEXformats 3 3 4 5" xfId="34551" xr:uid="{073BD1A7-01F4-4A0A-993F-04CD6A4CE49C}"/>
    <cellStyle name="SAPBEXformats 3 3 4 6" xfId="34579" xr:uid="{65D2A2F8-F677-4F45-9852-EC751127A3D6}"/>
    <cellStyle name="SAPBEXformats 3 3 4 7" xfId="50511" xr:uid="{A9380F09-F818-4C60-A6D5-80FBA75B6931}"/>
    <cellStyle name="SAPBEXformats 3 3 5" xfId="14477" xr:uid="{BB5D2CA0-5620-4C47-9AD1-A148BE8A8F63}"/>
    <cellStyle name="SAPBEXformats 3 3 5 2" xfId="21470" xr:uid="{29E84530-20C9-477A-A3FC-3C71E2865848}"/>
    <cellStyle name="SAPBEXformats 3 3 5 2 2" xfId="35336" xr:uid="{AEDADE1C-AAFE-4906-9E95-77E72BD7230A}"/>
    <cellStyle name="SAPBEXformats 3 3 5 2 3" xfId="33560" xr:uid="{2A69EC24-5CE6-4D18-A89E-A1268D17FEF7}"/>
    <cellStyle name="SAPBEXformats 3 3 5 2 4" xfId="46145" xr:uid="{85015B67-F855-4218-93B6-DF7ABA085EFF}"/>
    <cellStyle name="SAPBEXformats 3 3 5 2 5" xfId="50887" xr:uid="{5AAD49DA-9985-4980-A9B4-ED28AF2FBA9E}"/>
    <cellStyle name="SAPBEXformats 3 3 5 3" xfId="28844" xr:uid="{5D0BC0AB-9416-42FC-B213-35825CD83294}"/>
    <cellStyle name="SAPBEXformats 3 3 5 4" xfId="24827" xr:uid="{5D9D2C36-E885-48F6-B42E-3B881D0EEA36}"/>
    <cellStyle name="SAPBEXformats 3 3 5 5" xfId="45597" xr:uid="{738A3160-ABC3-4328-AA2F-AE0E5B961383}"/>
    <cellStyle name="SAPBEXformats 3 3 5 6" xfId="46725" xr:uid="{27CF1205-BA1F-43DC-B7E9-BB045D062876}"/>
    <cellStyle name="SAPBEXformats 3 3 6" xfId="14327" xr:uid="{87651B9D-D48B-493A-A6EF-E16F444C171E}"/>
    <cellStyle name="SAPBEXformats 3 3 6 2" xfId="28694" xr:uid="{55D970D4-8191-4A43-9012-D2889AC6AC57}"/>
    <cellStyle name="SAPBEXformats 3 3 6 3" xfId="8011" xr:uid="{92B4D2E8-620A-4870-A04B-E9EE67F2F8FD}"/>
    <cellStyle name="SAPBEXformats 3 3 6 4" xfId="37951" xr:uid="{3A65E1BA-B44E-4365-8D5E-10F1DF454779}"/>
    <cellStyle name="SAPBEXformats 3 3 6 5" xfId="46294" xr:uid="{5AB81195-8A78-4222-86BA-112518CA5F47}"/>
    <cellStyle name="SAPBEXformats 3 3 7" xfId="8670" xr:uid="{00EA93C2-051A-4F6C-A141-76C950472C7F}"/>
    <cellStyle name="SAPBEXformats 3 3 8" xfId="8038" xr:uid="{E228780E-79A1-4FB6-AB8A-142ACB37A523}"/>
    <cellStyle name="SAPBEXformats 3 3 9" xfId="34154" xr:uid="{606F63AE-1A3E-44CB-AFE2-59824A79E8DA}"/>
    <cellStyle name="SAPBEXformats 3 4" xfId="1749" xr:uid="{23BDAF7D-B851-47DA-8B36-807949FF84CF}"/>
    <cellStyle name="SAPBEXformats 3 4 10" xfId="34195" xr:uid="{096571D8-2245-404F-8073-EB3706303BB6}"/>
    <cellStyle name="SAPBEXformats 3 4 11" xfId="47195" xr:uid="{140114B4-9DEF-4537-B0D3-767A8728059A}"/>
    <cellStyle name="SAPBEXformats 3 4 2" xfId="2775" xr:uid="{DD31ECB2-4E1D-4791-A165-C9D135D90193}"/>
    <cellStyle name="SAPBEXformats 3 4 2 2" xfId="22412" xr:uid="{E83C1AE9-0EE5-4BDA-9CCD-D12E65CC0B2C}"/>
    <cellStyle name="SAPBEXformats 3 4 2 2 2" xfId="36278" xr:uid="{FD5FCA58-D59A-47AA-B89B-82BB0FF3CD6A}"/>
    <cellStyle name="SAPBEXformats 3 4 2 2 3" xfId="31319" xr:uid="{6D8502D2-8393-4E0E-8A47-0BFAC32ECD26}"/>
    <cellStyle name="SAPBEXformats 3 4 2 2 4" xfId="38156" xr:uid="{52B185B5-8A61-4ADD-995F-1F0B60735646}"/>
    <cellStyle name="SAPBEXformats 3 4 2 2 5" xfId="51829" xr:uid="{E70BAA2A-A680-48BC-BC27-32F8EF4F4E57}"/>
    <cellStyle name="SAPBEXformats 3 4 2 3" xfId="15993" xr:uid="{F7D8D75D-607F-42C8-94DE-51AA9CC202DA}"/>
    <cellStyle name="SAPBEXformats 3 4 2 4" xfId="30299" xr:uid="{527B720D-96AF-462E-B334-EB5B903F927B}"/>
    <cellStyle name="SAPBEXformats 3 4 2 5" xfId="24562" xr:uid="{3956A62D-0A3E-40AE-B2E1-5F0B0353BA5B}"/>
    <cellStyle name="SAPBEXformats 3 4 2 6" xfId="43925" xr:uid="{31CC109D-9FB3-47A8-A29C-FDD675D19D2A}"/>
    <cellStyle name="SAPBEXformats 3 4 2 7" xfId="49769" xr:uid="{EB4B726D-DDB6-4F4E-903D-FA81FBC0AFEC}"/>
    <cellStyle name="SAPBEXformats 3 4 3" xfId="4745" xr:uid="{945EA7E0-D411-4ED3-B68F-5E74AE40158C}"/>
    <cellStyle name="SAPBEXformats 3 4 3 2" xfId="22742" xr:uid="{9809F59C-2529-414B-83FF-4D873804DA61}"/>
    <cellStyle name="SAPBEXformats 3 4 3 2 2" xfId="36608" xr:uid="{3CFAD7EC-170E-4815-B973-B3A6CD36381D}"/>
    <cellStyle name="SAPBEXformats 3 4 3 2 3" xfId="25311" xr:uid="{C4D5D8E0-794A-4B02-9A5B-742F6FE0F9BB}"/>
    <cellStyle name="SAPBEXformats 3 4 3 2 4" xfId="38653" xr:uid="{FA3F498E-6EC0-47CE-BE62-2AD7077ADDC7}"/>
    <cellStyle name="SAPBEXformats 3 4 3 2 5" xfId="52159" xr:uid="{46E0AFAB-1EB8-44D1-AA85-ED93F2D4D145}"/>
    <cellStyle name="SAPBEXformats 3 4 3 3" xfId="17948" xr:uid="{7DBF2835-ABA6-4A5C-84A5-0E5FA310191E}"/>
    <cellStyle name="SAPBEXformats 3 4 3 4" xfId="32080" xr:uid="{A84D1C34-CFD7-48CC-85C8-17F431B3771D}"/>
    <cellStyle name="SAPBEXformats 3 4 3 5" xfId="41835" xr:uid="{2C06F054-4ADC-4B2C-82B1-95022079C684}"/>
    <cellStyle name="SAPBEXformats 3 4 3 6" xfId="45140" xr:uid="{A24FCDF2-DAA6-4C4D-B62A-A3710A74B8A1}"/>
    <cellStyle name="SAPBEXformats 3 4 3 7" xfId="50084" xr:uid="{5B4AEA95-4227-4957-A86C-1A9219FA9DF4}"/>
    <cellStyle name="SAPBEXformats 3 4 4" xfId="6705" xr:uid="{19E2EFC2-CB8D-463B-910D-1FC9722F8F40}"/>
    <cellStyle name="SAPBEXformats 3 4 4 2" xfId="23072" xr:uid="{3230B19C-82E3-425F-924B-58FD2AD281C9}"/>
    <cellStyle name="SAPBEXformats 3 4 4 2 2" xfId="36938" xr:uid="{B6B9FDBA-F24B-4D5F-A7D6-436FC668C43C}"/>
    <cellStyle name="SAPBEXformats 3 4 4 2 3" xfId="25187" xr:uid="{37C9BAB9-F40C-44BF-AEF3-2F89AC583757}"/>
    <cellStyle name="SAPBEXformats 3 4 4 2 4" xfId="31258" xr:uid="{58078E60-917B-4537-8B3B-EF21AD2CF4AC}"/>
    <cellStyle name="SAPBEXformats 3 4 4 2 5" xfId="52489" xr:uid="{1B0746C7-D868-4F99-9619-207FE979244D}"/>
    <cellStyle name="SAPBEXformats 3 4 4 3" xfId="19904" xr:uid="{B26D11B8-53E9-4AB3-8376-51A815DB7BEB}"/>
    <cellStyle name="SAPBEXformats 3 4 4 4" xfId="33868" xr:uid="{AC470430-978B-4A60-8725-8BE11F04F6A8}"/>
    <cellStyle name="SAPBEXformats 3 4 4 5" xfId="38152" xr:uid="{2736DB42-EF02-4D6A-9389-759F039CD3E1}"/>
    <cellStyle name="SAPBEXformats 3 4 4 6" xfId="46194" xr:uid="{F632C584-B988-4B09-AA69-ACF936713727}"/>
    <cellStyle name="SAPBEXformats 3 4 4 7" xfId="50410" xr:uid="{FB420A63-0A17-4512-BCF9-08262522C190}"/>
    <cellStyle name="SAPBEXformats 3 4 5" xfId="15014" xr:uid="{09CE2AAA-3192-41F1-9C9C-3C8D7E38311D}"/>
    <cellStyle name="SAPBEXformats 3 4 5 2" xfId="22035" xr:uid="{286CB1A8-401C-477E-83DB-24565BD05462}"/>
    <cellStyle name="SAPBEXformats 3 4 5 2 2" xfId="35901" xr:uid="{CEAAB92B-D61B-4521-AB9F-D8366CECA51E}"/>
    <cellStyle name="SAPBEXformats 3 4 5 2 3" xfId="38341" xr:uid="{578DC3A1-CAC6-4AA2-BA90-F843650782BD}"/>
    <cellStyle name="SAPBEXformats 3 4 5 2 4" xfId="47436" xr:uid="{2BC83347-55AA-4C71-877C-576FFB17C37D}"/>
    <cellStyle name="SAPBEXformats 3 4 5 2 5" xfId="51452" xr:uid="{87100C07-6A2E-474C-A1B9-3E220BA5ABD7}"/>
    <cellStyle name="SAPBEXformats 3 4 5 3" xfId="29379" xr:uid="{70E0676F-0954-49F1-8BEF-23970BFB8581}"/>
    <cellStyle name="SAPBEXformats 3 4 5 4" xfId="32686" xr:uid="{064B2526-2303-4570-9EBF-5A819C47DB08}"/>
    <cellStyle name="SAPBEXformats 3 4 5 5" xfId="47159" xr:uid="{AEF27FE4-AEBD-4820-9ED9-632B102B4A9D}"/>
    <cellStyle name="SAPBEXformats 3 4 5 6" xfId="48799" xr:uid="{F9DDEF36-953A-4F2B-B2CD-EB83EF1796A5}"/>
    <cellStyle name="SAPBEXformats 3 4 6" xfId="13783" xr:uid="{7F8FC293-1B80-4B76-8379-5FBC14FCDA68}"/>
    <cellStyle name="SAPBEXformats 3 4 6 2" xfId="28154" xr:uid="{9B2355A4-5D93-483F-A08B-38ED9F27754E}"/>
    <cellStyle name="SAPBEXformats 3 4 6 3" xfId="37496" xr:uid="{D46DA839-9744-40AB-B731-C845B3B813EF}"/>
    <cellStyle name="SAPBEXformats 3 4 6 4" xfId="33492" xr:uid="{5D4E6933-AEAF-4CE9-9083-3E34776099EB}"/>
    <cellStyle name="SAPBEXformats 3 4 6 5" xfId="45882" xr:uid="{A5DCC9F9-075B-470F-B695-29E010E64390}"/>
    <cellStyle name="SAPBEXformats 3 4 7" xfId="8671" xr:uid="{FC5D631E-F24B-4921-BF59-7E69E20C6357}"/>
    <cellStyle name="SAPBEXformats 3 4 8" xfId="8037" xr:uid="{A0CD4FAB-75E4-495B-9634-7F5760690C28}"/>
    <cellStyle name="SAPBEXformats 3 4 9" xfId="32516" xr:uid="{3DD92C0D-6D23-43CF-9937-330A61D77BE5}"/>
    <cellStyle name="SAPBEXformats 3 5" xfId="2952" xr:uid="{DF7262C9-D98E-4221-8095-74568428CA41}"/>
    <cellStyle name="SAPBEXformats 3 5 2" xfId="4922" xr:uid="{5A61C0C5-127E-4CBF-B6BA-EE0F90CE8C4A}"/>
    <cellStyle name="SAPBEXformats 3 5 2 2" xfId="22919" xr:uid="{862EF938-3190-47E1-A38D-2A12E9F43D1C}"/>
    <cellStyle name="SAPBEXformats 3 5 2 2 2" xfId="36785" xr:uid="{21D5CCA1-9552-4998-87B8-5A0A804DA394}"/>
    <cellStyle name="SAPBEXformats 3 5 2 2 3" xfId="41944" xr:uid="{0D1668DD-43F6-4825-808A-DE4780167116}"/>
    <cellStyle name="SAPBEXformats 3 5 2 2 4" xfId="40627" xr:uid="{8E04D86C-3A66-41F2-B96B-8E51F552EB5C}"/>
    <cellStyle name="SAPBEXformats 3 5 2 2 5" xfId="52336" xr:uid="{394D8342-E0BD-49B1-8CAD-50979A5729CA}"/>
    <cellStyle name="SAPBEXformats 3 5 2 3" xfId="18121" xr:uid="{A359F55A-E390-4548-8361-6D88A31B42F5}"/>
    <cellStyle name="SAPBEXformats 3 5 2 4" xfId="32253" xr:uid="{B493B804-806C-4B98-A36F-CBDDA149E331}"/>
    <cellStyle name="SAPBEXformats 3 5 2 5" xfId="33039" xr:uid="{608D9663-4CB5-4077-AEC0-A212673FAA67}"/>
    <cellStyle name="SAPBEXformats 3 5 2 6" xfId="38472" xr:uid="{BA7270E8-9371-468E-AE12-29AC462AF32A}"/>
    <cellStyle name="SAPBEXformats 3 5 2 7" xfId="50257" xr:uid="{DE4AFDF6-424B-438E-BC22-7F2A8E5C878A}"/>
    <cellStyle name="SAPBEXformats 3 5 3" xfId="6882" xr:uid="{A1DD76A9-E3D8-4F7E-8F6B-9CE040FDA518}"/>
    <cellStyle name="SAPBEXformats 3 5 3 2" xfId="23249" xr:uid="{A1A2B48D-A287-4B4C-BAA0-4949BB271AC2}"/>
    <cellStyle name="SAPBEXformats 3 5 3 2 2" xfId="37115" xr:uid="{7EF5E585-B295-4D2C-90B2-30F01223464C}"/>
    <cellStyle name="SAPBEXformats 3 5 3 2 3" xfId="25179" xr:uid="{96DA0723-7917-456E-BF29-A4A59B284096}"/>
    <cellStyle name="SAPBEXformats 3 5 3 2 4" xfId="40870" xr:uid="{FDE49C3D-09E1-46EE-B3EF-943D57A97984}"/>
    <cellStyle name="SAPBEXformats 3 5 3 2 5" xfId="52666" xr:uid="{956ED9DA-3DEA-4BE9-88F4-51BE06B03B7A}"/>
    <cellStyle name="SAPBEXformats 3 5 3 3" xfId="20081" xr:uid="{1BAF8FB0-2EDA-4C53-AFF9-CAE8DC17F01B}"/>
    <cellStyle name="SAPBEXformats 3 5 3 4" xfId="34045" xr:uid="{6EF130A2-31C1-4722-8911-D4C736229821}"/>
    <cellStyle name="SAPBEXformats 3 5 3 5" xfId="39358" xr:uid="{034A852A-7F1E-443D-B634-377EFCF4129B}"/>
    <cellStyle name="SAPBEXformats 3 5 3 6" xfId="46619" xr:uid="{AE03C6AD-871B-43CF-B33D-264AB0CF8F2B}"/>
    <cellStyle name="SAPBEXformats 3 5 3 7" xfId="50587" xr:uid="{6CA14551-99B8-447F-BF8D-109C27386BB0}"/>
    <cellStyle name="SAPBEXformats 3 5 4" xfId="22589" xr:uid="{F940A13F-1405-47FC-92B5-61C73DB870B3}"/>
    <cellStyle name="SAPBEXformats 3 5 4 2" xfId="36455" xr:uid="{7DA0121B-FF4C-4020-A4BA-5CDC16C5AC82}"/>
    <cellStyle name="SAPBEXformats 3 5 4 3" xfId="39600" xr:uid="{7A92C6D8-3ACB-41CA-B01D-CE146C40691B}"/>
    <cellStyle name="SAPBEXformats 3 5 4 4" xfId="46541" xr:uid="{D8BA5245-E7B6-4EBF-ABEB-E79D583834B8}"/>
    <cellStyle name="SAPBEXformats 3 5 4 5" xfId="52006" xr:uid="{DD706BAD-6818-4AB7-B88E-8963217A5DCC}"/>
    <cellStyle name="SAPBEXformats 3 5 5" xfId="16155" xr:uid="{24008B9A-259B-4B4B-B7A2-818CF33E5A60}"/>
    <cellStyle name="SAPBEXformats 3 5 6" xfId="30461" xr:uid="{DD806329-806D-462D-AE8D-B6230F30B1E5}"/>
    <cellStyle name="SAPBEXformats 3 5 7" xfId="41184" xr:uid="{E66DF878-52B8-4026-ADA6-BD088CEDA96F}"/>
    <cellStyle name="SAPBEXformats 3 5 8" xfId="48619" xr:uid="{242EDB30-F2F9-4B26-90E5-AA3AF351821B}"/>
    <cellStyle name="SAPBEXformats 3 5 9" xfId="49931" xr:uid="{4C51BE6E-1478-44C6-AF56-942BA51E7B9D}"/>
    <cellStyle name="SAPBEXformats 3 6" xfId="2691" xr:uid="{1359F80A-1977-4643-8A69-9342C343C9C1}"/>
    <cellStyle name="SAPBEXformats 3 6 2" xfId="22328" xr:uid="{482DD549-659D-4944-A1D8-E945802AB290}"/>
    <cellStyle name="SAPBEXformats 3 6 2 2" xfId="36194" xr:uid="{F78522F8-840C-4874-8A99-3F5D8274F3E1}"/>
    <cellStyle name="SAPBEXformats 3 6 2 3" xfId="30957" xr:uid="{DE359F06-2988-4F99-98EC-F6812741A5AE}"/>
    <cellStyle name="SAPBEXformats 3 6 2 4" xfId="32688" xr:uid="{255FF685-BCCB-49D8-88C8-F8762A1BBAD0}"/>
    <cellStyle name="SAPBEXformats 3 6 2 5" xfId="51745" xr:uid="{5BAB3671-3974-4917-9F3E-0E781BEFD5B0}"/>
    <cellStyle name="SAPBEXformats 3 6 3" xfId="15912" xr:uid="{CBDBE222-E5CC-4ED5-A249-B424A2FC54A1}"/>
    <cellStyle name="SAPBEXformats 3 6 4" xfId="30218" xr:uid="{0C97DEDB-BD0D-4488-911D-74D27FFD893B}"/>
    <cellStyle name="SAPBEXformats 3 6 5" xfId="33139" xr:uid="{8AA70E04-EF69-4C6D-917C-CB037C0B9060}"/>
    <cellStyle name="SAPBEXformats 3 6 6" xfId="26932" xr:uid="{4546337D-4D4C-4C17-BC34-BCBD236D2AEE}"/>
    <cellStyle name="SAPBEXformats 3 6 7" xfId="49688" xr:uid="{2C91EE2F-6D46-4CB7-B0AB-18097CDC3A70}"/>
    <cellStyle name="SAPBEXformats 3 7" xfId="4661" xr:uid="{EA674F7C-E3E6-4A2F-935C-4FB4ED4A6115}"/>
    <cellStyle name="SAPBEXformats 3 7 2" xfId="22658" xr:uid="{599269B3-C2C1-43D0-A7DC-93CFF329AE64}"/>
    <cellStyle name="SAPBEXformats 3 7 2 2" xfId="36524" xr:uid="{79CB92A9-E911-4972-B432-BE4863CCB271}"/>
    <cellStyle name="SAPBEXformats 3 7 2 3" xfId="40639" xr:uid="{DC71EBF6-DB7E-4F6E-BAA2-BDAADC70F18B}"/>
    <cellStyle name="SAPBEXformats 3 7 2 4" xfId="44776" xr:uid="{45FCEB13-C291-4C5C-8AF2-F95BFAA0DBDF}"/>
    <cellStyle name="SAPBEXformats 3 7 2 5" xfId="52075" xr:uid="{1CE72108-CFDD-4F03-AAC7-BE6FF9272895}"/>
    <cellStyle name="SAPBEXformats 3 7 3" xfId="17864" xr:uid="{1AE0D535-4CB4-4E41-A5C8-0A9C4B600802}"/>
    <cellStyle name="SAPBEXformats 3 7 4" xfId="31996" xr:uid="{D209C9CF-B9FB-456B-8A84-24C0DB1217FC}"/>
    <cellStyle name="SAPBEXformats 3 7 5" xfId="26844" xr:uid="{96B851FB-B21B-4216-B576-EB0F47D5FC52}"/>
    <cellStyle name="SAPBEXformats 3 7 6" xfId="46252" xr:uid="{02998562-CF7A-4707-BFB6-D9EED7F0557A}"/>
    <cellStyle name="SAPBEXformats 3 7 7" xfId="50000" xr:uid="{535EF76B-39B9-41E5-BFB1-536A4C251AF9}"/>
    <cellStyle name="SAPBEXformats 3 8" xfId="6621" xr:uid="{4108AB0F-E18D-42D9-8EE1-3E731FC53C66}"/>
    <cellStyle name="SAPBEXformats 3 8 2" xfId="22988" xr:uid="{AE7BA518-20D7-49A7-A2F9-9A015574B356}"/>
    <cellStyle name="SAPBEXformats 3 8 2 2" xfId="36854" xr:uid="{10015470-E661-4CA0-91DE-75FE9E9C8B41}"/>
    <cellStyle name="SAPBEXformats 3 8 2 3" xfId="30708" xr:uid="{6BF82D11-CF00-4CC4-978A-B666AA755BB7}"/>
    <cellStyle name="SAPBEXformats 3 8 2 4" xfId="38227" xr:uid="{26E2A6CF-F113-4EA2-84E1-23BE2EFA8335}"/>
    <cellStyle name="SAPBEXformats 3 8 2 5" xfId="52405" xr:uid="{5BE99A50-B09E-4F1D-959C-123FE08B48D9}"/>
    <cellStyle name="SAPBEXformats 3 8 3" xfId="19820" xr:uid="{8AF7940A-D96A-4562-8E80-DBC8F1C9C516}"/>
    <cellStyle name="SAPBEXformats 3 8 4" xfId="33784" xr:uid="{D612A236-62BA-4F6E-BE08-404B9362207A}"/>
    <cellStyle name="SAPBEXformats 3 8 5" xfId="25220" xr:uid="{E811C654-A6E4-4F9E-BA73-49B9F59AA368}"/>
    <cellStyle name="SAPBEXformats 3 8 6" xfId="40474" xr:uid="{9B33E1A3-A8AF-4FDC-A0FA-7EFA4D0B7ACA}"/>
    <cellStyle name="SAPBEXformats 3 8 7" xfId="50326" xr:uid="{5EDE86C5-9841-4557-991A-62F95219E1FB}"/>
    <cellStyle name="SAPBEXformats 3 9" xfId="14108" xr:uid="{C2B6CD20-CD9D-48B3-96AA-E8EF18AE2E4C}"/>
    <cellStyle name="SAPBEXformats 3 9 2" xfId="12752" xr:uid="{37566279-94CF-4E68-AE43-18B08B64253C}"/>
    <cellStyle name="SAPBEXformats 3 9 2 2" xfId="27126" xr:uid="{0612418A-AD61-41C6-AAA4-7D771F0D2761}"/>
    <cellStyle name="SAPBEXformats 3 9 2 3" xfId="32727" xr:uid="{5CD1E631-E517-4B98-A8B6-E0753657764E}"/>
    <cellStyle name="SAPBEXformats 3 9 2 4" xfId="31551" xr:uid="{BCC4A6CF-9FAB-4B2B-9703-A79CA09008FF}"/>
    <cellStyle name="SAPBEXformats 3 9 2 5" xfId="46617" xr:uid="{C493CFEF-BF4F-4519-A23C-6EB978DD952C}"/>
    <cellStyle name="SAPBEXformats 3 9 3" xfId="28475" xr:uid="{9E6899D2-6612-466A-87D6-F826F5D06B99}"/>
    <cellStyle name="SAPBEXformats 3 9 4" xfId="29877" xr:uid="{5EB1991B-768D-4E2C-9759-45988939F398}"/>
    <cellStyle name="SAPBEXformats 3 9 5" xfId="25209" xr:uid="{4688277C-E1FE-44DC-8195-7E38A1B2DC7A}"/>
    <cellStyle name="SAPBEXformats 3 9 6" xfId="44974" xr:uid="{E430F474-46CE-41F3-A12F-77CC409C7026}"/>
    <cellStyle name="SAPBEXformats 4" xfId="395" xr:uid="{6AA409C3-331E-40EB-824E-433F49F7FE3F}"/>
    <cellStyle name="SAPBEXformats 4 10" xfId="8672" xr:uid="{88E34FE0-D900-4B28-ABBD-2993C7EB63BF}"/>
    <cellStyle name="SAPBEXformats 4 11" xfId="8036" xr:uid="{F4AC136A-0C86-4476-9BBC-0AEE61DF97FF}"/>
    <cellStyle name="SAPBEXformats 4 12" xfId="33644" xr:uid="{F9088DFB-5DB9-43A9-93BA-658AE68B3623}"/>
    <cellStyle name="SAPBEXformats 4 13" xfId="43410" xr:uid="{85F50A79-3109-4675-B7CA-3CB776CA3041}"/>
    <cellStyle name="SAPBEXformats 4 14" xfId="49647" xr:uid="{8EFE46A1-168A-4E2D-AAED-18C9636BBE46}"/>
    <cellStyle name="SAPBEXformats 4 2" xfId="1121" xr:uid="{A6370958-09D3-4713-BBC7-B264F1195377}"/>
    <cellStyle name="SAPBEXformats 4 2 2" xfId="11722" xr:uid="{1B7BFDD7-1030-4E8A-9C6D-310E87284EAF}"/>
    <cellStyle name="SAPBEXformats 4 2 2 2" xfId="11723" xr:uid="{3BB76628-3C11-4EA1-92DE-E7DD521AB1C7}"/>
    <cellStyle name="SAPBEXformats 4 2 2 2 2" xfId="26130" xr:uid="{63214DF8-3209-49BF-87B4-26917B810DA2}"/>
    <cellStyle name="SAPBEXformats 4 2 2 2 3" xfId="43481" xr:uid="{A07164E5-5F3A-4DE6-A6DA-CA0E9C1DC4AA}"/>
    <cellStyle name="SAPBEXformats 4 2 2 2 4" xfId="34335" xr:uid="{423A4B37-5C29-47D3-818A-493F511C57A5}"/>
    <cellStyle name="SAPBEXformats 4 2 2 2 5" xfId="48069" xr:uid="{C0E03D97-99EF-490B-A04A-04F89981BF3F}"/>
    <cellStyle name="SAPBEXformats 4 2 2 3" xfId="21476" xr:uid="{C6E45C1C-AEC8-4C4C-A489-DE9C9D2AFFA8}"/>
    <cellStyle name="SAPBEXformats 4 2 2 3 2" xfId="35342" xr:uid="{409EC37F-24A5-4DEC-A8AD-03D9144CB257}"/>
    <cellStyle name="SAPBEXformats 4 2 2 3 3" xfId="38697" xr:uid="{543B9752-4889-4E53-B9E4-C87CF97415EF}"/>
    <cellStyle name="SAPBEXformats 4 2 2 3 4" xfId="44389" xr:uid="{EB0AA0E6-6A23-4447-B7B7-434CDE7FA35B}"/>
    <cellStyle name="SAPBEXformats 4 2 2 3 5" xfId="50893" xr:uid="{FAD0497F-7B60-4196-BFE1-046910C72DF8}"/>
    <cellStyle name="SAPBEXformats 4 2 2 4" xfId="26129" xr:uid="{628EA357-1BC7-44CE-9396-3A261B36CB39}"/>
    <cellStyle name="SAPBEXformats 4 2 2 5" xfId="40431" xr:uid="{68CD4684-40B7-4D0E-8D97-F541560B2824}"/>
    <cellStyle name="SAPBEXformats 4 2 2 6" xfId="25492" xr:uid="{6CF72408-AF47-4B91-8C68-5E0080ECDBE2}"/>
    <cellStyle name="SAPBEXformats 4 2 2 7" xfId="40778" xr:uid="{0D7538A9-7723-4AFB-919E-458339279516}"/>
    <cellStyle name="SAPBEXformats 4 2 3" xfId="13781" xr:uid="{AA732FBE-99DF-4FDB-94B6-CE9583BE651F}"/>
    <cellStyle name="SAPBEXformats 4 2 3 2" xfId="28152" xr:uid="{F2959427-25AB-4B08-827C-1B0F44B0BA26}"/>
    <cellStyle name="SAPBEXformats 4 2 3 3" xfId="42850" xr:uid="{A940BABA-69B3-47F1-A412-849CD3A1D602}"/>
    <cellStyle name="SAPBEXformats 4 2 3 4" xfId="42701" xr:uid="{89EE5FE1-344A-4841-9EC5-BDBDFB9146D0}"/>
    <cellStyle name="SAPBEXformats 4 2 3 5" xfId="45222" xr:uid="{39B8CD57-15B0-4906-8782-90DB6E20B9DE}"/>
    <cellStyle name="SAPBEXformats 4 2 4" xfId="8673" xr:uid="{233746D7-0A8B-44ED-A487-86A65CC4D2F3}"/>
    <cellStyle name="SAPBEXformats 4 2 5" xfId="8035" xr:uid="{E20FAA6D-D385-47C7-AD34-C0A5E61E9F00}"/>
    <cellStyle name="SAPBEXformats 4 2 6" xfId="31858" xr:uid="{33717CD3-11FF-4D32-9F39-FFED4936B4D4}"/>
    <cellStyle name="SAPBEXformats 4 2 7" xfId="29827" xr:uid="{825A3EEB-9958-4BC0-9D12-EEEA293802CB}"/>
    <cellStyle name="SAPBEXformats 4 2 8" xfId="49106" xr:uid="{DB2F7F58-BED9-4D2A-969A-9D1F7C6CDD6B}"/>
    <cellStyle name="SAPBEXformats 4 3" xfId="1113" xr:uid="{D0C492CB-64DA-40CC-8295-736CCB0FA5BF}"/>
    <cellStyle name="SAPBEXformats 4 3 2" xfId="14476" xr:uid="{DE7BCCA2-5805-4649-B49B-BF917B1ECD2C}"/>
    <cellStyle name="SAPBEXformats 4 3 2 2" xfId="21469" xr:uid="{CBE81F36-4EB3-40DB-8B54-D4B51DCA8777}"/>
    <cellStyle name="SAPBEXformats 4 3 2 2 2" xfId="35335" xr:uid="{60A9B947-EDBE-409F-9BC7-501BF52C3B60}"/>
    <cellStyle name="SAPBEXformats 4 3 2 2 3" xfId="38327" xr:uid="{F134D585-DAEB-42D1-AD4C-2F410A41584D}"/>
    <cellStyle name="SAPBEXformats 4 3 2 2 4" xfId="47696" xr:uid="{354C7DDA-035F-46AC-9400-21BA2B8BE64D}"/>
    <cellStyle name="SAPBEXformats 4 3 2 2 5" xfId="50886" xr:uid="{E1E1CFE8-8F9F-437E-B2B0-F43254A424C2}"/>
    <cellStyle name="SAPBEXformats 4 3 2 3" xfId="28843" xr:uid="{A3F1E66E-87D3-405F-831A-2397A5D9704B}"/>
    <cellStyle name="SAPBEXformats 4 3 2 4" xfId="32950" xr:uid="{495441AE-431A-42CC-AA41-C57F934BB6A8}"/>
    <cellStyle name="SAPBEXformats 4 3 2 5" xfId="49321" xr:uid="{41183C1F-26A6-48AB-BC47-C92338ED9E0A}"/>
    <cellStyle name="SAPBEXformats 4 3 2 6" xfId="31543" xr:uid="{E79CD1CB-9C20-460F-BBDD-B65AE1D92CBA}"/>
    <cellStyle name="SAPBEXformats 4 3 3" xfId="13780" xr:uid="{C01FEE25-669D-438F-A85A-4A412E8E07F0}"/>
    <cellStyle name="SAPBEXformats 4 3 3 2" xfId="28151" xr:uid="{B6DF6411-22FA-4ADF-AA76-218CAE13B3F3}"/>
    <cellStyle name="SAPBEXformats 4 3 3 3" xfId="34084" xr:uid="{54C09BCE-D6BE-4F38-9663-5791F131EF67}"/>
    <cellStyle name="SAPBEXformats 4 3 3 4" xfId="34097" xr:uid="{B97E9C48-D204-4C07-9D8D-6C13AC087674}"/>
    <cellStyle name="SAPBEXformats 4 3 3 5" xfId="43837" xr:uid="{5C1F0784-64F7-4CFB-BEFB-069173DA3317}"/>
    <cellStyle name="SAPBEXformats 4 3 4" xfId="8674" xr:uid="{5D7C9B53-9747-4CCE-882F-AB66399155B3}"/>
    <cellStyle name="SAPBEXformats 4 3 5" xfId="8034" xr:uid="{76E2240D-7B3B-4829-B04C-31BE6F20640C}"/>
    <cellStyle name="SAPBEXformats 4 3 6" xfId="33091" xr:uid="{1FAFF5CF-1980-4A12-94A5-E8903A890F77}"/>
    <cellStyle name="SAPBEXformats 4 3 7" xfId="30947" xr:uid="{3160C4C3-410D-4AAA-9D90-94D9930F25BA}"/>
    <cellStyle name="SAPBEXformats 4 3 8" xfId="43890" xr:uid="{51BA99ED-65EC-40E1-9F3E-4C0744AB32C4}"/>
    <cellStyle name="SAPBEXformats 4 4" xfId="1750" xr:uid="{49303CBB-0294-4CB6-B1F7-3E415B8DA2F6}"/>
    <cellStyle name="SAPBEXformats 4 4 2" xfId="15015" xr:uid="{5ED6B8E9-9E38-41B5-B253-C16BA5F7F9AE}"/>
    <cellStyle name="SAPBEXformats 4 4 2 2" xfId="22036" xr:uid="{F4F74B2E-167F-42F0-B84A-E0168E4500BE}"/>
    <cellStyle name="SAPBEXformats 4 4 2 2 2" xfId="35902" xr:uid="{1060D2D5-C097-4C42-A3C1-376204B1FF95}"/>
    <cellStyle name="SAPBEXformats 4 4 2 2 3" xfId="24839" xr:uid="{AFA45769-4A22-47D0-8990-B0B6D7B9EFA8}"/>
    <cellStyle name="SAPBEXformats 4 4 2 2 4" xfId="45888" xr:uid="{F4ACBB38-E79D-4B30-AD37-6CBCA9C5F928}"/>
    <cellStyle name="SAPBEXformats 4 4 2 2 5" xfId="51453" xr:uid="{66A12C6E-1FD2-422C-B32F-CF31708EC849}"/>
    <cellStyle name="SAPBEXformats 4 4 2 3" xfId="29380" xr:uid="{415DDCFA-BE89-4F5D-9519-71828301B186}"/>
    <cellStyle name="SAPBEXformats 4 4 2 4" xfId="31650" xr:uid="{14D07D24-DE26-48C0-A2DD-F7818BE01652}"/>
    <cellStyle name="SAPBEXformats 4 4 2 5" xfId="49343" xr:uid="{88A21200-04C2-42B2-833A-E2250D083D6C}"/>
    <cellStyle name="SAPBEXformats 4 4 2 6" xfId="38593" xr:uid="{D18EC70E-6F46-4CB8-9F9C-8EB3E8C5DB07}"/>
    <cellStyle name="SAPBEXformats 4 4 3" xfId="13779" xr:uid="{BF576204-1854-4782-A64B-02573418772B}"/>
    <cellStyle name="SAPBEXformats 4 4 3 2" xfId="28150" xr:uid="{2817B772-7C6C-459F-BBB9-3A4AD184E92E}"/>
    <cellStyle name="SAPBEXformats 4 4 3 3" xfId="43715" xr:uid="{C18A783A-DE58-48B3-BF3C-8C8A041F5CE7}"/>
    <cellStyle name="SAPBEXformats 4 4 3 4" xfId="25950" xr:uid="{74C69A08-15EA-4C42-BF71-16F5A2E16E4B}"/>
    <cellStyle name="SAPBEXformats 4 4 3 5" xfId="42126" xr:uid="{DB681E81-B2E0-4059-855E-BA211D9EAD66}"/>
    <cellStyle name="SAPBEXformats 4 4 4" xfId="8675" xr:uid="{BF5622F7-32FE-4A63-8E95-F95E087AC9E2}"/>
    <cellStyle name="SAPBEXformats 4 4 5" xfId="8033" xr:uid="{9258BCCD-05A3-4ACB-BD7C-00FE6853F9DA}"/>
    <cellStyle name="SAPBEXformats 4 4 6" xfId="31845" xr:uid="{467A1A98-D301-47C9-85D5-6706146EBBD2}"/>
    <cellStyle name="SAPBEXformats 4 4 7" xfId="26905" xr:uid="{F7FE9A8F-5923-4AA5-BD38-5555D941F802}"/>
    <cellStyle name="SAPBEXformats 4 4 8" xfId="48892" xr:uid="{CAB74EF4-AC81-48A7-8577-FC3C6D4229D1}"/>
    <cellStyle name="SAPBEXformats 4 5" xfId="2797" xr:uid="{0E89A05C-D2DB-4C6F-96B7-F383099CCF1C}"/>
    <cellStyle name="SAPBEXformats 4 5 2" xfId="22434" xr:uid="{5D27B84B-D26E-46DE-A7C6-C2AC10321BB8}"/>
    <cellStyle name="SAPBEXformats 4 5 2 2" xfId="36300" xr:uid="{1520779A-FDBF-4E8E-9DCE-DEAFBA15AFF5}"/>
    <cellStyle name="SAPBEXformats 4 5 2 3" xfId="31361" xr:uid="{5EA66D2F-09D5-42D5-87D0-2719508422EE}"/>
    <cellStyle name="SAPBEXformats 4 5 2 4" xfId="32358" xr:uid="{7C256306-929E-4381-9BEB-A13EE203441B}"/>
    <cellStyle name="SAPBEXformats 4 5 2 5" xfId="51851" xr:uid="{BB96EB8E-8564-4BEF-9B8C-BC34B71B912D}"/>
    <cellStyle name="SAPBEXformats 4 5 3" xfId="16014" xr:uid="{B7E05D3A-E944-44A9-863B-E70E714934C2}"/>
    <cellStyle name="SAPBEXformats 4 5 4" xfId="30320" xr:uid="{F1A3A88A-315C-456C-83DF-365E9C9B9BC3}"/>
    <cellStyle name="SAPBEXformats 4 5 5" xfId="32449" xr:uid="{F70ED80D-7B40-43F8-AAF1-BDE97B61EFA0}"/>
    <cellStyle name="SAPBEXformats 4 5 6" xfId="48881" xr:uid="{C8C42B7E-BBE4-4C21-8128-5E8DF0242EE6}"/>
    <cellStyle name="SAPBEXformats 4 5 7" xfId="49790" xr:uid="{1AFF836D-C97D-4F94-A1AE-631B2E75CB03}"/>
    <cellStyle name="SAPBEXformats 4 6" xfId="4767" xr:uid="{62337960-5F8B-4741-957A-1DED5C89DCF2}"/>
    <cellStyle name="SAPBEXformats 4 6 2" xfId="22764" xr:uid="{C85D285B-1D2B-4C61-AE05-A04F68B9BD9F}"/>
    <cellStyle name="SAPBEXformats 4 6 2 2" xfId="36630" xr:uid="{64505DDA-4170-49CD-9398-5C5B16A9FACC}"/>
    <cellStyle name="SAPBEXformats 4 6 2 3" xfId="25370" xr:uid="{A1B2ABEA-5236-4A3A-A50D-5BD44A5143CD}"/>
    <cellStyle name="SAPBEXformats 4 6 2 4" xfId="33084" xr:uid="{75E14895-7A66-4DC2-9B5E-A8483202A38C}"/>
    <cellStyle name="SAPBEXformats 4 6 2 5" xfId="52181" xr:uid="{F7730CB1-D4C6-4EF8-96BE-2C7976C2E2D5}"/>
    <cellStyle name="SAPBEXformats 4 6 3" xfId="17970" xr:uid="{F5B1B7EE-3BF1-4A50-940F-F3868141E861}"/>
    <cellStyle name="SAPBEXformats 4 6 4" xfId="32102" xr:uid="{F2753B9F-9CFD-462B-8542-6ECD74BDF776}"/>
    <cellStyle name="SAPBEXformats 4 6 5" xfId="38191" xr:uid="{F07A9CC9-1140-44FE-BE46-E8E342811292}"/>
    <cellStyle name="SAPBEXformats 4 6 6" xfId="45134" xr:uid="{1F9EC9D5-9AFF-4E2A-B92C-3B1FA93B50BA}"/>
    <cellStyle name="SAPBEXformats 4 6 7" xfId="50106" xr:uid="{9A29F252-94EB-4E98-A1D5-0A7A959D6601}"/>
    <cellStyle name="SAPBEXformats 4 7" xfId="6727" xr:uid="{1DA5932D-7EB2-4EEE-B991-A24DF8C2D471}"/>
    <cellStyle name="SAPBEXformats 4 7 2" xfId="23094" xr:uid="{5F21DD68-967B-4011-9F9A-AAD3C5647F86}"/>
    <cellStyle name="SAPBEXformats 4 7 2 2" xfId="36960" xr:uid="{BDEBA63A-DC90-4E24-8F98-D2D28144F063}"/>
    <cellStyle name="SAPBEXformats 4 7 2 3" xfId="40722" xr:uid="{529B18BB-8C09-47ED-988E-80FFFF1657B4}"/>
    <cellStyle name="SAPBEXformats 4 7 2 4" xfId="30598" xr:uid="{0BE2EB79-47DC-4478-B7BC-0DEEE46E353E}"/>
    <cellStyle name="SAPBEXformats 4 7 2 5" xfId="52511" xr:uid="{F637ACC4-05E0-4FE9-BE30-2F04220F38CE}"/>
    <cellStyle name="SAPBEXformats 4 7 3" xfId="19926" xr:uid="{DB608A0A-9FBD-4BF8-B98B-D2A0B13B3E3E}"/>
    <cellStyle name="SAPBEXformats 4 7 4" xfId="33890" xr:uid="{406FBB90-CEBC-47F5-BF30-4E0B8459AAA0}"/>
    <cellStyle name="SAPBEXformats 4 7 5" xfId="38626" xr:uid="{BA90B754-81B5-4E5A-A16E-ADA5A26FAD8F}"/>
    <cellStyle name="SAPBEXformats 4 7 6" xfId="45986" xr:uid="{DD21F608-9503-44F9-A84A-585E9CD02DAC}"/>
    <cellStyle name="SAPBEXformats 4 7 7" xfId="50432" xr:uid="{5FF699AB-0BDF-4FA9-88F9-39DDAEEE7B63}"/>
    <cellStyle name="SAPBEXformats 4 8" xfId="14109" xr:uid="{03DD81D3-5A73-4F02-A4CF-6B79775E003D}"/>
    <cellStyle name="SAPBEXformats 4 8 2" xfId="14915" xr:uid="{8156DB22-37C4-426B-BD2A-D7B22ACB62CE}"/>
    <cellStyle name="SAPBEXformats 4 8 2 2" xfId="29281" xr:uid="{26A00181-DA80-4F45-8576-A2B0FCC757BE}"/>
    <cellStyle name="SAPBEXformats 4 8 2 3" xfId="33302" xr:uid="{0D215754-422C-435B-9825-356964EBB635}"/>
    <cellStyle name="SAPBEXformats 4 8 2 4" xfId="42580" xr:uid="{123E4F05-21E9-4A7C-B8F6-CC2A89C0A0E7}"/>
    <cellStyle name="SAPBEXformats 4 8 2 5" xfId="25529" xr:uid="{121761D8-AA3D-48A2-ABB2-ADECADA7FD88}"/>
    <cellStyle name="SAPBEXformats 4 8 3" xfId="28476" xr:uid="{04F19103-AA79-4CEF-86C9-63A472E47B06}"/>
    <cellStyle name="SAPBEXformats 4 8 4" xfId="29876" xr:uid="{32B72FBD-61F0-43E0-B772-1549444481CD}"/>
    <cellStyle name="SAPBEXformats 4 8 5" xfId="39011" xr:uid="{2A9E1DBC-5CE9-44AF-ADFA-54985B2F68EA}"/>
    <cellStyle name="SAPBEXformats 4 8 6" xfId="45060" xr:uid="{120304DE-1A5A-4935-A153-F703E9BC96C8}"/>
    <cellStyle name="SAPBEXformats 4 9" xfId="13782" xr:uid="{07B18026-5A09-4CB8-B54D-4ECDAA7AA6A3}"/>
    <cellStyle name="SAPBEXformats 4 9 2" xfId="28153" xr:uid="{347B54B3-0A11-4E2E-9B40-6753444AE7F1}"/>
    <cellStyle name="SAPBEXformats 4 9 3" xfId="34854" xr:uid="{849B7B76-2CF8-4444-BFE1-C066925F5723}"/>
    <cellStyle name="SAPBEXformats 4 9 4" xfId="29686" xr:uid="{46025954-3B97-4E8B-8B2A-04202E1374D2}"/>
    <cellStyle name="SAPBEXformats 4 9 5" xfId="40450" xr:uid="{F2C8DF25-D314-4F3D-B572-9BA414B97B2A}"/>
    <cellStyle name="SAPBEXformats 5" xfId="918" xr:uid="{91C2CAEB-974C-4335-A86B-D6DEDAFD930E}"/>
    <cellStyle name="SAPBEXformats 5 10" xfId="8676" xr:uid="{E8C114E5-0D1A-4BB5-AA55-DAB61D8AE319}"/>
    <cellStyle name="SAPBEXformats 5 11" xfId="8032" xr:uid="{DE2E8805-F5A4-46CF-B8A4-A6777AF0BC05}"/>
    <cellStyle name="SAPBEXformats 5 12" xfId="37356" xr:uid="{6C46C778-A2AA-4ED7-B0B4-BC614B15E9B2}"/>
    <cellStyle name="SAPBEXformats 5 13" xfId="40765" xr:uid="{9DEB80A8-8995-4BD6-A369-529A362B8244}"/>
    <cellStyle name="SAPBEXformats 5 14" xfId="45442" xr:uid="{8C931D11-BD9E-4D80-B996-FD39B9C23CCF}"/>
    <cellStyle name="SAPBEXformats 5 2" xfId="1122" xr:uid="{1BB76876-9B76-4225-9A8B-05CCFECE0A24}"/>
    <cellStyle name="SAPBEXformats 5 2 2" xfId="11724" xr:uid="{89515AED-AEF9-42EE-8D0E-C39D9574D92C}"/>
    <cellStyle name="SAPBEXformats 5 2 2 2" xfId="21477" xr:uid="{E254C03E-7070-499D-B587-A459F6AF6B2F}"/>
    <cellStyle name="SAPBEXformats 5 2 2 2 2" xfId="35343" xr:uid="{81599C8F-B5F6-46ED-BB11-F40EB3D9C6E2}"/>
    <cellStyle name="SAPBEXformats 5 2 2 2 3" xfId="25807" xr:uid="{91FC93A6-3008-4FF1-A0C8-9DAC65A651E3}"/>
    <cellStyle name="SAPBEXformats 5 2 2 2 4" xfId="47912" xr:uid="{E0A3D962-2CA8-4221-9B68-5B2949A3DACA}"/>
    <cellStyle name="SAPBEXformats 5 2 2 2 5" xfId="50894" xr:uid="{6EF78CEE-5FFF-4D04-8D2D-80225DB39833}"/>
    <cellStyle name="SAPBEXformats 5 2 2 3" xfId="26131" xr:uid="{A0144089-A3B4-4DC6-BF21-EF8D0316D6D6}"/>
    <cellStyle name="SAPBEXformats 5 2 2 4" xfId="34132" xr:uid="{0499AD25-216A-4E70-B7F7-FD4431F6DC1E}"/>
    <cellStyle name="SAPBEXformats 5 2 2 5" xfId="33102" xr:uid="{16E6468B-7D3F-47F6-AF1D-2535C9EAC350}"/>
    <cellStyle name="SAPBEXformats 5 2 2 6" xfId="44843" xr:uid="{EC222C7B-B995-41C2-8578-56DFD254960C}"/>
    <cellStyle name="SAPBEXformats 5 2 3" xfId="14652" xr:uid="{E28FBBA0-08BF-40F3-8629-D767E01C11BD}"/>
    <cellStyle name="SAPBEXformats 5 2 3 2" xfId="29019" xr:uid="{B5691485-2DB6-457A-B059-91FEC6F2996F}"/>
    <cellStyle name="SAPBEXformats 5 2 3 3" xfId="25550" xr:uid="{17F3EAE8-30FA-4020-A095-6D8B0B8BF4EF}"/>
    <cellStyle name="SAPBEXformats 5 2 3 4" xfId="44061" xr:uid="{28B8A074-2483-4207-9926-BD1DAA4ACF68}"/>
    <cellStyle name="SAPBEXformats 5 2 3 5" xfId="44671" xr:uid="{5DA99A3A-D585-4FC1-BCA4-4EEF92F39507}"/>
    <cellStyle name="SAPBEXformats 5 2 4" xfId="8677" xr:uid="{1F601720-5783-4588-8B74-F4E20C8AA7C8}"/>
    <cellStyle name="SAPBEXformats 5 2 5" xfId="8031" xr:uid="{EBA2D055-1F20-43DC-A2A6-0829ED8B8E64}"/>
    <cellStyle name="SAPBEXformats 5 2 6" xfId="28436" xr:uid="{2D6C3F57-8B6B-4D56-A72A-DC0265B7274C}"/>
    <cellStyle name="SAPBEXformats 5 2 7" xfId="33421" xr:uid="{E03D9271-BEB7-4458-B23D-01C6294271F0}"/>
    <cellStyle name="SAPBEXformats 5 2 8" xfId="49164" xr:uid="{6BBABEA4-7EF9-4B7E-BF6A-957EB84A9519}"/>
    <cellStyle name="SAPBEXformats 5 3" xfId="1112" xr:uid="{4B2EB48D-0E9B-49AE-8CAA-AD49A3B72878}"/>
    <cellStyle name="SAPBEXformats 5 3 2" xfId="14475" xr:uid="{1613BB8C-F58C-482C-8723-7F71DAF1FD2F}"/>
    <cellStyle name="SAPBEXformats 5 3 2 2" xfId="21468" xr:uid="{15B55A57-D7C1-4F8C-9AF6-4A11764F07B3}"/>
    <cellStyle name="SAPBEXformats 5 3 2 2 2" xfId="35334" xr:uid="{C9D86EF4-A2FE-4530-BF1C-3CA1289C9206}"/>
    <cellStyle name="SAPBEXformats 5 3 2 2 3" xfId="38245" xr:uid="{9D37EEC7-2968-4700-81A1-0CEC1F0021EC}"/>
    <cellStyle name="SAPBEXformats 5 3 2 2 4" xfId="44176" xr:uid="{ED75C2FE-8412-47A0-814C-63E7201D2780}"/>
    <cellStyle name="SAPBEXformats 5 3 2 2 5" xfId="50885" xr:uid="{64999994-C7E4-4386-BE80-F24892E5C778}"/>
    <cellStyle name="SAPBEXformats 5 3 2 3" xfId="28842" xr:uid="{7AF40A61-A4A7-4808-BFE0-E739FF2D5CE0}"/>
    <cellStyle name="SAPBEXformats 5 3 2 4" xfId="26876" xr:uid="{4C54A68D-7B12-442F-9066-1AFA9350BD8F}"/>
    <cellStyle name="SAPBEXformats 5 3 2 5" xfId="47137" xr:uid="{0A9C172C-EBC6-4372-A4B4-B2FA17331DEF}"/>
    <cellStyle name="SAPBEXformats 5 3 2 6" xfId="47531" xr:uid="{90799143-6353-4F96-A0DB-6477D184C3B3}"/>
    <cellStyle name="SAPBEXformats 5 3 3" xfId="13777" xr:uid="{3632E9EF-89B7-4746-B2C7-661E862F14D7}"/>
    <cellStyle name="SAPBEXformats 5 3 3 2" xfId="28148" xr:uid="{0F88D9CA-FA3A-43AF-93B7-0AC892B88032}"/>
    <cellStyle name="SAPBEXformats 5 3 3 3" xfId="43416" xr:uid="{2DE13FC7-DE85-40AC-9E1C-BC532587895E}"/>
    <cellStyle name="SAPBEXformats 5 3 3 4" xfId="33271" xr:uid="{BCBB10B6-6131-4C77-B166-304D76424BBB}"/>
    <cellStyle name="SAPBEXformats 5 3 3 5" xfId="48231" xr:uid="{BDA28287-B997-49EE-ADDF-4714A6EB4AAC}"/>
    <cellStyle name="SAPBEXformats 5 3 4" xfId="8678" xr:uid="{D5A60DA7-E797-48E1-9478-5F961B74485F}"/>
    <cellStyle name="SAPBEXformats 5 3 5" xfId="8030" xr:uid="{7CB1CEE1-A663-4B8C-991F-495642D102AD}"/>
    <cellStyle name="SAPBEXformats 5 3 6" xfId="25849" xr:uid="{852152DE-7352-4A3E-BCDB-CC33ECFD3EB1}"/>
    <cellStyle name="SAPBEXformats 5 3 7" xfId="48851" xr:uid="{14287DBA-28D6-4C83-9655-F7E5C13491C8}"/>
    <cellStyle name="SAPBEXformats 5 3 8" xfId="46977" xr:uid="{0E39CAA1-4E97-4584-8CAB-A8C0221FD68C}"/>
    <cellStyle name="SAPBEXformats 5 4" xfId="1751" xr:uid="{F144C219-286D-48AD-A567-0B711E58CE40}"/>
    <cellStyle name="SAPBEXformats 5 4 2" xfId="15016" xr:uid="{76A9ACD7-1378-422F-BE80-BB3724FBB209}"/>
    <cellStyle name="SAPBEXformats 5 4 2 2" xfId="22037" xr:uid="{F5069D45-DB9B-429D-8811-3A2B043FA442}"/>
    <cellStyle name="SAPBEXformats 5 4 2 2 2" xfId="35903" xr:uid="{42963457-0690-4521-BD17-64BB2C6B7AEE}"/>
    <cellStyle name="SAPBEXformats 5 4 2 2 3" xfId="41406" xr:uid="{E3986607-90BA-4D83-9156-8733E5AA797C}"/>
    <cellStyle name="SAPBEXformats 5 4 2 2 4" xfId="44342" xr:uid="{4FA29C02-EFC3-48BE-A551-0AD9BEDDA7BE}"/>
    <cellStyle name="SAPBEXformats 5 4 2 2 5" xfId="51454" xr:uid="{611A75B0-7AFA-41D2-8951-4DE05D38ACAD}"/>
    <cellStyle name="SAPBEXformats 5 4 2 3" xfId="29381" xr:uid="{8A86BE88-E1AE-4798-9814-B4B6FE720062}"/>
    <cellStyle name="SAPBEXformats 5 4 2 4" xfId="37181" xr:uid="{BD880F0C-1E90-4187-A7AD-052F826C6B3C}"/>
    <cellStyle name="SAPBEXformats 5 4 2 5" xfId="45618" xr:uid="{A29C32F5-F6E1-42B8-8705-D54880CCFCE9}"/>
    <cellStyle name="SAPBEXformats 5 4 2 6" xfId="37284" xr:uid="{6318FE06-EA42-44A4-8093-99D7E223529F}"/>
    <cellStyle name="SAPBEXformats 5 4 3" xfId="13776" xr:uid="{745336AA-5C79-4635-8E30-BD86E8BA9A77}"/>
    <cellStyle name="SAPBEXformats 5 4 3 2" xfId="28147" xr:uid="{2B168B04-6542-4B3C-AE2A-36FD2A22C8D0}"/>
    <cellStyle name="SAPBEXformats 5 4 3 3" xfId="39191" xr:uid="{81B37EBA-9DC0-41A8-9E56-24AA6DBB2BDE}"/>
    <cellStyle name="SAPBEXformats 5 4 3 4" xfId="34427" xr:uid="{ADE2A488-FA23-4236-8E29-0462B2CD1647}"/>
    <cellStyle name="SAPBEXformats 5 4 3 5" xfId="45856" xr:uid="{E50D46F4-BDB3-46FA-85B7-4BF2938D74EF}"/>
    <cellStyle name="SAPBEXformats 5 4 4" xfId="8679" xr:uid="{55E27F8F-7034-4207-B90F-0ED38FC3AACC}"/>
    <cellStyle name="SAPBEXformats 5 4 5" xfId="8029" xr:uid="{5BEA2047-8E8A-40A5-A224-06D407A88F97}"/>
    <cellStyle name="SAPBEXformats 5 4 6" xfId="24358" xr:uid="{78A9E015-196F-4542-B840-D2156002292A}"/>
    <cellStyle name="SAPBEXformats 5 4 7" xfId="33203" xr:uid="{5B1C8C19-A15C-4060-B16C-A8ED0BAC51A8}"/>
    <cellStyle name="SAPBEXformats 5 4 8" xfId="49432" xr:uid="{482A299F-7D0D-4376-B2F7-07FED0DDDB16}"/>
    <cellStyle name="SAPBEXformats 5 5" xfId="2757" xr:uid="{20B75904-B895-41B9-8F1A-5227D92310B2}"/>
    <cellStyle name="SAPBEXformats 5 5 2" xfId="22394" xr:uid="{8F42F34C-1F1A-4219-8DB1-F17B061A175A}"/>
    <cellStyle name="SAPBEXformats 5 5 2 2" xfId="36260" xr:uid="{66B61D5B-9885-48C3-BF7A-04AE134D3402}"/>
    <cellStyle name="SAPBEXformats 5 5 2 3" xfId="25404" xr:uid="{BE1340DA-6A1F-4806-B4B0-7E93C4F04D8A}"/>
    <cellStyle name="SAPBEXformats 5 5 2 4" xfId="31974" xr:uid="{29DEB09C-8D14-49A8-96A3-1FE53EA8E9F0}"/>
    <cellStyle name="SAPBEXformats 5 5 2 5" xfId="51811" xr:uid="{D413482D-89D8-4700-A85A-E28661E44A48}"/>
    <cellStyle name="SAPBEXformats 5 5 3" xfId="15976" xr:uid="{C079D601-26E8-4580-9C2A-04E790E1C536}"/>
    <cellStyle name="SAPBEXformats 5 5 4" xfId="30282" xr:uid="{36BF8422-8649-492B-8462-8987FEB6916E}"/>
    <cellStyle name="SAPBEXformats 5 5 5" xfId="41461" xr:uid="{F0E287BE-65B7-4A41-A98F-2919852467D2}"/>
    <cellStyle name="SAPBEXformats 5 5 6" xfId="48383" xr:uid="{53BE65E5-6BF0-4B78-820F-526ADAE750F3}"/>
    <cellStyle name="SAPBEXformats 5 5 7" xfId="49752" xr:uid="{F9DC85E2-EFC6-414E-9153-312E7636232A}"/>
    <cellStyle name="SAPBEXformats 5 6" xfId="4727" xr:uid="{26BC573E-6515-43D2-8140-4CACC762C047}"/>
    <cellStyle name="SAPBEXformats 5 6 2" xfId="22724" xr:uid="{32520131-CF23-464D-93AA-9020EE75C807}"/>
    <cellStyle name="SAPBEXformats 5 6 2 2" xfId="36590" xr:uid="{6B051F31-F079-48CE-983D-828CE969C5C5}"/>
    <cellStyle name="SAPBEXformats 5 6 2 3" xfId="41563" xr:uid="{F723D27B-0F8A-4189-A931-3EFBB704C4A0}"/>
    <cellStyle name="SAPBEXformats 5 6 2 4" xfId="46097" xr:uid="{6D44705C-85BA-4EFB-A2B3-7FC9D0D36CD2}"/>
    <cellStyle name="SAPBEXformats 5 6 2 5" xfId="52141" xr:uid="{E4904D28-E0CE-4FAC-AE67-B5B493BF4722}"/>
    <cellStyle name="SAPBEXformats 5 6 3" xfId="17930" xr:uid="{712A3FAF-088C-43BE-9613-65091063FDE5}"/>
    <cellStyle name="SAPBEXformats 5 6 4" xfId="32062" xr:uid="{6112EEBA-1BF1-47C8-93F7-41C39BC976FA}"/>
    <cellStyle name="SAPBEXformats 5 6 5" xfId="43268" xr:uid="{4F85436A-2155-4360-B70A-970FE0CBA2F9}"/>
    <cellStyle name="SAPBEXformats 5 6 6" xfId="30874" xr:uid="{228115A5-1893-4583-BDD4-4F2FEAFFA1BB}"/>
    <cellStyle name="SAPBEXformats 5 6 7" xfId="50066" xr:uid="{CA11B21E-F0A0-4CB9-BEE8-E4483EA3F72F}"/>
    <cellStyle name="SAPBEXformats 5 7" xfId="6687" xr:uid="{ED07DB02-DD13-4227-A079-54DA90361286}"/>
    <cellStyle name="SAPBEXformats 5 7 2" xfId="23054" xr:uid="{E1DE0EA9-FC8D-4F75-9095-6AC8E7787939}"/>
    <cellStyle name="SAPBEXformats 5 7 2 2" xfId="36920" xr:uid="{F2F78D9B-ABCA-44EB-A99E-A7F6A782D111}"/>
    <cellStyle name="SAPBEXformats 5 7 2 3" xfId="42515" xr:uid="{3E005E8D-E695-4B4C-886C-D3DB56D9A74F}"/>
    <cellStyle name="SAPBEXformats 5 7 2 4" xfId="31216" xr:uid="{056723CC-EE1B-4455-B565-6771CD6EDB49}"/>
    <cellStyle name="SAPBEXformats 5 7 2 5" xfId="52471" xr:uid="{5F2D9F08-5BE8-45B7-A7DC-8179ED56A724}"/>
    <cellStyle name="SAPBEXformats 5 7 3" xfId="19886" xr:uid="{4CD74AD7-24EF-4A8B-B83E-2B7166F4D9B0}"/>
    <cellStyle name="SAPBEXformats 5 7 4" xfId="33850" xr:uid="{8AAF39F7-3304-4007-B4D4-E7850C436D9D}"/>
    <cellStyle name="SAPBEXformats 5 7 5" xfId="41492" xr:uid="{FF209820-C65E-4D93-84E2-ED45E0EB52DC}"/>
    <cellStyle name="SAPBEXformats 5 7 6" xfId="47743" xr:uid="{43B4CDB1-4865-4A4C-A0EF-AD12DE260D9D}"/>
    <cellStyle name="SAPBEXformats 5 7 7" xfId="50392" xr:uid="{4A3E48A0-DD41-43CE-84FF-8498747F2984}"/>
    <cellStyle name="SAPBEXformats 5 8" xfId="14325" xr:uid="{4AB30507-37EA-4DBA-BFB6-3023BDAF0C3D}"/>
    <cellStyle name="SAPBEXformats 5 8 2" xfId="21329" xr:uid="{AB12BD15-1F13-4928-922A-D9CEAEFE44AD}"/>
    <cellStyle name="SAPBEXformats 5 8 2 2" xfId="35195" xr:uid="{D077014E-88A7-4AEA-A4F8-114412E6DCA0}"/>
    <cellStyle name="SAPBEXformats 5 8 2 3" xfId="41403" xr:uid="{4CB2AE4C-3498-4637-963C-ACFE2D59EB97}"/>
    <cellStyle name="SAPBEXformats 5 8 2 4" xfId="44399" xr:uid="{5FC7E8D9-33D3-4B63-8198-22A7DC57BC5C}"/>
    <cellStyle name="SAPBEXformats 5 8 2 5" xfId="50746" xr:uid="{8EA34F05-7BAC-4603-A265-597215340C50}"/>
    <cellStyle name="SAPBEXformats 5 8 3" xfId="28692" xr:uid="{73A59059-0BA1-4500-9B45-F44455D92187}"/>
    <cellStyle name="SAPBEXformats 5 8 4" xfId="9017" xr:uid="{FAF63837-18ED-4C31-A99B-F0760EC0CE06}"/>
    <cellStyle name="SAPBEXformats 5 8 5" xfId="48941" xr:uid="{3229DDAE-F07F-4B82-B1B3-C2DB87853E34}"/>
    <cellStyle name="SAPBEXformats 5 8 6" xfId="44215" xr:uid="{38F2908A-DFF8-4AAD-8816-BF69A00B6064}"/>
    <cellStyle name="SAPBEXformats 5 9" xfId="13778" xr:uid="{D0566C5D-2675-4A9D-B061-A61084F9E17A}"/>
    <cellStyle name="SAPBEXformats 5 9 2" xfId="28149" xr:uid="{62D5DA45-EC77-4A47-9E3F-14976A5714BB}"/>
    <cellStyle name="SAPBEXformats 5 9 3" xfId="40902" xr:uid="{D589799C-F9FF-4C1E-A91B-769F0DF0C7A4}"/>
    <cellStyle name="SAPBEXformats 5 9 4" xfId="33598" xr:uid="{F08692B5-F1BA-4D75-8F13-A6DB50FFDF41}"/>
    <cellStyle name="SAPBEXformats 5 9 5" xfId="24572" xr:uid="{B88A89E8-EB16-4F5C-84A4-80D66178EC8D}"/>
    <cellStyle name="SAPBEXformats 6" xfId="1118" xr:uid="{A2985533-2AE8-4242-8751-84775D4C6AC4}"/>
    <cellStyle name="SAPBEXformats 6 10" xfId="33673" xr:uid="{6C7623E7-ACD3-4797-84FD-E65D78A73D27}"/>
    <cellStyle name="SAPBEXformats 6 11" xfId="39455" xr:uid="{715D05C1-CBFF-4CE4-A5AE-C875A76AAB72}"/>
    <cellStyle name="SAPBEXformats 6 2" xfId="2889" xr:uid="{6EA38A55-8E0A-4E90-8089-8B7843DA5D89}"/>
    <cellStyle name="SAPBEXformats 6 2 2" xfId="22526" xr:uid="{65C1D1DF-4B13-4285-A034-A08C45AF4CC3}"/>
    <cellStyle name="SAPBEXformats 6 2 2 2" xfId="36392" xr:uid="{3F0636B2-8826-49AB-8D3F-6EF08E2E9925}"/>
    <cellStyle name="SAPBEXformats 6 2 2 3" xfId="31070" xr:uid="{95B721D7-9DAF-42F6-82AA-2241D8DF4CF9}"/>
    <cellStyle name="SAPBEXformats 6 2 2 4" xfId="41848" xr:uid="{FAF1088E-F6D7-43DE-B3CA-88727FC90815}"/>
    <cellStyle name="SAPBEXformats 6 2 2 5" xfId="51943" xr:uid="{CF441E7D-E759-40FA-B170-379C1691F906}"/>
    <cellStyle name="SAPBEXformats 6 2 3" xfId="16094" xr:uid="{5ECF3C45-4BF8-4CD3-8376-6F3E2AFD6F16}"/>
    <cellStyle name="SAPBEXformats 6 2 4" xfId="30400" xr:uid="{6C4F7219-1DB5-4893-9143-4DC4944D4141}"/>
    <cellStyle name="SAPBEXformats 6 2 5" xfId="33450" xr:uid="{ED418FB9-0EB0-4B41-9CB4-474654492E12}"/>
    <cellStyle name="SAPBEXformats 6 2 6" xfId="33230" xr:uid="{8C046BE6-BEAB-43B2-9CA9-2E0ADF5B9796}"/>
    <cellStyle name="SAPBEXformats 6 2 7" xfId="49870" xr:uid="{156ACB97-BC3A-4321-97F2-E3F6F49C2D62}"/>
    <cellStyle name="SAPBEXformats 6 3" xfId="4859" xr:uid="{1EF9BACE-4D13-4781-BE9B-F146F17A803D}"/>
    <cellStyle name="SAPBEXformats 6 3 2" xfId="22856" xr:uid="{CAA6368A-1D20-4EFE-BF25-DCD44B8897B8}"/>
    <cellStyle name="SAPBEXformats 6 3 2 2" xfId="36722" xr:uid="{E851B16E-87FA-492A-8C4F-52A5A045ADE6}"/>
    <cellStyle name="SAPBEXformats 6 3 2 3" xfId="32895" xr:uid="{A321238C-2368-4629-9896-F1F641F9EC43}"/>
    <cellStyle name="SAPBEXformats 6 3 2 4" xfId="40314" xr:uid="{EEBA1C12-02FF-40B0-9F09-BAADFD52EDFC}"/>
    <cellStyle name="SAPBEXformats 6 3 2 5" xfId="52273" xr:uid="{847076FB-D144-4639-B6F9-C4E544AEA05C}"/>
    <cellStyle name="SAPBEXformats 6 3 3" xfId="18058" xr:uid="{12879AE8-366A-48BB-9C0E-D839126C6405}"/>
    <cellStyle name="SAPBEXformats 6 3 4" xfId="32190" xr:uid="{08A4D2FF-AAD7-401E-A770-E19074E5743B}"/>
    <cellStyle name="SAPBEXformats 6 3 5" xfId="38094" xr:uid="{CEB00018-F6FC-4921-B888-9BE78D187473}"/>
    <cellStyle name="SAPBEXformats 6 3 6" xfId="47579" xr:uid="{10C395F5-A56C-4B75-B43C-E4A4FBEAF662}"/>
    <cellStyle name="SAPBEXformats 6 3 7" xfId="50194" xr:uid="{BD6996D4-889C-41AE-9AC1-8238BECF44B8}"/>
    <cellStyle name="SAPBEXformats 6 4" xfId="6819" xr:uid="{C1168C92-3287-450B-8019-5A35ACA3B55D}"/>
    <cellStyle name="SAPBEXformats 6 4 2" xfId="23186" xr:uid="{000AFF49-F01F-4094-897B-11168E3725B7}"/>
    <cellStyle name="SAPBEXformats 6 4 2 2" xfId="37052" xr:uid="{71E9E946-1F21-4A72-BC32-D77183BA3B41}"/>
    <cellStyle name="SAPBEXformats 6 4 2 3" xfId="42799" xr:uid="{D48C307C-0936-46C7-A484-73CC80228DF9}"/>
    <cellStyle name="SAPBEXformats 6 4 2 4" xfId="43489" xr:uid="{070F1459-FF23-4812-A133-2236B7CA4E07}"/>
    <cellStyle name="SAPBEXformats 6 4 2 5" xfId="52603" xr:uid="{497BBAAF-3532-4771-859F-B82AEE4FECD9}"/>
    <cellStyle name="SAPBEXformats 6 4 3" xfId="20018" xr:uid="{25F7FC76-0F91-4F31-B310-09F4B728BAD3}"/>
    <cellStyle name="SAPBEXformats 6 4 4" xfId="33982" xr:uid="{AD8B846B-5AC1-4FA3-9861-59ECEB4D04EB}"/>
    <cellStyle name="SAPBEXformats 6 4 5" xfId="34100" xr:uid="{ADB7F327-84C2-4D80-8B66-8D8DBC0FDB8C}"/>
    <cellStyle name="SAPBEXformats 6 4 6" xfId="41602" xr:uid="{03A2AEF7-F0B3-41E0-A824-6F402FBD39B5}"/>
    <cellStyle name="SAPBEXformats 6 4 7" xfId="50524" xr:uid="{84B477FE-CB74-4D2D-84DF-1DC01BB03CB1}"/>
    <cellStyle name="SAPBEXformats 6 5" xfId="14480" xr:uid="{DA69E751-1A65-45B7-A4A0-A11DCCBAA76E}"/>
    <cellStyle name="SAPBEXformats 6 5 2" xfId="21473" xr:uid="{48EFC0EA-FA0A-49A5-AF18-8F1E94C346B0}"/>
    <cellStyle name="SAPBEXformats 6 5 2 2" xfId="35339" xr:uid="{1ED9C727-92BD-450B-AC58-1D634BBEB010}"/>
    <cellStyle name="SAPBEXformats 6 5 2 3" xfId="39884" xr:uid="{08E922D7-4580-4FAB-A6F3-7FEFB64EE98E}"/>
    <cellStyle name="SAPBEXformats 6 5 2 4" xfId="45272" xr:uid="{6D83F369-9BA8-44F3-8B72-A75C23C308F1}"/>
    <cellStyle name="SAPBEXformats 6 5 2 5" xfId="50890" xr:uid="{FEA2A71B-3B76-4BE7-B4DC-CFB4EAD5BD19}"/>
    <cellStyle name="SAPBEXformats 6 5 3" xfId="28847" xr:uid="{524DAC8A-8C69-425A-901D-DCECA0039282}"/>
    <cellStyle name="SAPBEXformats 6 5 4" xfId="39014" xr:uid="{B1C5C1BB-D9D1-4174-8043-4FECA412FA43}"/>
    <cellStyle name="SAPBEXformats 6 5 5" xfId="34955" xr:uid="{93CB5B66-E7F7-46E0-947B-071A3C818370}"/>
    <cellStyle name="SAPBEXformats 6 5 6" xfId="43647" xr:uid="{CCF75200-A726-4056-B768-B407BC3581F3}"/>
    <cellStyle name="SAPBEXformats 6 6" xfId="13775" xr:uid="{FE5CE1E5-C485-48FC-9000-4EF3F8C4DB9F}"/>
    <cellStyle name="SAPBEXformats 6 6 2" xfId="28146" xr:uid="{8E0E8529-3299-40DC-8D20-721999FE1C3D}"/>
    <cellStyle name="SAPBEXformats 6 6 3" xfId="43109" xr:uid="{5B4F88FF-4E1C-4A46-8D2A-4B2CADB59FC5}"/>
    <cellStyle name="SAPBEXformats 6 6 4" xfId="42810" xr:uid="{92370FCB-718C-4075-BA05-9B8CDC543788}"/>
    <cellStyle name="SAPBEXformats 6 6 5" xfId="46013" xr:uid="{7DCB3142-7239-45B2-A6FA-3D05572E7ED1}"/>
    <cellStyle name="SAPBEXformats 6 7" xfId="8680" xr:uid="{9137A790-3628-40F0-8E84-AFF7EA6881DA}"/>
    <cellStyle name="SAPBEXformats 6 8" xfId="8028" xr:uid="{E6CEA614-0509-4431-84F5-B0285654F2E6}"/>
    <cellStyle name="SAPBEXformats 6 9" xfId="42364" xr:uid="{AE738FB8-4860-4AB8-8C2E-F9214DD6AC99}"/>
    <cellStyle name="SAPBEXformats 7" xfId="1116" xr:uid="{2B75B34A-32E5-4473-A103-04102CF1440B}"/>
    <cellStyle name="SAPBEXformats 7 10" xfId="30608" xr:uid="{2E99A912-3F3A-440E-B360-A2B24C39E1DC}"/>
    <cellStyle name="SAPBEXformats 7 11" xfId="48136" xr:uid="{CB214A42-ED81-47AD-85BA-545CAE621D19}"/>
    <cellStyle name="SAPBEXformats 7 2" xfId="2937" xr:uid="{0D3E637C-4C48-4E27-ADE0-9045FDD2C715}"/>
    <cellStyle name="SAPBEXformats 7 2 2" xfId="22574" xr:uid="{65780EE2-58FF-4068-A66E-C9DDF7ACD311}"/>
    <cellStyle name="SAPBEXformats 7 2 2 2" xfId="36440" xr:uid="{FD711FDF-AAB6-47CF-8FA0-3A1656CF5553}"/>
    <cellStyle name="SAPBEXformats 7 2 2 3" xfId="25625" xr:uid="{BEC3A1B7-21DB-46C2-BA0E-1C15C511379B}"/>
    <cellStyle name="SAPBEXformats 7 2 2 4" xfId="45704" xr:uid="{E8EB4AAC-F69D-4372-93A8-12B3C8A9AF7F}"/>
    <cellStyle name="SAPBEXformats 7 2 2 5" xfId="51991" xr:uid="{4CC451C5-04F3-4EE2-822C-77FDE97E16B1}"/>
    <cellStyle name="SAPBEXformats 7 2 3" xfId="16140" xr:uid="{FD3AC54A-AD1C-47CC-AF06-6E297437B18C}"/>
    <cellStyle name="SAPBEXformats 7 2 4" xfId="30446" xr:uid="{0C026FAD-2931-45DF-83BA-B5A699E9C089}"/>
    <cellStyle name="SAPBEXformats 7 2 5" xfId="42151" xr:uid="{31DB5FC1-3ED5-40E2-8911-7AD236ED5805}"/>
    <cellStyle name="SAPBEXformats 7 2 6" xfId="42097" xr:uid="{D36FA184-2E32-44C9-BB8B-7FF1B99D56EA}"/>
    <cellStyle name="SAPBEXformats 7 2 7" xfId="49916" xr:uid="{C93F0C6A-AB9C-4245-B36C-2D4CD47373BF}"/>
    <cellStyle name="SAPBEXformats 7 3" xfId="4907" xr:uid="{4D58686E-3727-4FA9-8C0C-01D70572B191}"/>
    <cellStyle name="SAPBEXformats 7 3 2" xfId="22904" xr:uid="{1E1010B3-DC5A-496B-A60B-2BEC4F324D97}"/>
    <cellStyle name="SAPBEXformats 7 3 2 2" xfId="36770" xr:uid="{B7A12001-A490-4F1A-B8B1-BDD4C5BE7F9D}"/>
    <cellStyle name="SAPBEXformats 7 3 2 3" xfId="30171" xr:uid="{E74F1479-3E3A-44A3-97BC-037B2D407634}"/>
    <cellStyle name="SAPBEXformats 7 3 2 4" xfId="37550" xr:uid="{1CCD4EFF-F992-4D9E-98E0-2DCAE90F1914}"/>
    <cellStyle name="SAPBEXformats 7 3 2 5" xfId="52321" xr:uid="{BF1650ED-FE92-4382-B079-D3D087F26FF4}"/>
    <cellStyle name="SAPBEXformats 7 3 3" xfId="18106" xr:uid="{77A00FF9-C644-45B0-9580-781ADE2282CE}"/>
    <cellStyle name="SAPBEXformats 7 3 4" xfId="32238" xr:uid="{802F4B84-3DD0-4DD6-8E6A-F215844EE1DC}"/>
    <cellStyle name="SAPBEXformats 7 3 5" xfId="34133" xr:uid="{2DC7DB44-2BA6-4C7D-A988-137C4A5C99EA}"/>
    <cellStyle name="SAPBEXformats 7 3 6" xfId="45359" xr:uid="{B95DD85E-3BFE-4EF5-A3D4-55EB926C60FB}"/>
    <cellStyle name="SAPBEXformats 7 3 7" xfId="50242" xr:uid="{773AF134-216D-4D16-8618-3A673FC94ADC}"/>
    <cellStyle name="SAPBEXformats 7 4" xfId="6867" xr:uid="{5872796F-9E81-477C-BF4E-47F30D5E0530}"/>
    <cellStyle name="SAPBEXformats 7 4 2" xfId="23234" xr:uid="{6A3CCB1E-3F7A-4622-94C2-8BB35ADC4934}"/>
    <cellStyle name="SAPBEXformats 7 4 2 2" xfId="37100" xr:uid="{3FE2EDAC-C22A-4C58-8DD4-8AA820EA24B9}"/>
    <cellStyle name="SAPBEXformats 7 4 2 3" xfId="29763" xr:uid="{6019A0BE-4CBC-48D8-A25E-33C14F1995DA}"/>
    <cellStyle name="SAPBEXformats 7 4 2 4" xfId="30870" xr:uid="{611EA935-B12E-4BEB-AF9C-8A3E8043AC3C}"/>
    <cellStyle name="SAPBEXformats 7 4 2 5" xfId="52651" xr:uid="{44050E65-7AB5-49F4-9A97-5E4E7CD7760A}"/>
    <cellStyle name="SAPBEXformats 7 4 3" xfId="20066" xr:uid="{5C318677-41A4-40BB-8DF7-8996B0AA4AD6}"/>
    <cellStyle name="SAPBEXformats 7 4 4" xfId="34030" xr:uid="{CCA80572-3B29-4B74-AC2A-003C334C7774}"/>
    <cellStyle name="SAPBEXformats 7 4 5" xfId="41927" xr:uid="{B4DEFFB8-C17D-4A77-A66E-936DF43AC019}"/>
    <cellStyle name="SAPBEXformats 7 4 6" xfId="42085" xr:uid="{F739D4AC-5934-487D-90EF-EF76CC04D090}"/>
    <cellStyle name="SAPBEXformats 7 4 7" xfId="50572" xr:uid="{BDDF2C43-4CCF-40CC-A497-EAD97B978762}"/>
    <cellStyle name="SAPBEXformats 7 5" xfId="14479" xr:uid="{0AF68F08-C610-40AE-B535-3F75F2748406}"/>
    <cellStyle name="SAPBEXformats 7 5 2" xfId="21472" xr:uid="{E9CEAB39-9BE0-4456-8188-0B138036E8B7}"/>
    <cellStyle name="SAPBEXformats 7 5 2 2" xfId="35338" xr:uid="{22647DFB-8326-4902-8DAE-3D938CE953C4}"/>
    <cellStyle name="SAPBEXformats 7 5 2 3" xfId="38126" xr:uid="{CE7ADFAA-FB68-4177-946B-94BFBEABC614}"/>
    <cellStyle name="SAPBEXformats 7 5 2 4" xfId="46798" xr:uid="{84BCDCAF-1584-4110-8615-C46694B1D894}"/>
    <cellStyle name="SAPBEXformats 7 5 2 5" xfId="50889" xr:uid="{44C37126-2C59-4B8D-9065-A6FF0B937BF6}"/>
    <cellStyle name="SAPBEXformats 7 5 3" xfId="28846" xr:uid="{1B54BA8F-2CE3-4432-942F-407D04DFAB8C}"/>
    <cellStyle name="SAPBEXformats 7 5 4" xfId="33671" xr:uid="{1586794B-6C53-42EB-9C48-313478256910}"/>
    <cellStyle name="SAPBEXformats 7 5 5" xfId="44033" xr:uid="{8191F83D-7418-475A-AEC4-0217B4CB3A3F}"/>
    <cellStyle name="SAPBEXformats 7 5 6" xfId="37224" xr:uid="{292D5745-1E79-4838-9E47-3EDF83C6C992}"/>
    <cellStyle name="SAPBEXformats 7 6" xfId="13774" xr:uid="{9D983C3F-78A1-4B19-BE53-E675A0E79BAF}"/>
    <cellStyle name="SAPBEXformats 7 6 2" xfId="28145" xr:uid="{94C83EA6-DE01-4C6D-AB61-9A3901F6FF54}"/>
    <cellStyle name="SAPBEXformats 7 6 3" xfId="37477" xr:uid="{4C45B77E-5705-4546-A540-ACC5C0C2C1A1}"/>
    <cellStyle name="SAPBEXformats 7 6 4" xfId="31246" xr:uid="{3FCC9B1E-7E6A-44C8-A3FC-9174C8AFD076}"/>
    <cellStyle name="SAPBEXformats 7 6 5" xfId="46592" xr:uid="{6CD829E6-0E1F-4F09-82C0-892723642082}"/>
    <cellStyle name="SAPBEXformats 7 7" xfId="8681" xr:uid="{D818369B-55EB-4E12-8448-6C4D69EBF54A}"/>
    <cellStyle name="SAPBEXformats 7 8" xfId="8027" xr:uid="{E05818F7-275B-437E-A7D7-03E4B3EF84FE}"/>
    <cellStyle name="SAPBEXformats 7 9" xfId="31237" xr:uid="{E706436B-B3F0-4682-9ACE-E859946DC4E0}"/>
    <cellStyle name="SAPBEXformats 8" xfId="1747" xr:uid="{05BD872F-A63E-452E-AD34-5362542C7446}"/>
    <cellStyle name="SAPBEXformats 8 2" xfId="15012" xr:uid="{541FA94D-B375-4B24-BFEF-35F4E874BA77}"/>
    <cellStyle name="SAPBEXformats 8 2 2" xfId="22033" xr:uid="{BF084527-C679-4114-B62C-36756E582E7A}"/>
    <cellStyle name="SAPBEXformats 8 2 2 2" xfId="35899" xr:uid="{E5CC64D3-1E7F-46B1-A941-2BB3B841EA03}"/>
    <cellStyle name="SAPBEXformats 8 2 2 3" xfId="40297" xr:uid="{72AFD24B-4347-4BCD-8036-47C777AB9B4E}"/>
    <cellStyle name="SAPBEXformats 8 2 2 4" xfId="46751" xr:uid="{AC3BB1AA-63F1-4D4E-A8EE-43ADEF5B8FE6}"/>
    <cellStyle name="SAPBEXformats 8 2 2 5" xfId="51450" xr:uid="{4663045B-06D2-4747-96CC-D996BDB93631}"/>
    <cellStyle name="SAPBEXformats 8 2 3" xfId="29377" xr:uid="{5C901358-4F06-4E6A-86C4-17EB03B05D99}"/>
    <cellStyle name="SAPBEXformats 8 2 4" xfId="32810" xr:uid="{1A923C0B-EF2D-4534-944F-FFCD1F9D6E9F}"/>
    <cellStyle name="SAPBEXformats 8 2 5" xfId="37763" xr:uid="{2609F527-3BCA-4678-AAB9-F7C1D7855A25}"/>
    <cellStyle name="SAPBEXformats 8 2 6" xfId="38313" xr:uid="{8662D90E-6507-44B0-AE89-915D2183CFAF}"/>
    <cellStyle name="SAPBEXformats 8 3" xfId="14651" xr:uid="{A880325D-9739-4E4D-8A29-844564EF1AA9}"/>
    <cellStyle name="SAPBEXformats 8 3 2" xfId="29018" xr:uid="{2C5A6E50-7E95-4703-B9C6-32169AEA7F27}"/>
    <cellStyle name="SAPBEXformats 8 3 3" xfId="41673" xr:uid="{FCBEC196-DDCE-435B-8875-3D5F8FBB7F18}"/>
    <cellStyle name="SAPBEXformats 8 3 4" xfId="49077" xr:uid="{A95F6EE7-321C-4E3C-A133-D4B2F1BCDB17}"/>
    <cellStyle name="SAPBEXformats 8 3 5" xfId="33090" xr:uid="{92716A68-6138-48F3-B9D6-84A9E7C2F3E0}"/>
    <cellStyle name="SAPBEXformats 8 4" xfId="8682" xr:uid="{A3CB7A1C-76D1-4D4D-9FF9-C8D55781453F}"/>
    <cellStyle name="SAPBEXformats 8 5" xfId="8026" xr:uid="{3145458F-8BAC-463C-BC05-434E03B5E109}"/>
    <cellStyle name="SAPBEXformats 8 6" xfId="39483" xr:uid="{24C3D93C-1924-4C7D-B46E-BB29E483A794}"/>
    <cellStyle name="SAPBEXformats 8 7" xfId="48606" xr:uid="{4753625C-328E-4F36-9A12-ADBC43F60A37}"/>
    <cellStyle name="SAPBEXformats 8 8" xfId="37956" xr:uid="{A8E0F8BB-EC3B-4EBB-943B-45A298901D24}"/>
    <cellStyle name="SAPBEXformats 9" xfId="2388" xr:uid="{A5C31112-9809-4B95-9BC6-A47B7C843358}"/>
    <cellStyle name="SAPBEXformats 9 2" xfId="22302" xr:uid="{689B4740-F64C-453A-9728-FBBC93B443F3}"/>
    <cellStyle name="SAPBEXformats 9 2 2" xfId="36168" xr:uid="{8F80AEB4-58CC-4F71-8FC0-BC3E973F0D92}"/>
    <cellStyle name="SAPBEXformats 9 2 3" xfId="33473" xr:uid="{B047B07D-ED41-4C6A-909B-C66157938098}"/>
    <cellStyle name="SAPBEXformats 9 2 4" xfId="43606" xr:uid="{3C94AEFF-F9D9-4DE7-9F1D-5DF566CFFFAC}"/>
    <cellStyle name="SAPBEXformats 9 2 5" xfId="51719" xr:uid="{81DD50DA-6407-4E1C-87A8-968E426B52E1}"/>
    <cellStyle name="SAPBEXformats 9 3" xfId="15609" xr:uid="{EF5504E0-C59D-4214-896F-C3F4692ED3D6}"/>
    <cellStyle name="SAPBEXformats 9 4" xfId="29940" xr:uid="{1AF4A2BA-1614-496B-9AE7-8E3B0A2A9CC4}"/>
    <cellStyle name="SAPBEXformats 9 5" xfId="41468" xr:uid="{4005C7C6-8A2E-496E-B4C6-5533AD6D75E5}"/>
    <cellStyle name="SAPBEXformats 9 6" xfId="48236" xr:uid="{CFB792A1-A62A-442A-9142-92E6EA034112}"/>
    <cellStyle name="SAPBEXformats 9 7" xfId="34405" xr:uid="{3475F7FB-F4E5-4F6E-82EE-33484594FAFF}"/>
    <cellStyle name="SAPBEXheaderItem" xfId="95" xr:uid="{22186655-C2C2-4C6D-A8E8-C6DE016EAE61}"/>
    <cellStyle name="SAPBEXheaderItem 10" xfId="396" xr:uid="{8DA627C1-FB70-4FE6-8A13-969C76252533}"/>
    <cellStyle name="SAPBEXheaderItem 11" xfId="397" xr:uid="{1B3EAFFB-62E5-4A11-90F3-F3411FE684F2}"/>
    <cellStyle name="SAPBEXheaderItem 12" xfId="398" xr:uid="{2002760D-B9D7-4D00-8459-34A6DF59C2A9}"/>
    <cellStyle name="SAPBEXheaderItem 13" xfId="399" xr:uid="{EB2776C3-23D6-4275-AD5F-DB737EF28185}"/>
    <cellStyle name="SAPBEXheaderItem 14" xfId="400" xr:uid="{0DF24682-E783-407E-BE76-6F8939A88F09}"/>
    <cellStyle name="SAPBEXheaderItem 15" xfId="401" xr:uid="{756FBD8E-CAC6-410B-B0FA-DC0788538B68}"/>
    <cellStyle name="SAPBEXheaderItem 16" xfId="402" xr:uid="{724F638A-230D-4194-BDEC-B25A9EFCAE36}"/>
    <cellStyle name="SAPBEXheaderItem 17" xfId="403" xr:uid="{39A8EE82-40B1-44D0-ADB2-B82F6E471866}"/>
    <cellStyle name="SAPBEXheaderItem 18" xfId="404" xr:uid="{4E46BEBC-D6CE-45AE-86CF-40029865338B}"/>
    <cellStyle name="SAPBEXheaderItem 19" xfId="405" xr:uid="{8ADECE1A-0B21-4729-A542-2702782503EB}"/>
    <cellStyle name="SAPBEXheaderItem 2" xfId="151" xr:uid="{E5891C99-917A-45B8-8626-9CE2D623EDC3}"/>
    <cellStyle name="SAPBEXheaderItem 2 2" xfId="406" xr:uid="{5CB7FCFA-276B-4AC9-BA13-83B5942D62A2}"/>
    <cellStyle name="SAPBEXheaderItem 20" xfId="407" xr:uid="{27530EBA-7948-4C92-9ABD-77FBDB27B0F2}"/>
    <cellStyle name="SAPBEXheaderItem 21" xfId="408" xr:uid="{4419FBF9-E1EA-4222-B483-68F728A236FA}"/>
    <cellStyle name="SAPBEXheaderItem 22" xfId="409" xr:uid="{4BAF4720-D73B-4DA4-B872-F6E5EA2BF865}"/>
    <cellStyle name="SAPBEXheaderItem 23" xfId="410" xr:uid="{E890B432-8711-4341-97B3-61E72CEE6100}"/>
    <cellStyle name="SAPBEXheaderItem 24" xfId="411" xr:uid="{1AC88255-629E-43B5-9CDD-912C00581468}"/>
    <cellStyle name="SAPBEXheaderItem 25" xfId="412" xr:uid="{1DACBCDF-F155-4FCE-90FC-18C88AF017EA}"/>
    <cellStyle name="SAPBEXheaderItem 26" xfId="413" xr:uid="{772384CB-DA06-4B5B-BE63-EA5E8B33B157}"/>
    <cellStyle name="SAPBEXheaderItem 27" xfId="414" xr:uid="{60835359-F564-4F03-83A4-3766DAC678ED}"/>
    <cellStyle name="SAPBEXheaderItem 28" xfId="415" xr:uid="{0107081E-3468-4606-991A-975F50EAC3B0}"/>
    <cellStyle name="SAPBEXheaderItem 29" xfId="416" xr:uid="{4803262A-F6DC-4E8A-80B5-35203AD5AB01}"/>
    <cellStyle name="SAPBEXheaderItem 3" xfId="152" xr:uid="{15CBDDC8-B9FE-4193-87AA-AC3AAC890EED}"/>
    <cellStyle name="SAPBEXheaderItem 3 2" xfId="417" xr:uid="{D3200E35-A00A-4C49-AE7B-D3D9914B75CD}"/>
    <cellStyle name="SAPBEXheaderItem 30" xfId="418" xr:uid="{83121C93-5125-43E3-86CF-0561F74D3197}"/>
    <cellStyle name="SAPBEXheaderItem 31" xfId="419" xr:uid="{3604098A-0BBF-42E0-9102-65F7B94AD4EB}"/>
    <cellStyle name="SAPBEXheaderItem 32" xfId="420" xr:uid="{9036AB6A-FDAE-446E-86EE-2268C8F456A7}"/>
    <cellStyle name="SAPBEXheaderItem 33" xfId="421" xr:uid="{C5DDD62F-5C04-40E6-9CC4-9B33DD1036A8}"/>
    <cellStyle name="SAPBEXheaderItem 34" xfId="422" xr:uid="{16CDF475-9EE5-4DC1-A915-0656F3CA7FDA}"/>
    <cellStyle name="SAPBEXheaderItem 35" xfId="423" xr:uid="{866711BE-E13F-492D-9A35-FA464BEF15EF}"/>
    <cellStyle name="SAPBEXheaderItem 36" xfId="424" xr:uid="{28FC8A62-87CE-48C0-AE6F-51DF123FCB39}"/>
    <cellStyle name="SAPBEXheaderItem 37" xfId="425" xr:uid="{1EBEFADA-EE07-4D0A-8317-D44EC83AC83D}"/>
    <cellStyle name="SAPBEXheaderItem 38" xfId="426" xr:uid="{E0B8D9C0-57E5-43DB-B053-DC008267A74D}"/>
    <cellStyle name="SAPBEXheaderItem 39" xfId="427" xr:uid="{29A43712-9AEA-4CD2-A17F-64A79D35F7E7}"/>
    <cellStyle name="SAPBEXheaderItem 4" xfId="199" xr:uid="{F75A4EF8-B4D8-47C2-B520-87271EB16162}"/>
    <cellStyle name="SAPBEXheaderItem 4 2" xfId="428" xr:uid="{9CDEE4F2-BFFA-4323-B928-E07A2FB7A9A6}"/>
    <cellStyle name="SAPBEXheaderItem 40" xfId="429" xr:uid="{DD7E8706-492D-4CAC-8563-BD6E4ABF84EB}"/>
    <cellStyle name="SAPBEXheaderItem 41" xfId="430" xr:uid="{15264A1B-1572-4C64-8129-DE3E87722CF5}"/>
    <cellStyle name="SAPBEXheaderItem 42" xfId="431" xr:uid="{E0CD532D-974A-4349-934F-DFA1604B4DE9}"/>
    <cellStyle name="SAPBEXheaderItem 43" xfId="432" xr:uid="{1B0A5C70-088D-46C1-A426-35826565B78F}"/>
    <cellStyle name="SAPBEXheaderItem 44" xfId="433" xr:uid="{0161BD15-61E6-4752-966F-E4FB7C009AF2}"/>
    <cellStyle name="SAPBEXheaderItem 45" xfId="919" xr:uid="{F839BE7F-4CC0-4BD4-BDC1-5831D019A93B}"/>
    <cellStyle name="SAPBEXheaderItem 45 2" xfId="1123" xr:uid="{D8F119DF-364D-406A-9BF9-FC50617865F2}"/>
    <cellStyle name="SAPBEXheaderItem 5" xfId="434" xr:uid="{F009B59C-3706-4FE0-BD09-6FB940B714D6}"/>
    <cellStyle name="SAPBEXheaderItem 5 2" xfId="435" xr:uid="{42409EB8-0E32-4E65-9462-5EC546824FDD}"/>
    <cellStyle name="SAPBEXheaderItem 6" xfId="436" xr:uid="{99222170-B7E0-4500-8E31-E0FF087E6CB1}"/>
    <cellStyle name="SAPBEXheaderItem 6 2" xfId="437" xr:uid="{48240FEE-EA60-4D95-841E-B646F56D122C}"/>
    <cellStyle name="SAPBEXheaderItem 7" xfId="438" xr:uid="{3782FF2A-FF81-4B6B-BBED-54C0260A4111}"/>
    <cellStyle name="SAPBEXheaderItem 7 2" xfId="439" xr:uid="{AB45C583-A1E4-4AE1-BE28-7993D0A0DEAD}"/>
    <cellStyle name="SAPBEXheaderItem 8" xfId="440" xr:uid="{AD5AF173-6B34-45BE-A1EF-BC9063EB7746}"/>
    <cellStyle name="SAPBEXheaderItem 9" xfId="441" xr:uid="{1EEEE7A9-C41F-40E8-A1D1-E7427737D5F8}"/>
    <cellStyle name="SAPBEXheaderText" xfId="96" xr:uid="{90F329F5-5F44-4971-B172-9C912C97CD08}"/>
    <cellStyle name="SAPBEXheaderText 2" xfId="153" xr:uid="{29D5BF3B-9EE0-4E73-B0B1-ABBFAD8F02AE}"/>
    <cellStyle name="SAPBEXheaderText 2 2" xfId="1128" xr:uid="{E02A5C63-FF81-4345-B069-79FE8F35DD31}"/>
    <cellStyle name="SAPBEXheaderText 3" xfId="154" xr:uid="{60AC7F07-7C10-4C41-861B-9B3161BBFB82}"/>
    <cellStyle name="SAPBEXheaderText 3 2" xfId="1129" xr:uid="{00E80325-1C32-458E-8190-E7F8411CA9FA}"/>
    <cellStyle name="SAPBEXheaderText 4" xfId="200" xr:uid="{48FF1445-BDED-45D4-B270-0A26286F8561}"/>
    <cellStyle name="SAPBEXheaderText 5" xfId="442" xr:uid="{6C9D94E3-D93D-412B-A9F2-4FED8CE553C4}"/>
    <cellStyle name="SAPBEXheaderText 6" xfId="920" xr:uid="{F6BB2E24-C1C2-4748-AA90-9DA36EC56C83}"/>
    <cellStyle name="SAPBEXHLevel0" xfId="97" xr:uid="{D06CB137-FBDA-48C5-A951-09245CEBED34}"/>
    <cellStyle name="SAPBEXHLevel0 10" xfId="443" xr:uid="{9F3D8AB3-5B43-4D58-B25B-C4BACDBB4620}"/>
    <cellStyle name="SAPBEXHLevel0 11" xfId="444" xr:uid="{753861FE-7095-47DB-8F5F-7F526AF647F9}"/>
    <cellStyle name="SAPBEXHLevel0 12" xfId="445" xr:uid="{ED355862-19DB-4F4F-AEF7-9F7492B7FC24}"/>
    <cellStyle name="SAPBEXHLevel0 13" xfId="446" xr:uid="{7B195540-2749-4C35-9F47-8123F61609F6}"/>
    <cellStyle name="SAPBEXHLevel0 14" xfId="447" xr:uid="{41256E97-A0EA-4E73-BB38-DB855E3EF916}"/>
    <cellStyle name="SAPBEXHLevel0 15" xfId="448" xr:uid="{EB07D5BB-480C-4326-9BDB-7FFBB9F42C5D}"/>
    <cellStyle name="SAPBEXHLevel0 16" xfId="449" xr:uid="{06AD7643-5063-4688-B0E4-EC99E8D8AD7D}"/>
    <cellStyle name="SAPBEXHLevel0 17" xfId="450" xr:uid="{E1984FE8-B9EA-4B59-A4E8-6ECE4BC2939D}"/>
    <cellStyle name="SAPBEXHLevel0 18" xfId="451" xr:uid="{558A9E7E-E19F-46B9-AC3A-DE399B5F821D}"/>
    <cellStyle name="SAPBEXHLevel0 19" xfId="452" xr:uid="{DAB3ABF7-7215-4113-B595-D21890C8156F}"/>
    <cellStyle name="SAPBEXHLevel0 2" xfId="155" xr:uid="{E6E78796-1937-47AD-8245-4091F18BF783}"/>
    <cellStyle name="SAPBEXHLevel0 2 2" xfId="453" xr:uid="{8496E68E-948C-4FBF-8E28-CECF4C179E48}"/>
    <cellStyle name="SAPBEXHLevel0 2 3" xfId="11726" xr:uid="{395159AD-F747-41CE-A1DE-21CBC00721BE}"/>
    <cellStyle name="SAPBEXHLevel0 2 3 2" xfId="11727" xr:uid="{81924B36-B0F7-4397-A091-0C6ACB0A311E}"/>
    <cellStyle name="SAPBEXHLevel0 2 3 2 2" xfId="11728" xr:uid="{3C306CD0-8BD4-47A1-A90B-833562837B47}"/>
    <cellStyle name="SAPBEXHLevel0 2 3 2 2 2" xfId="26135" xr:uid="{79A575FF-35E9-439B-A42C-9F5F5ED22697}"/>
    <cellStyle name="SAPBEXHLevel0 2 3 2 2 3" xfId="42441" xr:uid="{DAE80631-B041-4779-AE56-2707582BA9B9}"/>
    <cellStyle name="SAPBEXHLevel0 2 3 2 2 4" xfId="38882" xr:uid="{34F23D66-2C08-447F-B2CE-F267AB3B296A}"/>
    <cellStyle name="SAPBEXHLevel0 2 3 2 2 5" xfId="39252" xr:uid="{39C3F2A0-8D09-46AF-A716-D8D25E339655}"/>
    <cellStyle name="SAPBEXHLevel0 2 3 2 3" xfId="26134" xr:uid="{E85F8D51-4702-44AA-9666-0541848342EB}"/>
    <cellStyle name="SAPBEXHLevel0 2 3 2 4" xfId="34094" xr:uid="{63970D1A-7AE6-4C3D-857B-9444A3FB119D}"/>
    <cellStyle name="SAPBEXHLevel0 2 3 2 5" xfId="37807" xr:uid="{DC88DD6A-7238-4DFC-8328-6372C0D97132}"/>
    <cellStyle name="SAPBEXHLevel0 2 3 2 6" xfId="47329" xr:uid="{29302D49-7452-400E-83CA-DA8598344C72}"/>
    <cellStyle name="SAPBEXHLevel0 2 3 3" xfId="26133" xr:uid="{46B427C9-F8D6-4834-8505-009067226317}"/>
    <cellStyle name="SAPBEXHLevel0 2 3 4" xfId="30185" xr:uid="{B673996F-B337-45D5-B4B7-E7F9D04BF373}"/>
    <cellStyle name="SAPBEXHLevel0 2 3 5" xfId="8756" xr:uid="{695D7BFE-AB34-4A06-9126-F3ACC6017641}"/>
    <cellStyle name="SAPBEXHLevel0 2 3 6" xfId="40465" xr:uid="{BE84803A-F8DA-4778-92AA-B63C1199BC37}"/>
    <cellStyle name="SAPBEXHLevel0 2 4" xfId="11725" xr:uid="{FEA56713-566F-4192-B3A8-5CA82743A836}"/>
    <cellStyle name="SAPBEXHLevel0 2 4 2" xfId="26132" xr:uid="{0E839CCB-0966-4768-B331-A862C9AAD82E}"/>
    <cellStyle name="SAPBEXHLevel0 2 4 3" xfId="31310" xr:uid="{68866867-A64B-438D-B14E-8B5FBC31FCF6}"/>
    <cellStyle name="SAPBEXHLevel0 2 4 4" xfId="40231" xr:uid="{F46B177C-E010-45C0-85F4-09F833C85644}"/>
    <cellStyle name="SAPBEXHLevel0 2 4 5" xfId="37677" xr:uid="{7AA0E7D6-7B1A-4897-BC84-3C438A42FE39}"/>
    <cellStyle name="SAPBEXHLevel0 20" xfId="454" xr:uid="{6B7567AA-E42C-48D3-BDEF-C759EADC535A}"/>
    <cellStyle name="SAPBEXHLevel0 21" xfId="455" xr:uid="{31049BE9-AA4D-489E-8A57-20BE201DC87A}"/>
    <cellStyle name="SAPBEXHLevel0 22" xfId="456" xr:uid="{16CBE3D6-BA73-47D8-9E11-F8C32591651C}"/>
    <cellStyle name="SAPBEXHLevel0 23" xfId="457" xr:uid="{503DAD78-DA85-41E6-B8C7-6732D039F29A}"/>
    <cellStyle name="SAPBEXHLevel0 24" xfId="458" xr:uid="{42AF77FB-3474-4C97-B593-0AA38CDE4D36}"/>
    <cellStyle name="SAPBEXHLevel0 25" xfId="459" xr:uid="{C7EBA8DB-0BF5-4AA4-A4CD-2605CB5E9E82}"/>
    <cellStyle name="SAPBEXHLevel0 26" xfId="460" xr:uid="{C2348921-289D-4938-B6A0-FD69AF935F6A}"/>
    <cellStyle name="SAPBEXHLevel0 27" xfId="461" xr:uid="{AB2ED97F-8245-44E8-924B-B1FB408ED476}"/>
    <cellStyle name="SAPBEXHLevel0 28" xfId="462" xr:uid="{2CD4C6CC-2776-452B-BEC4-3A82A672BB32}"/>
    <cellStyle name="SAPBEXHLevel0 29" xfId="463" xr:uid="{753F9BB5-105D-42AC-A8FC-1E8EB00A8652}"/>
    <cellStyle name="SAPBEXHLevel0 3" xfId="156" xr:uid="{8FD8FC24-AEC3-4C65-9C5E-EF819EDC6D46}"/>
    <cellStyle name="SAPBEXHLevel0 3 2" xfId="464" xr:uid="{1F09421E-8B58-4E7F-A0AE-0D1FC179CF33}"/>
    <cellStyle name="SAPBEXHLevel0 30" xfId="465" xr:uid="{34EA6C66-65CB-4E7E-80E3-67EC10BADF8A}"/>
    <cellStyle name="SAPBEXHLevel0 31" xfId="466" xr:uid="{8C69D176-36CF-4C4D-B895-DD9ACAD011F2}"/>
    <cellStyle name="SAPBEXHLevel0 32" xfId="467" xr:uid="{4FEFABB8-6905-471D-BB6B-5F5F66C1060D}"/>
    <cellStyle name="SAPBEXHLevel0 33" xfId="468" xr:uid="{4869C53B-7B8E-4D83-B36B-43A6145EE34A}"/>
    <cellStyle name="SAPBEXHLevel0 34" xfId="469" xr:uid="{DDEEB9EF-3CE0-42C1-BDCA-041B71F01B4A}"/>
    <cellStyle name="SAPBEXHLevel0 35" xfId="470" xr:uid="{25F9D800-C0ED-4C44-A3CA-7A8DBBF0A6DC}"/>
    <cellStyle name="SAPBEXHLevel0 36" xfId="471" xr:uid="{2AEEB83A-A5D8-40FC-A371-C0D47FF5AC54}"/>
    <cellStyle name="SAPBEXHLevel0 37" xfId="472" xr:uid="{1022D69F-5757-4ED2-88F0-88FB1E687A56}"/>
    <cellStyle name="SAPBEXHLevel0 38" xfId="473" xr:uid="{2FA7D09D-259E-4874-9466-D6AA377F9DE1}"/>
    <cellStyle name="SAPBEXHLevel0 39" xfId="474" xr:uid="{C2DC7BD3-5255-436B-9D7E-F405BEEFEEA8}"/>
    <cellStyle name="SAPBEXHLevel0 4" xfId="201" xr:uid="{585B5289-1263-4601-BD23-98BE89D2C7AC}"/>
    <cellStyle name="SAPBEXHLevel0 4 2" xfId="475" xr:uid="{CF4C1D85-7277-44BE-8B94-1CDC9AF269A4}"/>
    <cellStyle name="SAPBEXHLevel0 40" xfId="476" xr:uid="{0E487219-28BB-494C-B7D1-F7CD4897AB62}"/>
    <cellStyle name="SAPBEXHLevel0 41" xfId="477" xr:uid="{7B1212BF-7CCB-4E60-ADA6-DED40E2A38ED}"/>
    <cellStyle name="SAPBEXHLevel0 42" xfId="478" xr:uid="{4AECB606-9887-495E-8761-93751CD4024E}"/>
    <cellStyle name="SAPBEXHLevel0 43" xfId="479" xr:uid="{9661BBB4-3EF8-4FA9-92F1-739C3913B6A1}"/>
    <cellStyle name="SAPBEXHLevel0 44" xfId="480" xr:uid="{8D294DC8-B266-4116-8052-FD36491A3D26}"/>
    <cellStyle name="SAPBEXHLevel0 45" xfId="921" xr:uid="{7DAADDE0-3277-4168-8A4F-953F630C5000}"/>
    <cellStyle name="SAPBEXHLevel0 45 2" xfId="1172" xr:uid="{C58FA082-03B1-48CA-8D4F-759DAF67B2E3}"/>
    <cellStyle name="SAPBEXHLevel0 45 2 2" xfId="11731" xr:uid="{7D359C1B-0B72-484D-A287-0B792857611E}"/>
    <cellStyle name="SAPBEXHLevel0 45 2 2 2" xfId="26138" xr:uid="{6F46B226-FEC4-4A31-8B0B-EF9609BBF3D1}"/>
    <cellStyle name="SAPBEXHLevel0 45 2 2 3" xfId="31675" xr:uid="{96EDBADB-B4B3-4DB8-8B52-13948AC30025}"/>
    <cellStyle name="SAPBEXHLevel0 45 2 2 4" xfId="38964" xr:uid="{02D2ABDF-A582-4B90-AADB-3F9497EBBB19}"/>
    <cellStyle name="SAPBEXHLevel0 45 2 2 5" xfId="38820" xr:uid="{7B6709FD-56B9-499B-BAD7-B326F724CE04}"/>
    <cellStyle name="SAPBEXHLevel0 45 2 3" xfId="11732" xr:uid="{361B8D9D-62B6-4237-BE28-C92A2C90D975}"/>
    <cellStyle name="SAPBEXHLevel0 45 2 4" xfId="11730" xr:uid="{512EAB42-0782-4A7F-B56F-F38FEC683E16}"/>
    <cellStyle name="SAPBEXHLevel0 45 2 4 2" xfId="26137" xr:uid="{71F5B7C0-835C-46E0-B247-61CE83A9FBC0}"/>
    <cellStyle name="SAPBEXHLevel0 45 2 4 3" xfId="32854" xr:uid="{FA72262A-6329-44BA-BA51-3577B9709070}"/>
    <cellStyle name="SAPBEXHLevel0 45 2 4 4" xfId="39951" xr:uid="{4691BEC9-63F1-4533-89C8-E18632203B9F}"/>
    <cellStyle name="SAPBEXHLevel0 45 2 4 5" xfId="46883" xr:uid="{E5F13271-D0A4-4D9B-B7FC-8BAB0624CAF7}"/>
    <cellStyle name="SAPBEXHLevel0 45 3" xfId="11733" xr:uid="{3A5BC21B-ABB9-446C-B631-BAF9575780D0}"/>
    <cellStyle name="SAPBEXHLevel0 45 4" xfId="11729" xr:uid="{203169C0-5D0E-42A2-826A-257B82E21103}"/>
    <cellStyle name="SAPBEXHLevel0 45 4 2" xfId="26136" xr:uid="{0431682B-D789-4F25-AA54-EBF45F4867C5}"/>
    <cellStyle name="SAPBEXHLevel0 45 4 3" xfId="25322" xr:uid="{32A1458B-AC8E-4073-AD89-C0CC71F504F7}"/>
    <cellStyle name="SAPBEXHLevel0 45 4 4" xfId="41568" xr:uid="{96C496B8-5735-406C-8D42-19B3779114CD}"/>
    <cellStyle name="SAPBEXHLevel0 45 4 5" xfId="44631" xr:uid="{39DFB2E0-9456-4D4A-A654-B06F18D29A84}"/>
    <cellStyle name="SAPBEXHLevel0 46" xfId="1133" xr:uid="{57C43A30-6C5F-4CAD-A33F-F17192D50F18}"/>
    <cellStyle name="SAPBEXHLevel0 46 2" xfId="14492" xr:uid="{C50A1201-1860-4AAB-98A0-4140EE24C526}"/>
    <cellStyle name="SAPBEXHLevel0 46 2 2" xfId="21485" xr:uid="{B78222FD-BBCC-4650-80D2-86514BAC33BB}"/>
    <cellStyle name="SAPBEXHLevel0 46 2 2 2" xfId="35351" xr:uid="{954691E9-9300-4BEA-A18D-3FE70FF15C9C}"/>
    <cellStyle name="SAPBEXHLevel0 46 2 2 3" xfId="30935" xr:uid="{B9ABFC08-03C6-4E8B-BBCC-FA9686595BDD}"/>
    <cellStyle name="SAPBEXHLevel0 46 2 2 4" xfId="45729" xr:uid="{A20D0056-7732-4D81-B21A-F455055B8431}"/>
    <cellStyle name="SAPBEXHLevel0 46 2 2 5" xfId="50902" xr:uid="{548CF383-4B2D-4A95-9CB9-4B31C39C434E}"/>
    <cellStyle name="SAPBEXHLevel0 46 2 3" xfId="28859" xr:uid="{7F12321E-D01C-4599-BEB5-5DBCD24CF1FD}"/>
    <cellStyle name="SAPBEXHLevel0 46 2 4" xfId="39996" xr:uid="{7ADD2854-1B59-42DF-BEF8-16FA2CDEE89B}"/>
    <cellStyle name="SAPBEXHLevel0 46 2 5" xfId="48149" xr:uid="{38ACBC6E-3512-47E0-9A3C-67BB4C09E0BE}"/>
    <cellStyle name="SAPBEXHLevel0 46 2 6" xfId="44436" xr:uid="{EF4E8156-6A36-4395-9BBA-06518DA8EB4D}"/>
    <cellStyle name="SAPBEXHLevel0 46 3" xfId="13772" xr:uid="{E3EFF079-6E83-46A1-964F-B272A7B9F9D9}"/>
    <cellStyle name="SAPBEXHLevel0 46 3 2" xfId="28143" xr:uid="{9E0B1CF7-E18F-400A-B8E0-A8BE779901A9}"/>
    <cellStyle name="SAPBEXHLevel0 46 3 3" xfId="34180" xr:uid="{C27ADB7C-A2F0-41A1-A725-D7DE0E3CA06B}"/>
    <cellStyle name="SAPBEXHLevel0 46 3 4" xfId="32616" xr:uid="{D1CEAA67-C075-4D6A-84C6-5EA066563566}"/>
    <cellStyle name="SAPBEXHLevel0 46 3 5" xfId="31013" xr:uid="{7FC61D44-2FD5-47A6-ABB0-C6D50C38313C}"/>
    <cellStyle name="SAPBEXHLevel0 46 4" xfId="8783" xr:uid="{56F0E90B-DCAB-4EBD-95B0-FC2936D1A4D1}"/>
    <cellStyle name="SAPBEXHLevel0 46 5" xfId="23365" xr:uid="{AF4E5C3C-BD7A-4199-8412-D111DE7208EC}"/>
    <cellStyle name="SAPBEXHLevel0 46 6" xfId="39206" xr:uid="{76294734-4FD5-4688-9279-D82DB0D05949}"/>
    <cellStyle name="SAPBEXHLevel0 46 7" xfId="43306" xr:uid="{9E2386E0-AAFB-4FE7-8C9C-1710B939FFA9}"/>
    <cellStyle name="SAPBEXHLevel0 46 8" xfId="41362" xr:uid="{137BA30F-210E-4B0D-BFBD-B17CD68468B5}"/>
    <cellStyle name="SAPBEXHLevel0 47" xfId="1049" xr:uid="{7391E823-8272-44B1-898E-88D2FE2B8A89}"/>
    <cellStyle name="SAPBEXHLevel0 47 2" xfId="14421" xr:uid="{DF1362C5-5628-44BB-ABD2-3CB174238576}"/>
    <cellStyle name="SAPBEXHLevel0 47 2 2" xfId="21409" xr:uid="{5981B6EB-0B23-40E9-8F65-CF57A16CCDAE}"/>
    <cellStyle name="SAPBEXHLevel0 47 2 2 2" xfId="35275" xr:uid="{C939BD95-48E6-4E4E-9AD3-A54CDD418283}"/>
    <cellStyle name="SAPBEXHLevel0 47 2 2 3" xfId="33303" xr:uid="{8391CE55-4580-45F9-A4E9-55BB03B39FD7}"/>
    <cellStyle name="SAPBEXHLevel0 47 2 2 4" xfId="32908" xr:uid="{2A719E9D-61C9-4527-9E69-B18A03A2860D}"/>
    <cellStyle name="SAPBEXHLevel0 47 2 2 5" xfId="50826" xr:uid="{12EC6804-864A-4FA9-B61A-213CEEEE1F9B}"/>
    <cellStyle name="SAPBEXHLevel0 47 2 3" xfId="28788" xr:uid="{08DE977E-E2A5-4A57-9930-273B80F3AC2B}"/>
    <cellStyle name="SAPBEXHLevel0 47 2 4" xfId="31918" xr:uid="{3CE09376-4AEF-4123-B6BC-ECC83AA609B2}"/>
    <cellStyle name="SAPBEXHLevel0 47 2 5" xfId="49388" xr:uid="{3B482FB2-545A-4349-8608-CF620CA83A70}"/>
    <cellStyle name="SAPBEXHLevel0 47 2 6" xfId="46303" xr:uid="{9A7138FA-4A98-43C6-9666-15391D78E96C}"/>
    <cellStyle name="SAPBEXHLevel0 47 3" xfId="13771" xr:uid="{DEA61E07-F61F-4796-A4B3-A4FBB5250070}"/>
    <cellStyle name="SAPBEXHLevel0 47 3 2" xfId="28142" xr:uid="{15F70C5B-7C38-4C01-8914-0D6F56624FAC}"/>
    <cellStyle name="SAPBEXHLevel0 47 3 3" xfId="42560" xr:uid="{20942799-D14E-449E-B2FC-000BBB5D00FE}"/>
    <cellStyle name="SAPBEXHLevel0 47 3 4" xfId="23356" xr:uid="{51B7EC8B-8690-4FFD-90D9-8B8DA770B310}"/>
    <cellStyle name="SAPBEXHLevel0 47 3 5" xfId="45965" xr:uid="{90712207-EA77-4FAD-9553-0EAF5BEDD219}"/>
    <cellStyle name="SAPBEXHLevel0 47 4" xfId="8784" xr:uid="{50C1F1DE-A9C7-4051-BAA5-E99F421A22F8}"/>
    <cellStyle name="SAPBEXHLevel0 47 5" xfId="23366" xr:uid="{D29836AB-8DFB-4EB3-BFD5-9CBF9FB5EAAB}"/>
    <cellStyle name="SAPBEXHLevel0 47 6" xfId="30690" xr:uid="{78CD39EC-D874-4EC9-B20E-A382DB212B31}"/>
    <cellStyle name="SAPBEXHLevel0 47 7" xfId="49581" xr:uid="{A09692A5-D3D6-47F3-9BEB-68A933B2473E}"/>
    <cellStyle name="SAPBEXHLevel0 47 8" xfId="38212" xr:uid="{60B48CF0-6907-4807-B68D-368A05F3235A}"/>
    <cellStyle name="SAPBEXHLevel0 48" xfId="1752" xr:uid="{A861C948-824B-4B7F-A8AA-7083BA712A78}"/>
    <cellStyle name="SAPBEXHLevel0 48 2" xfId="15017" xr:uid="{A091CA7A-354F-438E-9F96-5F9A733DF129}"/>
    <cellStyle name="SAPBEXHLevel0 48 2 2" xfId="22038" xr:uid="{7B3F26F0-8B89-4603-8FAA-7089A9EA371E}"/>
    <cellStyle name="SAPBEXHLevel0 48 2 2 2" xfId="35904" xr:uid="{A35B07FE-B83D-4A60-B546-3CA3F245CF6F}"/>
    <cellStyle name="SAPBEXHLevel0 48 2 2 3" xfId="38554" xr:uid="{3C872487-1A80-49E7-923B-95433F693788}"/>
    <cellStyle name="SAPBEXHLevel0 48 2 2 4" xfId="47865" xr:uid="{6939D1D3-12D4-4AAE-840E-8458CA896CEC}"/>
    <cellStyle name="SAPBEXHLevel0 48 2 2 5" xfId="51455" xr:uid="{DA3293BD-897F-47DD-97ED-CEB679A27B9C}"/>
    <cellStyle name="SAPBEXHLevel0 48 2 3" xfId="29382" xr:uid="{974C43AA-4602-46B0-BB79-D55E8229EA38}"/>
    <cellStyle name="SAPBEXHLevel0 48 2 4" xfId="39732" xr:uid="{CCB322DC-A455-4E50-9185-767CCD8253C7}"/>
    <cellStyle name="SAPBEXHLevel0 48 2 5" xfId="49071" xr:uid="{CA85A6DC-CE2D-4FD6-A20F-93329E2216DB}"/>
    <cellStyle name="SAPBEXHLevel0 48 2 6" xfId="48115" xr:uid="{8160F3FC-D4FB-4D34-9347-4D4E2B3F83AE}"/>
    <cellStyle name="SAPBEXHLevel0 48 3" xfId="13770" xr:uid="{4DD80A81-488B-43DC-8E8B-14DBA1DAD681}"/>
    <cellStyle name="SAPBEXHLevel0 48 3 2" xfId="28141" xr:uid="{C0A32110-EFDF-4B9E-BEF7-A32A69009BA0}"/>
    <cellStyle name="SAPBEXHLevel0 48 3 3" xfId="25143" xr:uid="{163DDE0F-BF41-4FC3-A6A5-9321A39A91DE}"/>
    <cellStyle name="SAPBEXHLevel0 48 3 4" xfId="25240" xr:uid="{124E3A76-940B-446D-83E3-A27C197191E5}"/>
    <cellStyle name="SAPBEXHLevel0 48 3 5" xfId="45147" xr:uid="{E575DDE9-BA66-45CA-ACC4-866AAD8D88AD}"/>
    <cellStyle name="SAPBEXHLevel0 48 4" xfId="8785" xr:uid="{D13592DA-AD46-4599-814B-08501AF5B601}"/>
    <cellStyle name="SAPBEXHLevel0 48 5" xfId="23367" xr:uid="{873F1F76-2AAA-4EBC-9613-FE4505950B81}"/>
    <cellStyle name="SAPBEXHLevel0 48 6" xfId="30111" xr:uid="{2DBF1789-5F2D-4963-84E0-3FACEBCECC55}"/>
    <cellStyle name="SAPBEXHLevel0 48 7" xfId="47128" xr:uid="{052ABCAE-3B6D-48C4-80AA-AACE77C1D3DC}"/>
    <cellStyle name="SAPBEXHLevel0 48 8" xfId="25489" xr:uid="{6BC64733-E445-4600-98B5-6B2498B14A81}"/>
    <cellStyle name="SAPBEXHLevel0 49" xfId="14013" xr:uid="{2162753A-86E3-45A7-A4F4-91362CD61A27}"/>
    <cellStyle name="SAPBEXHLevel0 49 2" xfId="12885" xr:uid="{FAA56FAA-E7BD-430F-B9CC-92D7A966C487}"/>
    <cellStyle name="SAPBEXHLevel0 49 2 2" xfId="27257" xr:uid="{5AF38479-F4DC-4CB4-BCE6-C62CC7E9B6CC}"/>
    <cellStyle name="SAPBEXHLevel0 49 2 3" xfId="43089" xr:uid="{3F998B22-1C9D-4596-9649-D3D9CEFA011C}"/>
    <cellStyle name="SAPBEXHLevel0 49 2 4" xfId="38827" xr:uid="{BABD9FFE-994B-4C1C-9A71-A7316EC0130D}"/>
    <cellStyle name="SAPBEXHLevel0 49 2 5" xfId="46674" xr:uid="{1B413CD2-93BF-4C02-8F87-EC855EBAE05D}"/>
    <cellStyle name="SAPBEXHLevel0 49 3" xfId="28384" xr:uid="{1A5DB87D-E6E1-454E-8D6F-F89503B4E55F}"/>
    <cellStyle name="SAPBEXHLevel0 49 4" xfId="29874" xr:uid="{3419DAB4-C368-490D-93BC-9FDB9F74442C}"/>
    <cellStyle name="SAPBEXHLevel0 49 5" xfId="49587" xr:uid="{3BD7DE34-507F-45B0-A6E6-7B528EA68F3E}"/>
    <cellStyle name="SAPBEXHLevel0 49 6" xfId="47716" xr:uid="{0D451815-EA8C-49A1-93E9-51637997CD04}"/>
    <cellStyle name="SAPBEXHLevel0 5" xfId="481" xr:uid="{ACBF1E31-1006-4AF3-BDA5-BB0BD4B57ADF}"/>
    <cellStyle name="SAPBEXHLevel0 5 2" xfId="482" xr:uid="{5409377F-7D10-4F93-AD78-9288102F1E92}"/>
    <cellStyle name="SAPBEXHLevel0 50" xfId="13773" xr:uid="{CA3B8242-11A2-450E-A4BD-C1058BA33CC6}"/>
    <cellStyle name="SAPBEXHLevel0 50 2" xfId="28144" xr:uid="{331E1083-EED3-4D56-A0C9-A8A1A26073E9}"/>
    <cellStyle name="SAPBEXHLevel0 50 3" xfId="35016" xr:uid="{B5897CD7-0CE6-41AE-8268-AD28A77A4BC1}"/>
    <cellStyle name="SAPBEXHLevel0 50 4" xfId="33236" xr:uid="{7A2CA8DC-5088-4786-ABCE-3B5A70C9F839}"/>
    <cellStyle name="SAPBEXHLevel0 50 5" xfId="44976" xr:uid="{1E8D52CC-50FD-4C3F-A889-AE6B5610012D}"/>
    <cellStyle name="SAPBEXHLevel0 51" xfId="8742" xr:uid="{7F260BD2-EE73-4ACA-879B-B2F89B63FAE3}"/>
    <cellStyle name="SAPBEXHLevel0 52" xfId="23322" xr:uid="{032C46F7-4F3E-49C6-8594-93E1CD9E5168}"/>
    <cellStyle name="SAPBEXHLevel0 53" xfId="32457" xr:uid="{71E5A71E-8087-4679-A6E7-DFB05A688A59}"/>
    <cellStyle name="SAPBEXHLevel0 54" xfId="49263" xr:uid="{81A44324-BDBD-4590-B3F0-972C4415E2D1}"/>
    <cellStyle name="SAPBEXHLevel0 55" xfId="43605" xr:uid="{158A01EB-43BB-4D74-B4AE-EBD6568732E0}"/>
    <cellStyle name="SAPBEXHLevel0 6" xfId="483" xr:uid="{1F2D6A01-59C0-4C28-BEAE-34EBF352432E}"/>
    <cellStyle name="SAPBEXHLevel0 6 2" xfId="484" xr:uid="{DFA1B316-0AEE-4373-AF38-D26B5232EB4A}"/>
    <cellStyle name="SAPBEXHLevel0 7" xfId="485" xr:uid="{D53645D2-917F-42AF-A2B9-080F3E29FDD5}"/>
    <cellStyle name="SAPBEXHLevel0 7 2" xfId="486" xr:uid="{FF45E557-D24F-4C54-9D5A-EF774B510E8F}"/>
    <cellStyle name="SAPBEXHLevel0 8" xfId="487" xr:uid="{1E014EF8-F441-42EE-8986-32A0D2DC0657}"/>
    <cellStyle name="SAPBEXHLevel0 9" xfId="488" xr:uid="{000337F8-8DFA-4694-BF19-270020C4E144}"/>
    <cellStyle name="SAPBEXHLevel0X" xfId="98" xr:uid="{F0AFCAA8-FE35-4A37-8E2A-7809A757F0A9}"/>
    <cellStyle name="SAPBEXHLevel0X 10" xfId="489" xr:uid="{63B0E78C-2073-4D3A-BEB6-5BB864586A8F}"/>
    <cellStyle name="SAPBEXHLevel0X 10 10" xfId="47093" xr:uid="{8C313351-A365-4820-999D-95404E685EC1}"/>
    <cellStyle name="SAPBEXHLevel0X 10 11" xfId="24837" xr:uid="{EEF38DE6-C9A1-450D-932C-BB6008E43E17}"/>
    <cellStyle name="SAPBEXHLevel0X 10 2" xfId="1176" xr:uid="{736BD655-8AB1-487D-B51B-09E4EA9C0E4A}"/>
    <cellStyle name="SAPBEXHLevel0X 10 2 2" xfId="11734" xr:uid="{C0DC4804-BFF5-4606-8321-1BA1F16CA1F5}"/>
    <cellStyle name="SAPBEXHLevel0X 10 2 2 2" xfId="11735" xr:uid="{EB350F7D-ACB8-439A-951C-8145CB74EB59}"/>
    <cellStyle name="SAPBEXHLevel0X 10 2 2 2 2" xfId="26141" xr:uid="{D94054BB-FBA3-4C8A-B5CB-D4C9BFEC6FC6}"/>
    <cellStyle name="SAPBEXHLevel0X 10 2 2 2 3" xfId="31355" xr:uid="{EF00D3E4-2E86-4B86-B2DD-CDA9C40ABC58}"/>
    <cellStyle name="SAPBEXHLevel0X 10 2 2 2 4" xfId="43364" xr:uid="{4D74FBC9-A487-4E65-909A-89D745F55B3A}"/>
    <cellStyle name="SAPBEXHLevel0X 10 2 2 2 5" xfId="45432" xr:uid="{EB9F3A5B-7481-411B-BCFE-4E5C524FBF2F}"/>
    <cellStyle name="SAPBEXHLevel0X 10 2 2 3" xfId="21527" xr:uid="{4114F189-67D4-42C3-B5A9-F2A7BAA5C3AE}"/>
    <cellStyle name="SAPBEXHLevel0X 10 2 2 3 2" xfId="35393" xr:uid="{3C4BBE14-18CF-4601-84E0-3A849D47B869}"/>
    <cellStyle name="SAPBEXHLevel0X 10 2 2 3 3" xfId="41650" xr:uid="{293B9EF4-7D09-4840-ACB1-4FA82DE25C0E}"/>
    <cellStyle name="SAPBEXHLevel0X 10 2 2 3 4" xfId="44174" xr:uid="{7533563B-8A48-4C82-840A-BA483976E34B}"/>
    <cellStyle name="SAPBEXHLevel0X 10 2 2 3 5" xfId="50944" xr:uid="{3E1757AC-BABB-4B14-A9E2-CCC66DC72CD1}"/>
    <cellStyle name="SAPBEXHLevel0X 10 2 2 4" xfId="26140" xr:uid="{006D2760-5DE8-4848-90A7-DE8B6D410663}"/>
    <cellStyle name="SAPBEXHLevel0X 10 2 2 5" xfId="33145" xr:uid="{848B0854-AAA4-4DE9-A052-AE20EDE50A03}"/>
    <cellStyle name="SAPBEXHLevel0X 10 2 2 6" xfId="42985" xr:uid="{CF9B098D-E889-4C55-85F2-E007BBCC553C}"/>
    <cellStyle name="SAPBEXHLevel0X 10 2 2 7" xfId="44514" xr:uid="{6BA4F212-A3C7-47F6-AD67-4BA2640536E9}"/>
    <cellStyle name="SAPBEXHLevel0X 10 2 3" xfId="13767" xr:uid="{E6A65C5E-8967-4BAF-96B5-825248DA97B4}"/>
    <cellStyle name="SAPBEXHLevel0X 10 2 3 2" xfId="28138" xr:uid="{E19D64E8-4777-4FF5-BFEF-2BBE60176BFF}"/>
    <cellStyle name="SAPBEXHLevel0X 10 2 3 3" xfId="31706" xr:uid="{3DCB326C-8216-42A8-B582-5F296CA4FEBF}"/>
    <cellStyle name="SAPBEXHLevel0X 10 2 3 4" xfId="30004" xr:uid="{91D5709F-3316-4BDC-9C91-5F980BE107A2}"/>
    <cellStyle name="SAPBEXHLevel0X 10 2 3 5" xfId="41617" xr:uid="{E8F51A20-2B74-4C86-BB15-09B1744D6C16}"/>
    <cellStyle name="SAPBEXHLevel0X 10 2 4" xfId="8796" xr:uid="{BE171551-2E8B-49D9-8103-AFC3E3317B8C}"/>
    <cellStyle name="SAPBEXHLevel0X 10 2 5" xfId="23377" xr:uid="{3539B40E-6574-475F-8ADB-30A1CB12CA9E}"/>
    <cellStyle name="SAPBEXHLevel0X 10 2 6" xfId="25874" xr:uid="{35AA7FE1-5AE0-441C-AA2C-D3833BE40A8E}"/>
    <cellStyle name="SAPBEXHLevel0X 10 2 7" xfId="49277" xr:uid="{BBCF3B34-BC60-4646-9216-881BB24B21A4}"/>
    <cellStyle name="SAPBEXHLevel0X 10 2 8" xfId="41513" xr:uid="{5F6E17D3-C190-4E31-9F15-99F56C1F8ED8}"/>
    <cellStyle name="SAPBEXHLevel0X 10 3" xfId="1019" xr:uid="{756625C4-814E-4B99-B616-4C0D521741CB}"/>
    <cellStyle name="SAPBEXHLevel0X 10 3 2" xfId="14404" xr:uid="{6B675330-6CBA-4A37-9B2E-32FFAA28DE0B}"/>
    <cellStyle name="SAPBEXHLevel0X 10 3 2 2" xfId="21400" xr:uid="{5B7B6F3C-45FB-4FA4-9713-E2BF0512E2C2}"/>
    <cellStyle name="SAPBEXHLevel0X 10 3 2 2 2" xfId="35266" xr:uid="{0BB67107-BC0A-467F-8C6C-261DEEBDDE74}"/>
    <cellStyle name="SAPBEXHLevel0X 10 3 2 2 3" xfId="39645" xr:uid="{8DFC56B8-51A6-4E50-BEB5-17FB3C7D3EED}"/>
    <cellStyle name="SAPBEXHLevel0X 10 3 2 2 4" xfId="45277" xr:uid="{19CC52C0-DE56-4B7F-A69C-1642472AE86F}"/>
    <cellStyle name="SAPBEXHLevel0X 10 3 2 2 5" xfId="50817" xr:uid="{D7781074-EDA1-4E94-A92F-D78583EEB0E7}"/>
    <cellStyle name="SAPBEXHLevel0X 10 3 2 3" xfId="28771" xr:uid="{68F3BB51-5E39-41E9-8D79-89C99DB34200}"/>
    <cellStyle name="SAPBEXHLevel0X 10 3 2 4" xfId="34501" xr:uid="{199A5E3A-356F-41DA-9274-65F6D2628B8E}"/>
    <cellStyle name="SAPBEXHLevel0X 10 3 2 5" xfId="49002" xr:uid="{B4DA6624-A678-4081-9962-EAB0F659948D}"/>
    <cellStyle name="SAPBEXHLevel0X 10 3 2 6" xfId="47858" xr:uid="{1455CEE4-B3D6-4EA9-84AE-AAF446DD65AE}"/>
    <cellStyle name="SAPBEXHLevel0X 10 3 3" xfId="14649" xr:uid="{C4D9DFF8-929F-4764-A518-C6CE35FA310B}"/>
    <cellStyle name="SAPBEXHLevel0X 10 3 3 2" xfId="29016" xr:uid="{77E2CE98-A527-4821-9D01-E45FEF13DB44}"/>
    <cellStyle name="SAPBEXHLevel0X 10 3 3 3" xfId="30919" xr:uid="{885BCF8F-60D4-4AD3-968D-D4D8C5FE2234}"/>
    <cellStyle name="SAPBEXHLevel0X 10 3 3 4" xfId="49348" xr:uid="{963A5943-DDBF-4DD6-A42B-406C790588FC}"/>
    <cellStyle name="SAPBEXHLevel0X 10 3 3 5" xfId="43409" xr:uid="{E9BE21BE-ED24-4080-99D3-8CF88DA3B147}"/>
    <cellStyle name="SAPBEXHLevel0X 10 3 4" xfId="8797" xr:uid="{5F1E131D-347A-4E4E-8009-1BAFA0D9AA0A}"/>
    <cellStyle name="SAPBEXHLevel0X 10 3 5" xfId="23378" xr:uid="{78093957-A0AD-48E9-AEC4-0DD71992AF9F}"/>
    <cellStyle name="SAPBEXHLevel0X 10 3 6" xfId="40343" xr:uid="{705868DA-A8F4-4032-A382-0244B966BD37}"/>
    <cellStyle name="SAPBEXHLevel0X 10 3 7" xfId="45558" xr:uid="{BAA0BFDB-B5F5-40B6-A89D-C1521B5E9234}"/>
    <cellStyle name="SAPBEXHLevel0X 10 3 8" xfId="37204" xr:uid="{3B0D14E5-09E2-4BE3-AB84-E2AF6FDB82EA}"/>
    <cellStyle name="SAPBEXHLevel0X 10 4" xfId="1754" xr:uid="{708CB951-EBBF-432A-B994-733545304914}"/>
    <cellStyle name="SAPBEXHLevel0X 10 4 2" xfId="15019" xr:uid="{6EA37757-D97C-41AE-965A-CB0C8C033D3D}"/>
    <cellStyle name="SAPBEXHLevel0X 10 4 2 2" xfId="22040" xr:uid="{2D65159D-DC01-4D38-892C-CA2508DDE63E}"/>
    <cellStyle name="SAPBEXHLevel0X 10 4 2 2 2" xfId="35906" xr:uid="{9C018479-2A29-482B-B9C7-A5DD159C6712}"/>
    <cellStyle name="SAPBEXHLevel0X 10 4 2 2 3" xfId="37742" xr:uid="{300D8535-A207-4E31-9B03-820779B2F859}"/>
    <cellStyle name="SAPBEXHLevel0X 10 4 2 2 4" xfId="44772" xr:uid="{41A6AEE3-32FB-4567-AF01-0AB5FA4F0564}"/>
    <cellStyle name="SAPBEXHLevel0X 10 4 2 2 5" xfId="51457" xr:uid="{07B88E3F-6D19-479C-B1D1-F4B73FD255A8}"/>
    <cellStyle name="SAPBEXHLevel0X 10 4 2 3" xfId="29384" xr:uid="{48624378-9214-45E3-9655-1188AE35B624}"/>
    <cellStyle name="SAPBEXHLevel0X 10 4 2 4" xfId="42873" xr:uid="{AD0166B5-F7C9-44F7-A074-DF285FB34643}"/>
    <cellStyle name="SAPBEXHLevel0X 10 4 2 5" xfId="43425" xr:uid="{C7685BD8-C89F-46D1-8136-1E0604AF590A}"/>
    <cellStyle name="SAPBEXHLevel0X 10 4 2 6" xfId="38038" xr:uid="{03339E34-C652-499F-AFAE-9D6F2440F264}"/>
    <cellStyle name="SAPBEXHLevel0X 10 4 3" xfId="13766" xr:uid="{B9B7A158-B9BE-4765-86C6-9E67D2AC9515}"/>
    <cellStyle name="SAPBEXHLevel0X 10 4 3 2" xfId="28137" xr:uid="{834B8C73-B5BE-4AA5-897E-ED8BAA9AC599}"/>
    <cellStyle name="SAPBEXHLevel0X 10 4 3 3" xfId="27303" xr:uid="{FE0EA3F7-2384-47E4-BACF-2B8970F15E38}"/>
    <cellStyle name="SAPBEXHLevel0X 10 4 3 4" xfId="40183" xr:uid="{D7F00C3B-0EAA-4CA1-992F-0A76F5D6AFE5}"/>
    <cellStyle name="SAPBEXHLevel0X 10 4 3 5" xfId="46172" xr:uid="{62559662-1243-4610-83F2-F124BE2A5750}"/>
    <cellStyle name="SAPBEXHLevel0X 10 4 4" xfId="8798" xr:uid="{B6D105D5-77ED-4307-B23E-5F6ADA3952F1}"/>
    <cellStyle name="SAPBEXHLevel0X 10 4 5" xfId="23379" xr:uid="{7E0A7FB0-1FF0-4A18-9786-3A58712582E8}"/>
    <cellStyle name="SAPBEXHLevel0X 10 4 6" xfId="9981" xr:uid="{6A6AF976-80A4-4543-B887-250ABDD72C2D}"/>
    <cellStyle name="SAPBEXHLevel0X 10 4 7" xfId="49004" xr:uid="{8CC80CF6-4DBA-4BFB-987C-F78DAF56E48C}"/>
    <cellStyle name="SAPBEXHLevel0X 10 4 8" xfId="48502" xr:uid="{7DCE88DE-6D5B-42A9-A44E-9DAD990DD306}"/>
    <cellStyle name="SAPBEXHLevel0X 10 5" xfId="14110" xr:uid="{C967D8B7-9F9F-45F5-A0F9-2D142F2A0F22}"/>
    <cellStyle name="SAPBEXHLevel0X 10 5 2" xfId="12751" xr:uid="{BA0E0865-B105-4DBB-8A9C-9CF55E5CD9C4}"/>
    <cellStyle name="SAPBEXHLevel0X 10 5 2 2" xfId="27125" xr:uid="{541BA174-B53F-49A2-A622-9AF63CE2B41B}"/>
    <cellStyle name="SAPBEXHLevel0X 10 5 2 3" xfId="32380" xr:uid="{543B8461-7CAD-4D0C-982A-DEF433C79192}"/>
    <cellStyle name="SAPBEXHLevel0X 10 5 2 4" xfId="37645" xr:uid="{6CAF06FD-554E-4603-BEF3-572E3AB97D33}"/>
    <cellStyle name="SAPBEXHLevel0X 10 5 2 5" xfId="37921" xr:uid="{BB9B2CB8-FF24-4FA8-9D89-501B7A3E5A5E}"/>
    <cellStyle name="SAPBEXHLevel0X 10 5 3" xfId="28477" xr:uid="{22384AE1-C5C0-4989-BC22-491CD555267D}"/>
    <cellStyle name="SAPBEXHLevel0X 10 5 4" xfId="33451" xr:uid="{D59C00B5-567C-44FE-AF4E-276EAD53B3BA}"/>
    <cellStyle name="SAPBEXHLevel0X 10 5 5" xfId="33664" xr:uid="{944FD019-FBFF-405A-99AF-CA8993144321}"/>
    <cellStyle name="SAPBEXHLevel0X 10 5 6" xfId="47776" xr:uid="{A9A68E81-8740-4FDA-9EDA-3FB5085EC4E1}"/>
    <cellStyle name="SAPBEXHLevel0X 10 6" xfId="13768" xr:uid="{E34D6CCF-44D2-41E5-8B7F-3818AAB5F535}"/>
    <cellStyle name="SAPBEXHLevel0X 10 6 2" xfId="28139" xr:uid="{D5AB2189-5353-4CA5-B7EB-9DC021BC0B18}"/>
    <cellStyle name="SAPBEXHLevel0X 10 6 3" xfId="29314" xr:uid="{A046D044-E963-4EA5-8723-D37DD2B733C4}"/>
    <cellStyle name="SAPBEXHLevel0X 10 6 4" xfId="40393" xr:uid="{11A91CF6-5477-4E96-BF37-A6752B8A4B79}"/>
    <cellStyle name="SAPBEXHLevel0X 10 6 5" xfId="47410" xr:uid="{D50DBF48-4F67-45AA-94F2-F6E5139BAB51}"/>
    <cellStyle name="SAPBEXHLevel0X 10 7" xfId="8795" xr:uid="{2B4DBF35-3F96-4F06-BE44-5FF9AAB089CA}"/>
    <cellStyle name="SAPBEXHLevel0X 10 8" xfId="23376" xr:uid="{152F3A7E-597F-4B83-A5CE-02E48069BAD4}"/>
    <cellStyle name="SAPBEXHLevel0X 10 9" xfId="25751" xr:uid="{B1C73716-0B1F-42F3-8510-77A14191EF61}"/>
    <cellStyle name="SAPBEXHLevel0X 11" xfId="490" xr:uid="{66A2587F-FECC-439E-93DB-955E63AB1D2D}"/>
    <cellStyle name="SAPBEXHLevel0X 11 10" xfId="26602" xr:uid="{E057686C-FEBB-416E-86F2-45822E0267A5}"/>
    <cellStyle name="SAPBEXHLevel0X 11 11" xfId="29736" xr:uid="{422FCBAC-471D-4B4A-AC0E-934B2EC1147D}"/>
    <cellStyle name="SAPBEXHLevel0X 11 2" xfId="1177" xr:uid="{700938E6-0318-4A1F-A822-40D21809F0A4}"/>
    <cellStyle name="SAPBEXHLevel0X 11 2 2" xfId="11736" xr:uid="{319B2C30-CE96-4A6B-8130-41C8D2CD66F9}"/>
    <cellStyle name="SAPBEXHLevel0X 11 2 2 2" xfId="11737" xr:uid="{876C4024-3FC0-4B14-B251-67C330A34EDA}"/>
    <cellStyle name="SAPBEXHLevel0X 11 2 2 2 2" xfId="26143" xr:uid="{2B51D2E7-A74E-477D-94AF-BF56950B5CAC}"/>
    <cellStyle name="SAPBEXHLevel0X 11 2 2 2 3" xfId="43045" xr:uid="{C769E9E1-DE6D-49B7-A233-EE0D9F0B0FED}"/>
    <cellStyle name="SAPBEXHLevel0X 11 2 2 2 4" xfId="37354" xr:uid="{5A25C2D0-1A3E-4845-A505-ED9737BF6A70}"/>
    <cellStyle name="SAPBEXHLevel0X 11 2 2 2 5" xfId="38797" xr:uid="{3A3BD479-B03C-4692-AE04-29A003AA0622}"/>
    <cellStyle name="SAPBEXHLevel0X 11 2 2 3" xfId="21528" xr:uid="{9D406C64-34D0-4CD5-8751-C6719E7EA40C}"/>
    <cellStyle name="SAPBEXHLevel0X 11 2 2 3 2" xfId="35394" xr:uid="{F43D8D50-8E00-420C-B29B-A0F619EFF839}"/>
    <cellStyle name="SAPBEXHLevel0X 11 2 2 3 3" xfId="41732" xr:uid="{B52F2F79-4B2D-4411-8728-157E37EB250D}"/>
    <cellStyle name="SAPBEXHLevel0X 11 2 2 3 4" xfId="47694" xr:uid="{40CA9D3C-6AE4-4F2A-BBE3-A8AC36CDFBDD}"/>
    <cellStyle name="SAPBEXHLevel0X 11 2 2 3 5" xfId="50945" xr:uid="{26BC6D75-38A1-48AA-B491-0EEE9D79FCB8}"/>
    <cellStyle name="SAPBEXHLevel0X 11 2 2 4" xfId="26142" xr:uid="{48F9D9BC-D4FA-4AB2-84A0-EAE84E86ED5B}"/>
    <cellStyle name="SAPBEXHLevel0X 11 2 2 5" xfId="37417" xr:uid="{C44881FC-A680-49DB-8AB3-AD1078D849BB}"/>
    <cellStyle name="SAPBEXHLevel0X 11 2 2 6" xfId="39832" xr:uid="{C7D93335-6B4A-4FF7-9C14-660FEFBBB995}"/>
    <cellStyle name="SAPBEXHLevel0X 11 2 2 7" xfId="42910" xr:uid="{D3AEA0F8-6A97-4351-B78D-1295FE751720}"/>
    <cellStyle name="SAPBEXHLevel0X 11 2 3" xfId="13764" xr:uid="{897BF4ED-2B18-4E25-AC1B-EFC8C01802B6}"/>
    <cellStyle name="SAPBEXHLevel0X 11 2 3 2" xfId="28135" xr:uid="{593D1CEC-28B6-48AE-AB8E-CB570D820574}"/>
    <cellStyle name="SAPBEXHLevel0X 11 2 3 3" xfId="43665" xr:uid="{AA52D0E1-6D13-4299-8C3E-D56A47DA6A16}"/>
    <cellStyle name="SAPBEXHLevel0X 11 2 3 4" xfId="42671" xr:uid="{D660B0A3-0199-489B-BE3C-0FFB8C90EF57}"/>
    <cellStyle name="SAPBEXHLevel0X 11 2 3 5" xfId="32864" xr:uid="{A2C84FC6-CFC5-4D33-ABA6-7A97B68D9BA9}"/>
    <cellStyle name="SAPBEXHLevel0X 11 2 4" xfId="8800" xr:uid="{4AF95857-2B9E-4483-BDAF-162DA25C87D8}"/>
    <cellStyle name="SAPBEXHLevel0X 11 2 5" xfId="23381" xr:uid="{B0CEA020-C401-48F2-8693-E0E4FA0DE24C}"/>
    <cellStyle name="SAPBEXHLevel0X 11 2 6" xfId="43342" xr:uid="{32E7F912-5904-4114-B6F5-ECD16B43C928}"/>
    <cellStyle name="SAPBEXHLevel0X 11 2 7" xfId="43407" xr:uid="{11B7002C-504B-46A6-9536-179C75AC5113}"/>
    <cellStyle name="SAPBEXHLevel0X 11 2 8" xfId="25673" xr:uid="{51691B7F-2771-4A1D-84FE-5EE053651762}"/>
    <cellStyle name="SAPBEXHLevel0X 11 3" xfId="1018" xr:uid="{AF4B7AE3-90AA-4CD0-8314-C98F117FA97D}"/>
    <cellStyle name="SAPBEXHLevel0X 11 3 2" xfId="14403" xr:uid="{58D945C9-F8D4-4890-9D40-9C6E0522C904}"/>
    <cellStyle name="SAPBEXHLevel0X 11 3 2 2" xfId="21399" xr:uid="{313E0F56-E729-47EA-B416-DD8F12543B7B}"/>
    <cellStyle name="SAPBEXHLevel0X 11 3 2 2 2" xfId="35265" xr:uid="{53CE4528-1D57-4C11-A0B7-7C56697F633E}"/>
    <cellStyle name="SAPBEXHLevel0X 11 3 2 2 3" xfId="37891" xr:uid="{4CDE453F-07C6-450D-83E2-825410168CA6}"/>
    <cellStyle name="SAPBEXHLevel0X 11 3 2 2 4" xfId="46803" xr:uid="{974B9CFF-FB1F-44A2-9EAF-7AF9BA273A50}"/>
    <cellStyle name="SAPBEXHLevel0X 11 3 2 2 5" xfId="50816" xr:uid="{7A0E3977-B0B6-4215-A707-A6AD8AB444F2}"/>
    <cellStyle name="SAPBEXHLevel0X 11 3 2 3" xfId="28770" xr:uid="{2E7528DC-5422-42B8-ABF0-49069B75F94E}"/>
    <cellStyle name="SAPBEXHLevel0X 11 3 2 4" xfId="37187" xr:uid="{8E2975B5-DE21-4284-AB45-C4DDD4985FD0}"/>
    <cellStyle name="SAPBEXHLevel0X 11 3 2 5" xfId="45556" xr:uid="{E84FE8FF-558D-4D9B-B64A-268AF9569954}"/>
    <cellStyle name="SAPBEXHLevel0X 11 3 2 6" xfId="25867" xr:uid="{25A6EB29-5E9D-4061-8A94-941F2EE3910D}"/>
    <cellStyle name="SAPBEXHLevel0X 11 3 3" xfId="13763" xr:uid="{3C08CCB2-13ED-43EB-9C83-70266F93F636}"/>
    <cellStyle name="SAPBEXHLevel0X 11 3 3 2" xfId="28134" xr:uid="{034765AA-7F75-45D9-83C0-DD16762F0B3D}"/>
    <cellStyle name="SAPBEXHLevel0X 11 3 3 3" xfId="34614" xr:uid="{CF818849-5CC6-4908-A5C0-7C3E9008571B}"/>
    <cellStyle name="SAPBEXHLevel0X 11 3 3 4" xfId="37895" xr:uid="{10D3C33C-7FDB-45FC-A927-5D4812F63D06}"/>
    <cellStyle name="SAPBEXHLevel0X 11 3 3 5" xfId="33314" xr:uid="{606FED38-46D3-49D7-B1A8-2EC3904778F2}"/>
    <cellStyle name="SAPBEXHLevel0X 11 3 4" xfId="8801" xr:uid="{52F7780D-EAF9-440C-9AAE-E3ED595B2A72}"/>
    <cellStyle name="SAPBEXHLevel0X 11 3 5" xfId="23382" xr:uid="{6F865D52-AF42-4EAF-A3EE-DA6D599CC0C1}"/>
    <cellStyle name="SAPBEXHLevel0X 11 3 6" xfId="42365" xr:uid="{5B16C9C5-A901-4195-82D7-1E6990A985D0}"/>
    <cellStyle name="SAPBEXHLevel0X 11 3 7" xfId="43632" xr:uid="{587A5BBB-268B-4991-BDF8-FD112DEB2560}"/>
    <cellStyle name="SAPBEXHLevel0X 11 3 8" xfId="29770" xr:uid="{10793E5B-F70F-4303-93AF-046F2FA3E637}"/>
    <cellStyle name="SAPBEXHLevel0X 11 4" xfId="1755" xr:uid="{982C44E7-5403-4ADF-BE7D-8F822DB3DA28}"/>
    <cellStyle name="SAPBEXHLevel0X 11 4 2" xfId="15020" xr:uid="{D88B2B9D-8434-4278-800C-0AA5B7A9B6D4}"/>
    <cellStyle name="SAPBEXHLevel0X 11 4 2 2" xfId="22041" xr:uid="{1B33C630-6A3C-4A3D-A40C-1A2A6F7A71FC}"/>
    <cellStyle name="SAPBEXHLevel0X 11 4 2 2 2" xfId="35907" xr:uid="{2CCDE78B-C14C-49D6-A89A-E3E1304BB9E9}"/>
    <cellStyle name="SAPBEXHLevel0X 11 4 2 2 3" xfId="43443" xr:uid="{9032C4E0-05C4-400D-BDCB-DD8167FFF659}"/>
    <cellStyle name="SAPBEXHLevel0X 11 4 2 2 4" xfId="24350" xr:uid="{83F8E882-B496-4D2D-A7E4-AF2F5920844A}"/>
    <cellStyle name="SAPBEXHLevel0X 11 4 2 2 5" xfId="51458" xr:uid="{5B4A1899-5C6B-4D79-BDDB-418C98CD278B}"/>
    <cellStyle name="SAPBEXHLevel0X 11 4 2 3" xfId="29385" xr:uid="{36D87787-7E8A-4BF0-92E7-96ED9038E7B5}"/>
    <cellStyle name="SAPBEXHLevel0X 11 4 2 4" xfId="40439" xr:uid="{D808FFB1-FF06-4D16-89D5-CEBB4E588A7B}"/>
    <cellStyle name="SAPBEXHLevel0X 11 4 2 5" xfId="48650" xr:uid="{DC029251-1B5F-448A-A786-7191DF64E745}"/>
    <cellStyle name="SAPBEXHLevel0X 11 4 2 6" xfId="34769" xr:uid="{813FBB41-6FBC-4EE8-B392-3141B69CFAD5}"/>
    <cellStyle name="SAPBEXHLevel0X 11 4 3" xfId="14648" xr:uid="{66B56FC2-9108-4D99-80D1-F804F35E76E8}"/>
    <cellStyle name="SAPBEXHLevel0X 11 4 3 2" xfId="29015" xr:uid="{2C3AC8A4-CFDD-48F7-9239-8A8796BFA295}"/>
    <cellStyle name="SAPBEXHLevel0X 11 4 3 3" xfId="39565" xr:uid="{BD295A6D-253A-4F59-A03D-5639CBC2BD84}"/>
    <cellStyle name="SAPBEXHLevel0X 11 4 3 4" xfId="47165" xr:uid="{797B9E7F-ECB7-4A35-A3FD-24E9082D213D}"/>
    <cellStyle name="SAPBEXHLevel0X 11 4 3 5" xfId="32390" xr:uid="{384D5302-7DDC-4BB4-9F98-2552AA3C09C0}"/>
    <cellStyle name="SAPBEXHLevel0X 11 4 4" xfId="8802" xr:uid="{1E597396-66FA-41A3-BD92-BCFA7F15CE8D}"/>
    <cellStyle name="SAPBEXHLevel0X 11 4 5" xfId="23383" xr:uid="{25A3577C-A2AD-4784-AAB8-D5539F1C3F62}"/>
    <cellStyle name="SAPBEXHLevel0X 11 4 6" xfId="25236" xr:uid="{C9EC769F-CBC6-44DA-B842-2234E9D5628B}"/>
    <cellStyle name="SAPBEXHLevel0X 11 4 7" xfId="23343" xr:uid="{9C49EB39-832C-40B4-BEBE-612CC52F9F57}"/>
    <cellStyle name="SAPBEXHLevel0X 11 4 8" xfId="48607" xr:uid="{40F232CA-B260-4AD6-A861-B88393B07276}"/>
    <cellStyle name="SAPBEXHLevel0X 11 5" xfId="14111" xr:uid="{3ACAA689-C7C0-4038-A6CA-468A883CCD9C}"/>
    <cellStyle name="SAPBEXHLevel0X 11 5 2" xfId="12750" xr:uid="{DA64990E-AA27-4D7A-85B7-8766E8E3B251}"/>
    <cellStyle name="SAPBEXHLevel0X 11 5 2 2" xfId="27124" xr:uid="{A8E8E4C8-0B65-43BB-9D38-C63737BD1339}"/>
    <cellStyle name="SAPBEXHLevel0X 11 5 2 3" xfId="42393" xr:uid="{8A4916EC-80D7-4F84-BB17-1F92BF3ED9D0}"/>
    <cellStyle name="SAPBEXHLevel0X 11 5 2 4" xfId="34518" xr:uid="{BE1017F9-333B-4141-BA18-619CC0238369}"/>
    <cellStyle name="SAPBEXHLevel0X 11 5 2 5" xfId="25763" xr:uid="{D7967B11-2D50-4B00-B21A-3A58E3B4407A}"/>
    <cellStyle name="SAPBEXHLevel0X 11 5 3" xfId="28478" xr:uid="{D6157A87-0283-4C1B-87D7-CA4852BB9F60}"/>
    <cellStyle name="SAPBEXHLevel0X 11 5 4" xfId="31669" xr:uid="{445B7296-62F2-416F-B591-CF832D551D9F}"/>
    <cellStyle name="SAPBEXHLevel0X 11 5 5" xfId="23362" xr:uid="{FFEB8732-0900-4F68-A6F8-252B959B76F4}"/>
    <cellStyle name="SAPBEXHLevel0X 11 5 6" xfId="44521" xr:uid="{E7F45296-6A62-45CB-80CB-F68FF9AD383C}"/>
    <cellStyle name="SAPBEXHLevel0X 11 6" xfId="13765" xr:uid="{6C0D7BAF-F3BF-465C-8729-1005FABD8305}"/>
    <cellStyle name="SAPBEXHLevel0X 11 6 2" xfId="28136" xr:uid="{40708655-E648-4005-B4B7-BC4B26B86EA8}"/>
    <cellStyle name="SAPBEXHLevel0X 11 6 3" xfId="29912" xr:uid="{302F9E49-2F45-423F-A01B-EE961333D1F1}"/>
    <cellStyle name="SAPBEXHLevel0X 11 6 4" xfId="34136" xr:uid="{B3FCD17D-8892-4D6C-B998-CF5FD7EDBA5F}"/>
    <cellStyle name="SAPBEXHLevel0X 11 6 5" xfId="44336" xr:uid="{44AA1C3B-EE99-421B-B47F-EA7C9E31EB5B}"/>
    <cellStyle name="SAPBEXHLevel0X 11 7" xfId="8799" xr:uid="{E85D1AB3-9710-4282-9A62-EB23DEB98C9C}"/>
    <cellStyle name="SAPBEXHLevel0X 11 8" xfId="23380" xr:uid="{B8DFDA66-5BE6-4BC4-8D45-7FC55D9D7236}"/>
    <cellStyle name="SAPBEXHLevel0X 11 9" xfId="39124" xr:uid="{9D76E447-28B0-44A1-92A7-7A56F6F7B935}"/>
    <cellStyle name="SAPBEXHLevel0X 12" xfId="491" xr:uid="{945D61EC-205F-4A35-8220-0D64DE7A20D1}"/>
    <cellStyle name="SAPBEXHLevel0X 12 10" xfId="39242" xr:uid="{68F5966F-5A23-418B-8539-B50E784E175E}"/>
    <cellStyle name="SAPBEXHLevel0X 12 11" xfId="38659" xr:uid="{DDE35038-33BA-46A7-BCBE-577F7485908E}"/>
    <cellStyle name="SAPBEXHLevel0X 12 2" xfId="1178" xr:uid="{2BFA6B40-4B1D-47F3-A2DD-DACFF93AB9C3}"/>
    <cellStyle name="SAPBEXHLevel0X 12 2 2" xfId="11738" xr:uid="{D686F307-8A01-420E-A499-27561F2B3C22}"/>
    <cellStyle name="SAPBEXHLevel0X 12 2 2 2" xfId="11739" xr:uid="{3ABA4FCB-CA48-4385-8F79-975AC756366C}"/>
    <cellStyle name="SAPBEXHLevel0X 12 2 2 2 2" xfId="26145" xr:uid="{A31CFAD2-BD4A-4E4E-AE30-24C480D98CA3}"/>
    <cellStyle name="SAPBEXHLevel0X 12 2 2 2 3" xfId="43351" xr:uid="{C5410F9A-1737-4EE8-BBE8-372F87AFD42E}"/>
    <cellStyle name="SAPBEXHLevel0X 12 2 2 2 4" xfId="26677" xr:uid="{8A70C0EE-C50C-4779-9315-3766DB9D75E5}"/>
    <cellStyle name="SAPBEXHLevel0X 12 2 2 2 5" xfId="45332" xr:uid="{A39456F8-37CD-451E-96B4-C9FEFBDD2F73}"/>
    <cellStyle name="SAPBEXHLevel0X 12 2 2 3" xfId="21529" xr:uid="{9A7D48FF-1CF5-4A1B-8FE1-4864AB21AA0E}"/>
    <cellStyle name="SAPBEXHLevel0X 12 2 2 3 2" xfId="35395" xr:uid="{C0DEF311-A042-4993-A96C-5193B6EAC491}"/>
    <cellStyle name="SAPBEXHLevel0X 12 2 2 3 3" xfId="30648" xr:uid="{BC7DF905-19F8-480A-A7B0-7A5256D2475D}"/>
    <cellStyle name="SAPBEXHLevel0X 12 2 2 3 4" xfId="46143" xr:uid="{606F6733-F32A-4C50-AFC8-D24EB20561C7}"/>
    <cellStyle name="SAPBEXHLevel0X 12 2 2 3 5" xfId="50946" xr:uid="{078092FF-B28C-4E93-821A-9CA92F61005B}"/>
    <cellStyle name="SAPBEXHLevel0X 12 2 2 4" xfId="26144" xr:uid="{0FE0A619-34F3-4B8C-9DD1-AC286A15BD4A}"/>
    <cellStyle name="SAPBEXHLevel0X 12 2 2 5" xfId="30074" xr:uid="{367CAE58-BD67-4E54-B555-C9C7E9DD31B2}"/>
    <cellStyle name="SAPBEXHLevel0X 12 2 2 6" xfId="40353" xr:uid="{CD8C634D-2636-4AFD-8AC8-8A839D1A7482}"/>
    <cellStyle name="SAPBEXHLevel0X 12 2 2 7" xfId="38800" xr:uid="{F41CE457-A3A3-49BD-BA92-B5657A57FBA8}"/>
    <cellStyle name="SAPBEXHLevel0X 12 2 3" xfId="13761" xr:uid="{CDD6F7B6-F09C-4EA8-B33A-D763547C49B1}"/>
    <cellStyle name="SAPBEXHLevel0X 12 2 3 2" xfId="28132" xr:uid="{D038830B-9931-43A6-BAAC-A9AE38EFA200}"/>
    <cellStyle name="SAPBEXHLevel0X 12 2 3 3" xfId="8079" xr:uid="{5B5C97ED-45AC-449E-9DDB-1BF57DFC0BF5}"/>
    <cellStyle name="SAPBEXHLevel0X 12 2 3 4" xfId="37218" xr:uid="{0F5FA760-8785-4940-89FE-DF83E8ECFAE3}"/>
    <cellStyle name="SAPBEXHLevel0X 12 2 3 5" xfId="44667" xr:uid="{AC7416CC-3D97-4201-92B2-7D49BE112B62}"/>
    <cellStyle name="SAPBEXHLevel0X 12 2 4" xfId="8804" xr:uid="{2E140EBC-6771-4A17-95A8-EC630FF7C79A}"/>
    <cellStyle name="SAPBEXHLevel0X 12 2 5" xfId="23385" xr:uid="{D805F2B1-EB4B-445E-9496-D0F2E2606F98}"/>
    <cellStyle name="SAPBEXHLevel0X 12 2 6" xfId="34573" xr:uid="{78C1D906-02FF-4DB9-85BB-D6BD1143A004}"/>
    <cellStyle name="SAPBEXHLevel0X 12 2 7" xfId="37662" xr:uid="{2E15E43B-D2D7-46EF-9AFA-4A3959815187}"/>
    <cellStyle name="SAPBEXHLevel0X 12 2 8" xfId="38673" xr:uid="{C39A375D-5B64-40BF-8971-C1196ABF5714}"/>
    <cellStyle name="SAPBEXHLevel0X 12 3" xfId="1017" xr:uid="{0627E15D-A14B-4B0D-A52A-B7916832FCA9}"/>
    <cellStyle name="SAPBEXHLevel0X 12 3 2" xfId="14402" xr:uid="{04E61E8B-7934-4868-BC68-7718D0334DB5}"/>
    <cellStyle name="SAPBEXHLevel0X 12 3 2 2" xfId="21398" xr:uid="{D0E86898-EBD3-4766-9082-30357A266434}"/>
    <cellStyle name="SAPBEXHLevel0X 12 3 2 2 2" xfId="35264" xr:uid="{9F0B463B-7DB8-4C33-B99E-3EA7AF12D526}"/>
    <cellStyle name="SAPBEXHLevel0X 12 3 2 2 3" xfId="39686" xr:uid="{ED920477-47FC-4361-9F97-D1501E786F78}"/>
    <cellStyle name="SAPBEXHLevel0X 12 3 2 2 4" xfId="44603" xr:uid="{6D883F19-6D8A-4E95-B91D-3C7185C39C9C}"/>
    <cellStyle name="SAPBEXHLevel0X 12 3 2 2 5" xfId="50815" xr:uid="{DE269DD5-3F4C-4729-A329-DF7DF5A8BD6A}"/>
    <cellStyle name="SAPBEXHLevel0X 12 3 2 3" xfId="28769" xr:uid="{F57F5522-9408-49FE-A5A9-8B378E01B351}"/>
    <cellStyle name="SAPBEXHLevel0X 12 3 2 4" xfId="33697" xr:uid="{29620C83-36CE-4D76-8312-DEF72A3701FF}"/>
    <cellStyle name="SAPBEXHLevel0X 12 3 2 5" xfId="49275" xr:uid="{5F22AA4B-AB32-4B51-9B2D-9754DC861E2B}"/>
    <cellStyle name="SAPBEXHLevel0X 12 3 2 6" xfId="26949" xr:uid="{A0A26164-0FB2-459C-938E-0BD8EA29482C}"/>
    <cellStyle name="SAPBEXHLevel0X 12 3 3" xfId="13760" xr:uid="{2C75CAE2-0DD3-4D53-9E10-42C1DBE8F6EA}"/>
    <cellStyle name="SAPBEXHLevel0X 12 3 3 2" xfId="28131" xr:uid="{651786A5-7734-42BC-959C-1225FD82329F}"/>
    <cellStyle name="SAPBEXHLevel0X 12 3 3 3" xfId="40853" xr:uid="{F8FB92EE-F6B9-4DA7-8175-BB24506B67BA}"/>
    <cellStyle name="SAPBEXHLevel0X 12 3 3 4" xfId="42531" xr:uid="{790984F6-9A65-45D7-A395-3718F77275B5}"/>
    <cellStyle name="SAPBEXHLevel0X 12 3 3 5" xfId="37282" xr:uid="{0C7E1774-E15B-4E7F-B419-040B9A9DC0DB}"/>
    <cellStyle name="SAPBEXHLevel0X 12 3 4" xfId="8805" xr:uid="{7885406C-D0C1-42F3-874E-15A618C41F2A}"/>
    <cellStyle name="SAPBEXHLevel0X 12 3 5" xfId="23386" xr:uid="{CD3C3AA5-DDBD-46C9-ACAE-5510FD0BBE2D}"/>
    <cellStyle name="SAPBEXHLevel0X 12 3 6" xfId="23594" xr:uid="{4E479D2F-98B5-4EF0-BEB0-0B68069A8866}"/>
    <cellStyle name="SAPBEXHLevel0X 12 3 7" xfId="9046" xr:uid="{39338D7D-CB33-4D17-AD4A-CA3D956CFEB1}"/>
    <cellStyle name="SAPBEXHLevel0X 12 3 8" xfId="43814" xr:uid="{278B2306-CEF7-4AC6-A382-B71A990C1030}"/>
    <cellStyle name="SAPBEXHLevel0X 12 4" xfId="1756" xr:uid="{3BDBE958-AA3A-4F92-8B50-BF638A645FF9}"/>
    <cellStyle name="SAPBEXHLevel0X 12 4 2" xfId="15021" xr:uid="{81F0ED19-56BA-4834-B590-174DF4CFB299}"/>
    <cellStyle name="SAPBEXHLevel0X 12 4 2 2" xfId="22042" xr:uid="{C579B2EB-BDE5-4A35-83A5-7A44389F8650}"/>
    <cellStyle name="SAPBEXHLevel0X 12 4 2 2 2" xfId="35908" xr:uid="{13990D31-9836-4F52-8F1C-0FE83D7517AD}"/>
    <cellStyle name="SAPBEXHLevel0X 12 4 2 2 3" xfId="43743" xr:uid="{413B95DB-783A-455B-A9E7-D889916673D6}"/>
    <cellStyle name="SAPBEXHLevel0X 12 4 2 2 4" xfId="33604" xr:uid="{388B9966-11BF-4535-9B5B-2BCE62D2B6F9}"/>
    <cellStyle name="SAPBEXHLevel0X 12 4 2 2 5" xfId="51459" xr:uid="{C4395F33-4A0C-40E3-8B95-08A45B1B8793}"/>
    <cellStyle name="SAPBEXHLevel0X 12 4 2 3" xfId="29386" xr:uid="{09E9BEF4-5450-438B-9BFD-A640C5F36F0C}"/>
    <cellStyle name="SAPBEXHLevel0X 12 4 2 4" xfId="42600" xr:uid="{EA75C1AA-0A17-43E9-B07C-8CB64E51A872}"/>
    <cellStyle name="SAPBEXHLevel0X 12 4 2 5" xfId="39215" xr:uid="{A6C92E4F-7C8E-4C2E-A9EB-6DC149FF7D8D}"/>
    <cellStyle name="SAPBEXHLevel0X 12 4 2 6" xfId="24988" xr:uid="{37416030-54CD-416F-9524-11359FA0D856}"/>
    <cellStyle name="SAPBEXHLevel0X 12 4 3" xfId="13759" xr:uid="{1A18C586-AC9C-4A80-9B38-0FFADBB213AF}"/>
    <cellStyle name="SAPBEXHLevel0X 12 4 3 2" xfId="28130" xr:uid="{78240C35-E603-49FC-BFB1-41A62D120149}"/>
    <cellStyle name="SAPBEXHLevel0X 12 4 3 3" xfId="39225" xr:uid="{1BC36881-69B7-4EA8-9011-2DE5C58321D9}"/>
    <cellStyle name="SAPBEXHLevel0X 12 4 3 4" xfId="38431" xr:uid="{9C6D6FAF-0718-4731-9CBD-ABB163928240}"/>
    <cellStyle name="SAPBEXHLevel0X 12 4 3 5" xfId="29917" xr:uid="{471BC3F5-3633-445A-B0B6-A8568D95BEC4}"/>
    <cellStyle name="SAPBEXHLevel0X 12 4 4" xfId="8806" xr:uid="{D84EBFA1-58AD-4412-BC0A-AF2EEA99BE81}"/>
    <cellStyle name="SAPBEXHLevel0X 12 4 5" xfId="23387" xr:uid="{36DCACCC-CE1E-4EF5-8EE0-3EBC7D928A9D}"/>
    <cellStyle name="SAPBEXHLevel0X 12 4 6" xfId="29864" xr:uid="{CBA79FD0-C479-4F17-BAD7-A66D663EAB08}"/>
    <cellStyle name="SAPBEXHLevel0X 12 4 7" xfId="49455" xr:uid="{1106A99D-D2DF-42E0-9624-FF3529B2E7AF}"/>
    <cellStyle name="SAPBEXHLevel0X 12 4 8" xfId="48852" xr:uid="{560F85E6-D11F-45B6-B2D2-46DDCDB7F272}"/>
    <cellStyle name="SAPBEXHLevel0X 12 5" xfId="14112" xr:uid="{FED66E6D-C1DD-44C1-9F82-06D9DFC4C56F}"/>
    <cellStyle name="SAPBEXHLevel0X 12 5 2" xfId="14914" xr:uid="{AA6B0E01-B619-4F2B-A4E4-14FDE46E4813}"/>
    <cellStyle name="SAPBEXHLevel0X 12 5 2 2" xfId="29280" xr:uid="{B1A58525-2B47-4F8F-9E79-75BA3B9937FC}"/>
    <cellStyle name="SAPBEXHLevel0X 12 5 2 3" xfId="42935" xr:uid="{7399B482-CEF5-4C13-B553-08E3FDB14748}"/>
    <cellStyle name="SAPBEXHLevel0X 12 5 2 4" xfId="44021" xr:uid="{D0D38906-E6FC-4DA4-9420-D1D6EECCABDA}"/>
    <cellStyle name="SAPBEXHLevel0X 12 5 2 5" xfId="24553" xr:uid="{09BF6CEA-CEE3-4A6F-99AB-C14B3AA437AB}"/>
    <cellStyle name="SAPBEXHLevel0X 12 5 3" xfId="28479" xr:uid="{30D2269C-E146-4DD6-BFD8-4AB084318E62}"/>
    <cellStyle name="SAPBEXHLevel0X 12 5 4" xfId="38731" xr:uid="{19818D12-8FE2-41F8-8EE8-464840EAA4C0}"/>
    <cellStyle name="SAPBEXHLevel0X 12 5 5" xfId="33437" xr:uid="{F8A51113-BF2C-4996-8397-CCC2E236BB27}"/>
    <cellStyle name="SAPBEXHLevel0X 12 5 6" xfId="34741" xr:uid="{3B3EEFCF-2413-476E-8F3A-A66EC1B045AC}"/>
    <cellStyle name="SAPBEXHLevel0X 12 6" xfId="13762" xr:uid="{05A08523-E2A7-42E5-912A-1C5104D45A1A}"/>
    <cellStyle name="SAPBEXHLevel0X 12 6 2" xfId="28133" xr:uid="{95A26A66-1C0F-4ECB-9887-FA486517D3CB}"/>
    <cellStyle name="SAPBEXHLevel0X 12 6 3" xfId="41462" xr:uid="{8CE8B9DD-F0B9-49EE-940B-6144CDD50B18}"/>
    <cellStyle name="SAPBEXHLevel0X 12 6 4" xfId="48293" xr:uid="{9B263F2D-5A32-45FF-B652-35E0D3E8F5DB}"/>
    <cellStyle name="SAPBEXHLevel0X 12 6 5" xfId="46689" xr:uid="{94886E70-DBC4-4AC2-B621-8C2F78E2A267}"/>
    <cellStyle name="SAPBEXHLevel0X 12 7" xfId="8803" xr:uid="{C43E5B49-DBFD-4A7F-BD8F-AA895575D087}"/>
    <cellStyle name="SAPBEXHLevel0X 12 8" xfId="23384" xr:uid="{4841D4C0-8F4B-425F-884B-1407E0C548B4}"/>
    <cellStyle name="SAPBEXHLevel0X 12 9" xfId="34851" xr:uid="{04E3F8B5-C9B3-4C07-8EE7-D68416286BCC}"/>
    <cellStyle name="SAPBEXHLevel0X 13" xfId="492" xr:uid="{C9420EBF-EFED-4A27-8F15-7BDD45598EDD}"/>
    <cellStyle name="SAPBEXHLevel0X 13 10" xfId="47000" xr:uid="{4AD5DFB2-0BBE-4D9D-8F8C-3360BA9323A4}"/>
    <cellStyle name="SAPBEXHLevel0X 13 11" xfId="40472" xr:uid="{5755EBDB-AB83-4121-B9E1-FBBFF65D554B}"/>
    <cellStyle name="SAPBEXHLevel0X 13 2" xfId="1179" xr:uid="{CA16B7B2-B807-4A37-BB6A-49EF273C9BE3}"/>
    <cellStyle name="SAPBEXHLevel0X 13 2 2" xfId="11740" xr:uid="{62048392-927F-498C-91AE-AA53F34967ED}"/>
    <cellStyle name="SAPBEXHLevel0X 13 2 2 2" xfId="11741" xr:uid="{23F7E76D-8098-477A-A9DD-ABD1BE150B5E}"/>
    <cellStyle name="SAPBEXHLevel0X 13 2 2 2 2" xfId="26147" xr:uid="{3306CC0C-70CB-4822-9333-C5728A9ADD0A}"/>
    <cellStyle name="SAPBEXHLevel0X 13 2 2 2 3" xfId="33097" xr:uid="{B4899906-DA91-4ABF-9BD3-0DD45C63EE55}"/>
    <cellStyle name="SAPBEXHLevel0X 13 2 2 2 4" xfId="26826" xr:uid="{F3DA577E-C1C8-4366-8EE9-4B0F20E3995F}"/>
    <cellStyle name="SAPBEXHLevel0X 13 2 2 2 5" xfId="49230" xr:uid="{F9C19F39-91A7-4D27-8592-BC7A661D8002}"/>
    <cellStyle name="SAPBEXHLevel0X 13 2 2 3" xfId="21530" xr:uid="{01C4DFC9-9D02-4DAA-89ED-68679D187146}"/>
    <cellStyle name="SAPBEXHLevel0X 13 2 2 3 2" xfId="35396" xr:uid="{C50D554D-3E02-4704-A93C-7D9F389A7138}"/>
    <cellStyle name="SAPBEXHLevel0X 13 2 2 3 3" xfId="37751" xr:uid="{D8C5D275-9168-48B8-A713-25143BF097CE}"/>
    <cellStyle name="SAPBEXHLevel0X 13 2 2 3 4" xfId="44596" xr:uid="{B338CD72-2F6C-49CA-A736-1FB0F9030852}"/>
    <cellStyle name="SAPBEXHLevel0X 13 2 2 3 5" xfId="50947" xr:uid="{2ED4C17C-2200-4502-B1BC-C1392396C308}"/>
    <cellStyle name="SAPBEXHLevel0X 13 2 2 4" xfId="26146" xr:uid="{C433C794-CB84-44D8-A823-BE613DB502E9}"/>
    <cellStyle name="SAPBEXHLevel0X 13 2 2 5" xfId="34943" xr:uid="{9F8AD9FA-A657-4763-94A8-FAC2A68999B4}"/>
    <cellStyle name="SAPBEXHLevel0X 13 2 2 6" xfId="37508" xr:uid="{D852F362-FE18-42E7-A5FB-6BFA82123BDE}"/>
    <cellStyle name="SAPBEXHLevel0X 13 2 2 7" xfId="47599" xr:uid="{F6D1748D-C312-42B1-BA2A-84EBDE6C1C86}"/>
    <cellStyle name="SAPBEXHLevel0X 13 2 3" xfId="13758" xr:uid="{811D3C3C-C3BE-49CA-955E-D9ADD11AE3DF}"/>
    <cellStyle name="SAPBEXHLevel0X 13 2 3 2" xfId="28129" xr:uid="{1CA503E9-884A-4C05-B6E9-259C855CDEF9}"/>
    <cellStyle name="SAPBEXHLevel0X 13 2 3 3" xfId="40487" xr:uid="{BCB94FE5-068D-415F-8F3C-B521877C6DFB}"/>
    <cellStyle name="SAPBEXHLevel0X 13 2 3 4" xfId="48223" xr:uid="{AF08EA76-D475-47C3-A7D5-105C1E3A0D38}"/>
    <cellStyle name="SAPBEXHLevel0X 13 2 3 5" xfId="44466" xr:uid="{4A901FA3-C48A-4123-AEA7-1D3CA3EEB1DB}"/>
    <cellStyle name="SAPBEXHLevel0X 13 2 4" xfId="8808" xr:uid="{071FCFFF-70C9-47B1-98B3-D834F3C2C8A4}"/>
    <cellStyle name="SAPBEXHLevel0X 13 2 5" xfId="23389" xr:uid="{74AC00AB-E920-482B-8F0D-AF6DEFD77435}"/>
    <cellStyle name="SAPBEXHLevel0X 13 2 6" xfId="24722" xr:uid="{D3921D65-721A-4838-A271-F59E6B23B81A}"/>
    <cellStyle name="SAPBEXHLevel0X 13 2 7" xfId="49184" xr:uid="{0079BADB-F602-4060-9855-88984ABFD348}"/>
    <cellStyle name="SAPBEXHLevel0X 13 2 8" xfId="31389" xr:uid="{A873BC67-59FF-4D76-88E2-3427AA96DC8E}"/>
    <cellStyle name="SAPBEXHLevel0X 13 3" xfId="1016" xr:uid="{28E94D63-6707-4968-A780-96F2D746BF1A}"/>
    <cellStyle name="SAPBEXHLevel0X 13 3 2" xfId="14401" xr:uid="{32D4DDDE-8C6C-47B4-A74C-D98827E819E7}"/>
    <cellStyle name="SAPBEXHLevel0X 13 3 2 2" xfId="21397" xr:uid="{2F6D0376-990D-4E36-A6FB-1D5B761CA65E}"/>
    <cellStyle name="SAPBEXHLevel0X 13 3 2 2 2" xfId="35263" xr:uid="{298498E8-7221-476A-85D7-BD8A61657685}"/>
    <cellStyle name="SAPBEXHLevel0X 13 3 2 2 3" xfId="31889" xr:uid="{21ADE556-1751-478F-AB2F-12A8E7B62E14}"/>
    <cellStyle name="SAPBEXHLevel0X 13 3 2 2 4" xfId="46150" xr:uid="{D0B42FBE-FBFA-439A-9C5B-1EDA7BF6EDAF}"/>
    <cellStyle name="SAPBEXHLevel0X 13 3 2 2 5" xfId="50814" xr:uid="{9631D87A-C64E-44C1-A6D1-A1E09D55568F}"/>
    <cellStyle name="SAPBEXHLevel0X 13 3 2 3" xfId="28768" xr:uid="{84843F36-5A27-4839-82C6-FE5A41E54E8B}"/>
    <cellStyle name="SAPBEXHLevel0X 13 3 2 4" xfId="25749" xr:uid="{A1F06119-0D2E-432E-9916-2CD829A9FEF8}"/>
    <cellStyle name="SAPBEXHLevel0X 13 3 2 5" xfId="47091" xr:uid="{E3480CCD-430B-447D-A535-3132AE6FF468}"/>
    <cellStyle name="SAPBEXHLevel0X 13 3 2 6" xfId="47394" xr:uid="{4945F70E-7B64-470E-81A7-F1CC0C42644B}"/>
    <cellStyle name="SAPBEXHLevel0X 13 3 3" xfId="13757" xr:uid="{C502A723-DB73-4B7E-8B7F-DC2FFC0E6164}"/>
    <cellStyle name="SAPBEXHLevel0X 13 3 3 2" xfId="28128" xr:uid="{A400331A-C995-42E5-9B38-DCD7C0DFB30A}"/>
    <cellStyle name="SAPBEXHLevel0X 13 3 3 3" xfId="15297" xr:uid="{8E07078F-3BC1-4F48-8B95-674933D81E8F}"/>
    <cellStyle name="SAPBEXHLevel0X 13 3 3 4" xfId="32673" xr:uid="{D34C9A87-4A57-4B69-B0B6-04382E2E9C44}"/>
    <cellStyle name="SAPBEXHLevel0X 13 3 3 5" xfId="40209" xr:uid="{286B33B6-4B5D-4052-94C3-61A2C49B9241}"/>
    <cellStyle name="SAPBEXHLevel0X 13 3 4" xfId="8809" xr:uid="{A0CEE4EF-6705-4475-94D6-4F78E2403E0A}"/>
    <cellStyle name="SAPBEXHLevel0X 13 3 5" xfId="23390" xr:uid="{57E74AC2-832E-47B9-83C8-3216FC6C76E2}"/>
    <cellStyle name="SAPBEXHLevel0X 13 3 6" xfId="41347" xr:uid="{5FFAED86-C6ED-4C8C-8138-96A1C669EB7B}"/>
    <cellStyle name="SAPBEXHLevel0X 13 3 7" xfId="45465" xr:uid="{91395FB1-96F3-48B6-BD00-4077FDE9908B}"/>
    <cellStyle name="SAPBEXHLevel0X 13 3 8" xfId="25662" xr:uid="{00555DC0-F09A-40D9-A77E-325CA21DA60C}"/>
    <cellStyle name="SAPBEXHLevel0X 13 4" xfId="1757" xr:uid="{ABA7B843-C388-43DF-8506-2FB389118BC7}"/>
    <cellStyle name="SAPBEXHLevel0X 13 4 2" xfId="15022" xr:uid="{D3206F58-5ED2-4151-A4F5-ECBCB2E27EC0}"/>
    <cellStyle name="SAPBEXHLevel0X 13 4 2 2" xfId="22043" xr:uid="{887AC7E7-B0FA-408E-8DCB-EBF75C7B63B4}"/>
    <cellStyle name="SAPBEXHLevel0X 13 4 2 2 2" xfId="35909" xr:uid="{FA187E3F-C63F-458F-9A40-8D000EABD323}"/>
    <cellStyle name="SAPBEXHLevel0X 13 4 2 2 3" xfId="40070" xr:uid="{4321BB24-10F1-4F1B-BC18-77FE48628F22}"/>
    <cellStyle name="SAPBEXHLevel0X 13 4 2 2 4" xfId="46544" xr:uid="{798E7AF7-7BB6-4AFB-8705-2ECBF34AEF38}"/>
    <cellStyle name="SAPBEXHLevel0X 13 4 2 2 5" xfId="51460" xr:uid="{08DC4DF0-56E6-462A-AA3E-5DF66EA74D6B}"/>
    <cellStyle name="SAPBEXHLevel0X 13 4 2 3" xfId="29387" xr:uid="{F11C12B8-80D9-4CBA-8C3E-63D3C96FB5AA}"/>
    <cellStyle name="SAPBEXHLevel0X 13 4 2 4" xfId="33355" xr:uid="{814D6A48-1C14-425D-AB95-DC93997A3CBC}"/>
    <cellStyle name="SAPBEXHLevel0X 13 4 2 5" xfId="34591" xr:uid="{AF3A1CCC-2FE0-4C09-8383-28A1ED363CF4}"/>
    <cellStyle name="SAPBEXHLevel0X 13 4 2 6" xfId="42227" xr:uid="{F933F17A-E337-4631-AB85-3D7BA898449E}"/>
    <cellStyle name="SAPBEXHLevel0X 13 4 3" xfId="13756" xr:uid="{A47DF31F-C2D0-4664-94DA-9A070AC05614}"/>
    <cellStyle name="SAPBEXHLevel0X 13 4 3 2" xfId="28127" xr:uid="{8C4581BE-25B2-4703-99ED-358D4612484C}"/>
    <cellStyle name="SAPBEXHLevel0X 13 4 3 3" xfId="43368" xr:uid="{EC2010C9-17F8-4D19-8B6D-3484F2756DCE}"/>
    <cellStyle name="SAPBEXHLevel0X 13 4 3 4" xfId="31492" xr:uid="{3B727A6C-A34D-4A94-80A6-275DF7620079}"/>
    <cellStyle name="SAPBEXHLevel0X 13 4 3 5" xfId="48063" xr:uid="{95155126-4818-4751-B66B-E3DD62D26F58}"/>
    <cellStyle name="SAPBEXHLevel0X 13 4 4" xfId="8810" xr:uid="{F5EFE1CA-6C90-4886-B2EF-1A12879F47AD}"/>
    <cellStyle name="SAPBEXHLevel0X 13 4 5" xfId="23391" xr:uid="{C653E4FF-78AF-48D0-A86A-8CDDBDFF6638}"/>
    <cellStyle name="SAPBEXHLevel0X 13 4 6" xfId="34500" xr:uid="{13FE061C-2B1E-4EF8-BE35-179BBCEDAE9F}"/>
    <cellStyle name="SAPBEXHLevel0X 13 4 7" xfId="48912" xr:uid="{18287FD3-CE55-4521-A9ED-310164B51772}"/>
    <cellStyle name="SAPBEXHLevel0X 13 4 8" xfId="34683" xr:uid="{AE6DC2D8-BEB9-42A9-8543-690A1E0CF02E}"/>
    <cellStyle name="SAPBEXHLevel0X 13 5" xfId="14113" xr:uid="{0C5F8EB4-23BE-44F7-8CD5-74864BD14517}"/>
    <cellStyle name="SAPBEXHLevel0X 13 5 2" xfId="12749" xr:uid="{4F03A710-EFD5-44FE-8A41-87EBD204F73A}"/>
    <cellStyle name="SAPBEXHLevel0X 13 5 2 2" xfId="27123" xr:uid="{54C8E08F-AA32-49FE-B165-8473051982D3}"/>
    <cellStyle name="SAPBEXHLevel0X 13 5 2 3" xfId="30756" xr:uid="{78A382C9-AEDE-416F-9266-2A38DD90FAD5}"/>
    <cellStyle name="SAPBEXHLevel0X 13 5 2 4" xfId="43139" xr:uid="{752FB470-9FFD-4BFA-A95B-AED584C95798}"/>
    <cellStyle name="SAPBEXHLevel0X 13 5 2 5" xfId="45410" xr:uid="{2B4F7C11-EEF9-42B3-A03E-D56A4180E7BD}"/>
    <cellStyle name="SAPBEXHLevel0X 13 5 3" xfId="28480" xr:uid="{5A2B8053-F7FF-4C37-85D5-1A9121A36FEF}"/>
    <cellStyle name="SAPBEXHLevel0X 13 5 4" xfId="43179" xr:uid="{76734617-81F2-4997-AE36-4451E83CB71C}"/>
    <cellStyle name="SAPBEXHLevel0X 13 5 5" xfId="40049" xr:uid="{95825D86-49BD-4B5A-A1B4-D69DC923BAA4}"/>
    <cellStyle name="SAPBEXHLevel0X 13 5 6" xfId="49420" xr:uid="{0449BA71-A790-4380-ADEC-501179A9146A}"/>
    <cellStyle name="SAPBEXHLevel0X 13 6" xfId="14647" xr:uid="{1AB030C3-C007-4DD6-A2BB-30E770AC44B4}"/>
    <cellStyle name="SAPBEXHLevel0X 13 6 2" xfId="29014" xr:uid="{DF64D452-6203-46C8-8DE4-791E46D54730}"/>
    <cellStyle name="SAPBEXHLevel0X 13 6 3" xfId="43773" xr:uid="{8602F439-6104-4CD3-8D45-A4EBDF5E2F8E}"/>
    <cellStyle name="SAPBEXHLevel0X 13 6 4" xfId="49618" xr:uid="{A79B3D1A-FC1B-4414-AC44-FE763F31E3B4}"/>
    <cellStyle name="SAPBEXHLevel0X 13 6 5" xfId="44979" xr:uid="{BE2C5744-0C11-4B32-BAF2-0C444CB99544}"/>
    <cellStyle name="SAPBEXHLevel0X 13 7" xfId="8807" xr:uid="{3BBE9CE6-A127-4A0F-A27C-F78BD723F02E}"/>
    <cellStyle name="SAPBEXHLevel0X 13 8" xfId="23388" xr:uid="{495B626A-5F63-4B4E-97DA-F8E38180E117}"/>
    <cellStyle name="SAPBEXHLevel0X 13 9" xfId="25717" xr:uid="{9779A6A8-5230-4825-8D6E-EFFC15CAFF1F}"/>
    <cellStyle name="SAPBEXHLevel0X 14" xfId="493" xr:uid="{02EB8D74-B5E4-48C8-BE87-1E4D9CF17EB1}"/>
    <cellStyle name="SAPBEXHLevel0X 14 10" xfId="43912" xr:uid="{CC361B72-09D5-488A-B28E-E6A846C110A3}"/>
    <cellStyle name="SAPBEXHLevel0X 14 11" xfId="32335" xr:uid="{9F956602-B2E1-47E4-A84D-8E08353379F6}"/>
    <cellStyle name="SAPBEXHLevel0X 14 2" xfId="1180" xr:uid="{FB5A5869-4E11-486E-811D-3124472A5D47}"/>
    <cellStyle name="SAPBEXHLevel0X 14 2 2" xfId="11742" xr:uid="{C440B616-58EF-4437-9A15-875888D0F8A7}"/>
    <cellStyle name="SAPBEXHLevel0X 14 2 2 2" xfId="11743" xr:uid="{3EE87F37-716E-4198-81AE-56E53C683164}"/>
    <cellStyle name="SAPBEXHLevel0X 14 2 2 2 2" xfId="26149" xr:uid="{835593E1-3FAC-44A7-B927-665FC13F1D34}"/>
    <cellStyle name="SAPBEXHLevel0X 14 2 2 2 3" xfId="32313" xr:uid="{D090C99D-ADA1-402F-986F-1CB6EE447772}"/>
    <cellStyle name="SAPBEXHLevel0X 14 2 2 2 4" xfId="42748" xr:uid="{AF05B382-8121-4F49-BE94-14CE5BC019FB}"/>
    <cellStyle name="SAPBEXHLevel0X 14 2 2 2 5" xfId="46449" xr:uid="{BCAF6D96-5600-4E68-A02F-ABD6E897BEC9}"/>
    <cellStyle name="SAPBEXHLevel0X 14 2 2 3" xfId="21531" xr:uid="{D7603465-111D-4FB2-8938-53FBA3E6B273}"/>
    <cellStyle name="SAPBEXHLevel0X 14 2 2 3 2" xfId="35397" xr:uid="{01660DE5-6E5C-4DF5-8243-2784BA0590D2}"/>
    <cellStyle name="SAPBEXHLevel0X 14 2 2 3 3" xfId="41538" xr:uid="{B2CE83C3-C270-45C6-8745-C83D5B67B494}"/>
    <cellStyle name="SAPBEXHLevel0X 14 2 2 3 4" xfId="46796" xr:uid="{E409AF10-197D-40B1-857D-3272555BD3FB}"/>
    <cellStyle name="SAPBEXHLevel0X 14 2 2 3 5" xfId="50948" xr:uid="{7CFFCE3C-1345-48E0-8566-F1F944AAF942}"/>
    <cellStyle name="SAPBEXHLevel0X 14 2 2 4" xfId="26148" xr:uid="{6498113A-226B-4A94-889E-16658B503AED}"/>
    <cellStyle name="SAPBEXHLevel0X 14 2 2 5" xfId="33491" xr:uid="{40FF5BE1-EEAD-4E74-A29B-8232AB7212CA}"/>
    <cellStyle name="SAPBEXHLevel0X 14 2 2 6" xfId="43165" xr:uid="{2E81D27A-5A1F-45B7-B03A-BE3D82727E4C}"/>
    <cellStyle name="SAPBEXHLevel0X 14 2 2 7" xfId="46613" xr:uid="{83D90887-0BD4-4D05-818D-5B84AD5730F2}"/>
    <cellStyle name="SAPBEXHLevel0X 14 2 3" xfId="14646" xr:uid="{B0E0754A-E173-4FD7-8F3E-2EB4FABE7DC5}"/>
    <cellStyle name="SAPBEXHLevel0X 14 2 3 2" xfId="29013" xr:uid="{4E95A264-EBED-42F2-825F-FF203097C818}"/>
    <cellStyle name="SAPBEXHLevel0X 14 2 3 3" xfId="30528" xr:uid="{BA5F748B-6582-4C65-A3F9-C83395FD4646}"/>
    <cellStyle name="SAPBEXHLevel0X 14 2 3 4" xfId="37657" xr:uid="{510B081F-AA96-4003-A2D1-CAA7572C9C0F}"/>
    <cellStyle name="SAPBEXHLevel0X 14 2 3 5" xfId="39168" xr:uid="{C96BEC61-EDE3-4DDE-8AE7-CBF52039EF21}"/>
    <cellStyle name="SAPBEXHLevel0X 14 2 4" xfId="8812" xr:uid="{639184AD-7E79-4341-8409-149B2985A12E}"/>
    <cellStyle name="SAPBEXHLevel0X 14 2 5" xfId="23393" xr:uid="{33CF21B9-75E5-4EAC-B0EF-EF8A1D1EB3BE}"/>
    <cellStyle name="SAPBEXHLevel0X 14 2 6" xfId="37544" xr:uid="{472B77E0-DAA2-4F47-B46A-B6F4C2C9E998}"/>
    <cellStyle name="SAPBEXHLevel0X 14 2 7" xfId="49129" xr:uid="{CC1EB81A-087E-456F-8217-67FC2F70A470}"/>
    <cellStyle name="SAPBEXHLevel0X 14 2 8" xfId="24732" xr:uid="{BE6B4771-0452-4BD0-97AA-4850B3B8192F}"/>
    <cellStyle name="SAPBEXHLevel0X 14 3" xfId="1015" xr:uid="{C8431E81-C5C5-4D7F-9C59-6C5E26DE8C3D}"/>
    <cellStyle name="SAPBEXHLevel0X 14 3 2" xfId="14400" xr:uid="{2D5A1B87-6567-48FE-9EA3-0445A2A1363C}"/>
    <cellStyle name="SAPBEXHLevel0X 14 3 2 2" xfId="21396" xr:uid="{044E6556-6AF0-4604-97C6-72DB44B8074B}"/>
    <cellStyle name="SAPBEXHLevel0X 14 3 2 2 2" xfId="35262" xr:uid="{E9F59F40-0D0D-4F53-87DB-40CA242DEB37}"/>
    <cellStyle name="SAPBEXHLevel0X 14 3 2 2 3" xfId="26902" xr:uid="{DEB79E8B-FA36-4BD4-B367-7692C0ED46C9}"/>
    <cellStyle name="SAPBEXHLevel0X 14 3 2 2 4" xfId="47701" xr:uid="{33F7FF94-1AF8-4A16-A6D4-BA458FA778F2}"/>
    <cellStyle name="SAPBEXHLevel0X 14 3 2 2 5" xfId="50813" xr:uid="{05AB0A22-B9DE-412E-8079-417F7120D731}"/>
    <cellStyle name="SAPBEXHLevel0X 14 3 2 3" xfId="28767" xr:uid="{7A3E0E77-960A-4FBD-9A46-388E7216553F}"/>
    <cellStyle name="SAPBEXHLevel0X 14 3 2 4" xfId="29870" xr:uid="{E81B83FE-7953-410B-9F48-2C193B852C2E}"/>
    <cellStyle name="SAPBEXHLevel0X 14 3 2 5" xfId="49544" xr:uid="{AEEB44A6-D175-4275-8EF3-4584EFB9CBEB}"/>
    <cellStyle name="SAPBEXHLevel0X 14 3 2 6" xfId="46431" xr:uid="{7142BF89-E2FA-45D6-B15B-90299AB9E5FD}"/>
    <cellStyle name="SAPBEXHLevel0X 14 3 3" xfId="13754" xr:uid="{8AA943FA-2636-47BE-A9B5-7665B755C112}"/>
    <cellStyle name="SAPBEXHLevel0X 14 3 3 2" xfId="28125" xr:uid="{52FB3CA7-902A-444D-9445-81DB92621F1B}"/>
    <cellStyle name="SAPBEXHLevel0X 14 3 3 3" xfId="40966" xr:uid="{570ED7C3-2DF9-4628-A7E5-6E66F237BE3B}"/>
    <cellStyle name="SAPBEXHLevel0X 14 3 3 4" xfId="48681" xr:uid="{48D5F783-6CBF-45F9-9E84-CD3F034ED2D7}"/>
    <cellStyle name="SAPBEXHLevel0X 14 3 3 5" xfId="45299" xr:uid="{BDD00239-190F-419E-BDF0-04C713A235C4}"/>
    <cellStyle name="SAPBEXHLevel0X 14 3 4" xfId="8813" xr:uid="{2AAE3746-F00A-4737-90B2-6CAFE7605F55}"/>
    <cellStyle name="SAPBEXHLevel0X 14 3 5" xfId="23394" xr:uid="{73B1814D-BB4D-4AF3-8449-9E3871ED3689}"/>
    <cellStyle name="SAPBEXHLevel0X 14 3 6" xfId="43833" xr:uid="{5E0C0198-7DE3-4CA2-BED3-AA619FAFE980}"/>
    <cellStyle name="SAPBEXHLevel0X 14 3 7" xfId="49670" xr:uid="{C4C60077-80D2-49A1-9C7C-6E282DE0D1D9}"/>
    <cellStyle name="SAPBEXHLevel0X 14 3 8" xfId="37286" xr:uid="{0C693309-9A59-43B2-B4B7-8D6E7137D532}"/>
    <cellStyle name="SAPBEXHLevel0X 14 4" xfId="1758" xr:uid="{7302B398-D72C-4F07-8E67-76CC7422CCE6}"/>
    <cellStyle name="SAPBEXHLevel0X 14 4 2" xfId="15023" xr:uid="{DB86E71A-6F84-4F66-B268-4D72F66DBDBA}"/>
    <cellStyle name="SAPBEXHLevel0X 14 4 2 2" xfId="22044" xr:uid="{DA502D5F-D0DE-4A46-81DC-1FAB49F5C3E7}"/>
    <cellStyle name="SAPBEXHLevel0X 14 4 2 2 2" xfId="35910" xr:uid="{482A55BB-195A-4998-90C2-E9D5D066B3C5}"/>
    <cellStyle name="SAPBEXHLevel0X 14 4 2 2 3" xfId="37963" xr:uid="{CD1C0092-B913-4481-ACE7-BA2CCF799B1B}"/>
    <cellStyle name="SAPBEXHLevel0X 14 4 2 2 4" xfId="45012" xr:uid="{BBBE77BA-852F-4D44-9F90-187C72F0EAB8}"/>
    <cellStyle name="SAPBEXHLevel0X 14 4 2 2 5" xfId="51461" xr:uid="{82058B96-FC0B-4177-9DA5-04C993870B1D}"/>
    <cellStyle name="SAPBEXHLevel0X 14 4 2 3" xfId="29388" xr:uid="{0423DC22-8A44-410B-916B-2C8F5929E045}"/>
    <cellStyle name="SAPBEXHLevel0X 14 4 2 4" xfId="24742" xr:uid="{9949C9D5-F11A-4095-A6BC-F34BD2A196A0}"/>
    <cellStyle name="SAPBEXHLevel0X 14 4 2 5" xfId="38373" xr:uid="{359BF83D-5425-4B7A-9876-D1F1E0B88350}"/>
    <cellStyle name="SAPBEXHLevel0X 14 4 2 6" xfId="48456" xr:uid="{91867BB7-9905-40B9-9A30-F1E5F4F46090}"/>
    <cellStyle name="SAPBEXHLevel0X 14 4 3" xfId="13753" xr:uid="{5C7AC771-D750-4692-9D2A-E13A55FCB4A5}"/>
    <cellStyle name="SAPBEXHLevel0X 14 4 3 2" xfId="28124" xr:uid="{37DF8D60-B3E3-402D-A82A-70951968C939}"/>
    <cellStyle name="SAPBEXHLevel0X 14 4 3 3" xfId="8080" xr:uid="{839EB40C-272C-4D45-8174-E57C22B74DC3}"/>
    <cellStyle name="SAPBEXHLevel0X 14 4 3 4" xfId="24959" xr:uid="{F62A5EF0-FE9C-4C9D-9A30-4EB18533D15E}"/>
    <cellStyle name="SAPBEXHLevel0X 14 4 3 5" xfId="42236" xr:uid="{F429344E-0DCE-4127-8B47-939CBAAC3E3A}"/>
    <cellStyle name="SAPBEXHLevel0X 14 4 4" xfId="8814" xr:uid="{83B2E5C7-F60F-4C6C-8A5C-E7440AA53A31}"/>
    <cellStyle name="SAPBEXHLevel0X 14 4 5" xfId="23395" xr:uid="{992DB29B-590A-471A-B298-2352410E7D6C}"/>
    <cellStyle name="SAPBEXHLevel0X 14 4 6" xfId="41052" xr:uid="{D431BC37-3DE7-42BE-971D-E6A3CED132D4}"/>
    <cellStyle name="SAPBEXHLevel0X 14 4 7" xfId="47218" xr:uid="{CF81C37A-FBF5-4D1B-92EA-0A40F1E279C3}"/>
    <cellStyle name="SAPBEXHLevel0X 14 4 8" xfId="38918" xr:uid="{C7A8E7D9-D652-44DA-95C2-75FD20338A8B}"/>
    <cellStyle name="SAPBEXHLevel0X 14 5" xfId="14114" xr:uid="{B4BAE582-980B-404C-B091-23ED6659DA29}"/>
    <cellStyle name="SAPBEXHLevel0X 14 5 2" xfId="12748" xr:uid="{29AC6CD8-F307-44AB-B606-1476556641EE}"/>
    <cellStyle name="SAPBEXHLevel0X 14 5 2 2" xfId="27122" xr:uid="{67E9651D-CF93-42F9-B7B5-A4F06F1E8D97}"/>
    <cellStyle name="SAPBEXHLevel0X 14 5 2 3" xfId="43625" xr:uid="{7B2DED7F-E184-4A55-8261-6319553A053F}"/>
    <cellStyle name="SAPBEXHLevel0X 14 5 2 4" xfId="41788" xr:uid="{477108FF-F8A9-4A4B-90BB-6B5B5B7EF961}"/>
    <cellStyle name="SAPBEXHLevel0X 14 5 2 5" xfId="39834" xr:uid="{29CA162F-A39A-40DD-93CB-2C409AF0452F}"/>
    <cellStyle name="SAPBEXHLevel0X 14 5 3" xfId="28481" xr:uid="{330C667A-F553-47F8-BA13-57B760B86F48}"/>
    <cellStyle name="SAPBEXHLevel0X 14 5 4" xfId="40434" xr:uid="{14B24DFE-C408-47ED-869B-FFFE3C3A00B8}"/>
    <cellStyle name="SAPBEXHLevel0X 14 5 5" xfId="38250" xr:uid="{C73ABFDC-DFEA-40C3-ACAD-33BAAF8AAE37}"/>
    <cellStyle name="SAPBEXHLevel0X 14 5 6" xfId="39591" xr:uid="{5C52034A-394D-47A3-9EF4-FFF4B5F5B0CB}"/>
    <cellStyle name="SAPBEXHLevel0X 14 6" xfId="13755" xr:uid="{62ECCBEB-EC1A-47A1-AFBC-08551BB3F6DC}"/>
    <cellStyle name="SAPBEXHLevel0X 14 6 2" xfId="28126" xr:uid="{BC5B19EF-1750-48E7-A808-B160DA113EC6}"/>
    <cellStyle name="SAPBEXHLevel0X 14 6 3" xfId="37461" xr:uid="{6025815B-47A1-4896-AC11-DF0827F2329E}"/>
    <cellStyle name="SAPBEXHLevel0X 14 6 4" xfId="42657" xr:uid="{F8A992AF-9222-4B3F-B7C7-459430122FC1}"/>
    <cellStyle name="SAPBEXHLevel0X 14 6 5" xfId="44908" xr:uid="{F8C11193-CD9A-4F4F-86B8-BEF809D09E27}"/>
    <cellStyle name="SAPBEXHLevel0X 14 7" xfId="8811" xr:uid="{EEB9A3B9-5D47-470D-8ED6-F19DCFCBAE24}"/>
    <cellStyle name="SAPBEXHLevel0X 14 8" xfId="23392" xr:uid="{C0CEF525-9C89-44C8-BC50-35F3F965E25A}"/>
    <cellStyle name="SAPBEXHLevel0X 14 9" xfId="25548" xr:uid="{031AFC94-4BD2-4E21-8336-C94C1AA73EB4}"/>
    <cellStyle name="SAPBEXHLevel0X 15" xfId="494" xr:uid="{055797BE-481E-47BD-9850-4B9732DA9347}"/>
    <cellStyle name="SAPBEXHLevel0X 15 10" xfId="49399" xr:uid="{7CE30C04-4D62-4560-9237-C9A6B7BFD7A6}"/>
    <cellStyle name="SAPBEXHLevel0X 15 11" xfId="45220" xr:uid="{074C6051-ACC9-4C24-AD0B-A211923D6333}"/>
    <cellStyle name="SAPBEXHLevel0X 15 2" xfId="1181" xr:uid="{1065D2B1-29E7-4F7D-BA63-62F9D4519628}"/>
    <cellStyle name="SAPBEXHLevel0X 15 2 2" xfId="11744" xr:uid="{55BDA7F3-F1AD-4E7C-844D-1E812FE23F44}"/>
    <cellStyle name="SAPBEXHLevel0X 15 2 2 2" xfId="11745" xr:uid="{49534FE0-306E-4FFC-8A82-D15B56CAABCC}"/>
    <cellStyle name="SAPBEXHLevel0X 15 2 2 2 2" xfId="26151" xr:uid="{A6958C1F-F208-4B50-B84C-4E287CE4631D}"/>
    <cellStyle name="SAPBEXHLevel0X 15 2 2 2 3" xfId="40836" xr:uid="{F3E36C0D-8541-4037-A0BE-606E42EBFA38}"/>
    <cellStyle name="SAPBEXHLevel0X 15 2 2 2 4" xfId="41298" xr:uid="{983CC380-439C-48EC-BB68-ABE38B195265}"/>
    <cellStyle name="SAPBEXHLevel0X 15 2 2 2 5" xfId="45957" xr:uid="{14B3664F-2583-4ED4-9857-56AAB8E68232}"/>
    <cellStyle name="SAPBEXHLevel0X 15 2 2 3" xfId="21532" xr:uid="{FCD5E0B0-240E-4F9B-A0D8-2A870B497919}"/>
    <cellStyle name="SAPBEXHLevel0X 15 2 2 3 2" xfId="35398" xr:uid="{EB69EECC-70DF-42EA-B4A5-8F3F1C3F8E19}"/>
    <cellStyle name="SAPBEXHLevel0X 15 2 2 3 3" xfId="37710" xr:uid="{D30B66CF-4248-4009-BDF6-D2D79D3F301F}"/>
    <cellStyle name="SAPBEXHLevel0X 15 2 2 3 4" xfId="45270" xr:uid="{0531A811-C8C4-4EF1-9F44-CC20C8A99839}"/>
    <cellStyle name="SAPBEXHLevel0X 15 2 2 3 5" xfId="50949" xr:uid="{2BCC8C3D-E44F-417F-98EA-A532B8B419B6}"/>
    <cellStyle name="SAPBEXHLevel0X 15 2 2 4" xfId="26150" xr:uid="{603AA2FB-1D4E-483D-97E6-A19B90AC900E}"/>
    <cellStyle name="SAPBEXHLevel0X 15 2 2 5" xfId="42715" xr:uid="{C882E62C-D760-4D24-A7D0-5C39E18C4258}"/>
    <cellStyle name="SAPBEXHLevel0X 15 2 2 6" xfId="39311" xr:uid="{CEC237DA-EC8D-4288-8A52-320B101EBF9E}"/>
    <cellStyle name="SAPBEXHLevel0X 15 2 2 7" xfId="45421" xr:uid="{8DDB23F1-5A3B-48EA-AA06-A82B694A50DA}"/>
    <cellStyle name="SAPBEXHLevel0X 15 2 3" xfId="17978" xr:uid="{88AE0175-ABA7-44CA-A94B-021917EB263D}"/>
    <cellStyle name="SAPBEXHLevel0X 15 2 3 2" xfId="32110" xr:uid="{9315066B-216E-415D-B178-C243AB127246}"/>
    <cellStyle name="SAPBEXHLevel0X 15 2 3 3" xfId="43456" xr:uid="{B49086F9-2416-4C23-BB7F-140F9854F5F0}"/>
    <cellStyle name="SAPBEXHLevel0X 15 2 3 4" xfId="38097" xr:uid="{8012B477-C59B-47E7-8756-361EF81DAF17}"/>
    <cellStyle name="SAPBEXHLevel0X 15 2 3 5" xfId="50114" xr:uid="{BD8C1852-8D1F-4284-AE27-D46196ADBFE7}"/>
    <cellStyle name="SAPBEXHLevel0X 15 2 4" xfId="8816" xr:uid="{ECB44662-235C-4737-9C77-9F712565B9F5}"/>
    <cellStyle name="SAPBEXHLevel0X 15 2 5" xfId="23397" xr:uid="{D9B965CA-D734-4756-95B7-F47FA5DC812A}"/>
    <cellStyle name="SAPBEXHLevel0X 15 2 6" xfId="25575" xr:uid="{8888EEB6-B9B2-4C1D-BB83-88E3781910A0}"/>
    <cellStyle name="SAPBEXHLevel0X 15 2 7" xfId="45674" xr:uid="{0872AEAA-7326-45A5-8F7E-F36EAEDCDB23}"/>
    <cellStyle name="SAPBEXHLevel0X 15 2 8" xfId="49151" xr:uid="{5D7D6471-5B70-4CD4-AFA1-C214C06098D1}"/>
    <cellStyle name="SAPBEXHLevel0X 15 3" xfId="1014" xr:uid="{0AF31F5C-2505-4CD1-865C-AB247533F86A}"/>
    <cellStyle name="SAPBEXHLevel0X 15 3 2" xfId="14399" xr:uid="{95624F91-A4F2-4F4A-91C6-E80BA85E0510}"/>
    <cellStyle name="SAPBEXHLevel0X 15 3 2 2" xfId="21395" xr:uid="{3C430278-FDB8-4D1D-8838-D5509840D1C4}"/>
    <cellStyle name="SAPBEXHLevel0X 15 3 2 2 2" xfId="35261" xr:uid="{0587842F-78E9-4F32-9E5C-DCE3D9C487D5}"/>
    <cellStyle name="SAPBEXHLevel0X 15 3 2 2 3" xfId="38011" xr:uid="{4021A151-9857-4FF9-BD50-4F9A43704513}"/>
    <cellStyle name="SAPBEXHLevel0X 15 3 2 2 4" xfId="44181" xr:uid="{2778843C-3452-427A-94F6-14AAE9FEBEDB}"/>
    <cellStyle name="SAPBEXHLevel0X 15 3 2 2 5" xfId="50812" xr:uid="{E2217935-B03E-44E8-B2CE-2F71F8B208FC}"/>
    <cellStyle name="SAPBEXHLevel0X 15 3 2 3" xfId="28766" xr:uid="{A3535FE3-CC61-4724-BDD7-E12597749A70}"/>
    <cellStyle name="SAPBEXHLevel0X 15 3 2 4" xfId="42614" xr:uid="{89EFABCA-2802-4E0C-AEEF-52A279581B04}"/>
    <cellStyle name="SAPBEXHLevel0X 15 3 2 5" xfId="41289" xr:uid="{F94AEC35-1C68-400A-A4C8-C0FAE50BFDFA}"/>
    <cellStyle name="SAPBEXHLevel0X 15 3 2 6" xfId="47099" xr:uid="{E5DAA959-4145-48A2-9B02-57D3C5C278CB}"/>
    <cellStyle name="SAPBEXHLevel0X 15 3 3" xfId="13751" xr:uid="{CD78BBDC-A844-445E-B116-D0C129367A9B}"/>
    <cellStyle name="SAPBEXHLevel0X 15 3 3 2" xfId="28122" xr:uid="{137E490D-D127-4861-964C-865153B9BDAF}"/>
    <cellStyle name="SAPBEXHLevel0X 15 3 3 3" xfId="34153" xr:uid="{559FA0A7-6A4F-47A5-8015-5F1A2A9C315A}"/>
    <cellStyle name="SAPBEXHLevel0X 15 3 3 4" xfId="43423" xr:uid="{26C8FCFA-35E0-4AD2-8736-C3630176A703}"/>
    <cellStyle name="SAPBEXHLevel0X 15 3 3 5" xfId="46708" xr:uid="{BC8A97F6-A0CC-40B9-BD4E-458810E2FFD7}"/>
    <cellStyle name="SAPBEXHLevel0X 15 3 4" xfId="8817" xr:uid="{C21E8272-E70D-4F22-886A-03619ECF01C9}"/>
    <cellStyle name="SAPBEXHLevel0X 15 3 5" xfId="23398" xr:uid="{68A1BB63-21B9-4488-8F5F-C6AEE87FFE7C}"/>
    <cellStyle name="SAPBEXHLevel0X 15 3 6" xfId="31374" xr:uid="{DDF6EDEC-337A-4A2A-A240-44894674361E}"/>
    <cellStyle name="SAPBEXHLevel0X 15 3 7" xfId="44111" xr:uid="{19777D48-7BE8-4128-9C6F-9688D68A4840}"/>
    <cellStyle name="SAPBEXHLevel0X 15 3 8" xfId="46746" xr:uid="{427EE107-228F-4526-A9D3-AD5F9CAAC05C}"/>
    <cellStyle name="SAPBEXHLevel0X 15 4" xfId="1759" xr:uid="{18826E21-DD60-4867-BF9B-F9E7E08816BE}"/>
    <cellStyle name="SAPBEXHLevel0X 15 4 2" xfId="15024" xr:uid="{48882023-2C1E-4461-A879-0B6D7CFD7912}"/>
    <cellStyle name="SAPBEXHLevel0X 15 4 2 2" xfId="22045" xr:uid="{1E383C1A-7E45-40FB-B99E-9EC6823E3249}"/>
    <cellStyle name="SAPBEXHLevel0X 15 4 2 2 2" xfId="35911" xr:uid="{224A3D3C-DB53-4B1E-B93B-0EFDB83A20F4}"/>
    <cellStyle name="SAPBEXHLevel0X 15 4 2 2 3" xfId="9793" xr:uid="{459889B9-0765-4BF4-923C-7E70B97151C5}"/>
    <cellStyle name="SAPBEXHLevel0X 15 4 2 2 4" xfId="47246" xr:uid="{90DCD76C-01A6-4E8F-BC64-AE6EEDC8A23E}"/>
    <cellStyle name="SAPBEXHLevel0X 15 4 2 2 5" xfId="51462" xr:uid="{65636567-ADF2-45B9-9B4C-AD73291DC512}"/>
    <cellStyle name="SAPBEXHLevel0X 15 4 2 3" xfId="29389" xr:uid="{FE0FD793-192D-4B75-A124-8A512478D679}"/>
    <cellStyle name="SAPBEXHLevel0X 15 4 2 4" xfId="38056" xr:uid="{13F14E3C-EAA7-4C5B-A8E2-F3EAA2EA49AA}"/>
    <cellStyle name="SAPBEXHLevel0X 15 4 2 5" xfId="48311" xr:uid="{1F165709-DD62-4202-A638-CC2BE70FB676}"/>
    <cellStyle name="SAPBEXHLevel0X 15 4 2 6" xfId="30649" xr:uid="{F5E8E8E3-A2E4-457A-8BA9-006B59ED1EAC}"/>
    <cellStyle name="SAPBEXHLevel0X 15 4 3" xfId="13750" xr:uid="{E0E36731-2D42-45F0-A0F3-5A54E801E8C5}"/>
    <cellStyle name="SAPBEXHLevel0X 15 4 3 2" xfId="28121" xr:uid="{CD7D5C2A-994B-462E-8788-20CA085C1505}"/>
    <cellStyle name="SAPBEXHLevel0X 15 4 3 3" xfId="39146" xr:uid="{86C5014D-D6A1-49B9-94DD-8C0286C4E0FA}"/>
    <cellStyle name="SAPBEXHLevel0X 15 4 3 4" xfId="29919" xr:uid="{176B111C-AF15-4E09-9600-9531161BAA61}"/>
    <cellStyle name="SAPBEXHLevel0X 15 4 3 5" xfId="37899" xr:uid="{FF9F0CFB-5464-4EB4-8367-F03BB1C9B013}"/>
    <cellStyle name="SAPBEXHLevel0X 15 4 4" xfId="8818" xr:uid="{1D74E01D-6665-4A81-9AEC-A9EAABC69120}"/>
    <cellStyle name="SAPBEXHLevel0X 15 4 5" xfId="23399" xr:uid="{7F437DFB-E679-4462-B37D-41801DB3C001}"/>
    <cellStyle name="SAPBEXHLevel0X 15 4 6" xfId="9767" xr:uid="{2B3C5DC0-060E-41FF-9CD4-F941B9F3329F}"/>
    <cellStyle name="SAPBEXHLevel0X 15 4 7" xfId="37719" xr:uid="{F8008800-9004-4347-8A4C-5FB708E29CC1}"/>
    <cellStyle name="SAPBEXHLevel0X 15 4 8" xfId="49418" xr:uid="{3A01545E-D8ED-44A2-A6B3-9B62583455F9}"/>
    <cellStyle name="SAPBEXHLevel0X 15 5" xfId="14115" xr:uid="{A2389E90-CA38-4C62-B4EB-CECD0529639F}"/>
    <cellStyle name="SAPBEXHLevel0X 15 5 2" xfId="14913" xr:uid="{68598F9B-11D1-4429-AF76-13BA34557755}"/>
    <cellStyle name="SAPBEXHLevel0X 15 5 2 2" xfId="29279" xr:uid="{F75944B6-02B9-42F9-ABA9-82EB808FCF43}"/>
    <cellStyle name="SAPBEXHLevel0X 15 5 2 3" xfId="39257" xr:uid="{F8E6771B-CF25-4D52-B6C5-E570920E4864}"/>
    <cellStyle name="SAPBEXHLevel0X 15 5 2 4" xfId="49036" xr:uid="{E3E50704-0747-415C-93A6-61A59A7ADF32}"/>
    <cellStyle name="SAPBEXHLevel0X 15 5 2 5" xfId="34489" xr:uid="{B60956A3-9797-4799-9602-FC6341C78600}"/>
    <cellStyle name="SAPBEXHLevel0X 15 5 3" xfId="28482" xr:uid="{A3D06358-6352-4294-9108-B4F624C5FC34}"/>
    <cellStyle name="SAPBEXHLevel0X 15 5 4" xfId="43484" xr:uid="{2E1C5DCC-7AC9-4385-BF0E-4BFDD6CC7DAF}"/>
    <cellStyle name="SAPBEXHLevel0X 15 5 5" xfId="37188" xr:uid="{C63627BF-2B68-4AE6-A62E-B06773358DE9}"/>
    <cellStyle name="SAPBEXHLevel0X 15 5 6" xfId="48239" xr:uid="{233EB856-ADDC-4EBC-B839-F8B90D72F1B9}"/>
    <cellStyle name="SAPBEXHLevel0X 15 6" xfId="13752" xr:uid="{C1380FC3-8706-49A6-B256-FF8724F89AAC}"/>
    <cellStyle name="SAPBEXHLevel0X 15 6 2" xfId="28123" xr:uid="{000E9CFF-C4D8-463C-936F-1CA37909079B}"/>
    <cellStyle name="SAPBEXHLevel0X 15 6 3" xfId="40859" xr:uid="{117BA3F5-4685-4A2F-8BFB-878D9780139B}"/>
    <cellStyle name="SAPBEXHLevel0X 15 6 4" xfId="35046" xr:uid="{2EF412B7-039F-4ACE-865A-790F4C217C54}"/>
    <cellStyle name="SAPBEXHLevel0X 15 6 5" xfId="46416" xr:uid="{03A16CCE-314B-480C-AE4A-B53BDC341DB5}"/>
    <cellStyle name="SAPBEXHLevel0X 15 7" xfId="8815" xr:uid="{FB4BC07C-4726-44A9-949C-7849EE933512}"/>
    <cellStyle name="SAPBEXHLevel0X 15 8" xfId="23396" xr:uid="{621E983B-AD39-4DCE-ADAE-DA12D7081B72}"/>
    <cellStyle name="SAPBEXHLevel0X 15 9" xfId="34999" xr:uid="{A4D22524-7790-4944-8154-1FA7CC370438}"/>
    <cellStyle name="SAPBEXHLevel0X 16" xfId="495" xr:uid="{6D7B123F-83A6-4376-80A9-432BE3002ADD}"/>
    <cellStyle name="SAPBEXHLevel0X 16 10" xfId="48849" xr:uid="{9C64796C-F448-423D-B4DB-12C74545F7B8}"/>
    <cellStyle name="SAPBEXHLevel0X 16 11" xfId="40871" xr:uid="{09D30C49-E76C-4E21-B9B1-F6B4CCBD3DA9}"/>
    <cellStyle name="SAPBEXHLevel0X 16 2" xfId="1182" xr:uid="{7AF1AE28-0FDC-4222-8611-AFE73F5E0AF1}"/>
    <cellStyle name="SAPBEXHLevel0X 16 2 2" xfId="11746" xr:uid="{6BEBE790-2711-4A03-9754-5A5CEC9C2006}"/>
    <cellStyle name="SAPBEXHLevel0X 16 2 2 2" xfId="11747" xr:uid="{0D2FD7E3-FC8A-439E-A483-9FB349DA202B}"/>
    <cellStyle name="SAPBEXHLevel0X 16 2 2 2 2" xfId="26153" xr:uid="{9EB00DD6-0B37-486B-85BA-432EA9902B77}"/>
    <cellStyle name="SAPBEXHLevel0X 16 2 2 2 3" xfId="30999" xr:uid="{11888CD6-3CD9-43BC-8B33-2B7E0FCF463D}"/>
    <cellStyle name="SAPBEXHLevel0X 16 2 2 2 4" xfId="38859" xr:uid="{17B9DCA9-8F69-4111-9A40-F710999BB939}"/>
    <cellStyle name="SAPBEXHLevel0X 16 2 2 2 5" xfId="27312" xr:uid="{D205CF63-5243-4A97-A927-A11B11BE368F}"/>
    <cellStyle name="SAPBEXHLevel0X 16 2 2 3" xfId="21533" xr:uid="{3B20B784-51F1-4FCD-AC31-C3D0FDA25EE4}"/>
    <cellStyle name="SAPBEXHLevel0X 16 2 2 3 2" xfId="35399" xr:uid="{4CB6CA77-6F51-490C-A257-F28CDD3DBAF0}"/>
    <cellStyle name="SAPBEXHLevel0X 16 2 2 3 3" xfId="41040" xr:uid="{6C7D9A58-7147-44FC-9D87-7AC46858DBAA}"/>
    <cellStyle name="SAPBEXHLevel0X 16 2 2 3 4" xfId="47481" xr:uid="{8DAA04DD-C499-45D0-B3AC-010A5B0965B9}"/>
    <cellStyle name="SAPBEXHLevel0X 16 2 2 3 5" xfId="50950" xr:uid="{B4CC1FDF-E751-419E-9FDB-9AA38C256C00}"/>
    <cellStyle name="SAPBEXHLevel0X 16 2 2 4" xfId="26152" xr:uid="{F1946686-9F08-4E2D-B4F9-71423531F467}"/>
    <cellStyle name="SAPBEXHLevel0X 16 2 2 5" xfId="43649" xr:uid="{AE49B9C8-8E8E-42DC-8C2A-CD24C1E7A7BA}"/>
    <cellStyle name="SAPBEXHLevel0X 16 2 2 6" xfId="33390" xr:uid="{328E2183-6D53-44B9-A628-7ED130D17D6D}"/>
    <cellStyle name="SAPBEXHLevel0X 16 2 2 7" xfId="30891" xr:uid="{E9F0694D-B293-4BAC-87D3-622504240138}"/>
    <cellStyle name="SAPBEXHLevel0X 16 2 3" xfId="14645" xr:uid="{4B3065F3-03E8-4199-BFDC-CB5E4D717E66}"/>
    <cellStyle name="SAPBEXHLevel0X 16 2 3 2" xfId="29012" xr:uid="{BAF8A8A0-D8FC-4915-86D1-7A14ED908716}"/>
    <cellStyle name="SAPBEXHLevel0X 16 2 3 3" xfId="38531" xr:uid="{395555A1-5F66-4737-8574-E87F576084F4}"/>
    <cellStyle name="SAPBEXHLevel0X 16 2 3 4" xfId="48306" xr:uid="{0E0F7F26-94FB-440F-A67E-9E13D4130710}"/>
    <cellStyle name="SAPBEXHLevel0X 16 2 3 5" xfId="25978" xr:uid="{AB096519-1BFF-47CC-A1EC-F74701DE527F}"/>
    <cellStyle name="SAPBEXHLevel0X 16 2 4" xfId="8820" xr:uid="{EC8FEDE3-8160-4079-868E-84D1C29D8705}"/>
    <cellStyle name="SAPBEXHLevel0X 16 2 5" xfId="23401" xr:uid="{1656C579-7862-4680-AF9E-91B8224AD007}"/>
    <cellStyle name="SAPBEXHLevel0X 16 2 6" xfId="43296" xr:uid="{6E2799DA-F018-4ACC-A53D-58E7B390246E}"/>
    <cellStyle name="SAPBEXHLevel0X 16 2 7" xfId="25450" xr:uid="{D085FD57-2D2C-4E1C-94A5-E68C5CAA970A}"/>
    <cellStyle name="SAPBEXHLevel0X 16 2 8" xfId="37769" xr:uid="{2313E4AF-5926-4005-A7F1-99A8930035A6}"/>
    <cellStyle name="SAPBEXHLevel0X 16 3" xfId="1013" xr:uid="{CEAB9BE9-8C5A-4D61-AD2C-264FC5439634}"/>
    <cellStyle name="SAPBEXHLevel0X 16 3 2" xfId="14398" xr:uid="{4CC315A1-3BF5-431F-A190-CAFC56571B6C}"/>
    <cellStyle name="SAPBEXHLevel0X 16 3 2 2" xfId="21394" xr:uid="{B9884171-147D-44E4-A22D-2087DD00A6EA}"/>
    <cellStyle name="SAPBEXHLevel0X 16 3 2 2 2" xfId="35260" xr:uid="{8B786F1F-0EBD-4FFB-8240-E64EF6EBB155}"/>
    <cellStyle name="SAPBEXHLevel0X 16 3 2 2 3" xfId="37692" xr:uid="{DC1A755E-9042-4E2A-A418-32A9DA554560}"/>
    <cellStyle name="SAPBEXHLevel0X 16 3 2 2 4" xfId="45735" xr:uid="{A5156ECB-9C61-4005-A34B-B39123821114}"/>
    <cellStyle name="SAPBEXHLevel0X 16 3 2 2 5" xfId="50811" xr:uid="{1200049B-320E-41F3-B7CC-15EBFFB16B66}"/>
    <cellStyle name="SAPBEXHLevel0X 16 3 2 3" xfId="28765" xr:uid="{5E735298-42C2-4466-AB27-4A80D8B424E5}"/>
    <cellStyle name="SAPBEXHLevel0X 16 3 2 4" xfId="37586" xr:uid="{C96FB588-75E7-4C36-A26D-47673F0A2D13}"/>
    <cellStyle name="SAPBEXHLevel0X 16 3 2 5" xfId="48269" xr:uid="{4682B095-1125-440F-8FB7-1473EC5CC83B}"/>
    <cellStyle name="SAPBEXHLevel0X 16 3 2 6" xfId="44520" xr:uid="{7AC9F27B-831A-4953-AE5B-410EE8F972F4}"/>
    <cellStyle name="SAPBEXHLevel0X 16 3 3" xfId="13748" xr:uid="{8C3EFD31-02CF-4E9F-9417-B6A1190ADB1E}"/>
    <cellStyle name="SAPBEXHLevel0X 16 3 3 2" xfId="28119" xr:uid="{9404B33D-3FB3-46B2-821F-8AD9A93CB44C}"/>
    <cellStyle name="SAPBEXHLevel0X 16 3 3 3" xfId="8078" xr:uid="{70493A19-4A85-4BD9-82D9-479C2E1288A7}"/>
    <cellStyle name="SAPBEXHLevel0X 16 3 3 4" xfId="40063" xr:uid="{00B1017D-335E-4F77-B8F1-5A0FB577C328}"/>
    <cellStyle name="SAPBEXHLevel0X 16 3 3 5" xfId="47430" xr:uid="{2562B2B5-CF30-4CCF-904F-AC4C7FAFF2A2}"/>
    <cellStyle name="SAPBEXHLevel0X 16 3 4" xfId="8821" xr:uid="{4C0D0976-FC43-487A-A724-E5F272372CE7}"/>
    <cellStyle name="SAPBEXHLevel0X 16 3 5" xfId="23402" xr:uid="{19E52539-14F6-474B-957D-B0BA2D6CF636}"/>
    <cellStyle name="SAPBEXHLevel0X 16 3 6" xfId="43780" xr:uid="{F1F43E0C-EE6C-49D5-B704-AAA7DF50D597}"/>
    <cellStyle name="SAPBEXHLevel0X 16 3 7" xfId="49625" xr:uid="{88AE5C82-5B9E-469D-83A0-4EA67704E771}"/>
    <cellStyle name="SAPBEXHLevel0X 16 3 8" xfId="40633" xr:uid="{2581E5CE-18DF-4E6E-97BA-3DEEF8220554}"/>
    <cellStyle name="SAPBEXHLevel0X 16 4" xfId="1760" xr:uid="{502EEECA-7522-424D-9645-AA121A128CA3}"/>
    <cellStyle name="SAPBEXHLevel0X 16 4 2" xfId="15025" xr:uid="{3B1F1C78-A93C-4BA3-9DBF-707CCF41F283}"/>
    <cellStyle name="SAPBEXHLevel0X 16 4 2 2" xfId="22046" xr:uid="{1F64ED5E-A1C0-4CC3-BC27-B833A31FF122}"/>
    <cellStyle name="SAPBEXHLevel0X 16 4 2 2 2" xfId="35912" xr:uid="{A9902D77-6942-4DCB-959A-CD9E2E0234A7}"/>
    <cellStyle name="SAPBEXHLevel0X 16 4 2 2 3" xfId="25624" xr:uid="{B2FBC242-46BC-482E-B217-48F99AFF0CF1}"/>
    <cellStyle name="SAPBEXHLevel0X 16 4 2 2 4" xfId="45703" xr:uid="{5D92C215-3ADF-4A62-BE1E-01F3EF01F68D}"/>
    <cellStyle name="SAPBEXHLevel0X 16 4 2 2 5" xfId="51463" xr:uid="{61A1706D-6502-4915-90BD-0267C01C0DD4}"/>
    <cellStyle name="SAPBEXHLevel0X 16 4 2 3" xfId="29390" xr:uid="{14BD418C-1803-411E-9F6B-AB24031C9244}"/>
    <cellStyle name="SAPBEXHLevel0X 16 4 2 4" xfId="23873" xr:uid="{6FF9195B-83F3-4B11-B6FE-DEF8C68CBACC}"/>
    <cellStyle name="SAPBEXHLevel0X 16 4 2 5" xfId="40135" xr:uid="{EBB14006-EA04-4D5E-9DD7-602DF96C04C6}"/>
    <cellStyle name="SAPBEXHLevel0X 16 4 2 6" xfId="41176" xr:uid="{F977067F-8C93-45E0-B927-8D28093954E9}"/>
    <cellStyle name="SAPBEXHLevel0X 16 4 3" xfId="13747" xr:uid="{3BE7A006-013E-4333-BDA4-F5779DA686EA}"/>
    <cellStyle name="SAPBEXHLevel0X 16 4 3 2" xfId="28118" xr:uid="{6701666D-2E91-40AF-B8CB-FB0C05E37DC3}"/>
    <cellStyle name="SAPBEXHLevel0X 16 4 3 3" xfId="37432" xr:uid="{895CF213-09C5-4C40-A81F-9509C65E7D49}"/>
    <cellStyle name="SAPBEXHLevel0X 16 4 3 4" xfId="42251" xr:uid="{DC7A1BB6-BA2A-4B77-B0DE-310BBF29DDA5}"/>
    <cellStyle name="SAPBEXHLevel0X 16 4 3 5" xfId="42660" xr:uid="{73A3E9EC-FCD6-469C-B3E3-5D1FE5737CFC}"/>
    <cellStyle name="SAPBEXHLevel0X 16 4 4" xfId="8822" xr:uid="{AFCC1B7B-2541-4310-AE71-81C2E6B17FC8}"/>
    <cellStyle name="SAPBEXHLevel0X 16 4 5" xfId="23403" xr:uid="{422AC92D-CB5D-4CE8-A960-505DC687C20D}"/>
    <cellStyle name="SAPBEXHLevel0X 16 4 6" xfId="41053" xr:uid="{A37D7AE5-20F2-42A6-A5A4-140C96C3209F}"/>
    <cellStyle name="SAPBEXHLevel0X 16 4 7" xfId="47172" xr:uid="{C6A3DCF0-C81C-4A58-9068-C843F1710CCA}"/>
    <cellStyle name="SAPBEXHLevel0X 16 4 8" xfId="24785" xr:uid="{7D9683C9-AFCC-4D21-8A64-DB26F313989E}"/>
    <cellStyle name="SAPBEXHLevel0X 16 5" xfId="14116" xr:uid="{A773F38A-4339-42C5-B128-A7E40E0A78B7}"/>
    <cellStyle name="SAPBEXHLevel0X 16 5 2" xfId="12747" xr:uid="{00947454-DD78-47FA-8DFA-43DDCDE2AA10}"/>
    <cellStyle name="SAPBEXHLevel0X 16 5 2 2" xfId="27121" xr:uid="{37542DA5-36D5-4715-AAEA-120B09BEE8AB}"/>
    <cellStyle name="SAPBEXHLevel0X 16 5 2 3" xfId="40815" xr:uid="{D04654A3-54B0-459E-BC42-71B999B05B7B}"/>
    <cellStyle name="SAPBEXHLevel0X 16 5 2 4" xfId="30063" xr:uid="{1B975092-A5F2-433E-B1BF-347F5E6F6D70}"/>
    <cellStyle name="SAPBEXHLevel0X 16 5 2 5" xfId="45966" xr:uid="{D243DFEF-915B-498F-BD3F-6617B6B2DB68}"/>
    <cellStyle name="SAPBEXHLevel0X 16 5 3" xfId="28483" xr:uid="{09B4931E-AB0F-4D32-9225-0293E723D6DB}"/>
    <cellStyle name="SAPBEXHLevel0X 16 5 4" xfId="33576" xr:uid="{B393ABC4-031F-44A9-9015-D3D3C598F69E}"/>
    <cellStyle name="SAPBEXHLevel0X 16 5 5" xfId="32694" xr:uid="{D7B13DD6-DCF3-48C9-9529-7824E902697C}"/>
    <cellStyle name="SAPBEXHLevel0X 16 5 6" xfId="42901" xr:uid="{C9184487-5176-4725-BDC4-6E791EA8566B}"/>
    <cellStyle name="SAPBEXHLevel0X 16 6" xfId="13749" xr:uid="{EE55CD30-A53C-4A52-8DD5-855EEB49B05C}"/>
    <cellStyle name="SAPBEXHLevel0X 16 6 2" xfId="28120" xr:uid="{946EB4E8-EE2E-4D2C-A4F1-D60BF1A9AFE3}"/>
    <cellStyle name="SAPBEXHLevel0X 16 6 3" xfId="43061" xr:uid="{9D5C83B5-91EE-4E15-8910-F84435DDCC8E}"/>
    <cellStyle name="SAPBEXHLevel0X 16 6 4" xfId="31814" xr:uid="{A26FD486-D0EB-4D82-8B2B-F3A0D0CB3096}"/>
    <cellStyle name="SAPBEXHLevel0X 16 6 5" xfId="44204" xr:uid="{00D15CB1-8AF1-49A1-86C3-C28EAA125574}"/>
    <cellStyle name="SAPBEXHLevel0X 16 7" xfId="8819" xr:uid="{9EAA5DDD-9F20-4BFA-A880-E05B463ECD7F}"/>
    <cellStyle name="SAPBEXHLevel0X 16 8" xfId="23400" xr:uid="{82881801-AC73-4E92-A1CD-D0A39D9150B7}"/>
    <cellStyle name="SAPBEXHLevel0X 16 9" xfId="9023" xr:uid="{18732E71-51C3-4562-B034-B78CC438E316}"/>
    <cellStyle name="SAPBEXHLevel0X 17" xfId="496" xr:uid="{99AF5697-5E5E-482E-80D1-9F3D735D8CDA}"/>
    <cellStyle name="SAPBEXHLevel0X 17 10" xfId="49355" xr:uid="{69DD3599-69D1-44EB-9DFD-180698454BE0}"/>
    <cellStyle name="SAPBEXHLevel0X 17 11" xfId="32709" xr:uid="{DE70F835-26A8-4211-8323-286A3429B894}"/>
    <cellStyle name="SAPBEXHLevel0X 17 2" xfId="1183" xr:uid="{F8C3E6F3-D089-4CCC-96BE-81588634EA88}"/>
    <cellStyle name="SAPBEXHLevel0X 17 2 2" xfId="11748" xr:uid="{C5886E4A-0E48-498D-A356-C308DC1AAB8E}"/>
    <cellStyle name="SAPBEXHLevel0X 17 2 2 2" xfId="11749" xr:uid="{639802A9-37A0-49D5-8771-4E788610586F}"/>
    <cellStyle name="SAPBEXHLevel0X 17 2 2 2 2" xfId="26155" xr:uid="{D1DB295D-90CD-48D3-9C5A-4603118A22AC}"/>
    <cellStyle name="SAPBEXHLevel0X 17 2 2 2 3" xfId="30579" xr:uid="{312723EA-142A-4A89-877E-CF1A6DEBE1A6}"/>
    <cellStyle name="SAPBEXHLevel0X 17 2 2 2 4" xfId="42713" xr:uid="{EEBB8B98-F1A3-4F9D-BA0A-15A58F5ECCD0}"/>
    <cellStyle name="SAPBEXHLevel0X 17 2 2 2 5" xfId="33536" xr:uid="{CE70275D-3A68-4EAA-AEE0-66B73F5E27C6}"/>
    <cellStyle name="SAPBEXHLevel0X 17 2 2 3" xfId="21534" xr:uid="{7AA7F651-CA9E-44FF-839C-EB822BB108E1}"/>
    <cellStyle name="SAPBEXHLevel0X 17 2 2 3 2" xfId="35400" xr:uid="{89904840-E0D6-4663-80A1-523DF4A0B066}"/>
    <cellStyle name="SAPBEXHLevel0X 17 2 2 3 3" xfId="39860" xr:uid="{C6A3D03F-7987-4DE5-B6F5-EAC384D59634}"/>
    <cellStyle name="SAPBEXHLevel0X 17 2 2 3 4" xfId="45933" xr:uid="{9F43D452-BBAF-4FFA-9A62-6C9CD2ABE226}"/>
    <cellStyle name="SAPBEXHLevel0X 17 2 2 3 5" xfId="50951" xr:uid="{F5EB2D7C-1CF4-4431-B38F-7DFDB71072A9}"/>
    <cellStyle name="SAPBEXHLevel0X 17 2 2 4" xfId="26154" xr:uid="{8846714B-59CA-4896-8D76-E9C76E03B796}"/>
    <cellStyle name="SAPBEXHLevel0X 17 2 2 5" xfId="42387" xr:uid="{3A2F3B31-1E59-4830-9131-93C2E8183800}"/>
    <cellStyle name="SAPBEXHLevel0X 17 2 2 6" xfId="34447" xr:uid="{679211D5-4387-4F9C-82C6-2D8599621084}"/>
    <cellStyle name="SAPBEXHLevel0X 17 2 2 7" xfId="29786" xr:uid="{21DFF268-DC7A-4A94-BD6A-560CAAEFBE9A}"/>
    <cellStyle name="SAPBEXHLevel0X 17 2 3" xfId="13745" xr:uid="{012BE194-9534-4C57-9620-B0A253B71E64}"/>
    <cellStyle name="SAPBEXHLevel0X 17 2 3 2" xfId="28116" xr:uid="{4D2B6C0F-0E93-4815-8B8F-7F8811CAB5BC}"/>
    <cellStyle name="SAPBEXHLevel0X 17 2 3 3" xfId="32381" xr:uid="{225A994B-EB3D-479C-82E5-5DDF5F1B29B3}"/>
    <cellStyle name="SAPBEXHLevel0X 17 2 3 4" xfId="25172" xr:uid="{E2A00600-3384-45B1-8032-EDEF43756B74}"/>
    <cellStyle name="SAPBEXHLevel0X 17 2 3 5" xfId="44942" xr:uid="{F80780A4-85E1-4722-ACE3-FDD3A8D4DEE2}"/>
    <cellStyle name="SAPBEXHLevel0X 17 2 4" xfId="8824" xr:uid="{F8D75EA8-9970-4713-9E2B-CC8738D21B34}"/>
    <cellStyle name="SAPBEXHLevel0X 17 2 5" xfId="23405" xr:uid="{DE12EE7F-FE6C-45AE-A98E-EA4AE5C45D97}"/>
    <cellStyle name="SAPBEXHLevel0X 17 2 6" xfId="30890" xr:uid="{582B1B82-17FF-46C5-B401-F7EFBBDBA8A0}"/>
    <cellStyle name="SAPBEXHLevel0X 17 2 7" xfId="45630" xr:uid="{03DB513C-A3CC-4DEA-B9A9-9229B3AD831F}"/>
    <cellStyle name="SAPBEXHLevel0X 17 2 8" xfId="34228" xr:uid="{A7BCEC06-D12D-43EE-878C-88D50B9C4FF9}"/>
    <cellStyle name="SAPBEXHLevel0X 17 3" xfId="1012" xr:uid="{44502936-7357-4A12-827A-D2461BA3F8B3}"/>
    <cellStyle name="SAPBEXHLevel0X 17 3 2" xfId="14397" xr:uid="{C08DDBE7-647A-4A47-9E66-D5B8B7BBA2EC}"/>
    <cellStyle name="SAPBEXHLevel0X 17 3 2 2" xfId="21393" xr:uid="{1C912560-73E9-418F-94DD-B7FC81196A23}"/>
    <cellStyle name="SAPBEXHLevel0X 17 3 2 2 2" xfId="35259" xr:uid="{1031BC5B-034E-45A6-9C6F-E785C5E413C7}"/>
    <cellStyle name="SAPBEXHLevel0X 17 3 2 2 3" xfId="41048" xr:uid="{613D11E7-2B2D-4562-A90F-E81F0623BD3F}"/>
    <cellStyle name="SAPBEXHLevel0X 17 3 2 2 4" xfId="47278" xr:uid="{EF004CD1-612D-46E9-A0C7-230E9B3E0A46}"/>
    <cellStyle name="SAPBEXHLevel0X 17 3 2 2 5" xfId="50810" xr:uid="{CD8CCA06-0A6D-4DD6-99CF-04362760153A}"/>
    <cellStyle name="SAPBEXHLevel0X 17 3 2 3" xfId="28764" xr:uid="{D15133E5-06D4-498D-A8DE-5D7E97658A8D}"/>
    <cellStyle name="SAPBEXHLevel0X 17 3 2 4" xfId="23284" xr:uid="{BD37813D-69AD-42E8-B0EF-4D4CA584B2E3}"/>
    <cellStyle name="SAPBEXHLevel0X 17 3 2 5" xfId="38343" xr:uid="{CAE8AF9C-5E39-4FEE-9944-65E50F76D24A}"/>
    <cellStyle name="SAPBEXHLevel0X 17 3 2 6" xfId="40456" xr:uid="{44E28269-2761-43F3-9BDD-0B505838FFE8}"/>
    <cellStyle name="SAPBEXHLevel0X 17 3 3" xfId="13744" xr:uid="{33709936-1216-4FFF-A5A0-1698A61F0BD3}"/>
    <cellStyle name="SAPBEXHLevel0X 17 3 3 2" xfId="28115" xr:uid="{31DE5B10-6A20-43DE-AACF-3B59F108E79C}"/>
    <cellStyle name="SAPBEXHLevel0X 17 3 3 3" xfId="42399" xr:uid="{1801C7C9-7310-413E-9932-86E80A83DE85}"/>
    <cellStyle name="SAPBEXHLevel0X 17 3 3 4" xfId="35031" xr:uid="{3B1A55E9-781E-46B2-AFD2-3B47E0EB3FD0}"/>
    <cellStyle name="SAPBEXHLevel0X 17 3 3 5" xfId="45791" xr:uid="{8DE32BE1-9061-47BF-B84B-BA966EBF3B98}"/>
    <cellStyle name="SAPBEXHLevel0X 17 3 4" xfId="8825" xr:uid="{E69D3969-FF7A-4604-AB8E-2D79DC716008}"/>
    <cellStyle name="SAPBEXHLevel0X 17 3 5" xfId="23406" xr:uid="{4375F048-146C-443A-BAF3-275CDD2F5112}"/>
    <cellStyle name="SAPBEXHLevel0X 17 3 6" xfId="37564" xr:uid="{A81909FD-7BBF-415E-A5EA-0BA3D81B8E11}"/>
    <cellStyle name="SAPBEXHLevel0X 17 3 7" xfId="49084" xr:uid="{C1520445-578B-44ED-B19B-530AC7A8A5D9}"/>
    <cellStyle name="SAPBEXHLevel0X 17 3 8" xfId="32997" xr:uid="{BA482248-B65F-4844-B8EB-E6022AAC9B26}"/>
    <cellStyle name="SAPBEXHLevel0X 17 4" xfId="1761" xr:uid="{F0B9A268-3A97-4C60-8EBF-D4C5EF7BC280}"/>
    <cellStyle name="SAPBEXHLevel0X 17 4 2" xfId="15026" xr:uid="{06B82408-4391-451C-AED7-A07EB3064108}"/>
    <cellStyle name="SAPBEXHLevel0X 17 4 2 2" xfId="22047" xr:uid="{08BBFBB0-6477-44D6-85C1-52F151911B14}"/>
    <cellStyle name="SAPBEXHLevel0X 17 4 2 2 2" xfId="35913" xr:uid="{6B333009-EB0B-4EED-8E4A-E5D3B73E7B2F}"/>
    <cellStyle name="SAPBEXHLevel0X 17 4 2 2 3" xfId="25303" xr:uid="{0A0299AA-1E24-4073-BAB3-60B48327B7EA}"/>
    <cellStyle name="SAPBEXHLevel0X 17 4 2 2 4" xfId="44149" xr:uid="{A73C40F1-8111-4489-B195-337668F81864}"/>
    <cellStyle name="SAPBEXHLevel0X 17 4 2 2 5" xfId="51464" xr:uid="{A4C64C98-A9FF-4BDB-AE49-AB00F9C62C95}"/>
    <cellStyle name="SAPBEXHLevel0X 17 4 2 3" xfId="29391" xr:uid="{A7DB495C-C6FA-4F2C-887A-E14CDBE2C1DB}"/>
    <cellStyle name="SAPBEXHLevel0X 17 4 2 4" xfId="35013" xr:uid="{526A2497-F2DD-4D0D-B4F2-91AD2CE727DE}"/>
    <cellStyle name="SAPBEXHLevel0X 17 4 2 5" xfId="34666" xr:uid="{E6AA5946-7EA6-4CAE-B137-B50168B5EA9D}"/>
    <cellStyle name="SAPBEXHLevel0X 17 4 2 6" xfId="34690" xr:uid="{2FFF44D8-DAE9-43CA-AD41-BA94CBD80769}"/>
    <cellStyle name="SAPBEXHLevel0X 17 4 3" xfId="14643" xr:uid="{687CBC6A-6227-4D56-ACAB-3BB0513B7660}"/>
    <cellStyle name="SAPBEXHLevel0X 17 4 3 2" xfId="29010" xr:uid="{5D376C25-62C3-484C-9C61-D854229B24D5}"/>
    <cellStyle name="SAPBEXHLevel0X 17 4 3 3" xfId="33718" xr:uid="{FD733077-CC5F-4F31-8885-5CE81F632984}"/>
    <cellStyle name="SAPBEXHLevel0X 17 4 3 4" xfId="34301" xr:uid="{D5808323-0565-4DB7-A611-F81F3F480540}"/>
    <cellStyle name="SAPBEXHLevel0X 17 4 3 5" xfId="44882" xr:uid="{C8F6FB64-F043-4E0A-B002-5518CA4EAAB4}"/>
    <cellStyle name="SAPBEXHLevel0X 17 4 4" xfId="8826" xr:uid="{0D75A83F-AF33-4B20-9D0A-2280846A5BF0}"/>
    <cellStyle name="SAPBEXHLevel0X 17 4 5" xfId="23407" xr:uid="{19F45D26-8262-4125-9798-D45E8494A0A0}"/>
    <cellStyle name="SAPBEXHLevel0X 17 4 6" xfId="25555" xr:uid="{BADFD208-AE79-4637-B57A-494557F0D097}"/>
    <cellStyle name="SAPBEXHLevel0X 17 4 7" xfId="44068" xr:uid="{696CC0D1-5D06-40AB-8D37-8F06953DF42B}"/>
    <cellStyle name="SAPBEXHLevel0X 17 4 8" xfId="26891" xr:uid="{0EDA370C-310E-4D4A-8792-EADEA2E6B0A1}"/>
    <cellStyle name="SAPBEXHLevel0X 17 5" xfId="14117" xr:uid="{8091A6C1-8572-463A-AABB-14788B58C3D7}"/>
    <cellStyle name="SAPBEXHLevel0X 17 5 2" xfId="12746" xr:uid="{508A5EAB-CC4A-40A4-8AA2-C9E929C9AC1A}"/>
    <cellStyle name="SAPBEXHLevel0X 17 5 2 2" xfId="27120" xr:uid="{90C76BF2-E0A8-4099-A613-2A3EF046FFC0}"/>
    <cellStyle name="SAPBEXHLevel0X 17 5 2 3" xfId="43327" xr:uid="{C2B13F78-03E1-474F-A653-8F4F44F04061}"/>
    <cellStyle name="SAPBEXHLevel0X 17 5 2 4" xfId="31314" xr:uid="{1F3C07AB-E775-440B-A339-FAF8186AECDD}"/>
    <cellStyle name="SAPBEXHLevel0X 17 5 2 5" xfId="49443" xr:uid="{BD073478-2825-459A-86AA-8BCE7F9FE862}"/>
    <cellStyle name="SAPBEXHLevel0X 17 5 3" xfId="28484" xr:uid="{B6386764-9720-4420-8D5F-28ADF81E5FAA}"/>
    <cellStyle name="SAPBEXHLevel0X 17 5 4" xfId="25314" xr:uid="{E89D6D8E-ECEE-45E9-B6E2-7FBF0770CD1F}"/>
    <cellStyle name="SAPBEXHLevel0X 17 5 5" xfId="39157" xr:uid="{02009851-8A47-43E6-A81D-9BC290078CA8}"/>
    <cellStyle name="SAPBEXHLevel0X 17 5 6" xfId="31648" xr:uid="{F95D860C-8128-43F1-ADCE-A87FF4F8C00C}"/>
    <cellStyle name="SAPBEXHLevel0X 17 6" xfId="13746" xr:uid="{FDC1386E-EDFC-4B23-92DD-B18CACF034C3}"/>
    <cellStyle name="SAPBEXHLevel0X 17 6 2" xfId="28117" xr:uid="{FF836CF4-7DE4-4BC3-96C9-4BD3A7AF041A}"/>
    <cellStyle name="SAPBEXHLevel0X 17 6 3" xfId="30939" xr:uid="{0C5FAC42-FE4B-4292-BD71-75908BC110C8}"/>
    <cellStyle name="SAPBEXHLevel0X 17 6 4" xfId="42424" xr:uid="{9B586864-946B-4493-BCE6-5A9DA312B961}"/>
    <cellStyle name="SAPBEXHLevel0X 17 6 5" xfId="46748" xr:uid="{B7EB8527-2E07-4F8D-B7E8-D355AF296B9F}"/>
    <cellStyle name="SAPBEXHLevel0X 17 7" xfId="8823" xr:uid="{FADF56B6-109F-4A34-9B0A-47D6B6701D3B}"/>
    <cellStyle name="SAPBEXHLevel0X 17 8" xfId="23404" xr:uid="{D0005224-0A4C-47E5-82DB-449491F40300}"/>
    <cellStyle name="SAPBEXHLevel0X 17 9" xfId="31916" xr:uid="{E0A93646-9284-4DA5-87C5-3C9ED618EA4C}"/>
    <cellStyle name="SAPBEXHLevel0X 18" xfId="497" xr:uid="{1E49B698-2222-472C-9E5F-B5140DF13940}"/>
    <cellStyle name="SAPBEXHLevel0X 18 10" xfId="39287" xr:uid="{9C21CC5E-CCB0-4167-BCF6-2ED56206D768}"/>
    <cellStyle name="SAPBEXHLevel0X 18 11" xfId="41730" xr:uid="{58480D6F-F2FF-436B-AEE5-CDC33ECBE071}"/>
    <cellStyle name="SAPBEXHLevel0X 18 2" xfId="1184" xr:uid="{2652BF23-7749-44BF-9F2B-2C5CCA646828}"/>
    <cellStyle name="SAPBEXHLevel0X 18 2 2" xfId="11750" xr:uid="{45F1CA75-8BC0-4BEF-A094-10EF40EB7BAA}"/>
    <cellStyle name="SAPBEXHLevel0X 18 2 2 2" xfId="11751" xr:uid="{42A4B55A-0B4C-4FA3-9E86-7FC17F42FE8C}"/>
    <cellStyle name="SAPBEXHLevel0X 18 2 2 2 2" xfId="26157" xr:uid="{E40722A7-826F-46D8-88E8-9CD24DA8CB60}"/>
    <cellStyle name="SAPBEXHLevel0X 18 2 2 2 3" xfId="37385" xr:uid="{816B4293-07D2-4F8E-9FF1-F1F95C11739E}"/>
    <cellStyle name="SAPBEXHLevel0X 18 2 2 2 4" xfId="34331" xr:uid="{E809926E-9AD5-4D48-BCFF-2F11B186BDBB}"/>
    <cellStyle name="SAPBEXHLevel0X 18 2 2 2 5" xfId="45762" xr:uid="{1B112646-213E-45C1-B646-DB65934E6A24}"/>
    <cellStyle name="SAPBEXHLevel0X 18 2 2 3" xfId="21535" xr:uid="{D9DCD28C-A583-46AB-B3DE-C171FBA7DD06}"/>
    <cellStyle name="SAPBEXHLevel0X 18 2 2 3 2" xfId="35401" xr:uid="{E966A15A-9D25-49EA-8E97-441F96A2CC23}"/>
    <cellStyle name="SAPBEXHLevel0X 18 2 2 3 3" xfId="37245" xr:uid="{E47BBCA0-2D26-45A7-A530-D53169965496}"/>
    <cellStyle name="SAPBEXHLevel0X 18 2 2 3 4" xfId="44387" xr:uid="{772A3F05-96B8-4A21-B077-8B0B407F9C96}"/>
    <cellStyle name="SAPBEXHLevel0X 18 2 2 3 5" xfId="50952" xr:uid="{C680C479-568B-4A38-80EE-ABA4FA991059}"/>
    <cellStyle name="SAPBEXHLevel0X 18 2 2 4" xfId="26156" xr:uid="{700A63D1-B9AF-4132-9576-3289F3EFFE7E}"/>
    <cellStyle name="SAPBEXHLevel0X 18 2 2 5" xfId="32483" xr:uid="{D12393CB-BC5E-4654-B6F5-083676F21B76}"/>
    <cellStyle name="SAPBEXHLevel0X 18 2 2 6" xfId="42576" xr:uid="{4CDE75C0-A32F-4582-A7DE-E541E4891121}"/>
    <cellStyle name="SAPBEXHLevel0X 18 2 2 7" xfId="42039" xr:uid="{65800B57-3CE9-44F3-AD61-947A5532A7AD}"/>
    <cellStyle name="SAPBEXHLevel0X 18 2 3" xfId="13742" xr:uid="{4AB90418-DDAB-4ADE-B919-C0036DB515A9}"/>
    <cellStyle name="SAPBEXHLevel0X 18 2 3 2" xfId="28113" xr:uid="{B30D7858-B42D-4A4F-90E1-B5DF0FDBE911}"/>
    <cellStyle name="SAPBEXHLevel0X 18 2 3 3" xfId="43624" xr:uid="{A7EAC054-EC86-485B-AB91-8CA2CE844EB8}"/>
    <cellStyle name="SAPBEXHLevel0X 18 2 3 4" xfId="42363" xr:uid="{CFB5F7D4-B142-44EB-871B-9ED0C2F261C6}"/>
    <cellStyle name="SAPBEXHLevel0X 18 2 3 5" xfId="26751" xr:uid="{FCADF896-A54E-439A-8A82-DAFDBDD4B82E}"/>
    <cellStyle name="SAPBEXHLevel0X 18 2 4" xfId="8828" xr:uid="{D531AAA1-3BD6-45B8-92BD-14C4E862070F}"/>
    <cellStyle name="SAPBEXHLevel0X 18 2 5" xfId="23409" xr:uid="{13A548AA-8AA8-4160-94BF-E338CB73654E}"/>
    <cellStyle name="SAPBEXHLevel0X 18 2 6" xfId="31031" xr:uid="{137F6882-A880-46B9-9E91-D200576CE11E}"/>
    <cellStyle name="SAPBEXHLevel0X 18 2 7" xfId="39458" xr:uid="{B9CEE238-6082-4F1A-A894-25246750E5DC}"/>
    <cellStyle name="SAPBEXHLevel0X 18 2 8" xfId="42466" xr:uid="{29188C74-22FA-4272-9423-5C3A0C49EEF3}"/>
    <cellStyle name="SAPBEXHLevel0X 18 3" xfId="1011" xr:uid="{F1EC192B-9217-4A2A-9941-E6CECAF3FA1E}"/>
    <cellStyle name="SAPBEXHLevel0X 18 3 2" xfId="14396" xr:uid="{4E255BC7-69C7-4482-9733-9990A4D992C4}"/>
    <cellStyle name="SAPBEXHLevel0X 18 3 2 2" xfId="21392" xr:uid="{3F77906C-C4D3-4A48-82D9-26C8D4C349F9}"/>
    <cellStyle name="SAPBEXHLevel0X 18 3 2 2 2" xfId="35258" xr:uid="{9E66E418-B6C5-48B3-90B5-44B0F32455DF}"/>
    <cellStyle name="SAPBEXHLevel0X 18 3 2 2 3" xfId="38195" xr:uid="{27086B52-AA81-4454-AD7E-86070CF679A9}"/>
    <cellStyle name="SAPBEXHLevel0X 18 3 2 2 4" xfId="45044" xr:uid="{92CF1A6E-5062-4E39-9DFE-EC6E7ED25740}"/>
    <cellStyle name="SAPBEXHLevel0X 18 3 2 2 5" xfId="50809" xr:uid="{528B1C36-1A49-4E35-97C7-27037EEC740A}"/>
    <cellStyle name="SAPBEXHLevel0X 18 3 2 3" xfId="28763" xr:uid="{145E46B0-4AB4-41FE-8C13-E76C10A39C17}"/>
    <cellStyle name="SAPBEXHLevel0X 18 3 2 4" xfId="30590" xr:uid="{5C093A0A-6571-411A-8024-0393D66328AD}"/>
    <cellStyle name="SAPBEXHLevel0X 18 3 2 5" xfId="34912" xr:uid="{6988988D-9B31-4D58-8305-E00E2C937CBD}"/>
    <cellStyle name="SAPBEXHLevel0X 18 3 2 6" xfId="47296" xr:uid="{EE67A350-1E5C-43B6-92E6-706DFBAAC802}"/>
    <cellStyle name="SAPBEXHLevel0X 18 3 3" xfId="13741" xr:uid="{C0EA4FC5-C003-4BDD-8CCC-F670D2881595}"/>
    <cellStyle name="SAPBEXHLevel0X 18 3 3 2" xfId="28112" xr:uid="{64EE4FDB-BFAD-4DCB-A85D-6736078A64F9}"/>
    <cellStyle name="SAPBEXHLevel0X 18 3 3 3" xfId="40813" xr:uid="{703ADFBC-C038-4FA4-9B7F-2929F5B9F544}"/>
    <cellStyle name="SAPBEXHLevel0X 18 3 3 4" xfId="34952" xr:uid="{4341CED9-6AF3-4D3C-804F-94371AB76F8A}"/>
    <cellStyle name="SAPBEXHLevel0X 18 3 3 5" xfId="48242" xr:uid="{238B5016-A086-4B86-BB26-F0DE71BF96B2}"/>
    <cellStyle name="SAPBEXHLevel0X 18 3 4" xfId="8829" xr:uid="{0C8F745C-61F0-4B7F-9D82-329C071C7933}"/>
    <cellStyle name="SAPBEXHLevel0X 18 3 5" xfId="23410" xr:uid="{1FDFDC96-C332-4D3B-B2CA-982B6AB50393}"/>
    <cellStyle name="SAPBEXHLevel0X 18 3 6" xfId="38029" xr:uid="{7FD7ED1A-B35F-4F92-820A-5E4CB8617F52}"/>
    <cellStyle name="SAPBEXHLevel0X 18 3 7" xfId="48605" xr:uid="{CE9E1210-0E9D-4881-8657-12D3F3DE5A20}"/>
    <cellStyle name="SAPBEXHLevel0X 18 3 8" xfId="39384" xr:uid="{76AA09A9-A76D-4E13-90BD-A5255895871E}"/>
    <cellStyle name="SAPBEXHLevel0X 18 4" xfId="1762" xr:uid="{638C7D55-0F07-464E-BD26-7DD6E9D389CC}"/>
    <cellStyle name="SAPBEXHLevel0X 18 4 2" xfId="15027" xr:uid="{DACE641E-5D68-4E72-8DDD-CECDEDF6B42A}"/>
    <cellStyle name="SAPBEXHLevel0X 18 4 2 2" xfId="22048" xr:uid="{B17CE97B-9372-426D-873D-452F65D809BE}"/>
    <cellStyle name="SAPBEXHLevel0X 18 4 2 2 2" xfId="35914" xr:uid="{4684073E-5A09-40CE-8AA8-C439E08B68AA}"/>
    <cellStyle name="SAPBEXHLevel0X 18 4 2 2 3" xfId="41259" xr:uid="{04491DEB-2CE2-4FF4-8FB4-EDAD27DF960A}"/>
    <cellStyle name="SAPBEXHLevel0X 18 4 2 2 4" xfId="47669" xr:uid="{4C2007FF-EA09-41B8-B03E-DC79F2458192}"/>
    <cellStyle name="SAPBEXHLevel0X 18 4 2 2 5" xfId="51465" xr:uid="{43CAE499-9AC3-4337-A742-892E9A024E56}"/>
    <cellStyle name="SAPBEXHLevel0X 18 4 2 3" xfId="29392" xr:uid="{FB9E3723-93D4-4B06-9DFC-BD99FDD01442}"/>
    <cellStyle name="SAPBEXHLevel0X 18 4 2 4" xfId="24093" xr:uid="{5FA84F68-63BF-424D-8B5F-7D7F1D0A6B02}"/>
    <cellStyle name="SAPBEXHLevel0X 18 4 2 5" xfId="39069" xr:uid="{5967CC7D-A1F6-426F-AA87-8F07EEB00535}"/>
    <cellStyle name="SAPBEXHLevel0X 18 4 2 6" xfId="48569" xr:uid="{B86093E8-5774-45CD-A946-CDD392C1D282}"/>
    <cellStyle name="SAPBEXHLevel0X 18 4 3" xfId="13740" xr:uid="{C67B6114-6766-4F2D-8B11-CA6A5341C684}"/>
    <cellStyle name="SAPBEXHLevel0X 18 4 3 2" xfId="28111" xr:uid="{6384A794-84AB-47AE-A820-30A5D34EF068}"/>
    <cellStyle name="SAPBEXHLevel0X 18 4 3 3" xfId="43325" xr:uid="{FE153319-2DDF-49F6-8B96-EE02940F2BE0}"/>
    <cellStyle name="SAPBEXHLevel0X 18 4 3 4" xfId="30192" xr:uid="{D79EB77D-035A-4B3C-A75F-DC634334DB33}"/>
    <cellStyle name="SAPBEXHLevel0X 18 4 3 5" xfId="49622" xr:uid="{17A7BA98-1608-470B-A6C3-B9E898496CA4}"/>
    <cellStyle name="SAPBEXHLevel0X 18 4 4" xfId="8830" xr:uid="{9B214CE8-EB4E-4197-99CB-B27EE0615418}"/>
    <cellStyle name="SAPBEXHLevel0X 18 4 5" xfId="23411" xr:uid="{B3667930-1A23-4E0A-AAF8-14B849049C06}"/>
    <cellStyle name="SAPBEXHLevel0X 18 4 6" xfId="43430" xr:uid="{8A2BA78A-1C2F-48BB-BD1A-52EC31BCDC8F}"/>
    <cellStyle name="SAPBEXHLevel0X 18 4 7" xfId="40794" xr:uid="{51666358-E053-44AE-9A5A-CEA59A431449}"/>
    <cellStyle name="SAPBEXHLevel0X 18 4 8" xfId="31381" xr:uid="{6AA34A67-A289-4477-9E46-B132ADE2F192}"/>
    <cellStyle name="SAPBEXHLevel0X 18 5" xfId="14118" xr:uid="{6E3178D0-89BA-4A91-B0D9-F85CD2E0114F}"/>
    <cellStyle name="SAPBEXHLevel0X 18 5 2" xfId="14912" xr:uid="{817058FA-633E-4CDA-BC51-ABEA52FA37ED}"/>
    <cellStyle name="SAPBEXHLevel0X 18 5 2 2" xfId="29278" xr:uid="{4877F2DA-D676-45E3-BE0F-FEFA7BFAEF6D}"/>
    <cellStyle name="SAPBEXHLevel0X 18 5 2 3" xfId="39394" xr:uid="{B5D166BD-0259-4B91-8727-44F133CEE41D}"/>
    <cellStyle name="SAPBEXHLevel0X 18 5 2 4" xfId="45585" xr:uid="{C27B16CA-6B59-4A84-BEE7-64E274711A82}"/>
    <cellStyle name="SAPBEXHLevel0X 18 5 2 5" xfId="30159" xr:uid="{9F8C41BC-1B94-47E0-9CF7-FD344C9CB2E3}"/>
    <cellStyle name="SAPBEXHLevel0X 18 5 3" xfId="28485" xr:uid="{B49B421E-D51C-47D9-AE61-8BFD5C5B3FFA}"/>
    <cellStyle name="SAPBEXHLevel0X 18 5 4" xfId="32866" xr:uid="{EA26906B-7192-4656-8595-70B2F4785667}"/>
    <cellStyle name="SAPBEXHLevel0X 18 5 5" xfId="39248" xr:uid="{01F61B7E-F2F7-4866-BC48-96A181A42A51}"/>
    <cellStyle name="SAPBEXHLevel0X 18 5 6" xfId="49272" xr:uid="{2F168FBE-69CC-466E-AAC5-E44FB3A80380}"/>
    <cellStyle name="SAPBEXHLevel0X 18 6" xfId="13743" xr:uid="{D776A1F0-A78E-4CE1-8C10-70169AB2FB52}"/>
    <cellStyle name="SAPBEXHLevel0X 18 6 2" xfId="28114" xr:uid="{0DDC78FD-2397-4B10-9EDF-11794E2572AA}"/>
    <cellStyle name="SAPBEXHLevel0X 18 6 3" xfId="29654" xr:uid="{188883F7-754C-4172-B8FB-8B61DE10588A}"/>
    <cellStyle name="SAPBEXHLevel0X 18 6 4" xfId="30832" xr:uid="{E1223A64-EA95-44FB-A287-B9D836F79602}"/>
    <cellStyle name="SAPBEXHLevel0X 18 6 5" xfId="48321" xr:uid="{5511838D-ADC8-49B0-BD93-C7F7873B1E36}"/>
    <cellStyle name="SAPBEXHLevel0X 18 7" xfId="8827" xr:uid="{E58629EB-F64B-4CA8-A35D-AF2B3E3C4316}"/>
    <cellStyle name="SAPBEXHLevel0X 18 8" xfId="23408" xr:uid="{12B2A0FC-648E-4DEC-921A-F62A5BB58CFE}"/>
    <cellStyle name="SAPBEXHLevel0X 18 9" xfId="34300" xr:uid="{4C80E64E-F30B-4A1F-BD3F-43FB208C7AD2}"/>
    <cellStyle name="SAPBEXHLevel0X 19" xfId="498" xr:uid="{F2293BAD-5C03-42E1-BCCE-64AB3B1F06AB}"/>
    <cellStyle name="SAPBEXHLevel0X 19 10" xfId="49572" xr:uid="{7BD503DD-ED83-476E-A030-E1034A4A765D}"/>
    <cellStyle name="SAPBEXHLevel0X 19 11" xfId="25457" xr:uid="{7F0893F6-0362-4C9A-B59B-49844914B329}"/>
    <cellStyle name="SAPBEXHLevel0X 19 2" xfId="1185" xr:uid="{38EB5C3B-7D9B-4E54-9AD7-BB48C143672C}"/>
    <cellStyle name="SAPBEXHLevel0X 19 2 2" xfId="11752" xr:uid="{CC86A9D2-56B6-4103-BCCB-10073B8AD797}"/>
    <cellStyle name="SAPBEXHLevel0X 19 2 2 2" xfId="11753" xr:uid="{85C28EA3-E3FE-4B79-8B01-63B68BC6D4AD}"/>
    <cellStyle name="SAPBEXHLevel0X 19 2 2 2 2" xfId="26159" xr:uid="{1AE30E3D-95A1-4BEE-9771-773E5FEB6796}"/>
    <cellStyle name="SAPBEXHLevel0X 19 2 2 2 3" xfId="39093" xr:uid="{242C020D-E779-49C7-87EA-054D721FC6A1}"/>
    <cellStyle name="SAPBEXHLevel0X 19 2 2 2 4" xfId="41777" xr:uid="{9DF05E91-28BF-4757-92A7-5DD647F25F36}"/>
    <cellStyle name="SAPBEXHLevel0X 19 2 2 2 5" xfId="44533" xr:uid="{0209E23D-64B3-4F3E-B3DE-08224C73A916}"/>
    <cellStyle name="SAPBEXHLevel0X 19 2 2 3" xfId="21536" xr:uid="{ECA676AC-C604-4438-8F99-2705683358B3}"/>
    <cellStyle name="SAPBEXHLevel0X 19 2 2 3 2" xfId="35402" xr:uid="{144309BB-3D40-41BA-9FAD-BBE6C33007D4}"/>
    <cellStyle name="SAPBEXHLevel0X 19 2 2 3 3" xfId="25806" xr:uid="{557F2A71-6A61-42C6-BA3C-7D5F53B855AC}"/>
    <cellStyle name="SAPBEXHLevel0X 19 2 2 3 4" xfId="47910" xr:uid="{D0F8E899-D92B-4119-9724-7015D16D4CF2}"/>
    <cellStyle name="SAPBEXHLevel0X 19 2 2 3 5" xfId="50953" xr:uid="{60333253-668D-4AE8-AE4F-EBB66E6C2444}"/>
    <cellStyle name="SAPBEXHLevel0X 19 2 2 4" xfId="26158" xr:uid="{DCCB3C83-67B0-4DC5-A3FD-36032A36390C}"/>
    <cellStyle name="SAPBEXHLevel0X 19 2 2 5" xfId="43005" xr:uid="{E34E17A7-07BF-41FE-9354-20FD6C42BDCC}"/>
    <cellStyle name="SAPBEXHLevel0X 19 2 2 6" xfId="41012" xr:uid="{12A29F8B-274D-4E9A-BA15-73100540FC1D}"/>
    <cellStyle name="SAPBEXHLevel0X 19 2 2 7" xfId="44259" xr:uid="{7F0D7A03-081C-4985-BC28-F751B0554757}"/>
    <cellStyle name="SAPBEXHLevel0X 19 2 3" xfId="13739" xr:uid="{6FF2382E-4852-4904-8B0F-DB30C69025DD}"/>
    <cellStyle name="SAPBEXHLevel0X 19 2 3 2" xfId="28110" xr:uid="{AC5327C1-22F2-4A04-B9C0-F2D392FD2A5E}"/>
    <cellStyle name="SAPBEXHLevel0X 19 2 3 3" xfId="39107" xr:uid="{26622CBC-9C9B-4702-A824-BBF84D1201F9}"/>
    <cellStyle name="SAPBEXHLevel0X 19 2 3 4" xfId="31466" xr:uid="{522B36F8-FF45-4ECE-BB44-EF48DB9E51E5}"/>
    <cellStyle name="SAPBEXHLevel0X 19 2 3 5" xfId="42443" xr:uid="{58951253-2D49-4761-B883-710ACCD099A9}"/>
    <cellStyle name="SAPBEXHLevel0X 19 2 4" xfId="8832" xr:uid="{27E3103D-AE1B-48B0-BE84-97CEF82D4354}"/>
    <cellStyle name="SAPBEXHLevel0X 19 2 5" xfId="23413" xr:uid="{AF9F85ED-9B1B-4359-BD99-61F2D7C3DD4B}"/>
    <cellStyle name="SAPBEXHLevel0X 19 2 6" xfId="25781" xr:uid="{6413D685-70F2-4EDD-990D-FFFAF8F45E12}"/>
    <cellStyle name="SAPBEXHLevel0X 19 2 7" xfId="47119" xr:uid="{94615AAE-91AD-48D0-AA19-4819B367C9C8}"/>
    <cellStyle name="SAPBEXHLevel0X 19 2 8" xfId="41138" xr:uid="{A8F0CF7D-F329-42AF-9A9D-61AFC4C118C1}"/>
    <cellStyle name="SAPBEXHLevel0X 19 3" xfId="1009" xr:uid="{87E98486-13FB-40ED-8FDD-A33D4953EE25}"/>
    <cellStyle name="SAPBEXHLevel0X 19 3 2" xfId="14395" xr:uid="{4DFC2774-6CF5-4A59-86DA-31FA8A44C660}"/>
    <cellStyle name="SAPBEXHLevel0X 19 3 2 2" xfId="21391" xr:uid="{74F107F7-80AB-40DF-90F0-E661AA6ADFA6}"/>
    <cellStyle name="SAPBEXHLevel0X 19 3 2 2 2" xfId="35257" xr:uid="{B17EFB64-DFCA-4F7E-9EE0-CF13B40F168F}"/>
    <cellStyle name="SAPBEXHLevel0X 19 3 2 2 3" xfId="40307" xr:uid="{CC1834FF-136F-473D-8457-BA4D1BCF8B81}"/>
    <cellStyle name="SAPBEXHLevel0X 19 3 2 2 4" xfId="46576" xr:uid="{15A7F2E4-5636-4EC7-9581-DADCEB168AF5}"/>
    <cellStyle name="SAPBEXHLevel0X 19 3 2 2 5" xfId="50808" xr:uid="{D67ABE8F-F85D-4107-A955-6EAE640C776C}"/>
    <cellStyle name="SAPBEXHLevel0X 19 3 2 3" xfId="28762" xr:uid="{C47F911B-3FE0-4B1C-BA06-580E8B08CF54}"/>
    <cellStyle name="SAPBEXHLevel0X 19 3 2 4" xfId="43118" xr:uid="{8C1F4701-5475-42F3-9C2D-39460AFC24EE}"/>
    <cellStyle name="SAPBEXHLevel0X 19 3 2 5" xfId="43972" xr:uid="{14C13188-69BE-448F-85C0-2F2387E69A30}"/>
    <cellStyle name="SAPBEXHLevel0X 19 3 2 6" xfId="43509" xr:uid="{6A4A31A1-9E01-4746-BBF5-E15E200D3228}"/>
    <cellStyle name="SAPBEXHLevel0X 19 3 3" xfId="13738" xr:uid="{07532A9C-07F6-4C34-AD99-862E84E6B24D}"/>
    <cellStyle name="SAPBEXHLevel0X 19 3 3 2" xfId="28109" xr:uid="{BD18CD69-C049-454D-B477-6B30E07A43BF}"/>
    <cellStyle name="SAPBEXHLevel0X 19 3 3 3" xfId="25947" xr:uid="{0715CD55-02F9-4EB9-BA64-8BA6A722CF43}"/>
    <cellStyle name="SAPBEXHLevel0X 19 3 3 4" xfId="26764" xr:uid="{559543DA-709F-422E-9B90-2DC98EBD916D}"/>
    <cellStyle name="SAPBEXHLevel0X 19 3 3 5" xfId="44901" xr:uid="{A8531C7A-19C4-45AA-93CA-78C67C6DD426}"/>
    <cellStyle name="SAPBEXHLevel0X 19 3 4" xfId="8833" xr:uid="{B75AB8AB-1B37-4275-9C13-E58EDE1E8D2D}"/>
    <cellStyle name="SAPBEXHLevel0X 19 3 5" xfId="23414" xr:uid="{437F2394-D7D9-4C05-873E-120B05D73073}"/>
    <cellStyle name="SAPBEXHLevel0X 19 3 6" xfId="8780" xr:uid="{4FB73F18-7D89-43DD-AE08-461E4C1EF1CD}"/>
    <cellStyle name="SAPBEXHLevel0X 19 3 7" xfId="49303" xr:uid="{4613955C-F296-4797-B982-A58540AF88AC}"/>
    <cellStyle name="SAPBEXHLevel0X 19 3 8" xfId="41250" xr:uid="{3E30C7B9-66BF-42B6-A704-55F65BB0E687}"/>
    <cellStyle name="SAPBEXHLevel0X 19 4" xfId="1763" xr:uid="{FAF03915-4423-436A-96FE-ADDB3E7D1926}"/>
    <cellStyle name="SAPBEXHLevel0X 19 4 2" xfId="15028" xr:uid="{D28FBB70-378A-4719-8341-4609C0295A8E}"/>
    <cellStyle name="SAPBEXHLevel0X 19 4 2 2" xfId="22049" xr:uid="{05E8A8EA-7F4E-4F04-980A-FDD64E4B484C}"/>
    <cellStyle name="SAPBEXHLevel0X 19 4 2 2 2" xfId="35915" xr:uid="{8F33ED1E-9CA5-47C5-8275-7D9015932BC6}"/>
    <cellStyle name="SAPBEXHLevel0X 19 4 2 2 3" xfId="30103" xr:uid="{8A2BD4CD-58AC-4FF7-A481-049FE45CC6F0}"/>
    <cellStyle name="SAPBEXHLevel0X 19 4 2 2 4" xfId="46118" xr:uid="{530DBCC1-99A4-44A5-8F2B-C885B5CCB9CE}"/>
    <cellStyle name="SAPBEXHLevel0X 19 4 2 2 5" xfId="51466" xr:uid="{591EDD17-5143-4663-88B5-11128DC26269}"/>
    <cellStyle name="SAPBEXHLevel0X 19 4 2 3" xfId="29393" xr:uid="{1B7C4B14-7706-4C63-8371-C08D192F8AD7}"/>
    <cellStyle name="SAPBEXHLevel0X 19 4 2 4" xfId="37587" xr:uid="{C322BB81-627A-4957-9F93-3F3B6854F7E1}"/>
    <cellStyle name="SAPBEXHLevel0X 19 4 2 5" xfId="48252" xr:uid="{097CDE60-B963-42A2-A20A-27B9E4CEC043}"/>
    <cellStyle name="SAPBEXHLevel0X 19 4 2 6" xfId="37248" xr:uid="{19B0F910-F6BB-489C-8C89-72F9452F7829}"/>
    <cellStyle name="SAPBEXHLevel0X 19 4 3" xfId="13737" xr:uid="{8F27DCC5-25DA-42BF-823F-4090F427E1A0}"/>
    <cellStyle name="SAPBEXHLevel0X 19 4 3 2" xfId="28108" xr:uid="{E669CBED-5243-4834-A324-5B5DDF8FEAF3}"/>
    <cellStyle name="SAPBEXHLevel0X 19 4 3 3" xfId="31456" xr:uid="{3FAC1B95-8755-424E-B8FD-A56CDD6A703C}"/>
    <cellStyle name="SAPBEXHLevel0X 19 4 3 4" xfId="40615" xr:uid="{7D1956CF-0025-4DB5-AAE2-11E15A1ED5A1}"/>
    <cellStyle name="SAPBEXHLevel0X 19 4 3 5" xfId="31298" xr:uid="{F4D6E12B-743B-4D5F-ADD6-44B698759918}"/>
    <cellStyle name="SAPBEXHLevel0X 19 4 4" xfId="8834" xr:uid="{7C79A40A-201C-45F8-B7A7-4767CA9FF30D}"/>
    <cellStyle name="SAPBEXHLevel0X 19 4 5" xfId="23415" xr:uid="{7A9E48BC-FEC2-403C-B1A9-B17BC24FA1A9}"/>
    <cellStyle name="SAPBEXHLevel0X 19 4 6" xfId="37933" xr:uid="{2AB394D5-E8CD-4210-8A2E-CC3E81111BD5}"/>
    <cellStyle name="SAPBEXHLevel0X 19 4 7" xfId="45580" xr:uid="{E7E74810-4586-4856-BE78-BF4DEA0690ED}"/>
    <cellStyle name="SAPBEXHLevel0X 19 4 8" xfId="31700" xr:uid="{8D557B21-B5A9-4DD4-8273-28DA07E6B0A8}"/>
    <cellStyle name="SAPBEXHLevel0X 19 5" xfId="14119" xr:uid="{F8B5C1BC-771B-4D63-B6F1-331D1147CB9F}"/>
    <cellStyle name="SAPBEXHLevel0X 19 5 2" xfId="12745" xr:uid="{4537A3AD-6E18-40E5-B814-941744F3E7EC}"/>
    <cellStyle name="SAPBEXHLevel0X 19 5 2 2" xfId="27119" xr:uid="{5B22CEAD-6EEB-4193-99DE-AE8B105AC2D7}"/>
    <cellStyle name="SAPBEXHLevel0X 19 5 2 3" xfId="39109" xr:uid="{22D42C17-110C-4B5A-B188-B0229A8AC77B}"/>
    <cellStyle name="SAPBEXHLevel0X 19 5 2 4" xfId="39672" xr:uid="{A86F159C-9381-4CDD-84CC-487AB085341F}"/>
    <cellStyle name="SAPBEXHLevel0X 19 5 2 5" xfId="49600" xr:uid="{88E0D7B6-CA76-46D6-9FBF-0DE04897C663}"/>
    <cellStyle name="SAPBEXHLevel0X 19 5 3" xfId="28486" xr:uid="{B1E331BE-6C28-4397-8DAA-FE52DDE87675}"/>
    <cellStyle name="SAPBEXHLevel0X 19 5 4" xfId="31641" xr:uid="{23B2879F-0C2D-4903-A416-6FB2C214BF05}"/>
    <cellStyle name="SAPBEXHLevel0X 19 5 5" xfId="48870" xr:uid="{A00FFD4C-FD0D-40E9-85B1-D5FF0F6E8063}"/>
    <cellStyle name="SAPBEXHLevel0X 19 5 6" xfId="46007" xr:uid="{82F7D109-B870-4E45-B9F1-355C6729C3E4}"/>
    <cellStyle name="SAPBEXHLevel0X 19 6" xfId="14642" xr:uid="{9E100931-44DD-48A7-83B0-51FBB6320D56}"/>
    <cellStyle name="SAPBEXHLevel0X 19 6 2" xfId="29009" xr:uid="{90D28101-97E7-44A7-8E01-727731A088C5}"/>
    <cellStyle name="SAPBEXHLevel0X 19 6 3" xfId="43544" xr:uid="{8B3D68BF-4D83-4A00-A009-98B8DBB902B9}"/>
    <cellStyle name="SAPBEXHLevel0X 19 6 4" xfId="38066" xr:uid="{48400BB3-8C6F-45E0-9B05-AA640215454B}"/>
    <cellStyle name="SAPBEXHLevel0X 19 6 5" xfId="45181" xr:uid="{C0AA98B4-AAB8-421D-96E1-5A798FE1EECE}"/>
    <cellStyle name="SAPBEXHLevel0X 19 7" xfId="8831" xr:uid="{B24B862D-BD54-416C-B2A7-C7084496FD38}"/>
    <cellStyle name="SAPBEXHLevel0X 19 8" xfId="23412" xr:uid="{63D1D4D4-072E-4413-9063-B305480F7C56}"/>
    <cellStyle name="SAPBEXHLevel0X 19 9" xfId="33448" xr:uid="{E0368380-6791-4410-8208-F30D703BBF78}"/>
    <cellStyle name="SAPBEXHLevel0X 2" xfId="157" xr:uid="{7E233F79-9F4E-4703-8ACA-CDE22081C7E8}"/>
    <cellStyle name="SAPBEXHLevel0X 2 10" xfId="13736" xr:uid="{941BB5BB-3D37-4A99-B41A-5A0A5FEC7224}"/>
    <cellStyle name="SAPBEXHLevel0X 2 10 2" xfId="28107" xr:uid="{AE6A772C-CEC0-4218-B200-261188139C4B}"/>
    <cellStyle name="SAPBEXHLevel0X 2 10 3" xfId="39757" xr:uid="{49FA2EEA-BDE7-4E45-B0D1-28E93312868C}"/>
    <cellStyle name="SAPBEXHLevel0X 2 10 4" xfId="48330" xr:uid="{8C99ADC1-D52C-4296-8F99-CCB48B5F82F3}"/>
    <cellStyle name="SAPBEXHLevel0X 2 10 5" xfId="30086" xr:uid="{D6EEADB8-F8B4-4147-8F5C-CAF8501D924A}"/>
    <cellStyle name="SAPBEXHLevel0X 2 11" xfId="8835" xr:uid="{4685158A-2C37-4C5E-9E1D-55B1CEC01911}"/>
    <cellStyle name="SAPBEXHLevel0X 2 12" xfId="23416" xr:uid="{37DA98C7-3EBF-439E-9B2A-286009C4497B}"/>
    <cellStyle name="SAPBEXHLevel0X 2 13" xfId="34259" xr:uid="{2A6F8E47-D421-4049-B179-D747748085AB}"/>
    <cellStyle name="SAPBEXHLevel0X 2 14" xfId="49031" xr:uid="{BA8B1917-2E92-4F48-B499-4909A10D40FC}"/>
    <cellStyle name="SAPBEXHLevel0X 2 15" xfId="9257" xr:uid="{742453AA-55E7-4062-9143-AAAA911A70C3}"/>
    <cellStyle name="SAPBEXHLevel0X 2 2" xfId="499" xr:uid="{18F0E4BC-BD4A-497B-A750-25B7B79AAD1B}"/>
    <cellStyle name="SAPBEXHLevel0X 2 2 10" xfId="8836" xr:uid="{CD1712A8-2211-49C0-B72B-519D7E4CCAB3}"/>
    <cellStyle name="SAPBEXHLevel0X 2 2 11" xfId="23417" xr:uid="{BB4DABC6-E7FF-4BB1-8F12-F2E5630275C7}"/>
    <cellStyle name="SAPBEXHLevel0X 2 2 12" xfId="28773" xr:uid="{12B600B0-A78D-43FC-A604-9DE4C94A171F}"/>
    <cellStyle name="SAPBEXHLevel0X 2 2 13" xfId="44016" xr:uid="{554D9818-D822-4E86-83D7-DF55D2AA0E49}"/>
    <cellStyle name="SAPBEXHLevel0X 2 2 14" xfId="37468" xr:uid="{54708129-6F51-4D8C-BCA5-F225EB17C0D9}"/>
    <cellStyle name="SAPBEXHLevel0X 2 2 2" xfId="1187" xr:uid="{CFA3BF18-8DA3-4FC1-8185-2FE3ED668689}"/>
    <cellStyle name="SAPBEXHLevel0X 2 2 2 2" xfId="11755" xr:uid="{4C215D90-D259-4698-8192-53347AE69CE6}"/>
    <cellStyle name="SAPBEXHLevel0X 2 2 2 2 2" xfId="11756" xr:uid="{DE62A796-323E-4072-AC2B-99E6A46DD83A}"/>
    <cellStyle name="SAPBEXHLevel0X 2 2 2 2 2 2" xfId="26162" xr:uid="{A6E40431-FD7F-4C34-A927-0DF9DB8FE988}"/>
    <cellStyle name="SAPBEXHLevel0X 2 2 2 2 2 3" xfId="43609" xr:uid="{4C4AC779-292E-49A6-944A-EE57B71F291B}"/>
    <cellStyle name="SAPBEXHLevel0X 2 2 2 2 2 4" xfId="30682" xr:uid="{B96F3325-CC76-481F-BF1E-837495111DA0}"/>
    <cellStyle name="SAPBEXHLevel0X 2 2 2 2 2 5" xfId="46930" xr:uid="{97DD3458-F041-410A-80B6-E8659D6F535D}"/>
    <cellStyle name="SAPBEXHLevel0X 2 2 2 2 3" xfId="21538" xr:uid="{7631128E-F48F-4DBC-B451-965FB0A2583A}"/>
    <cellStyle name="SAPBEXHLevel0X 2 2 2 2 3 2" xfId="35404" xr:uid="{EFFF1D32-EC06-4C9E-9ECA-D002E4E97FA1}"/>
    <cellStyle name="SAPBEXHLevel0X 2 2 2 2 3 3" xfId="41854" xr:uid="{8A781065-8AE5-416E-B5A0-A09D77E151A3}"/>
    <cellStyle name="SAPBEXHLevel0X 2 2 2 2 3 4" xfId="44817" xr:uid="{D53A8C61-28F7-4C1D-93F9-8506A99C82D2}"/>
    <cellStyle name="SAPBEXHLevel0X 2 2 2 2 3 5" xfId="50955" xr:uid="{2FA94D2F-9746-4BFA-A922-4E139A9256E5}"/>
    <cellStyle name="SAPBEXHLevel0X 2 2 2 2 4" xfId="26161" xr:uid="{2561CDF7-91EB-46F8-A01D-FE3471908E7F}"/>
    <cellStyle name="SAPBEXHLevel0X 2 2 2 2 5" xfId="40797" xr:uid="{D390C086-9663-4781-A365-0CB6BD5D8121}"/>
    <cellStyle name="SAPBEXHLevel0X 2 2 2 2 6" xfId="41869" xr:uid="{067C13AD-74BC-4488-8685-DBECEEE244AF}"/>
    <cellStyle name="SAPBEXHLevel0X 2 2 2 2 7" xfId="46435" xr:uid="{B77A6C66-5EB8-40AE-99AF-50B8FC680AB0}"/>
    <cellStyle name="SAPBEXHLevel0X 2 2 2 3" xfId="13735" xr:uid="{7A268B0C-BB65-47DF-B349-13B883E83064}"/>
    <cellStyle name="SAPBEXHLevel0X 2 2 2 3 2" xfId="28106" xr:uid="{7A03AF34-3D60-4E20-AFBD-8E5F184FC7C1}"/>
    <cellStyle name="SAPBEXHLevel0X 2 2 2 3 3" xfId="32667" xr:uid="{8C61A5E2-08A4-4C09-A9B8-B6A27C00F15B}"/>
    <cellStyle name="SAPBEXHLevel0X 2 2 2 3 4" xfId="43775" xr:uid="{9EB1B1E1-1B14-43C6-AADA-5DA45AA3FFBF}"/>
    <cellStyle name="SAPBEXHLevel0X 2 2 2 3 5" xfId="46654" xr:uid="{E7B0A8EC-2340-4744-97BD-8E340ADFCB5C}"/>
    <cellStyle name="SAPBEXHLevel0X 2 2 2 4" xfId="8837" xr:uid="{D5A4EE20-2252-4341-83E3-D4E83F3AC93F}"/>
    <cellStyle name="SAPBEXHLevel0X 2 2 2 5" xfId="23418" xr:uid="{18743798-A91D-48C9-8D1A-82BCD22BC317}"/>
    <cellStyle name="SAPBEXHLevel0X 2 2 2 6" xfId="25170" xr:uid="{C73EF946-27E6-4366-B171-B1EBE21ECA14}"/>
    <cellStyle name="SAPBEXHLevel0X 2 2 2 7" xfId="37177" xr:uid="{68F70E2E-06EF-4A84-BF8B-08FD8B806133}"/>
    <cellStyle name="SAPBEXHLevel0X 2 2 2 8" xfId="37220" xr:uid="{0EE4369F-3B95-4EF9-B711-D17C4C25985E}"/>
    <cellStyle name="SAPBEXHLevel0X 2 2 3" xfId="1008" xr:uid="{7AD44593-799A-4F91-8FF6-C97730BF7C81}"/>
    <cellStyle name="SAPBEXHLevel0X 2 2 3 2" xfId="14394" xr:uid="{41E2B1C8-278C-4AC2-A181-8F9F7013C6F3}"/>
    <cellStyle name="SAPBEXHLevel0X 2 2 3 2 2" xfId="21390" xr:uid="{E836A059-7970-481E-B97D-43651ABAD9D4}"/>
    <cellStyle name="SAPBEXHLevel0X 2 2 3 2 2 2" xfId="35256" xr:uid="{84F2316E-C6B7-465D-84AA-47E59A045588}"/>
    <cellStyle name="SAPBEXHLevel0X 2 2 3 2 2 3" xfId="26707" xr:uid="{3F8447C4-FCC8-4EFD-9C9D-C752C061D258}"/>
    <cellStyle name="SAPBEXHLevel0X 2 2 3 2 2 4" xfId="38047" xr:uid="{5D9496FB-7460-49D9-9CEA-6F454F57648D}"/>
    <cellStyle name="SAPBEXHLevel0X 2 2 3 2 2 5" xfId="50807" xr:uid="{05DAE117-6066-4C41-BDC3-2823A32F8677}"/>
    <cellStyle name="SAPBEXHLevel0X 2 2 3 2 3" xfId="28761" xr:uid="{AED7950B-7419-4129-918F-27075CF10AFF}"/>
    <cellStyle name="SAPBEXHLevel0X 2 2 3 2 4" xfId="32453" xr:uid="{15A3B402-4D72-486E-A54D-67B2C3F067A6}"/>
    <cellStyle name="SAPBEXHLevel0X 2 2 3 2 5" xfId="48975" xr:uid="{917424A0-B058-4043-9860-E9F7B3640F12}"/>
    <cellStyle name="SAPBEXHLevel0X 2 2 3 2 6" xfId="45126" xr:uid="{A3F2C92F-40A8-4A85-88E5-190518A3D758}"/>
    <cellStyle name="SAPBEXHLevel0X 2 2 3 3" xfId="13734" xr:uid="{73547C02-D5C9-4A3D-A637-DDA491E5CE3A}"/>
    <cellStyle name="SAPBEXHLevel0X 2 2 3 3 2" xfId="28105" xr:uid="{21DF903C-79E4-47EA-BD87-CF026E8CE22B}"/>
    <cellStyle name="SAPBEXHLevel0X 2 2 3 3 3" xfId="43021" xr:uid="{03ACF76E-E480-4FF5-AA93-A74762F74C96}"/>
    <cellStyle name="SAPBEXHLevel0X 2 2 3 3 4" xfId="33156" xr:uid="{CA196710-C05A-4B51-8C3A-76A8FBD01AA4}"/>
    <cellStyle name="SAPBEXHLevel0X 2 2 3 3 5" xfId="47941" xr:uid="{CA789625-6A66-4B50-AA65-62F00BB30336}"/>
    <cellStyle name="SAPBEXHLevel0X 2 2 3 4" xfId="8838" xr:uid="{724B817A-950F-40AA-A20D-9D2C04B7A210}"/>
    <cellStyle name="SAPBEXHLevel0X 2 2 3 5" xfId="23419" xr:uid="{F3013363-B5F9-406C-88C7-EFCD0F18EEEF}"/>
    <cellStyle name="SAPBEXHLevel0X 2 2 3 6" xfId="31769" xr:uid="{367B8BFA-5365-48B8-9E54-F13E35C2696B}"/>
    <cellStyle name="SAPBEXHLevel0X 2 2 3 7" xfId="37215" xr:uid="{B8924310-FD0A-4062-8EA7-B05E4618D319}"/>
    <cellStyle name="SAPBEXHLevel0X 2 2 3 8" xfId="48428" xr:uid="{AAFED578-F07E-4551-BE3A-4B7CD8D00889}"/>
    <cellStyle name="SAPBEXHLevel0X 2 2 4" xfId="1765" xr:uid="{9CD62DA2-A27A-4039-86DA-3F18B6769A89}"/>
    <cellStyle name="SAPBEXHLevel0X 2 2 4 2" xfId="15030" xr:uid="{DE8E7E0B-3C9F-4008-A3FC-3704C1FB247D}"/>
    <cellStyle name="SAPBEXHLevel0X 2 2 4 2 2" xfId="22051" xr:uid="{92393A3D-F198-46DD-9004-B6847796112A}"/>
    <cellStyle name="SAPBEXHLevel0X 2 2 4 2 2 2" xfId="35917" xr:uid="{9EE07431-6562-48BF-BFA7-E097080DD614}"/>
    <cellStyle name="SAPBEXHLevel0X 2 2 4 2 2 3" xfId="38596" xr:uid="{80527EC5-2AC9-4700-AAC9-9B23891E1622}"/>
    <cellStyle name="SAPBEXHLevel0X 2 2 4 2 2 4" xfId="46771" xr:uid="{90AF3617-0BAC-4098-B1C9-0648EF55AC77}"/>
    <cellStyle name="SAPBEXHLevel0X 2 2 4 2 2 5" xfId="51468" xr:uid="{1095427F-8BEC-43A9-BF26-CD800F21E197}"/>
    <cellStyle name="SAPBEXHLevel0X 2 2 4 2 3" xfId="29395" xr:uid="{DCE53517-6900-4140-90BB-9DD3007C3CF2}"/>
    <cellStyle name="SAPBEXHLevel0X 2 2 4 2 4" xfId="34338" xr:uid="{FEC9FCEE-E014-49F6-8BBE-B08A8A3C061A}"/>
    <cellStyle name="SAPBEXHLevel0X 2 2 4 2 5" xfId="32831" xr:uid="{CE91D02A-D8A1-45E9-B728-07B68A78F15B}"/>
    <cellStyle name="SAPBEXHLevel0X 2 2 4 2 6" xfId="31281" xr:uid="{3C9F0BA9-17F5-41F6-A8AC-66DAD9F1F4E2}"/>
    <cellStyle name="SAPBEXHLevel0X 2 2 4 3" xfId="13733" xr:uid="{F161CF74-ECA8-4D16-AFDE-CABE83286590}"/>
    <cellStyle name="SAPBEXHLevel0X 2 2 4 3 2" xfId="28104" xr:uid="{79E9E618-CB8D-43D5-8F04-21F7B4607B92}"/>
    <cellStyle name="SAPBEXHLevel0X 2 2 4 3 3" xfId="30638" xr:uid="{30FC9B37-F7C7-4281-9A68-6ABEBBD2DF9C}"/>
    <cellStyle name="SAPBEXHLevel0X 2 2 4 3 4" xfId="9251" xr:uid="{B3CD2952-DE81-4D64-B3EE-44CA0A0E280E}"/>
    <cellStyle name="SAPBEXHLevel0X 2 2 4 3 5" xfId="45833" xr:uid="{5EEA7F02-E199-47DE-A859-12E900BAE897}"/>
    <cellStyle name="SAPBEXHLevel0X 2 2 4 4" xfId="8839" xr:uid="{47F2B30D-2AC4-4855-8577-DF7D21539A09}"/>
    <cellStyle name="SAPBEXHLevel0X 2 2 4 5" xfId="23420" xr:uid="{7AD3ED0C-06AB-43AD-9866-944ED89D95AB}"/>
    <cellStyle name="SAPBEXHLevel0X 2 2 4 6" xfId="41687" xr:uid="{22C91EC5-30E8-4BBA-91D4-1B178AD7AF5A}"/>
    <cellStyle name="SAPBEXHLevel0X 2 2 4 7" xfId="48501" xr:uid="{93D1E761-2C00-46C8-BD28-D8092709802B}"/>
    <cellStyle name="SAPBEXHLevel0X 2 2 4 8" xfId="39352" xr:uid="{328644F2-00CC-48D4-B6A1-0125EE72547C}"/>
    <cellStyle name="SAPBEXHLevel0X 2 2 5" xfId="2854" xr:uid="{E5E90E9D-524D-4765-8C3F-4DFF8410E055}"/>
    <cellStyle name="SAPBEXHLevel0X 2 2 5 2" xfId="22491" xr:uid="{64C2BDAA-637F-4203-B782-69409A4A0E55}"/>
    <cellStyle name="SAPBEXHLevel0X 2 2 5 2 2" xfId="36357" xr:uid="{872B42B6-013F-45E0-AB8F-91D6F864691A}"/>
    <cellStyle name="SAPBEXHLevel0X 2 2 5 2 3" xfId="33739" xr:uid="{D25307C8-3DC5-4625-AB24-2BF182C63B00}"/>
    <cellStyle name="SAPBEXHLevel0X 2 2 5 2 4" xfId="29667" xr:uid="{96805C06-A65F-4304-93B4-281D12B34B63}"/>
    <cellStyle name="SAPBEXHLevel0X 2 2 5 2 5" xfId="51908" xr:uid="{BD995005-9EDD-45CA-8B92-67407A25A640}"/>
    <cellStyle name="SAPBEXHLevel0X 2 2 5 3" xfId="16061" xr:uid="{9BE30987-28F7-4EDA-B1BC-D4734E1399E9}"/>
    <cellStyle name="SAPBEXHLevel0X 2 2 5 4" xfId="30367" xr:uid="{A1745BA2-9F64-4367-AFC4-60F3A86FA0EB}"/>
    <cellStyle name="SAPBEXHLevel0X 2 2 5 5" xfId="41755" xr:uid="{21B3BD6E-ECFF-470E-96D0-7DC73BAEA0B4}"/>
    <cellStyle name="SAPBEXHLevel0X 2 2 5 6" xfId="47200" xr:uid="{C8CBABD5-5A9D-44C0-8167-C29D787CC036}"/>
    <cellStyle name="SAPBEXHLevel0X 2 2 5 7" xfId="49837" xr:uid="{09D32393-D7BA-41FD-A6C5-6E97739899E4}"/>
    <cellStyle name="SAPBEXHLevel0X 2 2 6" xfId="4824" xr:uid="{262A6E24-79A1-425F-A988-C8881B46DE2C}"/>
    <cellStyle name="SAPBEXHLevel0X 2 2 6 2" xfId="22821" xr:uid="{5D777879-E97A-4AF1-A01D-FA85EC66531C}"/>
    <cellStyle name="SAPBEXHLevel0X 2 2 6 2 2" xfId="36687" xr:uid="{22BDEFA2-EF74-4B02-AAB2-FC0364B93EAC}"/>
    <cellStyle name="SAPBEXHLevel0X 2 2 6 2 3" xfId="34680" xr:uid="{69A36735-3598-4493-B930-881594872D87}"/>
    <cellStyle name="SAPBEXHLevel0X 2 2 6 2 4" xfId="34365" xr:uid="{DD24ACA1-1196-4F1F-B8F0-80CEE83A7BA1}"/>
    <cellStyle name="SAPBEXHLevel0X 2 2 6 2 5" xfId="52238" xr:uid="{0B6FB50F-3D07-43DB-A6AE-41B3D749E7B2}"/>
    <cellStyle name="SAPBEXHLevel0X 2 2 6 3" xfId="18027" xr:uid="{40404285-E8C7-41B4-8B19-D18888897554}"/>
    <cellStyle name="SAPBEXHLevel0X 2 2 6 4" xfId="32159" xr:uid="{A451CA2B-7B1F-4784-9079-A333689FBA70}"/>
    <cellStyle name="SAPBEXHLevel0X 2 2 6 5" xfId="38932" xr:uid="{990E1BE0-26D0-4D0D-BB13-8A8031932D62}"/>
    <cellStyle name="SAPBEXHLevel0X 2 2 6 6" xfId="44922" xr:uid="{284D57FA-094B-46FB-A3E6-00B5ABF0038B}"/>
    <cellStyle name="SAPBEXHLevel0X 2 2 6 7" xfId="50163" xr:uid="{AE1AD3A2-774C-45AA-B710-28B3083788C0}"/>
    <cellStyle name="SAPBEXHLevel0X 2 2 7" xfId="6784" xr:uid="{2B089106-42E3-4833-B399-61BF1583CDCF}"/>
    <cellStyle name="SAPBEXHLevel0X 2 2 7 2" xfId="23151" xr:uid="{473152F5-901D-4713-BAC1-55F404DB778F}"/>
    <cellStyle name="SAPBEXHLevel0X 2 2 7 2 2" xfId="37017" xr:uid="{BDBA5EB5-676C-47A2-BB21-F3CA097C7E5A}"/>
    <cellStyle name="SAPBEXHLevel0X 2 2 7 2 3" xfId="34088" xr:uid="{AD421D9C-1A7A-4146-B3E7-9C425B5EF761}"/>
    <cellStyle name="SAPBEXHLevel0X 2 2 7 2 4" xfId="41534" xr:uid="{4698C220-4AF1-4C07-99DF-AE608F47ADA9}"/>
    <cellStyle name="SAPBEXHLevel0X 2 2 7 2 5" xfId="52568" xr:uid="{7834A4A1-6040-4CCB-9C4C-25F4D198B38C}"/>
    <cellStyle name="SAPBEXHLevel0X 2 2 7 3" xfId="19983" xr:uid="{0530700F-1C3C-46F6-8D06-169D5BA2462C}"/>
    <cellStyle name="SAPBEXHLevel0X 2 2 7 4" xfId="33947" xr:uid="{64BBCAAE-FB22-485B-B711-17964624F0A9}"/>
    <cellStyle name="SAPBEXHLevel0X 2 2 7 5" xfId="9529" xr:uid="{0C2E1666-752E-4296-A060-AB061B0C940F}"/>
    <cellStyle name="SAPBEXHLevel0X 2 2 7 6" xfId="41457" xr:uid="{19BFA6D2-68B3-442D-95BA-C33C8E13AA59}"/>
    <cellStyle name="SAPBEXHLevel0X 2 2 7 7" xfId="50489" xr:uid="{C3CF0C33-BCCF-42F4-9ACC-520C8DB52A33}"/>
    <cellStyle name="SAPBEXHLevel0X 2 2 8" xfId="14120" xr:uid="{AC1F5DA5-8470-4D79-A0A1-293DC0CCF655}"/>
    <cellStyle name="SAPBEXHLevel0X 2 2 8 2" xfId="12744" xr:uid="{7C843D32-434E-4C02-8430-38418A9F03A4}"/>
    <cellStyle name="SAPBEXHLevel0X 2 2 8 2 2" xfId="27118" xr:uid="{94FBB293-DBD8-49A6-88C4-CA6985E0A161}"/>
    <cellStyle name="SAPBEXHLevel0X 2 2 8 2 3" xfId="43023" xr:uid="{BC75FA16-F69C-49D8-B522-9D314FFCAD1F}"/>
    <cellStyle name="SAPBEXHLevel0X 2 2 8 2 4" xfId="42491" xr:uid="{9285DBAE-1403-4D63-A16A-6C453C375778}"/>
    <cellStyle name="SAPBEXHLevel0X 2 2 8 2 5" xfId="39451" xr:uid="{BF153A58-0186-46A8-8279-726A557F258E}"/>
    <cellStyle name="SAPBEXHLevel0X 2 2 8 3" xfId="28487" xr:uid="{62FD3B4B-15A0-4FFF-97CB-93A7144A611F}"/>
    <cellStyle name="SAPBEXHLevel0X 2 2 8 4" xfId="42081" xr:uid="{2794ABAA-99B7-42BA-B7EF-61518CB6C438}"/>
    <cellStyle name="SAPBEXHLevel0X 2 2 8 5" xfId="42608" xr:uid="{2970F652-1148-428E-AA7A-53808107F4DC}"/>
    <cellStyle name="SAPBEXHLevel0X 2 2 8 6" xfId="43841" xr:uid="{66D30A1B-28E2-428C-8385-58B9629251AA}"/>
    <cellStyle name="SAPBEXHLevel0X 2 2 9" xfId="14641" xr:uid="{7A626259-1FA0-44F2-A82A-5D5A260D544C}"/>
    <cellStyle name="SAPBEXHLevel0X 2 2 9 2" xfId="29008" xr:uid="{1CC8B7C0-329F-4354-A504-7E8F1ACE0A56}"/>
    <cellStyle name="SAPBEXHLevel0X 2 2 9 3" xfId="39950" xr:uid="{50BFD78F-B0E3-4B6C-A1BA-A680E4D47198}"/>
    <cellStyle name="SAPBEXHLevel0X 2 2 9 4" xfId="48656" xr:uid="{C9B826CE-888D-49FA-9FCD-3DDB6ED3F094}"/>
    <cellStyle name="SAPBEXHLevel0X 2 2 9 5" xfId="24114" xr:uid="{3D37FC64-AB55-41C7-9518-077E96EE1494}"/>
    <cellStyle name="SAPBEXHLevel0X 2 3" xfId="1186" xr:uid="{A720444E-3CCE-4137-8CFB-254820C7EF77}"/>
    <cellStyle name="SAPBEXHLevel0X 2 3 10" xfId="38435" xr:uid="{27A0CDE7-E080-4367-84F8-9EBABDE5B144}"/>
    <cellStyle name="SAPBEXHLevel0X 2 3 11" xfId="26766" xr:uid="{7109C149-CF41-45CC-B227-A5DE49F89446}"/>
    <cellStyle name="SAPBEXHLevel0X 2 3 2" xfId="2802" xr:uid="{830E5BEA-3790-4EBB-9E02-4FE5D1EF8CC5}"/>
    <cellStyle name="SAPBEXHLevel0X 2 3 2 2" xfId="11759" xr:uid="{27C7869A-0F84-4A4F-9A95-69A7E20E389D}"/>
    <cellStyle name="SAPBEXHLevel0X 2 3 2 2 2" xfId="26165" xr:uid="{F90FFEA5-4C91-4C67-B61B-8A75041AC719}"/>
    <cellStyle name="SAPBEXHLevel0X 2 3 2 2 3" xfId="37832" xr:uid="{B5DCB884-9EE0-464F-9C1F-7C0A84122510}"/>
    <cellStyle name="SAPBEXHLevel0X 2 3 2 2 4" xfId="48088" xr:uid="{03702B99-BBBD-475D-A853-D23213662DC3}"/>
    <cellStyle name="SAPBEXHLevel0X 2 3 2 2 5" xfId="47551" xr:uid="{E8FBF997-C2BA-4FAB-9DAB-CB7F0062C044}"/>
    <cellStyle name="SAPBEXHLevel0X 2 3 2 3" xfId="16019" xr:uid="{EFB479FB-EA28-4B9F-BFE7-7E071BDF1C0A}"/>
    <cellStyle name="SAPBEXHLevel0X 2 3 2 3 2" xfId="30325" xr:uid="{59BEE7CF-7CEA-4D1D-B646-F517B650EC79}"/>
    <cellStyle name="SAPBEXHLevel0X 2 3 2 3 3" xfId="25909" xr:uid="{5862D2AA-2873-4469-90FE-9398CD3F6BAB}"/>
    <cellStyle name="SAPBEXHLevel0X 2 3 2 3 4" xfId="49366" xr:uid="{8B2356B3-F483-4984-86A9-FABEFA858BCF}"/>
    <cellStyle name="SAPBEXHLevel0X 2 3 2 3 5" xfId="49795" xr:uid="{63F45319-83D2-4B07-972B-52DD5AE84B4B}"/>
    <cellStyle name="SAPBEXHLevel0X 2 3 2 4" xfId="22439" xr:uid="{0E845DC7-7BB7-4057-9947-CDA987C49E62}"/>
    <cellStyle name="SAPBEXHLevel0X 2 3 2 4 2" xfId="36305" xr:uid="{FF4C1A9F-C6FE-4D74-8D15-F28B28F69A2D}"/>
    <cellStyle name="SAPBEXHLevel0X 2 3 2 4 3" xfId="42499" xr:uid="{BB762BE1-C8FE-4786-9561-471E545A3C2C}"/>
    <cellStyle name="SAPBEXHLevel0X 2 3 2 4 4" xfId="32467" xr:uid="{CFDCCE5A-56ED-49B8-A77E-8042247BA949}"/>
    <cellStyle name="SAPBEXHLevel0X 2 3 2 4 5" xfId="51856" xr:uid="{1BE2CA30-8797-4AA9-9CFD-CE90C21F99C3}"/>
    <cellStyle name="SAPBEXHLevel0X 2 3 2 5" xfId="11758" xr:uid="{B2A05E6F-D283-410A-BD16-7B9507BED922}"/>
    <cellStyle name="SAPBEXHLevel0X 2 3 2 6" xfId="26164" xr:uid="{E848F4A0-6B4B-436A-AAD6-C333FF9C311C}"/>
    <cellStyle name="SAPBEXHLevel0X 2 3 2 7" xfId="43622" xr:uid="{CE6E2F59-C390-4009-A505-DCA9EE06FDA4}"/>
    <cellStyle name="SAPBEXHLevel0X 2 3 2 8" xfId="9790" xr:uid="{2619A283-D222-415B-8F34-C8696434DD09}"/>
    <cellStyle name="SAPBEXHLevel0X 2 3 2 9" xfId="45512" xr:uid="{C3B9BBF6-5235-4DAC-954C-B88A430B9522}"/>
    <cellStyle name="SAPBEXHLevel0X 2 3 3" xfId="4772" xr:uid="{D4105B73-BBC1-42A9-BB4B-746B06ED9325}"/>
    <cellStyle name="SAPBEXHLevel0X 2 3 3 2" xfId="22769" xr:uid="{A798DA78-C87E-41BC-851B-8DEE2DB6A790}"/>
    <cellStyle name="SAPBEXHLevel0X 2 3 3 2 2" xfId="36635" xr:uid="{A9B86B84-6862-4A1B-ADB8-189049AF9992}"/>
    <cellStyle name="SAPBEXHLevel0X 2 3 3 2 3" xfId="34328" xr:uid="{F9436ADA-B0BD-4522-8030-C614E9424FED}"/>
    <cellStyle name="SAPBEXHLevel0X 2 3 3 2 4" xfId="41303" xr:uid="{5A26E429-360F-430B-A7E5-05DE4F352021}"/>
    <cellStyle name="SAPBEXHLevel0X 2 3 3 2 5" xfId="52186" xr:uid="{FCAA6FFB-994D-4711-9EE8-DEB82E5FDE14}"/>
    <cellStyle name="SAPBEXHLevel0X 2 3 3 3" xfId="11760" xr:uid="{4476FEB8-C056-4D17-AB7B-FD15D6C2B193}"/>
    <cellStyle name="SAPBEXHLevel0X 2 3 3 4" xfId="26166" xr:uid="{A4DD6A03-38F0-4D24-A503-9D15ABE3E83B}"/>
    <cellStyle name="SAPBEXHLevel0X 2 3 3 5" xfId="39209" xr:uid="{3269F5FC-3B37-49A9-AEDA-6D0868B7DDDD}"/>
    <cellStyle name="SAPBEXHLevel0X 2 3 3 6" xfId="25335" xr:uid="{BD2B7630-0AB2-4365-AFA0-BF928F95D849}"/>
    <cellStyle name="SAPBEXHLevel0X 2 3 3 7" xfId="46049" xr:uid="{FB3831AD-FA53-4AB5-A452-66E41AB50CC5}"/>
    <cellStyle name="SAPBEXHLevel0X 2 3 4" xfId="6732" xr:uid="{D8C8C32C-8F8C-4789-9523-C7C91A4520E3}"/>
    <cellStyle name="SAPBEXHLevel0X 2 3 4 2" xfId="19931" xr:uid="{4E41E3CF-07D6-4175-8188-FCBFEFCF70D1}"/>
    <cellStyle name="SAPBEXHLevel0X 2 3 4 2 2" xfId="33895" xr:uid="{51DFC583-9A96-4F9A-8088-DEA4C60BFB81}"/>
    <cellStyle name="SAPBEXHLevel0X 2 3 4 2 3" xfId="42078" xr:uid="{575B8ECE-48C7-4950-BB49-AF6473B3F5BF}"/>
    <cellStyle name="SAPBEXHLevel0X 2 3 4 2 4" xfId="33460" xr:uid="{38886C06-B18F-495D-8E1F-6D9353016875}"/>
    <cellStyle name="SAPBEXHLevel0X 2 3 4 2 5" xfId="50437" xr:uid="{E37EC117-BFD9-4179-B803-E5D7479787CD}"/>
    <cellStyle name="SAPBEXHLevel0X 2 3 4 3" xfId="23099" xr:uid="{AC392AD6-3E0E-4A92-8268-CF3CAA5BB918}"/>
    <cellStyle name="SAPBEXHLevel0X 2 3 4 3 2" xfId="36965" xr:uid="{EF0DA951-55AC-4948-BB78-67D1EDECC280}"/>
    <cellStyle name="SAPBEXHLevel0X 2 3 4 3 3" xfId="31950" xr:uid="{6909A6F5-D822-4A16-A9DE-EBE0D9F19238}"/>
    <cellStyle name="SAPBEXHLevel0X 2 3 4 3 4" xfId="30897" xr:uid="{D25DF8BD-8BD5-4D6C-96A5-C492D97EADA2}"/>
    <cellStyle name="SAPBEXHLevel0X 2 3 4 3 5" xfId="52516" xr:uid="{42C0AA74-0861-499E-B774-D65A2AC29D54}"/>
    <cellStyle name="SAPBEXHLevel0X 2 3 4 4" xfId="11757" xr:uid="{FE169FFD-1D4A-452F-ACDD-CC72F8131C58}"/>
    <cellStyle name="SAPBEXHLevel0X 2 3 4 5" xfId="26163" xr:uid="{E67C94A0-FF48-44E3-A030-ACB2F38A1991}"/>
    <cellStyle name="SAPBEXHLevel0X 2 3 4 6" xfId="31751" xr:uid="{05262DAD-71D8-46D6-A127-ED83461AC798}"/>
    <cellStyle name="SAPBEXHLevel0X 2 3 4 7" xfId="33123" xr:uid="{295EE6A9-5CD4-4585-A191-94BB8A995535}"/>
    <cellStyle name="SAPBEXHLevel0X 2 3 4 8" xfId="41514" xr:uid="{8B0A4D53-2663-4D03-A953-9DF5E6208616}"/>
    <cellStyle name="SAPBEXHLevel0X 2 3 5" xfId="14544" xr:uid="{B62796C4-7B01-42C4-86F5-DF55CFCCD412}"/>
    <cellStyle name="SAPBEXHLevel0X 2 3 5 2" xfId="21537" xr:uid="{3144FEFB-A57B-4777-A424-A4215DD8A0A4}"/>
    <cellStyle name="SAPBEXHLevel0X 2 3 5 2 2" xfId="35403" xr:uid="{D3544FC7-CC27-4444-B249-E01A35A74175}"/>
    <cellStyle name="SAPBEXHLevel0X 2 3 5 2 3" xfId="33413" xr:uid="{FD736596-0AF4-4C53-AD51-EC3971E95897}"/>
    <cellStyle name="SAPBEXHLevel0X 2 3 5 2 4" xfId="46355" xr:uid="{3A5CF0B5-2E8C-4FC6-A208-E9377EA6C990}"/>
    <cellStyle name="SAPBEXHLevel0X 2 3 5 2 5" xfId="50954" xr:uid="{039AFD48-D3AD-494F-831C-A24F27654BC1}"/>
    <cellStyle name="SAPBEXHLevel0X 2 3 5 3" xfId="28911" xr:uid="{376BEF64-18C9-4E45-BACF-F498905CA31F}"/>
    <cellStyle name="SAPBEXHLevel0X 2 3 5 4" xfId="39731" xr:uid="{84CBDEF3-E524-494D-822D-F7C8C90A79D3}"/>
    <cellStyle name="SAPBEXHLevel0X 2 3 5 5" xfId="49103" xr:uid="{ED93926F-45B4-43B1-B72A-1726DDD00CF0}"/>
    <cellStyle name="SAPBEXHLevel0X 2 3 5 6" xfId="30949" xr:uid="{04F18C9F-4499-4A63-B7FD-EBCD05F9FE95}"/>
    <cellStyle name="SAPBEXHLevel0X 2 3 6" xfId="13732" xr:uid="{F4E898FA-45FC-45A9-B268-6412F8C98B0C}"/>
    <cellStyle name="SAPBEXHLevel0X 2 3 6 2" xfId="28103" xr:uid="{324A9EEE-3D3C-4AF8-8685-7C77C2BDB3D2}"/>
    <cellStyle name="SAPBEXHLevel0X 2 3 6 3" xfId="24676" xr:uid="{8EECAC76-7718-48A9-BE01-8A68DA3A8D15}"/>
    <cellStyle name="SAPBEXHLevel0X 2 3 6 4" xfId="48217" xr:uid="{00FDC6D2-3568-4BD9-BE5C-6198B08D0BA5}"/>
    <cellStyle name="SAPBEXHLevel0X 2 3 6 5" xfId="46631" xr:uid="{E007912C-D3D1-4D34-A944-849A36F4F9AD}"/>
    <cellStyle name="SAPBEXHLevel0X 2 3 7" xfId="8840" xr:uid="{27ADB227-B94E-4C19-9604-4A807C19ACDA}"/>
    <cellStyle name="SAPBEXHLevel0X 2 3 8" xfId="23421" xr:uid="{FD88A459-273D-43B8-8CC3-6A452BEA4F2A}"/>
    <cellStyle name="SAPBEXHLevel0X 2 3 9" xfId="25068" xr:uid="{F5AA438B-02B1-4063-823D-01B5070CB669}"/>
    <cellStyle name="SAPBEXHLevel0X 2 4" xfId="1764" xr:uid="{3992F47D-5767-4A2F-B515-39B60C8F782E}"/>
    <cellStyle name="SAPBEXHLevel0X 2 4 10" xfId="49569" xr:uid="{1C16AAA8-C8AE-43C5-A994-ED4362020663}"/>
    <cellStyle name="SAPBEXHLevel0X 2 4 11" xfId="41516" xr:uid="{851E06A8-002F-4513-BF2A-75F052181FA9}"/>
    <cellStyle name="SAPBEXHLevel0X 2 4 2" xfId="2906" xr:uid="{D5C3366A-7C62-42E1-9ABA-B1DEDA129F21}"/>
    <cellStyle name="SAPBEXHLevel0X 2 4 2 2" xfId="22543" xr:uid="{4A138867-4465-497F-ABAA-AE13689EFC94}"/>
    <cellStyle name="SAPBEXHLevel0X 2 4 2 2 2" xfId="36409" xr:uid="{4CC6E606-D87C-4739-80F2-7ACABCDDA6EB}"/>
    <cellStyle name="SAPBEXHLevel0X 2 4 2 2 3" xfId="29804" xr:uid="{E2D63DFB-5DAE-474D-B8D6-D4D3E8A85780}"/>
    <cellStyle name="SAPBEXHLevel0X 2 4 2 2 4" xfId="34082" xr:uid="{2CE0D15D-6547-41CF-B0FE-6EB8DB071FEB}"/>
    <cellStyle name="SAPBEXHLevel0X 2 4 2 2 5" xfId="51960" xr:uid="{334E83A6-C4C3-4459-B3AF-58373D6A8257}"/>
    <cellStyle name="SAPBEXHLevel0X 2 4 2 3" xfId="16110" xr:uid="{D9236B04-5D15-45AF-B3AD-AF003F10E17E}"/>
    <cellStyle name="SAPBEXHLevel0X 2 4 2 4" xfId="30416" xr:uid="{FC6DEA17-2B6A-418F-8890-74134B69C659}"/>
    <cellStyle name="SAPBEXHLevel0X 2 4 2 5" xfId="25132" xr:uid="{F5941DCA-4DEF-47AA-93B2-427AA7E0230E}"/>
    <cellStyle name="SAPBEXHLevel0X 2 4 2 6" xfId="40861" xr:uid="{E4C5C303-9E96-49CD-8544-017DBFB35DFA}"/>
    <cellStyle name="SAPBEXHLevel0X 2 4 2 7" xfId="49886" xr:uid="{7F38D126-C085-4DD2-8B4C-14EDF7DEDB41}"/>
    <cellStyle name="SAPBEXHLevel0X 2 4 3" xfId="4876" xr:uid="{A7643B43-D211-4BF7-B80C-C3947792610E}"/>
    <cellStyle name="SAPBEXHLevel0X 2 4 3 2" xfId="22873" xr:uid="{C5FA82CA-5D3F-4432-A407-2E0CD84B5A4B}"/>
    <cellStyle name="SAPBEXHLevel0X 2 4 3 2 2" xfId="36739" xr:uid="{1496D6C9-A58B-4997-920B-520E526EDEE9}"/>
    <cellStyle name="SAPBEXHLevel0X 2 4 3 2 3" xfId="39233" xr:uid="{3405BD4A-D418-461F-8E0B-6E214AEFA6EA}"/>
    <cellStyle name="SAPBEXHLevel0X 2 4 3 2 4" xfId="31930" xr:uid="{878A5946-4BBC-4791-89E6-AB2CB89BA2B7}"/>
    <cellStyle name="SAPBEXHLevel0X 2 4 3 2 5" xfId="52290" xr:uid="{24D7388D-8345-4CA8-846A-26BD1AAA8EF1}"/>
    <cellStyle name="SAPBEXHLevel0X 2 4 3 3" xfId="18075" xr:uid="{F89C8497-FE29-498B-BEBC-78FEBDEDA6AE}"/>
    <cellStyle name="SAPBEXHLevel0X 2 4 3 4" xfId="32207" xr:uid="{2FD2D822-09E2-49C4-9696-45BA69FD120D}"/>
    <cellStyle name="SAPBEXHLevel0X 2 4 3 5" xfId="40521" xr:uid="{71D74012-41C9-46D5-B1A9-B2B88D399B66}"/>
    <cellStyle name="SAPBEXHLevel0X 2 4 3 6" xfId="47580" xr:uid="{320BFC90-8DEB-4578-846C-9DD71D3B6AA7}"/>
    <cellStyle name="SAPBEXHLevel0X 2 4 3 7" xfId="50211" xr:uid="{6F1D4C91-E582-47CC-AE1B-43FC91E9802C}"/>
    <cellStyle name="SAPBEXHLevel0X 2 4 4" xfId="6836" xr:uid="{F9C04577-4CEF-427F-9CB4-B951AD0D1332}"/>
    <cellStyle name="SAPBEXHLevel0X 2 4 4 2" xfId="23203" xr:uid="{54F96392-9E66-4204-81A9-15D6F1F83981}"/>
    <cellStyle name="SAPBEXHLevel0X 2 4 4 2 2" xfId="37069" xr:uid="{B91D05C4-357B-4E79-BBB6-A707FCC45B50}"/>
    <cellStyle name="SAPBEXHLevel0X 2 4 4 2 3" xfId="42800" xr:uid="{400BFE08-C355-4936-B311-24BB75193F35}"/>
    <cellStyle name="SAPBEXHLevel0X 2 4 4 2 4" xfId="37643" xr:uid="{18D34841-3FAE-4180-AB88-77987BDEA15E}"/>
    <cellStyle name="SAPBEXHLevel0X 2 4 4 2 5" xfId="52620" xr:uid="{CAD3F616-6E4D-4DA1-AD92-2C754C85975A}"/>
    <cellStyle name="SAPBEXHLevel0X 2 4 4 3" xfId="20035" xr:uid="{4E0480D5-2F9F-416B-8EA6-F024C32E21F0}"/>
    <cellStyle name="SAPBEXHLevel0X 2 4 4 4" xfId="33999" xr:uid="{57C86702-5505-4AF6-92B8-116BCC1D1996}"/>
    <cellStyle name="SAPBEXHLevel0X 2 4 4 5" xfId="42726" xr:uid="{54822286-4E03-455B-AB41-F92234397DE9}"/>
    <cellStyle name="SAPBEXHLevel0X 2 4 4 6" xfId="40013" xr:uid="{80636BEE-67AB-4A27-B6A7-915C530D609F}"/>
    <cellStyle name="SAPBEXHLevel0X 2 4 4 7" xfId="50541" xr:uid="{5BA29FCC-925F-4A11-A782-DF08759E859C}"/>
    <cellStyle name="SAPBEXHLevel0X 2 4 5" xfId="15029" xr:uid="{1A55ECE5-9588-4F91-8297-BF50BBA10F2F}"/>
    <cellStyle name="SAPBEXHLevel0X 2 4 5 2" xfId="22050" xr:uid="{23FFE89F-43DB-4A40-A6D6-09B2386D1AC3}"/>
    <cellStyle name="SAPBEXHLevel0X 2 4 5 2 2" xfId="35916" xr:uid="{DDEF381C-AB33-4B43-A1B6-E80BAA5805AC}"/>
    <cellStyle name="SAPBEXHLevel0X 2 4 5 2 3" xfId="37238" xr:uid="{035E161A-452C-4705-94BA-E568AF2D7C3F}"/>
    <cellStyle name="SAPBEXHLevel0X 2 4 5 2 4" xfId="44571" xr:uid="{ACEF01AF-AA87-45C3-9A7C-FF9C4E9E2911}"/>
    <cellStyle name="SAPBEXHLevel0X 2 4 5 2 5" xfId="51467" xr:uid="{9050BF0D-651C-43C9-8A90-CB6E47FFB25C}"/>
    <cellStyle name="SAPBEXHLevel0X 2 4 5 3" xfId="29394" xr:uid="{A939B1E0-61DB-4164-BAC6-E426F642490C}"/>
    <cellStyle name="SAPBEXHLevel0X 2 4 5 4" xfId="34950" xr:uid="{D3D45EE9-507E-4E51-8F83-84A1D7F7085A}"/>
    <cellStyle name="SAPBEXHLevel0X 2 4 5 5" xfId="32812" xr:uid="{A3FC8029-3F3A-43C2-9631-B7474138845B}"/>
    <cellStyle name="SAPBEXHLevel0X 2 4 5 6" xfId="32887" xr:uid="{AE3D2C00-E1A0-4FD0-8FCA-8EA4322B32CC}"/>
    <cellStyle name="SAPBEXHLevel0X 2 4 6" xfId="14640" xr:uid="{3F6CA622-3C03-4660-9D90-0E7ED11A6D44}"/>
    <cellStyle name="SAPBEXHLevel0X 2 4 6 2" xfId="29007" xr:uid="{B0F12464-3C40-42D7-91A9-C5DC8E481887}"/>
    <cellStyle name="SAPBEXHLevel0X 2 4 6 3" xfId="23306" xr:uid="{1712EE12-060D-4BDA-85A3-1F3CC09EA375}"/>
    <cellStyle name="SAPBEXHLevel0X 2 4 6 4" xfId="42022" xr:uid="{C3B05C0E-E0DE-4BDA-BB26-2CB22A388F7A}"/>
    <cellStyle name="SAPBEXHLevel0X 2 4 6 5" xfId="39331" xr:uid="{B0581E21-C8A1-489D-A26D-AE65DB83DD31}"/>
    <cellStyle name="SAPBEXHLevel0X 2 4 7" xfId="8841" xr:uid="{25E9EE12-2C5F-41C1-A867-30F6026ACD41}"/>
    <cellStyle name="SAPBEXHLevel0X 2 4 8" xfId="23422" xr:uid="{42BB5927-1E26-4744-910F-37F29E0C7D2B}"/>
    <cellStyle name="SAPBEXHLevel0X 2 4 9" xfId="32473" xr:uid="{3173E0AD-15EE-4C56-9E7A-D620DA7F3715}"/>
    <cellStyle name="SAPBEXHLevel0X 2 5" xfId="2974" xr:uid="{41B47C0A-02CA-4ED5-B848-108B23E9F8CB}"/>
    <cellStyle name="SAPBEXHLevel0X 2 5 10" xfId="45057" xr:uid="{89BA6ECD-CBE2-467E-8893-A7DC766BA8FD}"/>
    <cellStyle name="SAPBEXHLevel0X 2 5 2" xfId="4944" xr:uid="{A631EFAD-C407-40AD-A3AC-735430DE9FE3}"/>
    <cellStyle name="SAPBEXHLevel0X 2 5 2 2" xfId="22941" xr:uid="{0E5E842A-C35B-44ED-883D-C3471410B259}"/>
    <cellStyle name="SAPBEXHLevel0X 2 5 2 2 2" xfId="36807" xr:uid="{B52C7D24-2B98-40C8-B753-B1DA2949FC23}"/>
    <cellStyle name="SAPBEXHLevel0X 2 5 2 2 3" xfId="33385" xr:uid="{A1FAA6FA-0259-4A9A-A51B-0F32919B70ED}"/>
    <cellStyle name="SAPBEXHLevel0X 2 5 2 2 4" xfId="37656" xr:uid="{F75A93BF-8CE0-4640-BC9B-DD6F6262B7F1}"/>
    <cellStyle name="SAPBEXHLevel0X 2 5 2 2 5" xfId="52358" xr:uid="{B25539A9-4584-48CE-9FDC-9D65571CB3B4}"/>
    <cellStyle name="SAPBEXHLevel0X 2 5 2 3" xfId="18143" xr:uid="{A3CF7361-894D-481F-816F-6C084D11D8A1}"/>
    <cellStyle name="SAPBEXHLevel0X 2 5 2 4" xfId="32275" xr:uid="{13AA0067-290C-4909-A74B-54C83CDEF835}"/>
    <cellStyle name="SAPBEXHLevel0X 2 5 2 5" xfId="37622" xr:uid="{A0B6B607-AB9F-4A79-9515-1B6F160545CA}"/>
    <cellStyle name="SAPBEXHLevel0X 2 5 2 6" xfId="47576" xr:uid="{CD7BC048-239D-4FFA-B226-CDC056120843}"/>
    <cellStyle name="SAPBEXHLevel0X 2 5 2 7" xfId="50279" xr:uid="{07AB995E-9023-4840-BEBA-B48C2391C3EA}"/>
    <cellStyle name="SAPBEXHLevel0X 2 5 3" xfId="6904" xr:uid="{BE77ECCA-6B94-4366-9C69-9996AB2FE5E8}"/>
    <cellStyle name="SAPBEXHLevel0X 2 5 3 2" xfId="23271" xr:uid="{CF786345-B29E-421C-8A2B-AA0D7D5E5DB2}"/>
    <cellStyle name="SAPBEXHLevel0X 2 5 3 2 2" xfId="37137" xr:uid="{7B52DFF0-C0F3-4BEB-928A-744D55CAD649}"/>
    <cellStyle name="SAPBEXHLevel0X 2 5 3 2 3" xfId="42804" xr:uid="{19B1C464-74A1-4FD1-BC25-412962A3273A}"/>
    <cellStyle name="SAPBEXHLevel0X 2 5 3 2 4" xfId="37178" xr:uid="{5E1C1C81-0782-4148-8277-2ECBE790933F}"/>
    <cellStyle name="SAPBEXHLevel0X 2 5 3 2 5" xfId="52688" xr:uid="{40F9E4CD-468B-49EF-B8B0-C50247B0E66E}"/>
    <cellStyle name="SAPBEXHLevel0X 2 5 3 3" xfId="20103" xr:uid="{34B67E43-6C54-46E7-B07C-0783758E7E11}"/>
    <cellStyle name="SAPBEXHLevel0X 2 5 3 4" xfId="34067" xr:uid="{CF12F27A-C7D4-4006-8878-297177B45103}"/>
    <cellStyle name="SAPBEXHLevel0X 2 5 3 5" xfId="39385" xr:uid="{2136C8C4-FBC1-483C-8933-1391806538C5}"/>
    <cellStyle name="SAPBEXHLevel0X 2 5 3 6" xfId="45771" xr:uid="{407B0CAD-3370-42D3-A211-C26378EE224C}"/>
    <cellStyle name="SAPBEXHLevel0X 2 5 3 7" xfId="50609" xr:uid="{4A52C13D-1347-4F26-99B1-90B531BC274F}"/>
    <cellStyle name="SAPBEXHLevel0X 2 5 4" xfId="16177" xr:uid="{09B13287-FFDA-4798-B9B1-B0CF8129A951}"/>
    <cellStyle name="SAPBEXHLevel0X 2 5 4 2" xfId="30483" xr:uid="{6B5711C2-5AE4-4281-A17F-C65EC93684BA}"/>
    <cellStyle name="SAPBEXHLevel0X 2 5 4 3" xfId="28782" xr:uid="{97D60C59-87AC-442A-A2AF-621A69F04577}"/>
    <cellStyle name="SAPBEXHLevel0X 2 5 4 4" xfId="31085" xr:uid="{DC83FAA2-C6E4-4813-B9AB-2301D2E82D8F}"/>
    <cellStyle name="SAPBEXHLevel0X 2 5 4 5" xfId="49953" xr:uid="{6FB99CF2-CAC3-4888-9191-4A2CC50CF3D6}"/>
    <cellStyle name="SAPBEXHLevel0X 2 5 5" xfId="22611" xr:uid="{B7806194-5F7E-44F6-B58D-3301BFC6DF5F}"/>
    <cellStyle name="SAPBEXHLevel0X 2 5 5 2" xfId="36477" xr:uid="{AE9D64F1-2418-4A1D-9D87-60D887DDF254}"/>
    <cellStyle name="SAPBEXHLevel0X 2 5 5 3" xfId="40413" xr:uid="{B1A879D9-0189-4EC2-A612-82559574928A}"/>
    <cellStyle name="SAPBEXHLevel0X 2 5 5 4" xfId="44151" xr:uid="{3726A87F-84EC-4DA9-90C2-6C4E2AD2CCA6}"/>
    <cellStyle name="SAPBEXHLevel0X 2 5 5 5" xfId="52028" xr:uid="{E02362E1-7F94-4EEE-8027-F57A13D1C851}"/>
    <cellStyle name="SAPBEXHLevel0X 2 5 6" xfId="11754" xr:uid="{9C9589E1-A43B-4F41-B819-5B78DC82486B}"/>
    <cellStyle name="SAPBEXHLevel0X 2 5 7" xfId="26160" xr:uid="{13B8AF69-71BA-4C92-95A8-49EECBDD20E4}"/>
    <cellStyle name="SAPBEXHLevel0X 2 5 8" xfId="43310" xr:uid="{1D9EC93A-37F2-4D94-9957-E6F8540C56CC}"/>
    <cellStyle name="SAPBEXHLevel0X 2 5 9" xfId="29788" xr:uid="{0B7A8A2D-B16D-49A3-9FC7-C0C0163D8A90}"/>
    <cellStyle name="SAPBEXHLevel0X 2 6" xfId="2713" xr:uid="{75650FC7-3A40-4E06-8DCC-341E5FBEC71D}"/>
    <cellStyle name="SAPBEXHLevel0X 2 6 2" xfId="22350" xr:uid="{F9AB9F93-6202-4FB8-80D7-27B1F3F78F98}"/>
    <cellStyle name="SAPBEXHLevel0X 2 6 2 2" xfId="36216" xr:uid="{B9C89C82-5303-4DF0-B929-ECBB374EE890}"/>
    <cellStyle name="SAPBEXHLevel0X 2 6 2 3" xfId="30079" xr:uid="{B28407DF-992F-4089-8060-BFE4F12A6886}"/>
    <cellStyle name="SAPBEXHLevel0X 2 6 2 4" xfId="31384" xr:uid="{97DC5321-450E-4F7B-8426-1FB8A9D35A12}"/>
    <cellStyle name="SAPBEXHLevel0X 2 6 2 5" xfId="51767" xr:uid="{80FC4030-7E6B-4B6E-BD2F-1421D3DD71E1}"/>
    <cellStyle name="SAPBEXHLevel0X 2 6 3" xfId="15934" xr:uid="{023F5208-5BDC-4C43-A88D-2DDA92667C12}"/>
    <cellStyle name="SAPBEXHLevel0X 2 6 4" xfId="30240" xr:uid="{A564C1BE-4923-4FB7-99B7-573B55F372CC}"/>
    <cellStyle name="SAPBEXHLevel0X 2 6 5" xfId="25325" xr:uid="{217442D3-AF1C-4FF6-857E-FEDFF86096B3}"/>
    <cellStyle name="SAPBEXHLevel0X 2 6 6" xfId="43948" xr:uid="{843202DB-1643-4306-822C-02F6B429C41C}"/>
    <cellStyle name="SAPBEXHLevel0X 2 6 7" xfId="49710" xr:uid="{EEE66EF3-B3BE-442C-8645-40E820BF0E36}"/>
    <cellStyle name="SAPBEXHLevel0X 2 7" xfId="4683" xr:uid="{56653EF0-845C-460B-8DF0-474AF1B0AFE6}"/>
    <cellStyle name="SAPBEXHLevel0X 2 7 2" xfId="22680" xr:uid="{C44608C4-5E64-40D5-850A-1BCFA89421DF}"/>
    <cellStyle name="SAPBEXHLevel0X 2 7 2 2" xfId="36546" xr:uid="{D515F359-A587-43E8-A2A5-148C939B0DE8}"/>
    <cellStyle name="SAPBEXHLevel0X 2 7 2 3" xfId="37902" xr:uid="{C47FB26B-6862-4B8F-BA15-403943B4E2CC}"/>
    <cellStyle name="SAPBEXHLevel0X 2 7 2 4" xfId="46525" xr:uid="{04AB2476-A16E-4A56-8EC3-14AEC27FBCE9}"/>
    <cellStyle name="SAPBEXHLevel0X 2 7 2 5" xfId="52097" xr:uid="{8A864F37-6F86-40A2-B15C-189F2DEF4597}"/>
    <cellStyle name="SAPBEXHLevel0X 2 7 3" xfId="17886" xr:uid="{5F67BA3B-C581-4AD6-A66F-97DF900BA317}"/>
    <cellStyle name="SAPBEXHLevel0X 2 7 4" xfId="32018" xr:uid="{279263AF-65AB-46BC-834D-6E5E677CBA89}"/>
    <cellStyle name="SAPBEXHLevel0X 2 7 5" xfId="31333" xr:uid="{3DF5C05E-3C02-4711-A29E-E46FEDFAC1D3}"/>
    <cellStyle name="SAPBEXHLevel0X 2 7 6" xfId="45370" xr:uid="{EA011F10-4C4F-48E4-B9DC-C5798C92874F}"/>
    <cellStyle name="SAPBEXHLevel0X 2 7 7" xfId="50022" xr:uid="{9C51183B-F407-4FC4-9D7A-FD3648B2F4DB}"/>
    <cellStyle name="SAPBEXHLevel0X 2 8" xfId="6643" xr:uid="{421ADA65-826B-49F7-9B42-2D4BDDF406A9}"/>
    <cellStyle name="SAPBEXHLevel0X 2 8 2" xfId="23010" xr:uid="{860B93CD-FF22-4FF5-9DC3-C311CDA2172A}"/>
    <cellStyle name="SAPBEXHLevel0X 2 8 2 2" xfId="36876" xr:uid="{AB6403D6-F160-4354-B836-A515B6164E82}"/>
    <cellStyle name="SAPBEXHLevel0X 2 8 2 3" xfId="41949" xr:uid="{25527EB4-03D9-450E-ADA9-DBDE42DF52EF}"/>
    <cellStyle name="SAPBEXHLevel0X 2 8 2 4" xfId="41695" xr:uid="{780A734B-94C6-4231-89D5-E6F58BAB1511}"/>
    <cellStyle name="SAPBEXHLevel0X 2 8 2 5" xfId="52427" xr:uid="{E7169352-E0F2-4081-ACBB-3247EB63F80D}"/>
    <cellStyle name="SAPBEXHLevel0X 2 8 3" xfId="19842" xr:uid="{E29E3F28-E0F0-4114-9B3F-6D2C4D05791F}"/>
    <cellStyle name="SAPBEXHLevel0X 2 8 4" xfId="33806" xr:uid="{35EC7FB8-607D-4480-A3E4-C9ADA62341F8}"/>
    <cellStyle name="SAPBEXHLevel0X 2 8 5" xfId="42086" xr:uid="{C26BAB0D-0213-415E-A529-43D051DFBB1F}"/>
    <cellStyle name="SAPBEXHLevel0X 2 8 6" xfId="33194" xr:uid="{BD433C8C-0288-41A6-8B9F-8C79977B728C}"/>
    <cellStyle name="SAPBEXHLevel0X 2 8 7" xfId="50348" xr:uid="{00E96F79-CDAD-4B1C-82BC-8F10D1351AAD}"/>
    <cellStyle name="SAPBEXHLevel0X 2 9" xfId="14038" xr:uid="{66B4F25D-5E29-45F6-93D5-9DA73F73BA0E}"/>
    <cellStyle name="SAPBEXHLevel0X 2 9 2" xfId="12837" xr:uid="{CA6DF329-5798-4ECA-92E9-3B9E881CEA02}"/>
    <cellStyle name="SAPBEXHLevel0X 2 9 2 2" xfId="27210" xr:uid="{F13C71E9-CAF0-4FF9-8FB8-B5DF25DFA3F9}"/>
    <cellStyle name="SAPBEXHLevel0X 2 9 2 3" xfId="29649" xr:uid="{704BCD11-4AE7-437E-8C46-0DD26EC5DBF0}"/>
    <cellStyle name="SAPBEXHLevel0X 2 9 2 4" xfId="39940" xr:uid="{8AFF90C5-09C1-4950-8A01-14590652F2FD}"/>
    <cellStyle name="SAPBEXHLevel0X 2 9 2 5" xfId="46739" xr:uid="{0B2A6C3D-D200-4792-98D1-3363E98CFDFB}"/>
    <cellStyle name="SAPBEXHLevel0X 2 9 3" xfId="28408" xr:uid="{5399EC86-F300-43D3-B489-D9155FC5082C}"/>
    <cellStyle name="SAPBEXHLevel0X 2 9 4" xfId="31221" xr:uid="{73AF72C7-EB17-4476-9F04-39F2E3B5EC3C}"/>
    <cellStyle name="SAPBEXHLevel0X 2 9 5" xfId="33411" xr:uid="{3DA46791-31E6-4D64-AC7C-757327B1DA9C}"/>
    <cellStyle name="SAPBEXHLevel0X 2 9 6" xfId="45157" xr:uid="{3066E03D-73E7-420A-8C21-330CF270C2AE}"/>
    <cellStyle name="SAPBEXHLevel0X 20" xfId="500" xr:uid="{D727ACB4-4C48-4C3F-A1F6-BC35AE9612E1}"/>
    <cellStyle name="SAPBEXHLevel0X 20 10" xfId="47116" xr:uid="{FE128B23-436E-4EB0-911B-C4198082C324}"/>
    <cellStyle name="SAPBEXHLevel0X 20 11" xfId="40568" xr:uid="{F58867E3-EF9A-4F85-86C2-78A710A27048}"/>
    <cellStyle name="SAPBEXHLevel0X 20 2" xfId="1188" xr:uid="{6F15B107-1F12-4DB1-A4D2-2932D73251A8}"/>
    <cellStyle name="SAPBEXHLevel0X 20 2 2" xfId="11761" xr:uid="{1543C998-F4BA-4464-A986-E0C7EFE37AD5}"/>
    <cellStyle name="SAPBEXHLevel0X 20 2 2 2" xfId="11762" xr:uid="{A05B2FCA-A203-4DD3-AD88-3B20A8C289AB}"/>
    <cellStyle name="SAPBEXHLevel0X 20 2 2 2 2" xfId="26168" xr:uid="{06E919AF-0EAF-4D54-8B69-CD1DB817DD71}"/>
    <cellStyle name="SAPBEXHLevel0X 20 2 2 2 3" xfId="24714" xr:uid="{84A3FDDD-A234-4681-A312-76DCE3CD5D9B}"/>
    <cellStyle name="SAPBEXHLevel0X 20 2 2 2 4" xfId="48768" xr:uid="{95BADBA6-0BE0-413C-861A-1C3D3DCC2A32}"/>
    <cellStyle name="SAPBEXHLevel0X 20 2 2 2 5" xfId="44911" xr:uid="{45490253-D202-4B1D-B830-F29A99F4B8EC}"/>
    <cellStyle name="SAPBEXHLevel0X 20 2 2 3" xfId="21539" xr:uid="{A8DD3E0B-DCC5-404D-8CDA-79BD705E7109}"/>
    <cellStyle name="SAPBEXHLevel0X 20 2 2 3 2" xfId="35405" xr:uid="{9E470718-BAEA-4001-92F6-47B60F4C421D}"/>
    <cellStyle name="SAPBEXHLevel0X 20 2 2 3 3" xfId="24507" xr:uid="{06D23305-A387-4FD5-8665-6F9D98397DDF}"/>
    <cellStyle name="SAPBEXHLevel0X 20 2 2 3 4" xfId="43474" xr:uid="{F5E497E7-4275-41F1-92C1-E34114346573}"/>
    <cellStyle name="SAPBEXHLevel0X 20 2 2 3 5" xfId="50956" xr:uid="{732854BD-44A5-4E35-9A55-07E6E8A203CE}"/>
    <cellStyle name="SAPBEXHLevel0X 20 2 2 4" xfId="26167" xr:uid="{B9531383-252B-4E29-AE50-834B4F119374}"/>
    <cellStyle name="SAPBEXHLevel0X 20 2 2 5" xfId="25984" xr:uid="{25323836-BE3C-4248-9447-9C911B111530}"/>
    <cellStyle name="SAPBEXHLevel0X 20 2 2 6" xfId="42746" xr:uid="{4DAE8932-9BCD-457C-82E7-2CEC04F2A1B3}"/>
    <cellStyle name="SAPBEXHLevel0X 20 2 2 7" xfId="40610" xr:uid="{C5A82E0A-0E74-4BCC-8069-64A7C0C9BA9A}"/>
    <cellStyle name="SAPBEXHLevel0X 20 2 3" xfId="13730" xr:uid="{4FD38180-2A6F-4CFC-931F-2F1E03C64640}"/>
    <cellStyle name="SAPBEXHLevel0X 20 2 3 2" xfId="28101" xr:uid="{9B8A56F7-D366-4B1D-A5BF-3472B6EAFB23}"/>
    <cellStyle name="SAPBEXHLevel0X 20 2 3 3" xfId="33641" xr:uid="{EF6B29DE-1105-49A7-ABF2-09A6BE0BBAC3}"/>
    <cellStyle name="SAPBEXHLevel0X 20 2 3 4" xfId="30072" xr:uid="{4FEEECA8-3959-49DC-87FF-4426B9C709D8}"/>
    <cellStyle name="SAPBEXHLevel0X 20 2 3 5" xfId="34493" xr:uid="{40FE2CB7-4BEA-444E-B13A-2B174D0E3711}"/>
    <cellStyle name="SAPBEXHLevel0X 20 2 4" xfId="8843" xr:uid="{56F5B0DA-BF71-4B29-9F24-412369DB890A}"/>
    <cellStyle name="SAPBEXHLevel0X 20 2 5" xfId="23424" xr:uid="{629F0850-486B-42BA-98D6-ED8906C35968}"/>
    <cellStyle name="SAPBEXHLevel0X 20 2 6" xfId="27038" xr:uid="{8A125B60-9D5F-4AAD-AE04-650433B3C1B3}"/>
    <cellStyle name="SAPBEXHLevel0X 20 2 7" xfId="49300" xr:uid="{6D8FE82E-951C-4A0C-829D-5E9C92EF85E4}"/>
    <cellStyle name="SAPBEXHLevel0X 20 2 8" xfId="25460" xr:uid="{9079DFFB-0CB4-44B2-B1D5-3CDB18C209EF}"/>
    <cellStyle name="SAPBEXHLevel0X 20 3" xfId="1007" xr:uid="{FD5D4135-7376-46E5-9098-2971C749FC93}"/>
    <cellStyle name="SAPBEXHLevel0X 20 3 2" xfId="14393" xr:uid="{F10DEDAF-83A4-4CC6-95EE-31205301DE56}"/>
    <cellStyle name="SAPBEXHLevel0X 20 3 2 2" xfId="21389" xr:uid="{FE707369-AC06-4012-8F15-99856B1B30E9}"/>
    <cellStyle name="SAPBEXHLevel0X 20 3 2 2 2" xfId="35255" xr:uid="{7345846A-6F2D-497B-86A2-B7A253B5B171}"/>
    <cellStyle name="SAPBEXHLevel0X 20 3 2 2 3" xfId="28756" xr:uid="{A86A73B3-F213-4DFC-8DC5-92B9EBC0AEAC}"/>
    <cellStyle name="SAPBEXHLevel0X 20 3 2 2 4" xfId="44823" xr:uid="{C5618286-4389-425D-9DDF-37D343E5DF4D}"/>
    <cellStyle name="SAPBEXHLevel0X 20 3 2 2 5" xfId="50806" xr:uid="{25F368AE-96A1-4B32-9D29-1112B0174295}"/>
    <cellStyle name="SAPBEXHLevel0X 20 3 2 3" xfId="28760" xr:uid="{27DE521D-ACF9-49FE-843C-7D2CE33077C2}"/>
    <cellStyle name="SAPBEXHLevel0X 20 3 2 4" xfId="41343" xr:uid="{33C018AE-51CC-4BE2-B499-F2F95FA18869}"/>
    <cellStyle name="SAPBEXHLevel0X 20 3 2 5" xfId="45529" xr:uid="{E7AD856E-A212-454E-B5CF-F15A8A4E317E}"/>
    <cellStyle name="SAPBEXHLevel0X 20 3 2 6" xfId="34674" xr:uid="{DA6F7114-A473-4B2A-BAC6-B1F371DFB884}"/>
    <cellStyle name="SAPBEXHLevel0X 20 3 3" xfId="13729" xr:uid="{069C5A25-B01F-4F77-A1B4-E6E325AF7652}"/>
    <cellStyle name="SAPBEXHLevel0X 20 3 3 2" xfId="28100" xr:uid="{A5D7C727-C939-4472-9887-43BD50DB37D5}"/>
    <cellStyle name="SAPBEXHLevel0X 20 3 3 3" xfId="42604" xr:uid="{B0B2EB49-457F-41F7-9E63-75F6BAA8E4F1}"/>
    <cellStyle name="SAPBEXHLevel0X 20 3 3 4" xfId="40905" xr:uid="{D82625AD-4EBB-46F9-8C1F-EF9604BBD697}"/>
    <cellStyle name="SAPBEXHLevel0X 20 3 3 5" xfId="33256" xr:uid="{0A713145-B618-497E-991B-DDD6652E605B}"/>
    <cellStyle name="SAPBEXHLevel0X 20 3 4" xfId="8844" xr:uid="{136B8D35-0B13-4021-81AF-E53592FFB515}"/>
    <cellStyle name="SAPBEXHLevel0X 20 3 5" xfId="23425" xr:uid="{691FE924-9227-44C8-A3C4-A26ED955695F}"/>
    <cellStyle name="SAPBEXHLevel0X 20 3 6" xfId="38896" xr:uid="{A8E98BA1-0B29-405D-B00E-A86425462B30}"/>
    <cellStyle name="SAPBEXHLevel0X 20 3 7" xfId="45577" xr:uid="{FB960F16-4B85-4B34-A169-9992CA83C657}"/>
    <cellStyle name="SAPBEXHLevel0X 20 3 8" xfId="39026" xr:uid="{5F719FBC-CF28-48F5-9E59-248A135C69CF}"/>
    <cellStyle name="SAPBEXHLevel0X 20 4" xfId="1766" xr:uid="{7A53A8C7-DECE-47F2-ABF8-EE424C232E49}"/>
    <cellStyle name="SAPBEXHLevel0X 20 4 2" xfId="15031" xr:uid="{686636E4-AE51-47D6-A648-5C7688E513C8}"/>
    <cellStyle name="SAPBEXHLevel0X 20 4 2 2" xfId="22052" xr:uid="{1F7A1C95-7244-41D6-9EB3-208CC79E69E6}"/>
    <cellStyle name="SAPBEXHLevel0X 20 4 2 2 2" xfId="35918" xr:uid="{3F2578BC-77CF-45E3-AD73-583777921E98}"/>
    <cellStyle name="SAPBEXHLevel0X 20 4 2 2 3" xfId="24813" xr:uid="{B360155A-9B34-41BF-9958-27BA8EB99743}"/>
    <cellStyle name="SAPBEXHLevel0X 20 4 2 2 4" xfId="45245" xr:uid="{DD9FF510-3FA9-451D-8C5C-88DD00385C8A}"/>
    <cellStyle name="SAPBEXHLevel0X 20 4 2 2 5" xfId="51469" xr:uid="{33818797-BCCC-4373-AB3E-69BAC30CB534}"/>
    <cellStyle name="SAPBEXHLevel0X 20 4 2 3" xfId="29396" xr:uid="{845ECA61-2865-4F64-A811-070CB3DEC7C7}"/>
    <cellStyle name="SAPBEXHLevel0X 20 4 2 4" xfId="42858" xr:uid="{517E359B-7776-4EDF-88CC-934E9152D438}"/>
    <cellStyle name="SAPBEXHLevel0X 20 4 2 5" xfId="43717" xr:uid="{BC48FC40-1D8C-4A14-90B8-ED89547D7CA4}"/>
    <cellStyle name="SAPBEXHLevel0X 20 4 2 6" xfId="48800" xr:uid="{45017892-7CC8-4C7F-86A7-139DC1816694}"/>
    <cellStyle name="SAPBEXHLevel0X 20 4 3" xfId="13728" xr:uid="{A5608936-0E46-495E-93AC-CADF6CE304D4}"/>
    <cellStyle name="SAPBEXHLevel0X 20 4 3 2" xfId="28099" xr:uid="{8ACA9AC9-3E09-405E-B5FC-2F004D14DEF6}"/>
    <cellStyle name="SAPBEXHLevel0X 20 4 3 3" xfId="37548" xr:uid="{B7979CFE-663F-49E7-9FAD-20DDB1C428C5}"/>
    <cellStyle name="SAPBEXHLevel0X 20 4 3 4" xfId="48683" xr:uid="{15921910-0BD8-48AF-8DD5-E78DCD11077B}"/>
    <cellStyle name="SAPBEXHLevel0X 20 4 3 5" xfId="46304" xr:uid="{EAD3437A-672F-433C-8676-54FF1EDE9E43}"/>
    <cellStyle name="SAPBEXHLevel0X 20 4 4" xfId="8845" xr:uid="{A3DB0763-4E99-4361-B709-0662335B1022}"/>
    <cellStyle name="SAPBEXHLevel0X 20 4 5" xfId="23426" xr:uid="{0E07611C-A126-4E97-8A65-27A5602D6AFC}"/>
    <cellStyle name="SAPBEXHLevel0X 20 4 6" xfId="27278" xr:uid="{E1B920FC-E325-42AB-B219-F3FFE2D31A30}"/>
    <cellStyle name="SAPBEXHLevel0X 20 4 7" xfId="49028" xr:uid="{6A7CC50D-C9AE-47D4-A4EE-1818ADD7A14E}"/>
    <cellStyle name="SAPBEXHLevel0X 20 4 8" xfId="32792" xr:uid="{A64B26C1-ED06-44E2-84E1-71470FB83971}"/>
    <cellStyle name="SAPBEXHLevel0X 20 5" xfId="14121" xr:uid="{AE15143A-33F2-4AD1-941B-802738DAB0C2}"/>
    <cellStyle name="SAPBEXHLevel0X 20 5 2" xfId="12743" xr:uid="{DB9A5C50-8195-4B28-AB34-2DE1C72E8B98}"/>
    <cellStyle name="SAPBEXHLevel0X 20 5 2 2" xfId="27117" xr:uid="{14173EF5-0C54-4F35-ADB0-23BA4A6BAE05}"/>
    <cellStyle name="SAPBEXHLevel0X 20 5 2 3" xfId="34450" xr:uid="{A9B13737-FCB9-4C7D-BE54-A04E56595B80}"/>
    <cellStyle name="SAPBEXHLevel0X 20 5 2 4" xfId="31788" xr:uid="{12A75203-A85E-4359-9B50-05BDD45245CF}"/>
    <cellStyle name="SAPBEXHLevel0X 20 5 2 5" xfId="48786" xr:uid="{8681FF67-D9EF-434D-B696-D48742E0DBB3}"/>
    <cellStyle name="SAPBEXHLevel0X 20 5 3" xfId="28488" xr:uid="{52BB7ADF-9012-4B1B-AF45-B5E02EE76F94}"/>
    <cellStyle name="SAPBEXHLevel0X 20 5 4" xfId="17285" xr:uid="{EB2227E9-8E4D-43E5-979A-AACAC362774B}"/>
    <cellStyle name="SAPBEXHLevel0X 20 5 5" xfId="42902" xr:uid="{CCDB5606-90B9-43F2-9ECE-9F9435608E45}"/>
    <cellStyle name="SAPBEXHLevel0X 20 5 6" xfId="49030" xr:uid="{E962C77A-78B3-40C5-BCAA-162FD4F55C61}"/>
    <cellStyle name="SAPBEXHLevel0X 20 6" xfId="13731" xr:uid="{B863D457-7FC5-4860-81BB-27E46C8D94A7}"/>
    <cellStyle name="SAPBEXHLevel0X 20 6 2" xfId="28102" xr:uid="{EA9D0089-37CF-4AE3-A429-52ACD28F23FB}"/>
    <cellStyle name="SAPBEXHLevel0X 20 6 3" xfId="39183" xr:uid="{EA7AD792-6158-4778-8656-500F141E9083}"/>
    <cellStyle name="SAPBEXHLevel0X 20 6 4" xfId="25463" xr:uid="{F8FCFF8C-70A5-4E94-8066-153470DA15FC}"/>
    <cellStyle name="SAPBEXHLevel0X 20 6 5" xfId="44318" xr:uid="{B5C8EAFA-B92B-4BAD-AAC0-1691817659EB}"/>
    <cellStyle name="SAPBEXHLevel0X 20 7" xfId="8842" xr:uid="{289B3446-6CC2-453B-8E28-B76900B72675}"/>
    <cellStyle name="SAPBEXHLevel0X 20 8" xfId="23423" xr:uid="{01C50CBD-0955-435B-83CA-A7521D65E45F}"/>
    <cellStyle name="SAPBEXHLevel0X 20 9" xfId="26875" xr:uid="{336D093B-AD2E-4771-97DA-2D8263BE6686}"/>
    <cellStyle name="SAPBEXHLevel0X 21" xfId="501" xr:uid="{2B7109B1-5A6F-43BF-9A0E-58C6FA019599}"/>
    <cellStyle name="SAPBEXHLevel0X 21 10" xfId="37909" xr:uid="{61466DCD-3111-46BC-BC35-AF62793DF212}"/>
    <cellStyle name="SAPBEXHLevel0X 21 11" xfId="31968" xr:uid="{8DEDAC6A-024A-4098-8F5F-0951413661D1}"/>
    <cellStyle name="SAPBEXHLevel0X 21 2" xfId="1189" xr:uid="{041517DD-85DB-4E94-88E6-5CB57B6217C7}"/>
    <cellStyle name="SAPBEXHLevel0X 21 2 2" xfId="11763" xr:uid="{22A837E2-7B2A-4A92-8CA1-C3B822233A9A}"/>
    <cellStyle name="SAPBEXHLevel0X 21 2 2 2" xfId="11764" xr:uid="{C460A4FC-FBE3-4A47-9CB9-DC22968CE21C}"/>
    <cellStyle name="SAPBEXHLevel0X 21 2 2 2 2" xfId="26170" xr:uid="{62747A63-C455-4A28-A288-C508EED0BC4F}"/>
    <cellStyle name="SAPBEXHLevel0X 21 2 2 2 3" xfId="42837" xr:uid="{A2040440-2A38-482C-A9FF-63915B787149}"/>
    <cellStyle name="SAPBEXHLevel0X 21 2 2 2 4" xfId="40327" xr:uid="{03BC6CFA-9099-4D71-AB06-615BB65FD2AB}"/>
    <cellStyle name="SAPBEXHLevel0X 21 2 2 2 5" xfId="44411" xr:uid="{37D5D6DE-8BF8-43FB-A9D8-C0C54852206C}"/>
    <cellStyle name="SAPBEXHLevel0X 21 2 2 3" xfId="21540" xr:uid="{A2375592-E813-470B-94F8-8C50554446A1}"/>
    <cellStyle name="SAPBEXHLevel0X 21 2 2 3 2" xfId="35406" xr:uid="{B91C7BB9-69C7-4F81-8455-351DDC1F2CDB}"/>
    <cellStyle name="SAPBEXHLevel0X 21 2 2 3 3" xfId="40673" xr:uid="{685C9ED0-5187-489B-96C6-D929BE77AA69}"/>
    <cellStyle name="SAPBEXHLevel0X 21 2 2 3 4" xfId="31511" xr:uid="{E5C38016-4773-47B0-82A4-8945673079A7}"/>
    <cellStyle name="SAPBEXHLevel0X 21 2 2 3 5" xfId="50957" xr:uid="{43E32842-9D16-4368-9AD1-90A370DC8764}"/>
    <cellStyle name="SAPBEXHLevel0X 21 2 2 4" xfId="26169" xr:uid="{2B5A9E9F-1E76-4A70-8275-91AAF53EDFA0}"/>
    <cellStyle name="SAPBEXHLevel0X 21 2 2 5" xfId="43262" xr:uid="{A53B85F1-2776-4397-BAF6-CA19CC6A3B94}"/>
    <cellStyle name="SAPBEXHLevel0X 21 2 2 6" xfId="9747" xr:uid="{357DB1D7-B5F3-4611-8BA8-F867197B5FCA}"/>
    <cellStyle name="SAPBEXHLevel0X 21 2 2 7" xfId="47637" xr:uid="{8852C623-ECBB-45F0-9D07-0B773AAC3B9C}"/>
    <cellStyle name="SAPBEXHLevel0X 21 2 3" xfId="13727" xr:uid="{D0308AC0-E8FE-4DBF-9218-68D4B38606DC}"/>
    <cellStyle name="SAPBEXHLevel0X 21 2 3 2" xfId="28098" xr:uid="{511866BF-6C98-4BFC-AA10-076C925E25B2}"/>
    <cellStyle name="SAPBEXHLevel0X 21 2 3 3" xfId="31880" xr:uid="{65903EEA-3873-4F18-9BEB-27DB284AAF20}"/>
    <cellStyle name="SAPBEXHLevel0X 21 2 3 4" xfId="30854" xr:uid="{E840C241-452F-4C5D-9FAF-D85ECF6ABCD4}"/>
    <cellStyle name="SAPBEXHLevel0X 21 2 3 5" xfId="45221" xr:uid="{4BADDF9E-D467-46FE-A264-D9706E1BB763}"/>
    <cellStyle name="SAPBEXHLevel0X 21 2 4" xfId="8847" xr:uid="{FC5E069C-EA8F-49FC-A975-E6F71100C94B}"/>
    <cellStyle name="SAPBEXHLevel0X 21 2 5" xfId="23428" xr:uid="{AF8FC9AA-A03E-4157-98B7-B27951F2640D}"/>
    <cellStyle name="SAPBEXHLevel0X 21 2 6" xfId="43640" xr:uid="{1BA42FCB-65B9-4DD1-9801-48A4A96D2528}"/>
    <cellStyle name="SAPBEXHLevel0X 21 2 7" xfId="39300" xr:uid="{CCD23B21-A4E1-4ADE-A061-D759DE1D2B63}"/>
    <cellStyle name="SAPBEXHLevel0X 21 2 8" xfId="48614" xr:uid="{D6F23226-1159-428F-92E1-65344662516C}"/>
    <cellStyle name="SAPBEXHLevel0X 21 3" xfId="1006" xr:uid="{13987C7F-4B99-48DE-AB51-28315536DD4F}"/>
    <cellStyle name="SAPBEXHLevel0X 21 3 2" xfId="14392" xr:uid="{DE5C5513-41DD-401A-B046-5FF2C716C82F}"/>
    <cellStyle name="SAPBEXHLevel0X 21 3 2 2" xfId="21388" xr:uid="{9373EE36-3428-4729-8B70-3F5FF9D7D1FA}"/>
    <cellStyle name="SAPBEXHLevel0X 21 3 2 2 2" xfId="35254" xr:uid="{C99F752C-1E46-402C-A098-A862288EEFE1}"/>
    <cellStyle name="SAPBEXHLevel0X 21 3 2 2 3" xfId="40318" xr:uid="{DB1981AA-C6F0-42DA-A380-EDE20757F7B8}"/>
    <cellStyle name="SAPBEXHLevel0X 21 3 2 2 4" xfId="46361" xr:uid="{FF9D241F-43E2-49FF-9E64-7BCD72CF3FE8}"/>
    <cellStyle name="SAPBEXHLevel0X 21 3 2 2 5" xfId="50805" xr:uid="{B155A7CE-7F98-4A2E-93C4-DE533F0F1D81}"/>
    <cellStyle name="SAPBEXHLevel0X 21 3 2 3" xfId="28759" xr:uid="{C39F7AA4-DE93-4EA2-B109-F2FBE67D50B0}"/>
    <cellStyle name="SAPBEXHLevel0X 21 3 2 4" xfId="27027" xr:uid="{32F5CDB4-664C-4207-838F-D62A9D2AD8DF}"/>
    <cellStyle name="SAPBEXHLevel0X 21 3 2 5" xfId="49247" xr:uid="{EBDDE9E2-F2AC-4440-B6AB-879BEEF0D5A1}"/>
    <cellStyle name="SAPBEXHLevel0X 21 3 2 6" xfId="44289" xr:uid="{C7E854BF-AD62-4E84-B130-12405B014E4E}"/>
    <cellStyle name="SAPBEXHLevel0X 21 3 3" xfId="13726" xr:uid="{D38E6694-4914-42CE-9574-B3AAB8A7F875}"/>
    <cellStyle name="SAPBEXHLevel0X 21 3 3 2" xfId="28097" xr:uid="{73E49AFD-9CC2-4DAF-AA73-4BFCA79FBCB4}"/>
    <cellStyle name="SAPBEXHLevel0X 21 3 3 3" xfId="23620" xr:uid="{B5E45C06-E22E-4E6B-BA82-5259BA098DD0}"/>
    <cellStyle name="SAPBEXHLevel0X 21 3 3 4" xfId="42690" xr:uid="{6FB1387D-3CD1-4A4D-8822-781B91D136D6}"/>
    <cellStyle name="SAPBEXHLevel0X 21 3 3 5" xfId="45885" xr:uid="{435F902B-447A-4E08-ADE0-D471A5A57E42}"/>
    <cellStyle name="SAPBEXHLevel0X 21 3 4" xfId="8848" xr:uid="{0910C2C8-5EE4-4DA4-831F-52C80403C348}"/>
    <cellStyle name="SAPBEXHLevel0X 21 3 5" xfId="23429" xr:uid="{D2E39BD3-D46B-4EE3-99D0-8B77CBE1B820}"/>
    <cellStyle name="SAPBEXHLevel0X 21 3 6" xfId="42533" xr:uid="{E5291BA3-269A-437E-8E9B-B54C41F5B024}"/>
    <cellStyle name="SAPBEXHLevel0X 21 3 7" xfId="31288" xr:uid="{BB03BAA0-125E-4F5F-8EC4-151BF61CACF9}"/>
    <cellStyle name="SAPBEXHLevel0X 21 3 8" xfId="43282" xr:uid="{A365E5C8-F200-47C1-B861-4B46585AB16F}"/>
    <cellStyle name="SAPBEXHLevel0X 21 4" xfId="1767" xr:uid="{6D962C81-C713-46DB-B4E3-65AA123A4921}"/>
    <cellStyle name="SAPBEXHLevel0X 21 4 2" xfId="15032" xr:uid="{65C19D47-388F-4505-AA4A-3C8F9343D6E9}"/>
    <cellStyle name="SAPBEXHLevel0X 21 4 2 2" xfId="22053" xr:uid="{9BA9A6CC-03ED-4581-BDE3-A50D2709AF48}"/>
    <cellStyle name="SAPBEXHLevel0X 21 4 2 2 2" xfId="35919" xr:uid="{8C137154-0E6F-4639-A725-62D108D47D9E}"/>
    <cellStyle name="SAPBEXHLevel0X 21 4 2 2 3" xfId="41746" xr:uid="{0A30BC6A-B867-4895-B3B8-08085206C5CA}"/>
    <cellStyle name="SAPBEXHLevel0X 21 4 2 2 4" xfId="47456" xr:uid="{2E8C258B-E42C-4A1C-A6FC-3296287F356C}"/>
    <cellStyle name="SAPBEXHLevel0X 21 4 2 2 5" xfId="51470" xr:uid="{6F65E205-1547-4344-B869-5EC7D310E6DA}"/>
    <cellStyle name="SAPBEXHLevel0X 21 4 2 3" xfId="29397" xr:uid="{B008DDD8-FA1E-43C5-984B-CFDFEF03A691}"/>
    <cellStyle name="SAPBEXHLevel0X 21 4 2 4" xfId="33587" xr:uid="{8EDA3C29-B320-4CB3-B8D6-655B57EE49CB}"/>
    <cellStyle name="SAPBEXHLevel0X 21 4 2 5" xfId="34820" xr:uid="{494F42D5-B543-4375-B275-42E107324954}"/>
    <cellStyle name="SAPBEXHLevel0X 21 4 2 6" xfId="40397" xr:uid="{C5FDD779-B372-4DE7-ADD8-7538B78669EF}"/>
    <cellStyle name="SAPBEXHLevel0X 21 4 3" xfId="13725" xr:uid="{1F610EC7-2E36-4424-8B28-4F39CE2CA88A}"/>
    <cellStyle name="SAPBEXHLevel0X 21 4 3 2" xfId="28096" xr:uid="{3E24134A-5068-4FA2-908A-F8B84FA15861}"/>
    <cellStyle name="SAPBEXHLevel0X 21 4 3 3" xfId="30198" xr:uid="{BCB8D903-D524-42BE-ABD3-11A2CF9C3E50}"/>
    <cellStyle name="SAPBEXHLevel0X 21 4 3 4" xfId="30937" xr:uid="{54071678-B8F2-4525-86C9-8E1ABB8AA0BE}"/>
    <cellStyle name="SAPBEXHLevel0X 21 4 3 5" xfId="47392" xr:uid="{80ADD462-2089-43B2-978B-2E97FE0287C8}"/>
    <cellStyle name="SAPBEXHLevel0X 21 4 4" xfId="8849" xr:uid="{02F05C87-DC65-42AC-AF48-5A93A0C59BF4}"/>
    <cellStyle name="SAPBEXHLevel0X 21 4 5" xfId="23430" xr:uid="{590C5A55-AB9A-4D3B-B29E-7E78E9DE1436}"/>
    <cellStyle name="SAPBEXHLevel0X 21 4 6" xfId="40416" xr:uid="{88616A8A-085C-4B8B-B82E-3FFA5895DCDA}"/>
    <cellStyle name="SAPBEXHLevel0X 21 4 7" xfId="44041" xr:uid="{DDD012D3-BD32-49B0-AE1D-6C99E6D4AD4A}"/>
    <cellStyle name="SAPBEXHLevel0X 21 4 8" xfId="31897" xr:uid="{58FB26C6-A76F-498D-8838-685D3BED1CAC}"/>
    <cellStyle name="SAPBEXHLevel0X 21 5" xfId="14122" xr:uid="{440ABF12-B010-4CC2-B63D-E304A47FB2BF}"/>
    <cellStyle name="SAPBEXHLevel0X 21 5 2" xfId="12742" xr:uid="{0CAFDDEC-532F-499D-A1A1-BE97849310F4}"/>
    <cellStyle name="SAPBEXHLevel0X 21 5 2 2" xfId="27116" xr:uid="{6AC579A8-66DB-4360-8FC1-123826ED732A}"/>
    <cellStyle name="SAPBEXHLevel0X 21 5 2 3" xfId="31857" xr:uid="{9A169B01-DCE4-4DA2-B94F-BD15A99EDE4A}"/>
    <cellStyle name="SAPBEXHLevel0X 21 5 2 4" xfId="38393" xr:uid="{C21DF373-CCC8-4758-85F9-A487D985A4F1}"/>
    <cellStyle name="SAPBEXHLevel0X 21 5 2 5" xfId="33406" xr:uid="{E1CF771A-622F-4193-B0A0-BB7955C90E75}"/>
    <cellStyle name="SAPBEXHLevel0X 21 5 3" xfId="28489" xr:uid="{1539C041-4BC2-48B7-A5CF-45B376CC2B11}"/>
    <cellStyle name="SAPBEXHLevel0X 21 5 4" xfId="39489" xr:uid="{AE1BE259-2E44-446C-9676-579CB3F51AAA}"/>
    <cellStyle name="SAPBEXHLevel0X 21 5 5" xfId="48671" xr:uid="{89AC7C75-C9D8-41F1-8F77-68ACBAC40EED}"/>
    <cellStyle name="SAPBEXHLevel0X 21 5 6" xfId="40271" xr:uid="{FAAB9E03-43BD-4B9F-9EBC-64613EE49636}"/>
    <cellStyle name="SAPBEXHLevel0X 21 6" xfId="14639" xr:uid="{16DFF283-85F6-4E22-9C9F-79E6D440870B}"/>
    <cellStyle name="SAPBEXHLevel0X 21 6 2" xfId="29006" xr:uid="{0646A684-3780-4DA4-8D16-8681680B0578}"/>
    <cellStyle name="SAPBEXHLevel0X 21 6 3" xfId="37434" xr:uid="{1CD97AC2-98D0-40FC-A054-4BF395995C30}"/>
    <cellStyle name="SAPBEXHLevel0X 21 6 4" xfId="37577" xr:uid="{08F4EF69-D89C-49C3-9EDE-1A394E50F88B}"/>
    <cellStyle name="SAPBEXHLevel0X 21 6 5" xfId="39620" xr:uid="{C6210432-8ADF-43F0-ACCC-632AD46B7615}"/>
    <cellStyle name="SAPBEXHLevel0X 21 7" xfId="8846" xr:uid="{030FABEE-3477-46C9-A061-9996CA14E17A}"/>
    <cellStyle name="SAPBEXHLevel0X 21 8" xfId="23427" xr:uid="{B1E97C37-C65A-41B9-8C3B-9E2D6BC6BD44}"/>
    <cellStyle name="SAPBEXHLevel0X 21 9" xfId="40828" xr:uid="{C0B2614F-14E9-417F-A059-4602A62644F5}"/>
    <cellStyle name="SAPBEXHLevel0X 22" xfId="502" xr:uid="{BE491FBB-A3A9-49D3-B191-459ED669EFD1}"/>
    <cellStyle name="SAPBEXHLevel0X 22 10" xfId="30845" xr:uid="{EC997408-F864-4962-9B93-02157936257B}"/>
    <cellStyle name="SAPBEXHLevel0X 22 11" xfId="33431" xr:uid="{1EAFEB38-4F5E-4647-95B8-54052B8D3558}"/>
    <cellStyle name="SAPBEXHLevel0X 22 2" xfId="1190" xr:uid="{5EC5A591-D4A5-4A9F-9244-D139D6D9D7F1}"/>
    <cellStyle name="SAPBEXHLevel0X 22 2 2" xfId="11765" xr:uid="{DA536A45-B811-4B75-B8B5-AA52306F48CD}"/>
    <cellStyle name="SAPBEXHLevel0X 22 2 2 2" xfId="11766" xr:uid="{AF878E89-196B-49D5-B185-FCE5E97859FA}"/>
    <cellStyle name="SAPBEXHLevel0X 22 2 2 2 2" xfId="26172" xr:uid="{4DBBDA5F-0246-4C9C-B850-28E59CCAC1F5}"/>
    <cellStyle name="SAPBEXHLevel0X 22 2 2 2 3" xfId="38277" xr:uid="{81564038-CBA9-4125-8013-287F1B4BC2A8}"/>
    <cellStyle name="SAPBEXHLevel0X 22 2 2 2 4" xfId="48538" xr:uid="{8FFB0F2E-6A66-4935-BAC0-6765F60BCB3A}"/>
    <cellStyle name="SAPBEXHLevel0X 22 2 2 2 5" xfId="25079" xr:uid="{0BF56B24-67A8-4AE5-A42E-2801222C7751}"/>
    <cellStyle name="SAPBEXHLevel0X 22 2 2 3" xfId="21541" xr:uid="{EAB06E76-ABD6-4338-96D3-7538A8716251}"/>
    <cellStyle name="SAPBEXHLevel0X 22 2 2 3 2" xfId="35407" xr:uid="{DA36804C-2B2F-4D27-B890-A7A736DDC47F}"/>
    <cellStyle name="SAPBEXHLevel0X 22 2 2 3 3" xfId="43487" xr:uid="{A052458A-B745-4075-8B7F-07091909FCE9}"/>
    <cellStyle name="SAPBEXHLevel0X 22 2 2 3 4" xfId="32517" xr:uid="{AE9CEFD2-63D5-4397-AA2F-4A8F06AB375D}"/>
    <cellStyle name="SAPBEXHLevel0X 22 2 2 3 5" xfId="50958" xr:uid="{AD7F2E56-264E-48B2-A81A-81DFB0B55C1E}"/>
    <cellStyle name="SAPBEXHLevel0X 22 2 2 4" xfId="26171" xr:uid="{38520D1D-E05D-4B5C-A24E-E4A8872876B2}"/>
    <cellStyle name="SAPBEXHLevel0X 22 2 2 5" xfId="34399" xr:uid="{DDA818F4-A363-4322-BA3A-A74C04112D24}"/>
    <cellStyle name="SAPBEXHLevel0X 22 2 2 6" xfId="38130" xr:uid="{19B3D337-5167-4156-8A2E-28F1D60CB5DC}"/>
    <cellStyle name="SAPBEXHLevel0X 22 2 2 7" xfId="46881" xr:uid="{7820CEA2-D37C-4C04-A20F-C496A68089B9}"/>
    <cellStyle name="SAPBEXHLevel0X 22 2 3" xfId="14638" xr:uid="{8CB0057B-79E7-42E6-A516-8DEA0B8EFD0B}"/>
    <cellStyle name="SAPBEXHLevel0X 22 2 3 2" xfId="29005" xr:uid="{00072C8E-FF01-41B1-A95F-D9914A5444A8}"/>
    <cellStyle name="SAPBEXHLevel0X 22 2 3 3" xfId="30667" xr:uid="{E1E1A69D-B1DA-448C-94B1-77C8837842CB}"/>
    <cellStyle name="SAPBEXHLevel0X 22 2 3 4" xfId="48867" xr:uid="{FFA012BE-2D62-454B-BA47-E562E3F02603}"/>
    <cellStyle name="SAPBEXHLevel0X 22 2 3 5" xfId="34207" xr:uid="{CC5780CE-2174-478F-9CA4-A9BB584497CD}"/>
    <cellStyle name="SAPBEXHLevel0X 22 2 4" xfId="8851" xr:uid="{2FC6C41A-79B7-4C14-B3F8-77F4325F9445}"/>
    <cellStyle name="SAPBEXHLevel0X 22 2 5" xfId="23432" xr:uid="{C69330F1-02DB-4722-936B-23879137CBCA}"/>
    <cellStyle name="SAPBEXHLevel0X 22 2 6" xfId="42670" xr:uid="{C57F7DAC-0CDA-4E5C-A41D-48D1B1D89195}"/>
    <cellStyle name="SAPBEXHLevel0X 22 2 7" xfId="25239" xr:uid="{0DC1B042-EC67-48C7-8541-468F8751C5AE}"/>
    <cellStyle name="SAPBEXHLevel0X 22 2 8" xfId="34556" xr:uid="{247DFECF-C740-43E8-9604-55107DB1F725}"/>
    <cellStyle name="SAPBEXHLevel0X 22 3" xfId="1005" xr:uid="{79888608-FA54-4533-95E0-E473B1F017F8}"/>
    <cellStyle name="SAPBEXHLevel0X 22 3 2" xfId="14391" xr:uid="{E03354C3-92D3-4045-B5DB-CFCEC4561B47}"/>
    <cellStyle name="SAPBEXHLevel0X 22 3 2 2" xfId="21387" xr:uid="{D45E8903-DE66-43DD-BF2A-C8DDEF1C2CB4}"/>
    <cellStyle name="SAPBEXHLevel0X 22 3 2 2 2" xfId="35253" xr:uid="{07C56A96-E37A-4EF4-9CC3-3CA1765D7622}"/>
    <cellStyle name="SAPBEXHLevel0X 22 3 2 2 3" xfId="25810" xr:uid="{B3B33563-D7DA-4D2F-9AD4-78062BB246E2}"/>
    <cellStyle name="SAPBEXHLevel0X 22 3 2 2 4" xfId="47916" xr:uid="{79402CC8-7893-4515-AE6F-7A10E8C79356}"/>
    <cellStyle name="SAPBEXHLevel0X 22 3 2 2 5" xfId="50804" xr:uid="{A89F481C-8650-4A36-AA82-488B3F9390CB}"/>
    <cellStyle name="SAPBEXHLevel0X 22 3 2 3" xfId="28758" xr:uid="{A5537AA6-C5CD-487F-BC33-917102E70262}"/>
    <cellStyle name="SAPBEXHLevel0X 22 3 2 4" xfId="25728" xr:uid="{DA5F5364-D6C4-45B3-A959-15A0553E62ED}"/>
    <cellStyle name="SAPBEXHLevel0X 22 3 2 5" xfId="47065" xr:uid="{6247401F-6261-45A7-BE67-11F90615E636}"/>
    <cellStyle name="SAPBEXHLevel0X 22 3 2 6" xfId="47336" xr:uid="{F7EC63E3-5356-4BBF-9568-1C6C9B1465E7}"/>
    <cellStyle name="SAPBEXHLevel0X 22 3 3" xfId="13723" xr:uid="{F0F84E13-E0F8-4EF8-A08E-99C161D6E6AB}"/>
    <cellStyle name="SAPBEXHLevel0X 22 3 3 2" xfId="28094" xr:uid="{EF489E2B-CDB3-4F85-84A3-0CB865194761}"/>
    <cellStyle name="SAPBEXHLevel0X 22 3 3 3" xfId="31103" xr:uid="{F518C843-3D77-4E04-ACDB-451AF3D9665F}"/>
    <cellStyle name="SAPBEXHLevel0X 22 3 3 4" xfId="43254" xr:uid="{CED84F4F-7216-4018-95FA-9E5137605E89}"/>
    <cellStyle name="SAPBEXHLevel0X 22 3 3 5" xfId="41373" xr:uid="{46D3D5D3-08CC-4AE6-A772-DF24B7CF1C68}"/>
    <cellStyle name="SAPBEXHLevel0X 22 3 4" xfId="8852" xr:uid="{16820D68-063F-438D-8F68-2A0838BFF706}"/>
    <cellStyle name="SAPBEXHLevel0X 22 3 5" xfId="23433" xr:uid="{3EC0B323-40A9-4078-84E7-E3635E0E592E}"/>
    <cellStyle name="SAPBEXHLevel0X 22 3 6" xfId="34867" xr:uid="{9D5EFB00-BFE0-479B-ABDC-2C1AB7D1A74A}"/>
    <cellStyle name="SAPBEXHLevel0X 22 3 7" xfId="43209" xr:uid="{A0E4E89F-74F5-408E-9DAB-83BE8BD6B0E7}"/>
    <cellStyle name="SAPBEXHLevel0X 22 3 8" xfId="25340" xr:uid="{E28A8366-7942-4ABB-B20B-D4203706A357}"/>
    <cellStyle name="SAPBEXHLevel0X 22 4" xfId="1768" xr:uid="{E7B573DC-EC2B-4D88-A6DA-845F09701215}"/>
    <cellStyle name="SAPBEXHLevel0X 22 4 2" xfId="15033" xr:uid="{80C4F223-D20C-40EC-A9F0-33833325285F}"/>
    <cellStyle name="SAPBEXHLevel0X 22 4 2 2" xfId="22054" xr:uid="{085FE4AA-1F2E-43CE-B60D-CDBE4F44CAF3}"/>
    <cellStyle name="SAPBEXHLevel0X 22 4 2 2 2" xfId="35920" xr:uid="{368B67CD-F107-4610-983F-47D5A264BEC8}"/>
    <cellStyle name="SAPBEXHLevel0X 22 4 2 2 3" xfId="40333" xr:uid="{C88AD457-C9ED-45EF-8B8C-009684FAB844}"/>
    <cellStyle name="SAPBEXHLevel0X 22 4 2 2 4" xfId="45908" xr:uid="{CE5B9C24-C635-4B43-95DE-4FCC9287F3B8}"/>
    <cellStyle name="SAPBEXHLevel0X 22 4 2 2 5" xfId="51471" xr:uid="{0F78C48D-125B-4ECF-BA8F-94B3F4466457}"/>
    <cellStyle name="SAPBEXHLevel0X 22 4 2 3" xfId="29398" xr:uid="{EF758732-F372-42AE-A782-F21C9C63F125}"/>
    <cellStyle name="SAPBEXHLevel0X 22 4 2 4" xfId="33018" xr:uid="{D87F6157-63EA-4F9D-B91F-C647026C036A}"/>
    <cellStyle name="SAPBEXHLevel0X 22 4 2 5" xfId="39819" xr:uid="{FD855510-670A-47AD-A388-4206CF6C062E}"/>
    <cellStyle name="SAPBEXHLevel0X 22 4 2 6" xfId="32387" xr:uid="{B401FCDB-BF62-4DAF-B262-9FEE2F6C0D4F}"/>
    <cellStyle name="SAPBEXHLevel0X 22 4 3" xfId="13722" xr:uid="{F50AEC50-D574-4CFF-B8E5-60EF4662F8CB}"/>
    <cellStyle name="SAPBEXHLevel0X 22 4 3 2" xfId="28093" xr:uid="{614A975E-63FB-4DC1-8587-4F6E9AA2FC6D}"/>
    <cellStyle name="SAPBEXHLevel0X 22 4 3 3" xfId="32722" xr:uid="{63921E94-E7AD-41C1-AEB4-1A3515CAB431}"/>
    <cellStyle name="SAPBEXHLevel0X 22 4 3 4" xfId="9994" xr:uid="{E6650E7D-622E-4F15-9D51-105055C45317}"/>
    <cellStyle name="SAPBEXHLevel0X 22 4 3 5" xfId="47169" xr:uid="{A18C97A3-4384-4581-A61E-16A0F172FBAA}"/>
    <cellStyle name="SAPBEXHLevel0X 22 4 4" xfId="8853" xr:uid="{5256F56D-0CCE-48FA-A2F6-622ABF52905B}"/>
    <cellStyle name="SAPBEXHLevel0X 22 4 5" xfId="23434" xr:uid="{82760C41-A5A2-4B73-81DB-0A1CD9574A1D}"/>
    <cellStyle name="SAPBEXHLevel0X 22 4 6" xfId="42975" xr:uid="{4C39EDBA-EDE1-46D8-A55E-7835970FF73E}"/>
    <cellStyle name="SAPBEXHLevel0X 22 4 7" xfId="31670" xr:uid="{7D511D16-E16F-4396-8F27-34B6F44D672B}"/>
    <cellStyle name="SAPBEXHLevel0X 22 4 8" xfId="42744" xr:uid="{2A1E81C5-312E-45EE-8D7E-68FE327FE9DA}"/>
    <cellStyle name="SAPBEXHLevel0X 22 5" xfId="14123" xr:uid="{0B4F1C75-91F0-4C24-9BA0-4ECA1D97CB14}"/>
    <cellStyle name="SAPBEXHLevel0X 22 5 2" xfId="14910" xr:uid="{79411F03-DAEE-40B3-8489-D7C24EB9A5B3}"/>
    <cellStyle name="SAPBEXHLevel0X 22 5 2 2" xfId="29276" xr:uid="{A23DB945-6EFA-435F-8DF6-AE2C9419CBCF}"/>
    <cellStyle name="SAPBEXHLevel0X 22 5 2 3" xfId="25788" xr:uid="{9E9986F4-2E26-49B3-8766-80E212B95E12}"/>
    <cellStyle name="SAPBEXHLevel0X 22 5 2 4" xfId="47123" xr:uid="{6A2F2483-584F-4EBA-8F36-05EABC94629A}"/>
    <cellStyle name="SAPBEXHLevel0X 22 5 2 5" xfId="38705" xr:uid="{93F808EA-BB3C-45CD-B5FD-39F4A71CA945}"/>
    <cellStyle name="SAPBEXHLevel0X 22 5 3" xfId="28490" xr:uid="{D6A675F7-D2D3-4669-9618-BD6D58861830}"/>
    <cellStyle name="SAPBEXHLevel0X 22 5 4" xfId="37482" xr:uid="{1D4A5FF9-53B7-4718-87A0-2C5CD32E3221}"/>
    <cellStyle name="SAPBEXHLevel0X 22 5 5" xfId="34824" xr:uid="{3CE73BFD-B32D-49B5-B45D-5966CC851339}"/>
    <cellStyle name="SAPBEXHLevel0X 22 5 6" xfId="38204" xr:uid="{E05D289B-CF99-45EA-8680-8EDF33FCE944}"/>
    <cellStyle name="SAPBEXHLevel0X 22 6" xfId="13724" xr:uid="{30AAEAFE-79E2-430F-BC20-E39B1FA752C4}"/>
    <cellStyle name="SAPBEXHLevel0X 22 6 2" xfId="28095" xr:uid="{74045A30-10AE-4F5A-8CC1-671041F9F943}"/>
    <cellStyle name="SAPBEXHLevel0X 22 6 3" xfId="34473" xr:uid="{FDA38609-09A5-4EE4-87BA-A65D42E34D0C}"/>
    <cellStyle name="SAPBEXHLevel0X 22 6 4" xfId="37825" xr:uid="{8B3C060B-B557-48E4-8898-18E9E805C31E}"/>
    <cellStyle name="SAPBEXHLevel0X 22 6 5" xfId="46212" xr:uid="{E4D2F46E-924A-4B78-82F4-3728D569C257}"/>
    <cellStyle name="SAPBEXHLevel0X 22 7" xfId="8850" xr:uid="{18D51E4F-F089-4CEC-A7E8-4D04562F7551}"/>
    <cellStyle name="SAPBEXHLevel0X 22 8" xfId="23431" xr:uid="{B8775959-10C7-4298-A1D2-CA5B75591481}"/>
    <cellStyle name="SAPBEXHLevel0X 22 9" xfId="30588" xr:uid="{88ECBEE5-36C4-40AD-90C0-8C5BE77513BD}"/>
    <cellStyle name="SAPBEXHLevel0X 23" xfId="503" xr:uid="{B730E6DC-C602-47C5-AF59-B2C7F805FF7D}"/>
    <cellStyle name="SAPBEXHLevel0X 23 10" xfId="49417" xr:uid="{2B038E67-4316-49D8-8FD1-FD58FF9946A1}"/>
    <cellStyle name="SAPBEXHLevel0X 23 11" xfId="30179" xr:uid="{DB501F82-64E8-476B-B02A-345F5AC04EA9}"/>
    <cellStyle name="SAPBEXHLevel0X 23 2" xfId="1191" xr:uid="{A7B49891-1EDC-4D86-89BC-F7B24BDB31A4}"/>
    <cellStyle name="SAPBEXHLevel0X 23 2 2" xfId="11767" xr:uid="{AE0029F9-DA1A-4FE8-9D3A-20FBAC09532A}"/>
    <cellStyle name="SAPBEXHLevel0X 23 2 2 2" xfId="11768" xr:uid="{4F029643-4982-44DE-A91F-06D2F65B9DDB}"/>
    <cellStyle name="SAPBEXHLevel0X 23 2 2 2 2" xfId="26174" xr:uid="{627D4C91-BB55-46BD-A62F-47895682B1BD}"/>
    <cellStyle name="SAPBEXHLevel0X 23 2 2 2 3" xfId="32368" xr:uid="{24ABB572-92F1-47EC-A836-DB3737CB2A38}"/>
    <cellStyle name="SAPBEXHLevel0X 23 2 2 2 4" xfId="32877" xr:uid="{26FCC202-C9AE-41E7-BF79-9E8E37CF4E5A}"/>
    <cellStyle name="SAPBEXHLevel0X 23 2 2 2 5" xfId="44131" xr:uid="{44BCBABD-70DF-444B-B9FF-CA91987F6078}"/>
    <cellStyle name="SAPBEXHLevel0X 23 2 2 3" xfId="21542" xr:uid="{B9C8F76F-D074-45A0-A7A9-ED4D7CFE0420}"/>
    <cellStyle name="SAPBEXHLevel0X 23 2 2 3 2" xfId="35408" xr:uid="{A5CAD265-4E31-4804-A63D-74CA1EB9E68A}"/>
    <cellStyle name="SAPBEXHLevel0X 23 2 2 3 3" xfId="33295" xr:uid="{13E3580A-D2D0-44C3-B092-AE04D419A850}"/>
    <cellStyle name="SAPBEXHLevel0X 23 2 2 3 4" xfId="32874" xr:uid="{94AE658B-720C-41D4-83F2-6915353E44B5}"/>
    <cellStyle name="SAPBEXHLevel0X 23 2 2 3 5" xfId="50959" xr:uid="{E25B8F1C-154C-41E5-9469-A9A8C54EA28E}"/>
    <cellStyle name="SAPBEXHLevel0X 23 2 2 4" xfId="26173" xr:uid="{E234908E-658E-4462-BDFE-9BE98829633C}"/>
    <cellStyle name="SAPBEXHLevel0X 23 2 2 5" xfId="40858" xr:uid="{729968CC-7CF6-4CF2-B178-088D2CEBA244}"/>
    <cellStyle name="SAPBEXHLevel0X 23 2 2 6" xfId="31217" xr:uid="{AB71F078-F190-4474-BCF6-2F3FAEDBAAD9}"/>
    <cellStyle name="SAPBEXHLevel0X 23 2 2 7" xfId="46627" xr:uid="{62347974-6A2D-4311-B156-457B44B7AC98}"/>
    <cellStyle name="SAPBEXHLevel0X 23 2 3" xfId="13720" xr:uid="{E581A14F-F8EE-4973-B838-ADF69D3729A5}"/>
    <cellStyle name="SAPBEXHLevel0X 23 2 3 2" xfId="28091" xr:uid="{69DBD34F-3156-4341-9D8E-1BF0EDFC1EA1}"/>
    <cellStyle name="SAPBEXHLevel0X 23 2 3 3" xfId="35047" xr:uid="{8A3B756B-E859-4BBC-8C04-CC194D47297A}"/>
    <cellStyle name="SAPBEXHLevel0X 23 2 3 4" xfId="34200" xr:uid="{5AC1A5D8-A32F-42D1-9D04-B7594630AF38}"/>
    <cellStyle name="SAPBEXHLevel0X 23 2 3 5" xfId="25709" xr:uid="{D911397E-B438-4D3E-9944-81F3477C4E5D}"/>
    <cellStyle name="SAPBEXHLevel0X 23 2 4" xfId="8855" xr:uid="{EBAD30FF-4F42-45CF-90CD-39724D844639}"/>
    <cellStyle name="SAPBEXHLevel0X 23 2 5" xfId="23436" xr:uid="{B974DF8D-AF9E-4D17-B762-77517DDD6814}"/>
    <cellStyle name="SAPBEXHLevel0X 23 2 6" xfId="39589" xr:uid="{4618BBF8-773B-40D7-AF43-54561458A2FA}"/>
    <cellStyle name="SAPBEXHLevel0X 23 2 7" xfId="46745" xr:uid="{9E0957C3-210D-40FC-A415-7C928D3E3DD1}"/>
    <cellStyle name="SAPBEXHLevel0X 23 2 8" xfId="48859" xr:uid="{BB25168D-4890-445C-8165-260D91753BFA}"/>
    <cellStyle name="SAPBEXHLevel0X 23 3" xfId="1004" xr:uid="{471E6880-361A-4730-8EFD-91E18EA54BB2}"/>
    <cellStyle name="SAPBEXHLevel0X 23 3 2" xfId="14390" xr:uid="{C5D88FDD-8819-4993-9362-9646A163D631}"/>
    <cellStyle name="SAPBEXHLevel0X 23 3 2 2" xfId="21386" xr:uid="{303E210A-4636-4570-978E-36EFCE3D6D43}"/>
    <cellStyle name="SAPBEXHLevel0X 23 3 2 2 2" xfId="35252" xr:uid="{8426C359-38D8-4846-B905-529A00A16079}"/>
    <cellStyle name="SAPBEXHLevel0X 23 3 2 2 3" xfId="37762" xr:uid="{09C05A9C-D357-4010-9B37-0A773FF82DAB}"/>
    <cellStyle name="SAPBEXHLevel0X 23 3 2 2 4" xfId="44393" xr:uid="{C0E00FE8-2E30-43BB-B299-CC2E4E615483}"/>
    <cellStyle name="SAPBEXHLevel0X 23 3 2 2 5" xfId="50803" xr:uid="{19AD940D-6EAB-44E7-8BB1-E063918FC09D}"/>
    <cellStyle name="SAPBEXHLevel0X 23 3 2 3" xfId="28757" xr:uid="{D5456336-5EFE-4659-9E2F-D1572DAE1062}"/>
    <cellStyle name="SAPBEXHLevel0X 23 3 2 4" xfId="35006" xr:uid="{525ABC06-EE4F-4BFC-A1B3-B7F3A99F340E}"/>
    <cellStyle name="SAPBEXHLevel0X 23 3 2 5" xfId="49518" xr:uid="{04A6AC21-0ACA-4BA2-84C0-2F54F856D1F3}"/>
    <cellStyle name="SAPBEXHLevel0X 23 3 2 6" xfId="45864" xr:uid="{9E010A31-2548-4664-B292-610E55658DBC}"/>
    <cellStyle name="SAPBEXHLevel0X 23 3 3" xfId="14637" xr:uid="{671CF47F-2920-45AE-AB66-823F63830984}"/>
    <cellStyle name="SAPBEXHLevel0X 23 3 3 2" xfId="29004" xr:uid="{C99BADC0-8D72-4C32-BBC8-06A4DDAB211F}"/>
    <cellStyle name="SAPBEXHLevel0X 23 3 3 3" xfId="37390" xr:uid="{897D3030-6E45-4B38-A316-13A3D35EB3FF}"/>
    <cellStyle name="SAPBEXHLevel0X 23 3 3 4" xfId="31558" xr:uid="{18949B3D-2F2F-452A-AD15-A8601E6A7E7C}"/>
    <cellStyle name="SAPBEXHLevel0X 23 3 3 5" xfId="47530" xr:uid="{BD41E7BF-612B-4B67-936B-A8F9D4A9FC8E}"/>
    <cellStyle name="SAPBEXHLevel0X 23 3 4" xfId="8856" xr:uid="{229D7DA8-2B52-4D78-A8E8-8CE50F8DC76F}"/>
    <cellStyle name="SAPBEXHLevel0X 23 3 5" xfId="23437" xr:uid="{E1D2088F-8F17-4D73-8799-A44E25691A6B}"/>
    <cellStyle name="SAPBEXHLevel0X 23 3 6" xfId="38017" xr:uid="{667EE030-2BD1-4BDB-A842-5646733CE78A}"/>
    <cellStyle name="SAPBEXHLevel0X 23 3 7" xfId="49150" xr:uid="{046E8349-181E-4738-8E4D-43CC2022F240}"/>
    <cellStyle name="SAPBEXHLevel0X 23 3 8" xfId="34619" xr:uid="{6E36D851-54B0-4B94-86D3-A04118315AB1}"/>
    <cellStyle name="SAPBEXHLevel0X 23 4" xfId="1769" xr:uid="{C61C39C4-AA53-4473-AA6C-99E88F0DE1E7}"/>
    <cellStyle name="SAPBEXHLevel0X 23 4 2" xfId="15034" xr:uid="{D9DE26A2-7C12-4166-8031-40BCFEFABBDC}"/>
    <cellStyle name="SAPBEXHLevel0X 23 4 2 2" xfId="22055" xr:uid="{A1069649-16C0-4081-9CBF-CFE7DF9DCE35}"/>
    <cellStyle name="SAPBEXHLevel0X 23 4 2 2 2" xfId="35921" xr:uid="{737F742C-D1FC-4EE4-84CC-02BE2808F5A5}"/>
    <cellStyle name="SAPBEXHLevel0X 23 4 2 2 3" xfId="39697" xr:uid="{0E098B3E-E0E6-4E70-99C7-FC515404E1EA}"/>
    <cellStyle name="SAPBEXHLevel0X 23 4 2 2 4" xfId="44362" xr:uid="{EDF94F0A-388C-49F1-9A86-74DA9BB35CD7}"/>
    <cellStyle name="SAPBEXHLevel0X 23 4 2 2 5" xfId="51472" xr:uid="{C5FF74DC-8AF6-47A4-9819-B623C56BB1C6}"/>
    <cellStyle name="SAPBEXHLevel0X 23 4 2 3" xfId="29399" xr:uid="{ED623337-A749-49F9-B279-2B2AA0071BEB}"/>
    <cellStyle name="SAPBEXHLevel0X 23 4 2 4" xfId="23606" xr:uid="{E4826F32-670D-49FD-9949-929421317C1F}"/>
    <cellStyle name="SAPBEXHLevel0X 23 4 2 5" xfId="40242" xr:uid="{A33D39DD-B33F-41B1-BE73-2D2EC663936D}"/>
    <cellStyle name="SAPBEXHLevel0X 23 4 2 6" xfId="48116" xr:uid="{C4D2A26F-1085-46D2-B8C4-524398F86264}"/>
    <cellStyle name="SAPBEXHLevel0X 23 4 3" xfId="13719" xr:uid="{F1A2E924-3DA4-475B-A93F-0DCE49156CC9}"/>
    <cellStyle name="SAPBEXHLevel0X 23 4 3 2" xfId="28090" xr:uid="{60C08BC3-4516-4F34-A40C-D88D7794110C}"/>
    <cellStyle name="SAPBEXHLevel0X 23 4 3 3" xfId="38054" xr:uid="{0EAEE854-23BB-4107-8ECB-3CE8D42739FD}"/>
    <cellStyle name="SAPBEXHLevel0X 23 4 3 4" xfId="48331" xr:uid="{E676C6D6-937D-4B98-A7CA-CDA4942AB1D5}"/>
    <cellStyle name="SAPBEXHLevel0X 23 4 3 5" xfId="24734" xr:uid="{DFC85FE0-4521-4058-B373-4FD983B1F406}"/>
    <cellStyle name="SAPBEXHLevel0X 23 4 4" xfId="8857" xr:uid="{F1C60C2C-0322-40C9-9CE7-49878CF25972}"/>
    <cellStyle name="SAPBEXHLevel0X 23 4 5" xfId="23438" xr:uid="{7CD2FC02-539C-42CD-9C37-006EC4D90B5B}"/>
    <cellStyle name="SAPBEXHLevel0X 23 4 6" xfId="40612" xr:uid="{934C8578-BD79-4B89-A4AD-616572C8AB83}"/>
    <cellStyle name="SAPBEXHLevel0X 23 4 7" xfId="45219" xr:uid="{75F0C2DB-2B2E-412A-88C3-1A15252CF2BA}"/>
    <cellStyle name="SAPBEXHLevel0X 23 4 8" xfId="48777" xr:uid="{6F186983-2D57-4D65-BB6D-A9A383D50226}"/>
    <cellStyle name="SAPBEXHLevel0X 23 5" xfId="14124" xr:uid="{FB861826-ABCD-476A-961C-1DE43298E14F}"/>
    <cellStyle name="SAPBEXHLevel0X 23 5 2" xfId="12741" xr:uid="{BF38322B-0BFA-44D1-A1EE-43058E56885C}"/>
    <cellStyle name="SAPBEXHLevel0X 23 5 2 2" xfId="27115" xr:uid="{0A83B68C-ED28-4E56-811F-BE872A464446}"/>
    <cellStyle name="SAPBEXHLevel0X 23 5 2 3" xfId="34534" xr:uid="{EA2C4CD5-C60D-4EC1-AF23-A81D4C403BED}"/>
    <cellStyle name="SAPBEXHLevel0X 23 5 2 4" xfId="41400" xr:uid="{C7F04F4F-0DFB-4079-8761-C08C04D3AF93}"/>
    <cellStyle name="SAPBEXHLevel0X 23 5 2 5" xfId="46988" xr:uid="{ADFC2D6C-1BFF-4A32-87CA-6DCA203A1A1B}"/>
    <cellStyle name="SAPBEXHLevel0X 23 5 3" xfId="28491" xr:uid="{D26F2B12-AFE0-449E-B5D5-162BDD4AC51D}"/>
    <cellStyle name="SAPBEXHLevel0X 23 5 4" xfId="34286" xr:uid="{BB3AD502-EA87-41FD-8E5B-66F9A13090A5}"/>
    <cellStyle name="SAPBEXHLevel0X 23 5 5" xfId="25081" xr:uid="{144A09D7-D0D8-420B-ADF3-129C53203391}"/>
    <cellStyle name="SAPBEXHLevel0X 23 5 6" xfId="47431" xr:uid="{10ED9027-1E89-4F60-B653-547B106EDA15}"/>
    <cellStyle name="SAPBEXHLevel0X 23 6" xfId="13721" xr:uid="{B2E9DCF9-83E6-4837-BA4C-ABFD00878F83}"/>
    <cellStyle name="SAPBEXHLevel0X 23 6 2" xfId="28092" xr:uid="{DE44B64B-2EF4-4C37-9323-6894EF0A00E7}"/>
    <cellStyle name="SAPBEXHLevel0X 23 6 3" xfId="33251" xr:uid="{9BE2338D-966C-4962-800B-72B72662582F}"/>
    <cellStyle name="SAPBEXHLevel0X 23 6 4" xfId="34840" xr:uid="{6942838D-9C50-4D0A-930F-1BF290E1A44F}"/>
    <cellStyle name="SAPBEXHLevel0X 23 6 5" xfId="46696" xr:uid="{16BD717D-EA86-4660-A541-FC99BECC198B}"/>
    <cellStyle name="SAPBEXHLevel0X 23 7" xfId="8854" xr:uid="{8C21108E-64A6-4E83-8474-70A2D9E79EEB}"/>
    <cellStyle name="SAPBEXHLevel0X 23 8" xfId="23435" xr:uid="{B68BDEE6-89D0-42CC-ABE8-C82F12C60FC0}"/>
    <cellStyle name="SAPBEXHLevel0X 23 9" xfId="32706" xr:uid="{1A2E9F72-DE58-446E-B74C-D5572DCB8A82}"/>
    <cellStyle name="SAPBEXHLevel0X 24" xfId="504" xr:uid="{859FD65E-DF41-4D81-B59F-040F0D62178A}"/>
    <cellStyle name="SAPBEXHLevel0X 24 10" xfId="10002" xr:uid="{9A56773A-BA20-4818-A6A7-9CC05553F523}"/>
    <cellStyle name="SAPBEXHLevel0X 24 11" xfId="24759" xr:uid="{3EA1B236-5527-435B-BE48-B6E23A4F817B}"/>
    <cellStyle name="SAPBEXHLevel0X 24 2" xfId="1192" xr:uid="{A5F98CAD-686B-4E36-A7F4-C84C34C15962}"/>
    <cellStyle name="SAPBEXHLevel0X 24 2 2" xfId="11769" xr:uid="{8A5E3F9A-4FF3-4807-A948-45665514FC71}"/>
    <cellStyle name="SAPBEXHLevel0X 24 2 2 2" xfId="11770" xr:uid="{04BE6C3C-050E-4215-8997-46E5E0335E52}"/>
    <cellStyle name="SAPBEXHLevel0X 24 2 2 2 2" xfId="26176" xr:uid="{CBA7A357-A145-4041-AFB2-8169ADBEA3BC}"/>
    <cellStyle name="SAPBEXHLevel0X 24 2 2 2 3" xfId="39275" xr:uid="{83BAE326-23EE-4172-9D50-BC76F73F3C39}"/>
    <cellStyle name="SAPBEXHLevel0X 24 2 2 2 4" xfId="48424" xr:uid="{74BEB572-7DBE-477A-8FF8-AB998014D204}"/>
    <cellStyle name="SAPBEXHLevel0X 24 2 2 2 5" xfId="47781" xr:uid="{668828CA-47A0-4D59-A3F3-41695DC8E578}"/>
    <cellStyle name="SAPBEXHLevel0X 24 2 2 3" xfId="21543" xr:uid="{C33DB678-1CA2-4074-BDE6-6E082FFD9A39}"/>
    <cellStyle name="SAPBEXHLevel0X 24 2 2 3 2" xfId="35409" xr:uid="{796F640A-B935-4982-B49C-B40B8D9F0AF0}"/>
    <cellStyle name="SAPBEXHLevel0X 24 2 2 3 3" xfId="42084" xr:uid="{11272936-7E51-4368-9821-C0C8BE161A10}"/>
    <cellStyle name="SAPBEXHLevel0X 24 2 2 3 4" xfId="42007" xr:uid="{31B36BAF-FADB-42AC-99C1-4A976CE363CB}"/>
    <cellStyle name="SAPBEXHLevel0X 24 2 2 3 5" xfId="50960" xr:uid="{1F20515C-F8FF-436F-9515-35FAC8F84203}"/>
    <cellStyle name="SAPBEXHLevel0X 24 2 2 4" xfId="26175" xr:uid="{CDB5D100-C566-48B5-994D-B793EDDFE876}"/>
    <cellStyle name="SAPBEXHLevel0X 24 2 2 5" xfId="25339" xr:uid="{8E0559C2-CE76-4477-9BAF-D68AD244D606}"/>
    <cellStyle name="SAPBEXHLevel0X 24 2 2 6" xfId="33053" xr:uid="{29A6EBAF-8C4F-4AE1-A783-467767DA9D05}"/>
    <cellStyle name="SAPBEXHLevel0X 24 2 2 7" xfId="44210" xr:uid="{DCC922FD-0552-4479-B4DD-3A77DFC9BCCC}"/>
    <cellStyle name="SAPBEXHLevel0X 24 2 3" xfId="13717" xr:uid="{E276AF7B-1B2A-4E17-A8E2-958C79112D4A}"/>
    <cellStyle name="SAPBEXHLevel0X 24 2 3 2" xfId="28088" xr:uid="{880674C5-6C9D-4E25-8BDD-BEFC0F4CBFD7}"/>
    <cellStyle name="SAPBEXHLevel0X 24 2 3 3" xfId="30592" xr:uid="{A47607BA-A7B3-43DF-B966-9F54BAF690A7}"/>
    <cellStyle name="SAPBEXHLevel0X 24 2 3 4" xfId="34891" xr:uid="{CEF4995C-3CCE-4B4E-871C-BC3837487141}"/>
    <cellStyle name="SAPBEXHLevel0X 24 2 3 5" xfId="45124" xr:uid="{EB8F69FF-851E-4667-A2DE-072FF5F6A595}"/>
    <cellStyle name="SAPBEXHLevel0X 24 2 4" xfId="8859" xr:uid="{FFE25942-DECF-4E62-A9E9-151D1829A06D}"/>
    <cellStyle name="SAPBEXHLevel0X 24 2 5" xfId="23440" xr:uid="{8CB76145-7408-46CC-87C7-CC491814E18A}"/>
    <cellStyle name="SAPBEXHLevel0X 24 2 6" xfId="29650" xr:uid="{011A474D-E1FB-41CE-B9E7-33D83A320AE0}"/>
    <cellStyle name="SAPBEXHLevel0X 24 2 7" xfId="39303" xr:uid="{87319C2D-BD0D-434F-9501-94686AD4E48E}"/>
    <cellStyle name="SAPBEXHLevel0X 24 2 8" xfId="48545" xr:uid="{A46BF4AB-0270-46BD-90F8-6C07D1A52077}"/>
    <cellStyle name="SAPBEXHLevel0X 24 3" xfId="998" xr:uid="{9F626F46-BED5-484D-A81F-41C2B4976C96}"/>
    <cellStyle name="SAPBEXHLevel0X 24 3 2" xfId="14385" xr:uid="{CF8116C8-ABDC-41A0-ACE3-E6EDB147C58E}"/>
    <cellStyle name="SAPBEXHLevel0X 24 3 2 2" xfId="21385" xr:uid="{B36A4423-B768-4BCB-8EDE-C200090B0A0C}"/>
    <cellStyle name="SAPBEXHLevel0X 24 3 2 2 2" xfId="35251" xr:uid="{FF3644E1-C914-4CF6-AF5B-1E52BFFC3084}"/>
    <cellStyle name="SAPBEXHLevel0X 24 3 2 2 3" xfId="37922" xr:uid="{6B280E97-9CE0-4A1D-ACA4-4FE6F44EAD90}"/>
    <cellStyle name="SAPBEXHLevel0X 24 3 2 2 4" xfId="45939" xr:uid="{20D668E9-C0E5-4082-968A-EC130FA67CA2}"/>
    <cellStyle name="SAPBEXHLevel0X 24 3 2 2 5" xfId="50802" xr:uid="{369E5CB2-8304-4DE9-9CDA-AC68B555A2BF}"/>
    <cellStyle name="SAPBEXHLevel0X 24 3 2 3" xfId="28752" xr:uid="{AAD928B2-E832-4903-AB8D-7643C79BD982}"/>
    <cellStyle name="SAPBEXHLevel0X 24 3 2 4" xfId="31133" xr:uid="{D99050D0-B176-44BA-9EA0-7251ECD6FA04}"/>
    <cellStyle name="SAPBEXHLevel0X 24 3 2 5" xfId="44053" xr:uid="{31E919CC-8011-4BB7-A830-7394875780B4}"/>
    <cellStyle name="SAPBEXHLevel0X 24 3 2 6" xfId="44867" xr:uid="{EBEB2D5A-6A63-4C49-AACC-B0631B542B37}"/>
    <cellStyle name="SAPBEXHLevel0X 24 3 3" xfId="13716" xr:uid="{B5859C26-326F-4008-9E01-8C7134C636EC}"/>
    <cellStyle name="SAPBEXHLevel0X 24 3 3 2" xfId="28087" xr:uid="{7BE32FDC-1372-444E-A29F-2A8551FD379B}"/>
    <cellStyle name="SAPBEXHLevel0X 24 3 3 3" xfId="43019" xr:uid="{ED35118B-4FE3-4556-9FA6-E761174EE282}"/>
    <cellStyle name="SAPBEXHLevel0X 24 3 3 4" xfId="41745" xr:uid="{DA3D1A27-1E56-4CD9-9059-E7B9CFA5CB22}"/>
    <cellStyle name="SAPBEXHLevel0X 24 3 3 5" xfId="46387" xr:uid="{271AF36A-1B7A-4C7C-9B4D-9F08A6295D97}"/>
    <cellStyle name="SAPBEXHLevel0X 24 3 4" xfId="8860" xr:uid="{DC1966D3-26AD-4B32-AF3A-FC0E8A1DF2BF}"/>
    <cellStyle name="SAPBEXHLevel0X 24 3 5" xfId="23441" xr:uid="{B1BC0E13-9E63-41C0-BD61-BEF4CFB21386}"/>
    <cellStyle name="SAPBEXHLevel0X 24 3 6" xfId="42812" xr:uid="{AF729125-E1BD-4E6C-885A-D8C98546BBD9}"/>
    <cellStyle name="SAPBEXHLevel0X 24 3 7" xfId="32750" xr:uid="{5040B045-F3F5-4399-B7DE-C3D7819E957F}"/>
    <cellStyle name="SAPBEXHLevel0X 24 3 8" xfId="24960" xr:uid="{E4C98BB9-C363-4F21-BA48-0F8F952C7D1B}"/>
    <cellStyle name="SAPBEXHLevel0X 24 4" xfId="1770" xr:uid="{A011BC13-FC79-4F9D-99FC-4332488D3C9F}"/>
    <cellStyle name="SAPBEXHLevel0X 24 4 2" xfId="15035" xr:uid="{CB85C04C-7403-4806-AFC1-0A485F9E20CC}"/>
    <cellStyle name="SAPBEXHLevel0X 24 4 2 2" xfId="22056" xr:uid="{0A3D2BCA-28CC-4606-9BB8-01E99F369354}"/>
    <cellStyle name="SAPBEXHLevel0X 24 4 2 2 2" xfId="35922" xr:uid="{6B7DBBD6-2B18-4687-A798-D88580C6E9ED}"/>
    <cellStyle name="SAPBEXHLevel0X 24 4 2 2 3" xfId="24929" xr:uid="{B740EE19-6A57-4EEA-A1BF-1D85CB122C83}"/>
    <cellStyle name="SAPBEXHLevel0X 24 4 2 2 4" xfId="47885" xr:uid="{32022418-6437-4DFC-B96B-629BEDD6EFB4}"/>
    <cellStyle name="SAPBEXHLevel0X 24 4 2 2 5" xfId="51473" xr:uid="{9AAA7347-7038-4BDD-B436-8155E026C66D}"/>
    <cellStyle name="SAPBEXHLevel0X 24 4 2 3" xfId="29400" xr:uid="{85205E45-56A0-4901-A1A9-383DB8BF9B0B}"/>
    <cellStyle name="SAPBEXHLevel0X 24 4 2 4" xfId="30688" xr:uid="{37734593-C8CD-4706-A5B7-EB6CFA4C4CC6}"/>
    <cellStyle name="SAPBEXHLevel0X 24 4 2 5" xfId="49510" xr:uid="{7ECC1DF0-70C4-4DB0-AB80-55E4F3D722CA}"/>
    <cellStyle name="SAPBEXHLevel0X 24 4 2 6" xfId="37346" xr:uid="{2F299F38-41D8-4708-9EC5-56E9B0E7AE41}"/>
    <cellStyle name="SAPBEXHLevel0X 24 4 3" xfId="14636" xr:uid="{DEC6108B-041B-449F-BB93-5D8F34AB2FBD}"/>
    <cellStyle name="SAPBEXHLevel0X 24 4 3 2" xfId="29003" xr:uid="{3687E867-5AAC-4692-AFFE-EFE72667CE2F}"/>
    <cellStyle name="SAPBEXHLevel0X 24 4 3 3" xfId="41829" xr:uid="{78A1DA53-4138-4770-9243-1FC0DD0402A1}"/>
    <cellStyle name="SAPBEXHLevel0X 24 4 3 4" xfId="45207" xr:uid="{B9ADDF80-A52A-46E4-9E00-935B10E6F174}"/>
    <cellStyle name="SAPBEXHLevel0X 24 4 3 5" xfId="46480" xr:uid="{11FD4D4E-3381-4819-82C5-24ADD3E379B3}"/>
    <cellStyle name="SAPBEXHLevel0X 24 4 4" xfId="8861" xr:uid="{EBF7200C-8243-4E1A-BCFD-1BA233ECBBCE}"/>
    <cellStyle name="SAPBEXHLevel0X 24 4 5" xfId="23442" xr:uid="{651CEA67-8B3F-4411-B21D-0F52D018A11D}"/>
    <cellStyle name="SAPBEXHLevel0X 24 4 6" xfId="32377" xr:uid="{C6144411-0C80-4713-BA19-12D5499DDB62}"/>
    <cellStyle name="SAPBEXHLevel0X 24 4 7" xfId="42765" xr:uid="{364DB65C-8B7A-4896-AEF7-EBE21FFF09C6}"/>
    <cellStyle name="SAPBEXHLevel0X 24 4 8" xfId="37693" xr:uid="{6DF0AB0E-E40A-4844-A140-4ACA8055E778}"/>
    <cellStyle name="SAPBEXHLevel0X 24 5" xfId="14125" xr:uid="{29874F76-0691-4F52-A3A7-FC01B4C32481}"/>
    <cellStyle name="SAPBEXHLevel0X 24 5 2" xfId="12740" xr:uid="{310D601F-1004-44D1-A781-6889F6B818F8}"/>
    <cellStyle name="SAPBEXHLevel0X 24 5 2 2" xfId="27114" xr:uid="{846BEC8B-AAD8-4666-9A6E-64FBD69F7940}"/>
    <cellStyle name="SAPBEXHLevel0X 24 5 2 3" xfId="30591" xr:uid="{D3033CC0-E107-4B3D-AEF4-75A78D5F3580}"/>
    <cellStyle name="SAPBEXHLevel0X 24 5 2 4" xfId="39806" xr:uid="{9456482F-0B79-4BC9-A17B-F581B948FD8A}"/>
    <cellStyle name="SAPBEXHLevel0X 24 5 2 5" xfId="47147" xr:uid="{7B9A74DC-9CBF-477C-AB0A-83F8558CD2E5}"/>
    <cellStyle name="SAPBEXHLevel0X 24 5 3" xfId="28492" xr:uid="{4AC4DF47-6C7E-4E9B-947F-F0C86049475B}"/>
    <cellStyle name="SAPBEXHLevel0X 24 5 4" xfId="15310" xr:uid="{E2126276-C33D-4251-8E6C-E73599D374D1}"/>
    <cellStyle name="SAPBEXHLevel0X 24 5 5" xfId="34924" xr:uid="{8DF8FB13-2590-495A-BE45-D298536A6901}"/>
    <cellStyle name="SAPBEXHLevel0X 24 5 6" xfId="35055" xr:uid="{9BAE05AC-C54C-4207-897B-88CCE8E292F6}"/>
    <cellStyle name="SAPBEXHLevel0X 24 6" xfId="13718" xr:uid="{B33E50E5-1020-4437-95CC-7A0615D681F7}"/>
    <cellStyle name="SAPBEXHLevel0X 24 6 2" xfId="28089" xr:uid="{922E618D-BE1F-4A95-82BB-70E3407E6609}"/>
    <cellStyle name="SAPBEXHLevel0X 24 6 3" xfId="33667" xr:uid="{E40FA977-EF24-475C-8A9F-F6452D998A3A}"/>
    <cellStyle name="SAPBEXHLevel0X 24 6 4" xfId="42490" xr:uid="{5A5160D9-E54E-4581-9AFE-A75B724BDD61}"/>
    <cellStyle name="SAPBEXHLevel0X 24 6 5" xfId="46716" xr:uid="{08F1BDC7-48D2-43A5-A048-2502C817DABB}"/>
    <cellStyle name="SAPBEXHLevel0X 24 7" xfId="8858" xr:uid="{DC3F1783-88CD-4CA0-97C0-243454290EFF}"/>
    <cellStyle name="SAPBEXHLevel0X 24 8" xfId="23439" xr:uid="{C6AABD8B-2AB1-4C5B-823B-355B8164E148}"/>
    <cellStyle name="SAPBEXHLevel0X 24 9" xfId="32492" xr:uid="{85544BC6-3C14-467C-B561-D198361A07B4}"/>
    <cellStyle name="SAPBEXHLevel0X 25" xfId="505" xr:uid="{CE4DAACC-97F6-4FD3-88D0-E4D2F6CB5ECB}"/>
    <cellStyle name="SAPBEXHLevel0X 25 10" xfId="40664" xr:uid="{B16D1126-FD38-4C66-BB9A-2D1EF8F52BA9}"/>
    <cellStyle name="SAPBEXHLevel0X 25 11" xfId="39396" xr:uid="{C5B57002-3BF2-4D3B-A8DB-4424082FEF8B}"/>
    <cellStyle name="SAPBEXHLevel0X 25 2" xfId="1193" xr:uid="{54CCBE75-FE5E-4B4E-88DB-9955FD46192F}"/>
    <cellStyle name="SAPBEXHLevel0X 25 2 2" xfId="11771" xr:uid="{0A72BF9D-5F63-474B-96EB-6C988076BE24}"/>
    <cellStyle name="SAPBEXHLevel0X 25 2 2 2" xfId="11772" xr:uid="{FB6CDC3F-EF5D-4950-875B-AD887749C9DB}"/>
    <cellStyle name="SAPBEXHLevel0X 25 2 2 2 2" xfId="26178" xr:uid="{39F2F196-7499-446C-80A1-BB303BA91B53}"/>
    <cellStyle name="SAPBEXHLevel0X 25 2 2 2 3" xfId="41888" xr:uid="{64E2958C-ED84-4894-9810-59EC7694EA8A}"/>
    <cellStyle name="SAPBEXHLevel0X 25 2 2 2 4" xfId="41529" xr:uid="{4CFB12DC-97AD-4B4A-BA3C-4685D2414288}"/>
    <cellStyle name="SAPBEXHLevel0X 25 2 2 2 5" xfId="47292" xr:uid="{BEB63089-DB25-4D3D-A7A3-0C4349683955}"/>
    <cellStyle name="SAPBEXHLevel0X 25 2 2 3" xfId="21544" xr:uid="{CF096944-8CE9-4214-A2FE-B26614B60E34}"/>
    <cellStyle name="SAPBEXHLevel0X 25 2 2 3 2" xfId="35410" xr:uid="{6004C338-F678-4530-A07E-CC7E45B0EC48}"/>
    <cellStyle name="SAPBEXHLevel0X 25 2 2 3 3" xfId="30010" xr:uid="{636E6AE1-9E27-4EF9-9AAA-A13010F2C413}"/>
    <cellStyle name="SAPBEXHLevel0X 25 2 2 3 4" xfId="41701" xr:uid="{C2579934-7B44-4315-9BF8-ACAFB41DFFA9}"/>
    <cellStyle name="SAPBEXHLevel0X 25 2 2 3 5" xfId="50961" xr:uid="{AB98FFC0-16E0-4D49-8D47-0743F9E150B5}"/>
    <cellStyle name="SAPBEXHLevel0X 25 2 2 4" xfId="26177" xr:uid="{7B86362B-FFC4-4D2C-A621-9DEF744E97FE}"/>
    <cellStyle name="SAPBEXHLevel0X 25 2 2 5" xfId="31277" xr:uid="{C5DA8A98-07C6-47A2-985E-05847D3F7CE2}"/>
    <cellStyle name="SAPBEXHLevel0X 25 2 2 6" xfId="42832" xr:uid="{B04A1536-0028-4CDD-9162-3F74CFFFC925}"/>
    <cellStyle name="SAPBEXHLevel0X 25 2 2 7" xfId="48059" xr:uid="{3EC9DBC7-FE9A-4C5E-89F8-AD91B3ABC9AD}"/>
    <cellStyle name="SAPBEXHLevel0X 25 2 3" xfId="13714" xr:uid="{2DBFA7EB-36FB-4997-8048-F1C3DED4819D}"/>
    <cellStyle name="SAPBEXHLevel0X 25 2 3 2" xfId="28085" xr:uid="{4BE97DD4-DA5A-436C-A599-87B326AA84C1}"/>
    <cellStyle name="SAPBEXHLevel0X 25 2 3 3" xfId="8084" xr:uid="{1D55D0A8-B901-4955-BEF6-A3E9A1EBFF2A}"/>
    <cellStyle name="SAPBEXHLevel0X 25 2 3 4" xfId="32325" xr:uid="{0584104C-BF3B-4EF6-86FC-70AA6FFF8D0A}"/>
    <cellStyle name="SAPBEXHLevel0X 25 2 3 5" xfId="45100" xr:uid="{9DD97740-3090-4C6C-BA2B-E5D6F595D744}"/>
    <cellStyle name="SAPBEXHLevel0X 25 2 4" xfId="8863" xr:uid="{1561C079-A1FD-4510-BBE4-F13C1AAC3CAD}"/>
    <cellStyle name="SAPBEXHLevel0X 25 2 5" xfId="23444" xr:uid="{2C67CBEC-07E4-4705-9DAB-E5810C9209B7}"/>
    <cellStyle name="SAPBEXHLevel0X 25 2 6" xfId="29813" xr:uid="{62815DDB-44CA-437C-A103-3DC2BB4E816A}"/>
    <cellStyle name="SAPBEXHLevel0X 25 2 7" xfId="25441" xr:uid="{7F2DC637-3CEB-4942-BD74-E5AFA9C846AE}"/>
    <cellStyle name="SAPBEXHLevel0X 25 2 8" xfId="39607" xr:uid="{AE9BBC55-0CA2-4C7F-AD87-0995C9119053}"/>
    <cellStyle name="SAPBEXHLevel0X 25 3" xfId="997" xr:uid="{8B77B61C-FB85-44EB-8628-A12410BFAE33}"/>
    <cellStyle name="SAPBEXHLevel0X 25 3 2" xfId="14384" xr:uid="{E89C7BAF-50CC-47FC-AB37-A2641B34DABE}"/>
    <cellStyle name="SAPBEXHLevel0X 25 3 2 2" xfId="21384" xr:uid="{B67A3514-F256-4793-9376-789F56BD0890}"/>
    <cellStyle name="SAPBEXHLevel0X 25 3 2 2 2" xfId="35250" xr:uid="{34FCC15E-8784-4053-ACAD-A96D15F45FF9}"/>
    <cellStyle name="SAPBEXHLevel0X 25 3 2 2 3" xfId="40526" xr:uid="{9A462C7B-AEEF-4633-AB0D-6CBEA6490D91}"/>
    <cellStyle name="SAPBEXHLevel0X 25 3 2 2 4" xfId="47487" xr:uid="{4E157014-106F-4C8D-B6A5-EBD2CAF833C7}"/>
    <cellStyle name="SAPBEXHLevel0X 25 3 2 2 5" xfId="50801" xr:uid="{65986722-6EC2-4925-B292-12441D2E485E}"/>
    <cellStyle name="SAPBEXHLevel0X 25 3 2 3" xfId="28751" xr:uid="{21FC171D-D65A-4D47-9930-01E46E1F579D}"/>
    <cellStyle name="SAPBEXHLevel0X 25 3 2 4" xfId="37559" xr:uid="{0E5F5410-DB94-4402-96B6-F0AF1F4F6616}"/>
    <cellStyle name="SAPBEXHLevel0X 25 3 2 5" xfId="49069" xr:uid="{B91B4F1F-A887-4DE6-AFE2-8312D7A8E154}"/>
    <cellStyle name="SAPBEXHLevel0X 25 3 2 6" xfId="45161" xr:uid="{34F94F92-2720-436B-976D-36201F354595}"/>
    <cellStyle name="SAPBEXHLevel0X 25 3 3" xfId="13713" xr:uid="{D96B3D83-37C6-4755-899D-3D2E8682BDA6}"/>
    <cellStyle name="SAPBEXHLevel0X 25 3 3 2" xfId="28084" xr:uid="{670CE7A1-1ED4-4720-B7CA-04E94C232905}"/>
    <cellStyle name="SAPBEXHLevel0X 25 3 3 3" xfId="34529" xr:uid="{33BB6E7C-65A4-48F3-AD6B-AB2ACE4A73B6}"/>
    <cellStyle name="SAPBEXHLevel0X 25 3 3 4" xfId="31106" xr:uid="{58849C32-58F3-4ACB-9CD8-1EAC5530997C}"/>
    <cellStyle name="SAPBEXHLevel0X 25 3 3 5" xfId="47839" xr:uid="{18BF32FA-26F9-4097-8D97-7926DAA288CE}"/>
    <cellStyle name="SAPBEXHLevel0X 25 3 4" xfId="8864" xr:uid="{143C6A31-A11D-436A-8B98-1261DB1C83FD}"/>
    <cellStyle name="SAPBEXHLevel0X 25 3 5" xfId="23445" xr:uid="{B7BC0E8E-A7CA-47F9-A998-DE6C480E1861}"/>
    <cellStyle name="SAPBEXHLevel0X 25 3 6" xfId="29993" xr:uid="{81353FCC-95E5-436E-BE51-EE5D0F2D9DAC}"/>
    <cellStyle name="SAPBEXHLevel0X 25 3 7" xfId="30842" xr:uid="{A9074B90-5889-4BF9-AF90-20B335140171}"/>
    <cellStyle name="SAPBEXHLevel0X 25 3 8" xfId="48094" xr:uid="{F89368B8-57D7-4A1C-BEC7-09D25D891347}"/>
    <cellStyle name="SAPBEXHLevel0X 25 4" xfId="1771" xr:uid="{FE7A72FD-DD47-44EE-9540-F944874AD3A4}"/>
    <cellStyle name="SAPBEXHLevel0X 25 4 2" xfId="15036" xr:uid="{CD68F52A-E9BA-4236-A579-B4DDDC290DFC}"/>
    <cellStyle name="SAPBEXHLevel0X 25 4 2 2" xfId="22057" xr:uid="{1A37E78B-D659-49DE-9499-AF50004CB799}"/>
    <cellStyle name="SAPBEXHLevel0X 25 4 2 2 2" xfId="35923" xr:uid="{8020509D-E647-4778-A07D-5F37B9CC0390}"/>
    <cellStyle name="SAPBEXHLevel0X 25 4 2 2 3" xfId="32681" xr:uid="{08BA82B6-162A-4FA1-B571-EB6B29C89B6F}"/>
    <cellStyle name="SAPBEXHLevel0X 25 4 2 2 4" xfId="46330" xr:uid="{9DA91E95-0213-49F7-883F-B7B5DA7FA6AE}"/>
    <cellStyle name="SAPBEXHLevel0X 25 4 2 2 5" xfId="51474" xr:uid="{7A0F53CB-0902-4145-B61C-7C25A9F1072F}"/>
    <cellStyle name="SAPBEXHLevel0X 25 4 2 3" xfId="29401" xr:uid="{F06FDD60-56EF-41D3-8D6D-C65B77DB15C7}"/>
    <cellStyle name="SAPBEXHLevel0X 25 4 2 4" xfId="26872" xr:uid="{D1F62557-6BCE-4E48-AA25-253245C8EC48}"/>
    <cellStyle name="SAPBEXHLevel0X 25 4 2 5" xfId="47057" xr:uid="{AE3685DD-1BE3-440E-85AF-A1AF079CB066}"/>
    <cellStyle name="SAPBEXHLevel0X 25 4 2 6" xfId="38692" xr:uid="{8283DF7D-EC4F-4589-9851-65FCFBA94808}"/>
    <cellStyle name="SAPBEXHLevel0X 25 4 3" xfId="13712" xr:uid="{BEC2A5E9-F354-47B1-9362-D95AAEA1BBB5}"/>
    <cellStyle name="SAPBEXHLevel0X 25 4 3 2" xfId="28083" xr:uid="{6899083A-E49E-4168-A566-8395A77D7827}"/>
    <cellStyle name="SAPBEXHLevel0X 25 4 3 3" xfId="25075" xr:uid="{E44C8D7E-9756-48F8-84E7-5C0A744A7489}"/>
    <cellStyle name="SAPBEXHLevel0X 25 4 3 4" xfId="24700" xr:uid="{868E6415-343A-4A96-85FB-7095442F83E5}"/>
    <cellStyle name="SAPBEXHLevel0X 25 4 3 5" xfId="38923" xr:uid="{9FF90931-9DBD-476C-BC8B-84816435A874}"/>
    <cellStyle name="SAPBEXHLevel0X 25 4 4" xfId="8865" xr:uid="{576CF028-A058-4479-BEB4-56A27E101998}"/>
    <cellStyle name="SAPBEXHLevel0X 25 4 5" xfId="23446" xr:uid="{15CD987A-7CAB-44E4-8EAD-35940C12F24B}"/>
    <cellStyle name="SAPBEXHLevel0X 25 4 6" xfId="32389" xr:uid="{7F65D394-1655-443E-9877-4D2D635BB15F}"/>
    <cellStyle name="SAPBEXHLevel0X 25 4 7" xfId="30685" xr:uid="{DADB295C-BCA2-4CA2-ADA8-30C1C3ABB268}"/>
    <cellStyle name="SAPBEXHLevel0X 25 4 8" xfId="32404" xr:uid="{AA45CACD-CED1-4543-A309-0027689C200D}"/>
    <cellStyle name="SAPBEXHLevel0X 25 5" xfId="14126" xr:uid="{7FD956DA-DF8E-4EC5-BE7A-8BF2F48720C9}"/>
    <cellStyle name="SAPBEXHLevel0X 25 5 2" xfId="12739" xr:uid="{86FC1022-03E8-42D0-983C-D6974BB23F01}"/>
    <cellStyle name="SAPBEXHLevel0X 25 5 2 2" xfId="27113" xr:uid="{A5539097-0EAB-4194-B474-06F3AA15BBFA}"/>
    <cellStyle name="SAPBEXHLevel0X 25 5 2 3" xfId="34321" xr:uid="{86D37C89-7685-4520-9EF8-B801D0A20A9A}"/>
    <cellStyle name="SAPBEXHLevel0X 25 5 2 4" xfId="43172" xr:uid="{87FFFC60-9FAD-4EAB-A98F-065482AB0CA6}"/>
    <cellStyle name="SAPBEXHLevel0X 25 5 2 5" xfId="39551" xr:uid="{DC5976F7-4B9A-40F2-9B02-C6463235E8D7}"/>
    <cellStyle name="SAPBEXHLevel0X 25 5 3" xfId="28493" xr:uid="{89053E77-5F34-40FB-97F0-4B72AC0D0CCC}"/>
    <cellStyle name="SAPBEXHLevel0X 25 5 4" xfId="33190" xr:uid="{01E47CDF-6FE3-4477-BDD2-2361A77D181E}"/>
    <cellStyle name="SAPBEXHLevel0X 25 5 5" xfId="48290" xr:uid="{8FF93F74-D106-46C7-8F03-746655F090DB}"/>
    <cellStyle name="SAPBEXHLevel0X 25 5 6" xfId="37907" xr:uid="{A5B6B018-4941-447A-B57F-C600A5689361}"/>
    <cellStyle name="SAPBEXHLevel0X 25 6" xfId="13715" xr:uid="{E1920CAD-5F49-4D9A-8564-D4B701DE75B7}"/>
    <cellStyle name="SAPBEXHLevel0X 25 6 2" xfId="28086" xr:uid="{4B3FA673-3F4C-4753-B5B6-0CCA99DE8D63}"/>
    <cellStyle name="SAPBEXHLevel0X 25 6 3" xfId="38296" xr:uid="{B85CEDB5-D7FA-4D7E-B0D1-284774276A2F}"/>
    <cellStyle name="SAPBEXHLevel0X 25 6 4" xfId="48216" xr:uid="{BCB79C7D-D352-4E2E-9363-C9BB329B48B8}"/>
    <cellStyle name="SAPBEXHLevel0X 25 6 5" xfId="44287" xr:uid="{83D157C6-5150-4098-A26D-3755356BAC0D}"/>
    <cellStyle name="SAPBEXHLevel0X 25 7" xfId="8862" xr:uid="{E44C4295-E7BF-4CE1-8D09-4F65719EF277}"/>
    <cellStyle name="SAPBEXHLevel0X 25 8" xfId="23443" xr:uid="{E5567B15-860C-44DF-A5D7-C61753CD0FB5}"/>
    <cellStyle name="SAPBEXHLevel0X 25 9" xfId="32324" xr:uid="{9856259A-E756-47D3-A762-FED3FF0DA1F4}"/>
    <cellStyle name="SAPBEXHLevel0X 26" xfId="506" xr:uid="{3E64C61E-5D42-440C-BC56-8124B7F08E51}"/>
    <cellStyle name="SAPBEXHLevel0X 26 10" xfId="25804" xr:uid="{60D585B0-D661-4BA2-8234-4E7229F9D15D}"/>
    <cellStyle name="SAPBEXHLevel0X 26 11" xfId="48775" xr:uid="{36998826-8AC4-4A33-BAF2-EE33BB3404D6}"/>
    <cellStyle name="SAPBEXHLevel0X 26 2" xfId="1194" xr:uid="{3A79CD6A-2204-4A48-B2C3-F8B012BFDD10}"/>
    <cellStyle name="SAPBEXHLevel0X 26 2 2" xfId="11773" xr:uid="{7E87288E-C66A-42B7-88C7-678DEF9F0927}"/>
    <cellStyle name="SAPBEXHLevel0X 26 2 2 2" xfId="11774" xr:uid="{98EF1C4A-008E-46C9-96E5-3C3401488E04}"/>
    <cellStyle name="SAPBEXHLevel0X 26 2 2 2 2" xfId="26180" xr:uid="{3213BE75-E76D-4DCC-AC2A-AD53789F1516}"/>
    <cellStyle name="SAPBEXHLevel0X 26 2 2 2 3" xfId="39169" xr:uid="{B6341875-4E63-48D3-B5E7-04A21BEC232C}"/>
    <cellStyle name="SAPBEXHLevel0X 26 2 2 2 4" xfId="32848" xr:uid="{26466D0C-6F86-4E60-A005-315A150C12B5}"/>
    <cellStyle name="SAPBEXHLevel0X 26 2 2 2 5" xfId="45394" xr:uid="{2D99E396-C8C3-4F0E-ADBC-93594CEC9861}"/>
    <cellStyle name="SAPBEXHLevel0X 26 2 2 3" xfId="21545" xr:uid="{BFD64038-5FF0-4658-87B7-9C7F7E343478}"/>
    <cellStyle name="SAPBEXHLevel0X 26 2 2 3 2" xfId="35411" xr:uid="{012FB47C-C38C-42AB-8DA8-4AFCA754E051}"/>
    <cellStyle name="SAPBEXHLevel0X 26 2 2 3 3" xfId="39103" xr:uid="{C182613D-00AC-4148-ADC5-71B97C9D1552}"/>
    <cellStyle name="SAPBEXHLevel0X 26 2 2 3 4" xfId="31781" xr:uid="{C10A9AFF-643C-4127-A085-FB6A16536F24}"/>
    <cellStyle name="SAPBEXHLevel0X 26 2 2 3 5" xfId="50962" xr:uid="{8CD839C8-DC52-47D9-9756-B5BDD2B7DF61}"/>
    <cellStyle name="SAPBEXHLevel0X 26 2 2 4" xfId="26179" xr:uid="{3BECC8F0-EDF8-4463-98FB-E36B405AF06E}"/>
    <cellStyle name="SAPBEXHLevel0X 26 2 2 5" xfId="30862" xr:uid="{FB263ADF-A01D-4EAD-BDF5-59365CE84229}"/>
    <cellStyle name="SAPBEXHLevel0X 26 2 2 6" xfId="42673" xr:uid="{AEA96AC1-AC28-4128-8394-B2123246E6AE}"/>
    <cellStyle name="SAPBEXHLevel0X 26 2 2 7" xfId="44897" xr:uid="{BE1D973C-F7C4-4EF7-8AE3-81A08772FCBB}"/>
    <cellStyle name="SAPBEXHLevel0X 26 2 3" xfId="13711" xr:uid="{14B3B475-9D8F-4850-8943-C0B9061F0F68}"/>
    <cellStyle name="SAPBEXHLevel0X 26 2 3 2" xfId="28082" xr:uid="{2C0560E0-D914-4961-89AC-DF03AD5F83EC}"/>
    <cellStyle name="SAPBEXHLevel0X 26 2 3 3" xfId="41427" xr:uid="{6D550633-A39C-4D59-95B8-3C6711205FBB}"/>
    <cellStyle name="SAPBEXHLevel0X 26 2 3 4" xfId="48684" xr:uid="{A2058AA7-633D-4F62-BC08-F407947590C3}"/>
    <cellStyle name="SAPBEXHLevel0X 26 2 3 5" xfId="46824" xr:uid="{07E91E69-D589-494B-9908-45E8A166CAD8}"/>
    <cellStyle name="SAPBEXHLevel0X 26 2 4" xfId="8867" xr:uid="{BB5F8976-B5DC-4ED6-93B1-496010727A87}"/>
    <cellStyle name="SAPBEXHLevel0X 26 2 5" xfId="23448" xr:uid="{9FE2C72F-7CAE-4EB7-AB47-794BA6D194B9}"/>
    <cellStyle name="SAPBEXHLevel0X 26 2 6" xfId="30734" xr:uid="{2DA2E8A4-E68D-40F2-B368-E24D745ABEC7}"/>
    <cellStyle name="SAPBEXHLevel0X 26 2 7" xfId="38952" xr:uid="{85344B7B-AD89-4645-9BF8-17D8AC0CF22F}"/>
    <cellStyle name="SAPBEXHLevel0X 26 2 8" xfId="24644" xr:uid="{AAEA45A4-520E-41B0-8FF0-DB746B9676A5}"/>
    <cellStyle name="SAPBEXHLevel0X 26 3" xfId="993" xr:uid="{3EF69A49-3878-4CAB-A804-FF83A182E9E0}"/>
    <cellStyle name="SAPBEXHLevel0X 26 3 2" xfId="14381" xr:uid="{0B03D125-D675-474D-9483-20A1437DCFC3}"/>
    <cellStyle name="SAPBEXHLevel0X 26 3 2 2" xfId="21383" xr:uid="{2DA68188-A2F6-408D-9F46-FBCD50CBDF9E}"/>
    <cellStyle name="SAPBEXHLevel0X 26 3 2 2 2" xfId="35249" xr:uid="{7CFF2224-E066-494F-B9EA-C3FEB78D03A1}"/>
    <cellStyle name="SAPBEXHLevel0X 26 3 2 2 3" xfId="41355" xr:uid="{3D0468DE-7215-4E46-BFD0-6CB236F14162}"/>
    <cellStyle name="SAPBEXHLevel0X 26 3 2 2 4" xfId="45276" xr:uid="{37340F66-A600-4A8C-B408-3ACFBE6ECC01}"/>
    <cellStyle name="SAPBEXHLevel0X 26 3 2 2 5" xfId="50800" xr:uid="{3164E61B-C0A0-46D8-9DEE-A886591CAED3}"/>
    <cellStyle name="SAPBEXHLevel0X 26 3 2 3" xfId="28748" xr:uid="{CA65367A-6C12-48CC-A7AC-6C213CCCD11C}"/>
    <cellStyle name="SAPBEXHLevel0X 26 3 2 4" xfId="34980" xr:uid="{C0B12B3B-E57E-415B-ACA4-69379E105693}"/>
    <cellStyle name="SAPBEXHLevel0X 26 3 2 5" xfId="47157" xr:uid="{789FADF6-0EA8-4F87-B926-790DBD11FEE0}"/>
    <cellStyle name="SAPBEXHLevel0X 26 3 2 6" xfId="9889" xr:uid="{0D668972-8D3E-4BC6-9BC3-9010F608E06B}"/>
    <cellStyle name="SAPBEXHLevel0X 26 3 3" xfId="13710" xr:uid="{88C24D71-72CC-4B4A-81B4-CED7C55CDCBF}"/>
    <cellStyle name="SAPBEXHLevel0X 26 3 3 2" xfId="28081" xr:uid="{ED931212-D507-45E1-9EAB-9A7411A8921E}"/>
    <cellStyle name="SAPBEXHLevel0X 26 3 3 3" xfId="43406" xr:uid="{7B3CD760-BF08-47C3-AC31-F614127B74BF}"/>
    <cellStyle name="SAPBEXHLevel0X 26 3 3 4" xfId="32678" xr:uid="{89183B65-D933-4A15-8F72-51A75654EDE0}"/>
    <cellStyle name="SAPBEXHLevel0X 26 3 3 5" xfId="44766" xr:uid="{897A0F0F-3768-40A2-83EB-F6025C772C9F}"/>
    <cellStyle name="SAPBEXHLevel0X 26 3 4" xfId="8868" xr:uid="{F87E938A-D8B5-45B9-B578-AE04D9273A78}"/>
    <cellStyle name="SAPBEXHLevel0X 26 3 5" xfId="23449" xr:uid="{B3B52B3C-B5E2-4E33-BC44-C081535454D0}"/>
    <cellStyle name="SAPBEXHLevel0X 26 3 6" xfId="41969" xr:uid="{3DC026E3-B760-4FD8-8D04-9B4D2C6C4894}"/>
    <cellStyle name="SAPBEXHLevel0X 26 3 7" xfId="31635" xr:uid="{A0ABCE97-D7EE-41FD-8739-2FA6AEE6C695}"/>
    <cellStyle name="SAPBEXHLevel0X 26 3 8" xfId="49056" xr:uid="{3B8A3FC2-5284-4228-8615-878EC0601B53}"/>
    <cellStyle name="SAPBEXHLevel0X 26 4" xfId="1772" xr:uid="{20A524AE-E497-42DB-9602-BDC3A132BA8F}"/>
    <cellStyle name="SAPBEXHLevel0X 26 4 2" xfId="15037" xr:uid="{CF1693A3-5505-43FB-B871-960D459BD6C8}"/>
    <cellStyle name="SAPBEXHLevel0X 26 4 2 2" xfId="22058" xr:uid="{9E6AF741-0E0D-4B96-8A79-0ECC68A5DBF1}"/>
    <cellStyle name="SAPBEXHLevel0X 26 4 2 2 2" xfId="35924" xr:uid="{9625D502-A973-4CE2-A8EB-22B7C6CCC4B3}"/>
    <cellStyle name="SAPBEXHLevel0X 26 4 2 2 3" xfId="41621" xr:uid="{CDD17A53-93C3-47EA-9368-EE00730D271F}"/>
    <cellStyle name="SAPBEXHLevel0X 26 4 2 2 4" xfId="44792" xr:uid="{5661D83D-DAB2-4206-B822-4DF03CA5F3D8}"/>
    <cellStyle name="SAPBEXHLevel0X 26 4 2 2 5" xfId="51475" xr:uid="{00F2DE8E-5064-493E-B080-B94FDCE69CBE}"/>
    <cellStyle name="SAPBEXHLevel0X 26 4 2 3" xfId="29402" xr:uid="{F12883A9-39DC-4650-9C6B-36679F26189D}"/>
    <cellStyle name="SAPBEXHLevel0X 26 4 2 4" xfId="34751" xr:uid="{D983E6BB-B20D-4A24-AD49-BF8DE5729F59}"/>
    <cellStyle name="SAPBEXHLevel0X 26 4 2 5" xfId="49239" xr:uid="{6352CA6B-B617-4427-9457-597054ABA05E}"/>
    <cellStyle name="SAPBEXHLevel0X 26 4 2 6" xfId="40001" xr:uid="{931C1B29-8EA2-438D-85E4-B24F7A12F794}"/>
    <cellStyle name="SAPBEXHLevel0X 26 4 3" xfId="13709" xr:uid="{18DC8EBB-ECD3-4716-BDF2-00C35D6804FC}"/>
    <cellStyle name="SAPBEXHLevel0X 26 4 3 2" xfId="28080" xr:uid="{6F5585A8-EEAF-468B-A48D-1079520763F1}"/>
    <cellStyle name="SAPBEXHLevel0X 26 4 3 3" xfId="23621" xr:uid="{2487CDAA-2755-4888-AE58-5393B9669C5E}"/>
    <cellStyle name="SAPBEXHLevel0X 26 4 3 4" xfId="38221" xr:uid="{03794A99-D910-438A-97E5-1C527B042E29}"/>
    <cellStyle name="SAPBEXHLevel0X 26 4 3 5" xfId="47432" xr:uid="{BFAF5663-259F-4973-9994-F925DD4B8351}"/>
    <cellStyle name="SAPBEXHLevel0X 26 4 4" xfId="8869" xr:uid="{EE618C40-3F16-4E06-BDB0-A4847227CEC3}"/>
    <cellStyle name="SAPBEXHLevel0X 26 4 5" xfId="23450" xr:uid="{E5D91B8F-955F-4D22-B7CC-8C90B0620825}"/>
    <cellStyle name="SAPBEXHLevel0X 26 4 6" xfId="43537" xr:uid="{0A400ABC-A236-43DF-A612-D273B9D52C81}"/>
    <cellStyle name="SAPBEXHLevel0X 26 4 7" xfId="41070" xr:uid="{4B61F378-0D37-4176-A406-FFF7C7613341}"/>
    <cellStyle name="SAPBEXHLevel0X 26 4 8" xfId="38127" xr:uid="{C4CEF2F8-CEB9-40F0-AB35-A4F18AB87EA5}"/>
    <cellStyle name="SAPBEXHLevel0X 26 5" xfId="14127" xr:uid="{DC5F7D2B-07B9-4D6D-8E1F-CCC7B22F8909}"/>
    <cellStyle name="SAPBEXHLevel0X 26 5 2" xfId="12738" xr:uid="{EB4155B4-B8E4-4BD0-8607-1BEC28196326}"/>
    <cellStyle name="SAPBEXHLevel0X 26 5 2 2" xfId="27112" xr:uid="{1357D6DA-3F86-4412-9CCA-31ECFC8D32F1}"/>
    <cellStyle name="SAPBEXHLevel0X 26 5 2 3" xfId="34408" xr:uid="{642A5325-2BEE-4CBA-A0D8-D52E9B929321}"/>
    <cellStyle name="SAPBEXHLevel0X 26 5 2 4" xfId="40085" xr:uid="{F4B431BD-4CD9-480C-988E-A72801857E1A}"/>
    <cellStyle name="SAPBEXHLevel0X 26 5 2 5" xfId="29831" xr:uid="{313C678C-7D82-4236-91FE-CF0F919ECDF2}"/>
    <cellStyle name="SAPBEXHLevel0X 26 5 3" xfId="28494" xr:uid="{5FD26ECA-7165-4937-9EAA-F1EEC921FA3A}"/>
    <cellStyle name="SAPBEXHLevel0X 26 5 4" xfId="23867" xr:uid="{6904B080-1B04-426E-9FF5-764FE1AB8CC0}"/>
    <cellStyle name="SAPBEXHLevel0X 26 5 5" xfId="40126" xr:uid="{9E4BF40A-149F-4EE7-8459-30E5EAC462AE}"/>
    <cellStyle name="SAPBEXHLevel0X 26 5 6" xfId="45180" xr:uid="{9CC00B4D-2ADC-4932-956C-88AEA27E4256}"/>
    <cellStyle name="SAPBEXHLevel0X 26 6" xfId="14635" xr:uid="{571E5C91-18B3-489D-95EF-7C50BC9E22E9}"/>
    <cellStyle name="SAPBEXHLevel0X 26 6 2" xfId="29002" xr:uid="{607DA9DA-159B-406E-AD99-F45B3ADCF591}"/>
    <cellStyle name="SAPBEXHLevel0X 26 6 3" xfId="39952" xr:uid="{0A297161-A5F0-4D9D-B477-ED96143D75ED}"/>
    <cellStyle name="SAPBEXHLevel0X 26 6 4" xfId="49138" xr:uid="{0C65428A-1F32-45E4-93EE-C350FAE5BDAA}"/>
    <cellStyle name="SAPBEXHLevel0X 26 6 5" xfId="46869" xr:uid="{BF4BDBD9-3EDE-4537-B271-D7A624904E8B}"/>
    <cellStyle name="SAPBEXHLevel0X 26 7" xfId="8866" xr:uid="{97770A52-0EDF-438D-9627-0FBF7796AB7B}"/>
    <cellStyle name="SAPBEXHLevel0X 26 8" xfId="23447" xr:uid="{7F834BB0-EA23-4CCE-80F8-787564359B54}"/>
    <cellStyle name="SAPBEXHLevel0X 26 9" xfId="30567" xr:uid="{4D8CAEFD-CED5-4A08-A2B5-AAA832213A39}"/>
    <cellStyle name="SAPBEXHLevel0X 27" xfId="507" xr:uid="{8F4C6CC8-8637-4AAA-80F2-613EE10C7D76}"/>
    <cellStyle name="SAPBEXHLevel0X 27 10" xfId="37668" xr:uid="{6C550133-D908-4773-8388-5DD2AE8BBC62}"/>
    <cellStyle name="SAPBEXHLevel0X 27 11" xfId="41256" xr:uid="{90A680E9-838C-46C0-B35D-9A2D29F4B720}"/>
    <cellStyle name="SAPBEXHLevel0X 27 2" xfId="1195" xr:uid="{DD2CA8F3-8472-476E-BCA4-410CC395F999}"/>
    <cellStyle name="SAPBEXHLevel0X 27 2 2" xfId="11775" xr:uid="{C239404D-2F4B-469E-B884-9791D5551B7A}"/>
    <cellStyle name="SAPBEXHLevel0X 27 2 2 2" xfId="11776" xr:uid="{D30D436A-5DA5-4686-AB8B-19A35E564A7E}"/>
    <cellStyle name="SAPBEXHLevel0X 27 2 2 2 2" xfId="26182" xr:uid="{F0BB7916-C516-4064-9398-07640DC3C90D}"/>
    <cellStyle name="SAPBEXHLevel0X 27 2 2 2 3" xfId="39520" xr:uid="{21B21F96-F69B-4178-A25C-5883FA49F829}"/>
    <cellStyle name="SAPBEXHLevel0X 27 2 2 2 4" xfId="48087" xr:uid="{D333B309-6C43-451C-83EE-86096F40848D}"/>
    <cellStyle name="SAPBEXHLevel0X 27 2 2 2 5" xfId="46002" xr:uid="{3E1D988D-6B44-496B-AEFD-6870A3674BCD}"/>
    <cellStyle name="SAPBEXHLevel0X 27 2 2 3" xfId="21546" xr:uid="{515756E1-DFDB-438C-B1A6-80F760F25C58}"/>
    <cellStyle name="SAPBEXHLevel0X 27 2 2 3 2" xfId="35412" xr:uid="{585D83B2-F562-43E5-9872-241EE6E4B65A}"/>
    <cellStyle name="SAPBEXHLevel0X 27 2 2 3 3" xfId="38862" xr:uid="{67136BC9-B1A2-43CA-9696-EE204BDE3D82}"/>
    <cellStyle name="SAPBEXHLevel0X 27 2 2 3 4" xfId="46567" xr:uid="{1C526FC1-4284-4F61-9715-7BF74E6D960D}"/>
    <cellStyle name="SAPBEXHLevel0X 27 2 2 3 5" xfId="50963" xr:uid="{66B71F80-EA82-4346-AD4F-01537A424E67}"/>
    <cellStyle name="SAPBEXHLevel0X 27 2 2 4" xfId="26181" xr:uid="{C1CF5DDE-AF15-4C06-B73C-D940B5D9E415}"/>
    <cellStyle name="SAPBEXHLevel0X 27 2 2 5" xfId="25030" xr:uid="{94AB5662-D7D2-43A1-8F27-9D883CBC53D4}"/>
    <cellStyle name="SAPBEXHLevel0X 27 2 2 6" xfId="26828" xr:uid="{DA7DBF45-2605-4954-B630-AD2D5F90AC90}"/>
    <cellStyle name="SAPBEXHLevel0X 27 2 2 7" xfId="49422" xr:uid="{33949385-0B2D-40C8-8305-F38B3BB628B8}"/>
    <cellStyle name="SAPBEXHLevel0X 27 2 3" xfId="14634" xr:uid="{14AE6432-161B-40A3-96ED-E2A825D3F5EC}"/>
    <cellStyle name="SAPBEXHLevel0X 27 2 3 2" xfId="29001" xr:uid="{2A0A2C10-B516-46A5-B6A0-C9CC949DB9FD}"/>
    <cellStyle name="SAPBEXHLevel0X 27 2 3 3" xfId="24613" xr:uid="{CF75D1D1-7BE7-4F07-9151-EE001FE3ADF1}"/>
    <cellStyle name="SAPBEXHLevel0X 27 2 3 4" xfId="46734" xr:uid="{E3D16CA0-FC85-4B58-A715-A40C05C30684}"/>
    <cellStyle name="SAPBEXHLevel0X 27 2 3 5" xfId="49041" xr:uid="{A77EFA58-2DA2-4A43-93A4-13C9359085ED}"/>
    <cellStyle name="SAPBEXHLevel0X 27 2 4" xfId="8871" xr:uid="{28610A8C-3949-4B2B-8048-0E12F8DF08C0}"/>
    <cellStyle name="SAPBEXHLevel0X 27 2 5" xfId="23452" xr:uid="{98361A36-2CC1-4488-B097-57E98CE1BDA5}"/>
    <cellStyle name="SAPBEXHLevel0X 27 2 6" xfId="40724" xr:uid="{1A7BB330-2E0A-4576-8B7B-2477404C76A8}"/>
    <cellStyle name="SAPBEXHLevel0X 27 2 7" xfId="30196" xr:uid="{6C54F5C5-2E7A-4BAF-B1AF-BBADC8A69D31}"/>
    <cellStyle name="SAPBEXHLevel0X 27 2 8" xfId="37801" xr:uid="{BCD88200-3D6F-4E08-8D94-35A954350A0F}"/>
    <cellStyle name="SAPBEXHLevel0X 27 3" xfId="991" xr:uid="{443E892D-857A-4F0C-92A7-BA62D38EADDC}"/>
    <cellStyle name="SAPBEXHLevel0X 27 3 2" xfId="14380" xr:uid="{D116B12E-E947-4DF1-86EB-C40AE6A9F8F1}"/>
    <cellStyle name="SAPBEXHLevel0X 27 3 2 2" xfId="21382" xr:uid="{0F81F596-B118-473C-9C08-A395EB291C59}"/>
    <cellStyle name="SAPBEXHLevel0X 27 3 2 2 2" xfId="35248" xr:uid="{E7CF4CE7-E70A-470E-AC8C-AF4F09E98EB0}"/>
    <cellStyle name="SAPBEXHLevel0X 27 3 2 2 3" xfId="39586" xr:uid="{7897108D-6C6B-4943-958C-1E1E9E2B4655}"/>
    <cellStyle name="SAPBEXHLevel0X 27 3 2 2 4" xfId="46802" xr:uid="{78B0F6F5-D164-4686-8731-49F9CEBBBAF0}"/>
    <cellStyle name="SAPBEXHLevel0X 27 3 2 2 5" xfId="50799" xr:uid="{203F8545-8F47-4D14-B4E4-96253A1A522A}"/>
    <cellStyle name="SAPBEXHLevel0X 27 3 2 3" xfId="28747" xr:uid="{44ED2B23-DED8-4155-9820-254B32A055E3}"/>
    <cellStyle name="SAPBEXHLevel0X 27 3 2 4" xfId="43764" xr:uid="{E0698BF8-7CEB-49B0-91FE-C5D3A621E2A4}"/>
    <cellStyle name="SAPBEXHLevel0X 27 3 2 5" xfId="49610" xr:uid="{184A2C61-7CAE-4AA1-B890-9EE3C79190E2}"/>
    <cellStyle name="SAPBEXHLevel0X 27 3 2 6" xfId="31454" xr:uid="{0DE217FA-DE9F-483A-B27B-872F350DD66F}"/>
    <cellStyle name="SAPBEXHLevel0X 27 3 3" xfId="13707" xr:uid="{58E1021B-67C3-4D93-9D0E-2EFC8FA36EC2}"/>
    <cellStyle name="SAPBEXHLevel0X 27 3 3 2" xfId="28078" xr:uid="{00AA21B0-EF1B-4D2E-9036-B2683E51496C}"/>
    <cellStyle name="SAPBEXHLevel0X 27 3 3 3" xfId="30882" xr:uid="{14A8841C-8F9B-477D-918E-FAC5FD77FAA7}"/>
    <cellStyle name="SAPBEXHLevel0X 27 3 3 4" xfId="24795" xr:uid="{097241AE-EE6C-4D3D-8AD6-D27C3AA07773}"/>
    <cellStyle name="SAPBEXHLevel0X 27 3 3 5" xfId="45844" xr:uid="{A15B7683-4519-4889-9993-5EAB8E0B2FF2}"/>
    <cellStyle name="SAPBEXHLevel0X 27 3 4" xfId="8872" xr:uid="{BB7861E6-9273-4E51-8196-9C2BA77C9F32}"/>
    <cellStyle name="SAPBEXHLevel0X 27 3 5" xfId="23453" xr:uid="{AFBC62B8-5EA8-4586-8E52-FBA7CD8EDB7A}"/>
    <cellStyle name="SAPBEXHLevel0X 27 3 6" xfId="42931" xr:uid="{62ABF25E-8715-4CFC-8CBB-C7B3F6A3250B}"/>
    <cellStyle name="SAPBEXHLevel0X 27 3 7" xfId="40530" xr:uid="{E5F13122-4834-4E9B-B96E-730DD1380E93}"/>
    <cellStyle name="SAPBEXHLevel0X 27 3 8" xfId="48546" xr:uid="{4032EFDC-FD04-44A9-AA91-D23CD3572481}"/>
    <cellStyle name="SAPBEXHLevel0X 27 4" xfId="1773" xr:uid="{00AC941C-E15E-4C2C-8595-F599B751EC87}"/>
    <cellStyle name="SAPBEXHLevel0X 27 4 2" xfId="15038" xr:uid="{4299B681-C872-46BF-A88C-0251BD3E00DD}"/>
    <cellStyle name="SAPBEXHLevel0X 27 4 2 2" xfId="22059" xr:uid="{6A3E90A0-8994-4016-ACFD-9D31C2F2746E}"/>
    <cellStyle name="SAPBEXHLevel0X 27 4 2 2 2" xfId="35925" xr:uid="{B358B281-D024-4397-B76B-80D6E0193BD1}"/>
    <cellStyle name="SAPBEXHLevel0X 27 4 2 2 3" xfId="42925" xr:uid="{9DAE0363-801C-4295-ACC3-859F7C899C98}"/>
    <cellStyle name="SAPBEXHLevel0X 27 4 2 2 4" xfId="42105" xr:uid="{03CAC2DD-20E6-4FA2-A029-A461D982074A}"/>
    <cellStyle name="SAPBEXHLevel0X 27 4 2 2 5" xfId="51476" xr:uid="{BA638FE0-710B-4C53-AB3F-077D18316688}"/>
    <cellStyle name="SAPBEXHLevel0X 27 4 2 3" xfId="29403" xr:uid="{72284073-5012-4037-AD8D-990C4EEE1BB8}"/>
    <cellStyle name="SAPBEXHLevel0X 27 4 2 4" xfId="25594" xr:uid="{256E8DD3-97FD-421B-B9E0-B0D94854D8F0}"/>
    <cellStyle name="SAPBEXHLevel0X 27 4 2 5" xfId="45521" xr:uid="{D96BC4DB-F6FD-435C-B0FF-BFC97307AACF}"/>
    <cellStyle name="SAPBEXHLevel0X 27 4 2 6" xfId="42216" xr:uid="{E85C9DF8-7A93-4FD3-BA1E-A919DEE4FE4E}"/>
    <cellStyle name="SAPBEXHLevel0X 27 4 3" xfId="13706" xr:uid="{53136230-0487-45E0-89F3-46A379B3E0DA}"/>
    <cellStyle name="SAPBEXHLevel0X 27 4 3 2" xfId="28077" xr:uid="{893788F2-F645-465B-AE42-F7404C5988A7}"/>
    <cellStyle name="SAPBEXHLevel0X 27 4 3 3" xfId="32875" xr:uid="{28E40DC9-33D6-4B69-92DC-BCF1C66E4B26}"/>
    <cellStyle name="SAPBEXHLevel0X 27 4 3 4" xfId="9890" xr:uid="{CFB0EF28-BE00-492D-8CFE-84B0C15581C2}"/>
    <cellStyle name="SAPBEXHLevel0X 27 4 3 5" xfId="31292" xr:uid="{746047D7-C42E-4949-9CE1-A92170551114}"/>
    <cellStyle name="SAPBEXHLevel0X 27 4 4" xfId="8873" xr:uid="{2195D4B9-FD90-4D59-B600-1D09087695A1}"/>
    <cellStyle name="SAPBEXHLevel0X 27 4 5" xfId="23454" xr:uid="{3851ECBB-CB10-44ED-A242-5B75FDB6AE57}"/>
    <cellStyle name="SAPBEXHLevel0X 27 4 6" xfId="39025" xr:uid="{DD56F6EF-ADDB-4087-85D7-7E5C9723F496}"/>
    <cellStyle name="SAPBEXHLevel0X 27 4 7" xfId="39595" xr:uid="{B0D48718-0D1F-4213-8DCB-06C01B898877}"/>
    <cellStyle name="SAPBEXHLevel0X 27 4 8" xfId="41780" xr:uid="{E8275723-990A-4BCF-92FE-6D8CD7698400}"/>
    <cellStyle name="SAPBEXHLevel0X 27 5" xfId="14128" xr:uid="{41E08AA4-92C2-49BD-A5CE-31AAB4D873C2}"/>
    <cellStyle name="SAPBEXHLevel0X 27 5 2" xfId="12737" xr:uid="{9B7B218A-273F-4443-A327-41322E857777}"/>
    <cellStyle name="SAPBEXHLevel0X 27 5 2 2" xfId="27111" xr:uid="{DD30F703-6879-4CCA-9589-2D609C5451F6}"/>
    <cellStyle name="SAPBEXHLevel0X 27 5 2 3" xfId="32787" xr:uid="{35EDD09F-6C78-413E-812B-0FC2392A3456}"/>
    <cellStyle name="SAPBEXHLevel0X 27 5 2 4" xfId="41383" xr:uid="{E3EFDBF0-5D52-4F12-B438-D27E34D06A90}"/>
    <cellStyle name="SAPBEXHLevel0X 27 5 2 5" xfId="34926" xr:uid="{89BAB763-C2C1-49A5-B665-B13811B5FA86}"/>
    <cellStyle name="SAPBEXHLevel0X 27 5 3" xfId="28495" xr:uid="{FE92D9A8-2832-4434-A6AA-F1C2A7E2663A}"/>
    <cellStyle name="SAPBEXHLevel0X 27 5 4" xfId="34274" xr:uid="{C573C4A6-622F-4EA2-B3D1-3C603CED463A}"/>
    <cellStyle name="SAPBEXHLevel0X 27 5 5" xfId="49494" xr:uid="{DCDF5734-BF91-4ED6-90A6-1FE5A8705DCA}"/>
    <cellStyle name="SAPBEXHLevel0X 27 5 6" xfId="43154" xr:uid="{8B5B6118-ACCD-432D-B844-7C91074449B0}"/>
    <cellStyle name="SAPBEXHLevel0X 27 6" xfId="13708" xr:uid="{086D6CF6-09BC-4CF6-9353-A0B23978E1C4}"/>
    <cellStyle name="SAPBEXHLevel0X 27 6 2" xfId="28079" xr:uid="{7DD306A1-241F-45E5-82F1-A33C5C516D9A}"/>
    <cellStyle name="SAPBEXHLevel0X 27 6 3" xfId="29923" xr:uid="{35AFAF35-2666-4DC8-978A-683D9B4F39B3}"/>
    <cellStyle name="SAPBEXHLevel0X 27 6 4" xfId="24621" xr:uid="{E1FD582E-22AA-40A4-95B9-33D5D7C8856F}"/>
    <cellStyle name="SAPBEXHLevel0X 27 6 5" xfId="44339" xr:uid="{A941E7E2-CE5D-450B-BC4C-662B464C46B7}"/>
    <cellStyle name="SAPBEXHLevel0X 27 7" xfId="8870" xr:uid="{1B485F4F-896F-4A60-B074-1211F7028479}"/>
    <cellStyle name="SAPBEXHLevel0X 27 8" xfId="23451" xr:uid="{D621E02D-CF3B-4F6B-9CAD-EE77A06458BD}"/>
    <cellStyle name="SAPBEXHLevel0X 27 9" xfId="33393" xr:uid="{9EF76A85-9C6A-4005-9AA8-D12D163D22E1}"/>
    <cellStyle name="SAPBEXHLevel0X 28" xfId="508" xr:uid="{18DCFBE0-0139-4675-9ED9-F4803D2FEFFE}"/>
    <cellStyle name="SAPBEXHLevel0X 28 10" xfId="24764" xr:uid="{A8BF485E-3B87-4451-B570-9979238B4F46}"/>
    <cellStyle name="SAPBEXHLevel0X 28 11" xfId="39740" xr:uid="{F1FFFA41-882F-4F5D-BEB1-F165DFFB90D3}"/>
    <cellStyle name="SAPBEXHLevel0X 28 2" xfId="1196" xr:uid="{B4670A71-6733-4D06-83E7-E4EBE1FCE00C}"/>
    <cellStyle name="SAPBEXHLevel0X 28 2 2" xfId="11777" xr:uid="{6823CB37-0E02-42D5-A6D6-40649EF45942}"/>
    <cellStyle name="SAPBEXHLevel0X 28 2 2 2" xfId="11778" xr:uid="{DE431BD7-0DDC-447D-86C8-88B14754600B}"/>
    <cellStyle name="SAPBEXHLevel0X 28 2 2 2 2" xfId="26184" xr:uid="{FAEF93CE-6307-4C4E-93FD-7B0CC7DB4719}"/>
    <cellStyle name="SAPBEXHLevel0X 28 2 2 2 3" xfId="32333" xr:uid="{A665C47D-754A-4524-85EC-06767EAFF7D6}"/>
    <cellStyle name="SAPBEXHLevel0X 28 2 2 2 4" xfId="38670" xr:uid="{8F052062-5480-4A31-BB41-992FB3D01F87}"/>
    <cellStyle name="SAPBEXHLevel0X 28 2 2 2 5" xfId="45081" xr:uid="{EF728800-0054-4A71-8747-87E26F06FCAF}"/>
    <cellStyle name="SAPBEXHLevel0X 28 2 2 3" xfId="21547" xr:uid="{23C608F2-84B4-4BEC-9AA6-FBF41C78B4D5}"/>
    <cellStyle name="SAPBEXHLevel0X 28 2 2 3 2" xfId="35413" xr:uid="{936B55F5-E574-46A1-845B-CE42BA22DBC4}"/>
    <cellStyle name="SAPBEXHLevel0X 28 2 2 3 3" xfId="24802" xr:uid="{E4E94F21-570E-4C8E-8D53-EE313057E4B8}"/>
    <cellStyle name="SAPBEXHLevel0X 28 2 2 3 4" xfId="45035" xr:uid="{154E9AC0-8B4D-4081-B074-DEC6B46EF939}"/>
    <cellStyle name="SAPBEXHLevel0X 28 2 2 3 5" xfId="50964" xr:uid="{77E2700D-0BE4-4F39-8487-5E9A7C805453}"/>
    <cellStyle name="SAPBEXHLevel0X 28 2 2 4" xfId="26183" xr:uid="{4FB2EABA-114A-46ED-94F5-574D9F0F07E3}"/>
    <cellStyle name="SAPBEXHLevel0X 28 2 2 5" xfId="43433" xr:uid="{B61BE033-059D-4036-9CC1-C5110C4FFDA0}"/>
    <cellStyle name="SAPBEXHLevel0X 28 2 2 6" xfId="37632" xr:uid="{E039D4D5-BB31-4AD1-8EF1-5B5B28CF2561}"/>
    <cellStyle name="SAPBEXHLevel0X 28 2 2 7" xfId="44505" xr:uid="{529D7D49-BA4C-41D1-96D0-BC0F9A612317}"/>
    <cellStyle name="SAPBEXHLevel0X 28 2 3" xfId="13704" xr:uid="{827A11DA-B6CB-426B-A1EC-DF11C0A38883}"/>
    <cellStyle name="SAPBEXHLevel0X 28 2 3 2" xfId="28075" xr:uid="{933BC8D4-0420-4A5C-AEE5-62DE62A11B46}"/>
    <cellStyle name="SAPBEXHLevel0X 28 2 3 3" xfId="30969" xr:uid="{5ACAB8F7-45B0-47D8-834D-810786094970}"/>
    <cellStyle name="SAPBEXHLevel0X 28 2 3 4" xfId="26838" xr:uid="{BAA2DA8C-EABB-4EB3-B616-2678D65ED672}"/>
    <cellStyle name="SAPBEXHLevel0X 28 2 3 5" xfId="44309" xr:uid="{08B844EE-F382-4112-A7D0-5A90FB12D7E2}"/>
    <cellStyle name="SAPBEXHLevel0X 28 2 4" xfId="8875" xr:uid="{A331EBB4-4117-4AFD-9E9A-55876BDB672A}"/>
    <cellStyle name="SAPBEXHLevel0X 28 2 5" xfId="23456" xr:uid="{663E7DFE-208F-4F76-83FA-27B6D9F0ECE8}"/>
    <cellStyle name="SAPBEXHLevel0X 28 2 6" xfId="34668" xr:uid="{B94E979D-2AF5-4C51-8A4B-DA93C2F26180}"/>
    <cellStyle name="SAPBEXHLevel0X 28 2 7" xfId="42139" xr:uid="{98B1D190-6947-4400-9DAE-EAB7997B079E}"/>
    <cellStyle name="SAPBEXHLevel0X 28 2 8" xfId="34567" xr:uid="{4C6D1970-7B42-41CE-B0CC-13969A276320}"/>
    <cellStyle name="SAPBEXHLevel0X 28 3" xfId="990" xr:uid="{C598CFAA-A130-4AA4-8F5F-327D005A014D}"/>
    <cellStyle name="SAPBEXHLevel0X 28 3 2" xfId="14379" xr:uid="{CAC4A245-B0DF-4C03-AF01-8CFD1EDB8F78}"/>
    <cellStyle name="SAPBEXHLevel0X 28 3 2 2" xfId="21381" xr:uid="{60C23854-0E37-47D0-A4D7-9F3575393D35}"/>
    <cellStyle name="SAPBEXHLevel0X 28 3 2 2 2" xfId="35247" xr:uid="{D653D237-4297-4C4F-87F2-05927C2E04BB}"/>
    <cellStyle name="SAPBEXHLevel0X 28 3 2 2 3" xfId="41393" xr:uid="{44E3EC56-D384-4B88-B9A2-39B5FEE1D62B}"/>
    <cellStyle name="SAPBEXHLevel0X 28 3 2 2 4" xfId="44602" xr:uid="{D83A6B27-F8E1-4442-BB82-458322837170}"/>
    <cellStyle name="SAPBEXHLevel0X 28 3 2 2 5" xfId="50798" xr:uid="{19631333-784E-4CB9-BECD-6CD5EC9290FD}"/>
    <cellStyle name="SAPBEXHLevel0X 28 3 2 3" xfId="28746" xr:uid="{66890F14-F139-4929-9EA9-781E07C39EAD}"/>
    <cellStyle name="SAPBEXHLevel0X 28 3 2 4" xfId="43421" xr:uid="{8B0370DE-0462-48FA-AE63-49B9C43ACAC2}"/>
    <cellStyle name="SAPBEXHLevel0X 28 3 2 5" xfId="33595" xr:uid="{2BADE741-5F1B-46BA-A89B-43FB3B458054}"/>
    <cellStyle name="SAPBEXHLevel0X 28 3 2 6" xfId="43850" xr:uid="{AF6D892C-FE57-4F91-8DA7-7882A59EF5F6}"/>
    <cellStyle name="SAPBEXHLevel0X 28 3 3" xfId="13703" xr:uid="{B6687F13-0648-4CAF-A3F1-3927C34DD2B5}"/>
    <cellStyle name="SAPBEXHLevel0X 28 3 3 2" xfId="28074" xr:uid="{6C30D6FC-DC8F-4F2D-B79C-BF22DE2719E4}"/>
    <cellStyle name="SAPBEXHLevel0X 28 3 3 3" xfId="32753" xr:uid="{3B443F1E-80DE-47AD-823A-2BBE645731D9}"/>
    <cellStyle name="SAPBEXHLevel0X 28 3 3 4" xfId="37981" xr:uid="{5FEA88C9-3247-4AF8-8704-1C8C4B90FC24}"/>
    <cellStyle name="SAPBEXHLevel0X 28 3 3 5" xfId="39725" xr:uid="{2D7DEE7C-508D-410F-868E-4453429E03BA}"/>
    <cellStyle name="SAPBEXHLevel0X 28 3 4" xfId="8876" xr:uid="{F1EE3F4C-7F8D-4B7B-A03A-F3E375665924}"/>
    <cellStyle name="SAPBEXHLevel0X 28 3 5" xfId="23457" xr:uid="{A1536B59-A68F-421F-819D-A8FC0B3C86E2}"/>
    <cellStyle name="SAPBEXHLevel0X 28 3 6" xfId="30710" xr:uid="{212F793F-E43A-49E6-854F-F660BF201521}"/>
    <cellStyle name="SAPBEXHLevel0X 28 3 7" xfId="42881" xr:uid="{D0C8899F-0CCD-4D6F-B618-F5DBED601B28}"/>
    <cellStyle name="SAPBEXHLevel0X 28 3 8" xfId="33316" xr:uid="{F1266F87-BDCE-4134-BA71-CB34669109DA}"/>
    <cellStyle name="SAPBEXHLevel0X 28 4" xfId="1774" xr:uid="{708AF792-4325-4AF8-B87F-0A320936398E}"/>
    <cellStyle name="SAPBEXHLevel0X 28 4 2" xfId="15039" xr:uid="{3ED74A2E-D299-499F-8211-531491570F0B}"/>
    <cellStyle name="SAPBEXHLevel0X 28 4 2 2" xfId="22060" xr:uid="{78D189BD-E3F5-423C-821C-24CCBDD16451}"/>
    <cellStyle name="SAPBEXHLevel0X 28 4 2 2 2" xfId="35926" xr:uid="{576EE9E6-49E7-4395-8328-43A0D8902833}"/>
    <cellStyle name="SAPBEXHLevel0X 28 4 2 2 3" xfId="24362" xr:uid="{318609FD-4479-4426-9F9C-C4854E3F0E63}"/>
    <cellStyle name="SAPBEXHLevel0X 28 4 2 2 4" xfId="41865" xr:uid="{B7093234-B7AF-44C5-9C8D-5B54DA30E5E1}"/>
    <cellStyle name="SAPBEXHLevel0X 28 4 2 2 5" xfId="51477" xr:uid="{B36474E9-BEAE-49A2-9A4C-E2C25EE9637C}"/>
    <cellStyle name="SAPBEXHLevel0X 28 4 2 3" xfId="29404" xr:uid="{AD0DD314-E53C-4E4C-B036-15F1DC5200F4}"/>
    <cellStyle name="SAPBEXHLevel0X 28 4 2 4" xfId="30912" xr:uid="{AF7A484D-0093-4058-B8C5-BF041AB83ABE}"/>
    <cellStyle name="SAPBEXHLevel0X 28 4 2 5" xfId="48967" xr:uid="{7750BECC-E951-4263-92F1-DDEF0775D0F0}"/>
    <cellStyle name="SAPBEXHLevel0X 28 4 2 6" xfId="42892" xr:uid="{FF1ECF1E-805B-4F72-B664-810399E346C0}"/>
    <cellStyle name="SAPBEXHLevel0X 28 4 3" xfId="13702" xr:uid="{0F5BC2B0-4739-4539-8927-53C13925A5DE}"/>
    <cellStyle name="SAPBEXHLevel0X 28 4 3 2" xfId="28073" xr:uid="{7DFD2A32-5EAA-4D00-B7F6-3B1CD2244C61}"/>
    <cellStyle name="SAPBEXHLevel0X 28 4 3 3" xfId="40480" xr:uid="{9E5BAF18-D3EC-4DA3-89E6-552BF58E6AB9}"/>
    <cellStyle name="SAPBEXHLevel0X 28 4 3 4" xfId="48332" xr:uid="{DF787694-02D1-4BD0-A7F5-E7A624BA622B}"/>
    <cellStyle name="SAPBEXHLevel0X 28 4 3 5" xfId="40783" xr:uid="{1D01A6F9-21ED-436B-B58E-6AEE6D7C8EC9}"/>
    <cellStyle name="SAPBEXHLevel0X 28 4 4" xfId="8877" xr:uid="{AF9BDE70-425E-4095-ABFE-C525CFE441E9}"/>
    <cellStyle name="SAPBEXHLevel0X 28 4 5" xfId="23458" xr:uid="{749AB74D-9877-48D9-82D8-3CABE37989D5}"/>
    <cellStyle name="SAPBEXHLevel0X 28 4 6" xfId="43098" xr:uid="{8CCAF635-0B57-4DF7-BD90-C7206D30671F}"/>
    <cellStyle name="SAPBEXHLevel0X 28 4 7" xfId="34881" xr:uid="{A8446CF7-85DC-4545-B5E9-63712CFBACB9}"/>
    <cellStyle name="SAPBEXHLevel0X 28 4 8" xfId="43901" xr:uid="{7CAA28B2-9518-401C-B345-E4D317B99C24}"/>
    <cellStyle name="SAPBEXHLevel0X 28 5" xfId="14129" xr:uid="{9365AA0C-6251-4D8C-9C25-1CCB5B3B6CC6}"/>
    <cellStyle name="SAPBEXHLevel0X 28 5 2" xfId="12736" xr:uid="{E4C56424-B394-42E3-90E4-E745F4970557}"/>
    <cellStyle name="SAPBEXHLevel0X 28 5 2 2" xfId="27110" xr:uid="{1894019D-0B1C-4292-BC03-A4C99C570935}"/>
    <cellStyle name="SAPBEXHLevel0X 28 5 2 3" xfId="42273" xr:uid="{DFEA8F27-514B-47E2-A868-B642F50B000C}"/>
    <cellStyle name="SAPBEXHLevel0X 28 5 2 4" xfId="32928" xr:uid="{3C97EE47-D638-4F5C-A88D-D9D7DFA67C14}"/>
    <cellStyle name="SAPBEXHLevel0X 28 5 2 5" xfId="49331" xr:uid="{6662CB0A-922B-4A0C-8D85-03167034FD23}"/>
    <cellStyle name="SAPBEXHLevel0X 28 5 3" xfId="28496" xr:uid="{8AF09F9C-7E7D-49C5-96F2-FB008DFA44D7}"/>
    <cellStyle name="SAPBEXHLevel0X 28 5 4" xfId="37880" xr:uid="{77413945-A946-4FC9-9402-886BEB085B00}"/>
    <cellStyle name="SAPBEXHLevel0X 28 5 5" xfId="47041" xr:uid="{A32A7C32-DA41-4D2B-B418-0151549D692A}"/>
    <cellStyle name="SAPBEXHLevel0X 28 5 6" xfId="45148" xr:uid="{55624755-0C4E-47B9-909F-BA748B924911}"/>
    <cellStyle name="SAPBEXHLevel0X 28 6" xfId="13705" xr:uid="{0BF9D8AE-FF91-4D6A-849E-658CE8D92CD5}"/>
    <cellStyle name="SAPBEXHLevel0X 28 6 2" xfId="28076" xr:uid="{AA3C3E09-1AD6-49CB-B1C8-30BC69AB4DE0}"/>
    <cellStyle name="SAPBEXHLevel0X 28 6 3" xfId="25230" xr:uid="{EEF333B8-48A9-4EDE-BA35-4AB3B897BA6B}"/>
    <cellStyle name="SAPBEXHLevel0X 28 6 4" xfId="37796" xr:uid="{419AB61B-D37B-4CE6-A938-7655D06AB44F}"/>
    <cellStyle name="SAPBEXHLevel0X 28 6 5" xfId="38104" xr:uid="{61C2D016-C681-45EA-999D-6C93F355869A}"/>
    <cellStyle name="SAPBEXHLevel0X 28 7" xfId="8874" xr:uid="{A927BCA7-E6DE-4C11-B8D7-002033A9DD41}"/>
    <cellStyle name="SAPBEXHLevel0X 28 8" xfId="23455" xr:uid="{360EF637-3BB0-44B0-A3AF-4C1938D02E85}"/>
    <cellStyle name="SAPBEXHLevel0X 28 9" xfId="43233" xr:uid="{462A437A-AC7B-4C91-9D34-3D3748F1093F}"/>
    <cellStyle name="SAPBEXHLevel0X 29" xfId="509" xr:uid="{356D5325-25D4-4751-BD77-BA7142E51812}"/>
    <cellStyle name="SAPBEXHLevel0X 29 10" xfId="37716" xr:uid="{DC469EBD-9CDF-4FBD-84DE-9B49705F2140}"/>
    <cellStyle name="SAPBEXHLevel0X 29 11" xfId="30772" xr:uid="{E3E1BE9A-3704-46FF-A9DC-2306E9150B02}"/>
    <cellStyle name="SAPBEXHLevel0X 29 2" xfId="1197" xr:uid="{D34A4821-7279-433E-A64D-757EDE4FBDFB}"/>
    <cellStyle name="SAPBEXHLevel0X 29 2 2" xfId="11779" xr:uid="{FC2A1122-0142-4DA0-8EBC-E30FF992BF78}"/>
    <cellStyle name="SAPBEXHLevel0X 29 2 2 2" xfId="11780" xr:uid="{2F3BE49D-4686-446F-90E0-4B6EC3F8524D}"/>
    <cellStyle name="SAPBEXHLevel0X 29 2 2 2 2" xfId="26186" xr:uid="{2EF96AC2-018E-401C-AEB1-7BCEBC4BEC89}"/>
    <cellStyle name="SAPBEXHLevel0X 29 2 2 2 3" xfId="40751" xr:uid="{75852552-9CA8-4C18-9EF4-758C1BCC3515}"/>
    <cellStyle name="SAPBEXHLevel0X 29 2 2 2 4" xfId="35060" xr:uid="{6EEBFAA5-5EB5-4529-9F78-6C99130F6075}"/>
    <cellStyle name="SAPBEXHLevel0X 29 2 2 2 5" xfId="46087" xr:uid="{6943D7F1-8614-4AF5-9D15-C27BEF3B7D02}"/>
    <cellStyle name="SAPBEXHLevel0X 29 2 2 3" xfId="21548" xr:uid="{1F76F036-3283-4043-A84C-B7CCBACDDDBC}"/>
    <cellStyle name="SAPBEXHLevel0X 29 2 2 3 2" xfId="35414" xr:uid="{A19BBC59-3711-40A2-B048-B269FE3A9AE6}"/>
    <cellStyle name="SAPBEXHLevel0X 29 2 2 3 3" xfId="37419" xr:uid="{967D9712-FA85-4849-A4A8-B7BEA02FDD5A}"/>
    <cellStyle name="SAPBEXHLevel0X 29 2 2 3 4" xfId="31928" xr:uid="{02EAD8D1-F78F-4448-AD28-4D107A7182FC}"/>
    <cellStyle name="SAPBEXHLevel0X 29 2 2 3 5" xfId="50965" xr:uid="{5C8C334E-1EEF-418D-A694-2237BB7918FD}"/>
    <cellStyle name="SAPBEXHLevel0X 29 2 2 4" xfId="26185" xr:uid="{575EE8B6-8F1C-438C-9ACE-608A98FBAC7D}"/>
    <cellStyle name="SAPBEXHLevel0X 29 2 2 5" xfId="38259" xr:uid="{850AF8FF-578A-4638-97E4-D8FE3F2EEF33}"/>
    <cellStyle name="SAPBEXHLevel0X 29 2 2 6" xfId="48767" xr:uid="{04C940EE-EB1E-4843-997F-083020F8DF34}"/>
    <cellStyle name="SAPBEXHLevel0X 29 2 2 7" xfId="39980" xr:uid="{9A629065-171C-4E67-8362-DE9DFDA136D2}"/>
    <cellStyle name="SAPBEXHLevel0X 29 2 3" xfId="13700" xr:uid="{D6BCAEAC-1F3A-4B5B-9A9E-C3462405DCD8}"/>
    <cellStyle name="SAPBEXHLevel0X 29 2 3 2" xfId="28071" xr:uid="{67F51CF2-DA29-4825-AD7B-7A12F1698E8D}"/>
    <cellStyle name="SAPBEXHLevel0X 29 2 3 3" xfId="43526" xr:uid="{2AF9DB70-3E76-4A3A-9FB4-B44A80030FE2}"/>
    <cellStyle name="SAPBEXHLevel0X 29 2 3 4" xfId="30632" xr:uid="{7B109400-F738-4E3C-86A1-B9B69FED3E2D}"/>
    <cellStyle name="SAPBEXHLevel0X 29 2 3 5" xfId="38544" xr:uid="{3E523E3C-634F-4A2F-BFCA-7B310DDD7824}"/>
    <cellStyle name="SAPBEXHLevel0X 29 2 4" xfId="8879" xr:uid="{778546AD-E7EF-4B38-804A-5E9397F2D380}"/>
    <cellStyle name="SAPBEXHLevel0X 29 2 5" xfId="23460" xr:uid="{5A5BA0DE-BCAC-489B-A3AE-EAB5940BC177}"/>
    <cellStyle name="SAPBEXHLevel0X 29 2 6" xfId="37465" xr:uid="{1EABFD42-7153-4249-8F38-8525EB45583F}"/>
    <cellStyle name="SAPBEXHLevel0X 29 2 7" xfId="31515" xr:uid="{11D2ED08-2E50-41F1-B859-0A25CEB67466}"/>
    <cellStyle name="SAPBEXHLevel0X 29 2 8" xfId="48432" xr:uid="{168FFCAD-63A3-46EA-AA2F-6CED848E77E3}"/>
    <cellStyle name="SAPBEXHLevel0X 29 3" xfId="989" xr:uid="{7B65C36C-53C4-42BA-A8E8-4761B27E438D}"/>
    <cellStyle name="SAPBEXHLevel0X 29 3 2" xfId="14378" xr:uid="{0E28696F-5272-45AE-8CD3-23A2287EA0C0}"/>
    <cellStyle name="SAPBEXHLevel0X 29 3 2 2" xfId="21380" xr:uid="{0AD45F1B-DA73-45D4-A194-33ABBEDFEE6D}"/>
    <cellStyle name="SAPBEXHLevel0X 29 3 2 2 2" xfId="35246" xr:uid="{6A3BB440-D0BA-44F2-82C8-56AD38E8449E}"/>
    <cellStyle name="SAPBEXHLevel0X 29 3 2 2 3" xfId="39612" xr:uid="{4BCCAE30-FD5E-4DAC-8E35-D2FE5A2728DA}"/>
    <cellStyle name="SAPBEXHLevel0X 29 3 2 2 4" xfId="46149" xr:uid="{43ECDCAE-9BC1-4529-B1A4-56E746A26186}"/>
    <cellStyle name="SAPBEXHLevel0X 29 3 2 2 5" xfId="50797" xr:uid="{828BDDD8-AA4F-4EA7-8411-47F87DB89D7F}"/>
    <cellStyle name="SAPBEXHLevel0X 29 3 2 3" xfId="28745" xr:uid="{574D7935-0CB6-408E-BA51-5B63EED64B0B}"/>
    <cellStyle name="SAPBEXHLevel0X 29 3 2 4" xfId="40458" xr:uid="{62DA9521-A8AC-47F6-8368-1A34E53AE4A9}"/>
    <cellStyle name="SAPBEXHLevel0X 29 3 2 5" xfId="48668" xr:uid="{E02A87B9-544B-4E50-BDA2-3CE3171BE414}"/>
    <cellStyle name="SAPBEXHLevel0X 29 3 2 6" xfId="40256" xr:uid="{E6442847-678B-49C9-B1E2-56ACEA6FB658}"/>
    <cellStyle name="SAPBEXHLevel0X 29 3 3" xfId="13699" xr:uid="{F517C65C-7873-4E96-9E90-3D15D13E6042}"/>
    <cellStyle name="SAPBEXHLevel0X 29 3 3 2" xfId="28070" xr:uid="{A23C10E0-AF11-4E8E-87FF-9FBA99E846DA}"/>
    <cellStyle name="SAPBEXHLevel0X 29 3 3 3" xfId="39106" xr:uid="{093C334F-5C81-4742-BE47-FCEC157DD132}"/>
    <cellStyle name="SAPBEXHLevel0X 29 3 3 4" xfId="38083" xr:uid="{14090527-4FF8-4E53-921E-9C65DA28DF0A}"/>
    <cellStyle name="SAPBEXHLevel0X 29 3 3 5" xfId="44419" xr:uid="{AB6F13D7-8FBF-413A-8F0A-752A5CB567BF}"/>
    <cellStyle name="SAPBEXHLevel0X 29 3 4" xfId="8880" xr:uid="{69B05524-F3DF-4BE5-BA71-AA51630FED32}"/>
    <cellStyle name="SAPBEXHLevel0X 29 3 5" xfId="23461" xr:uid="{C3AE983A-6B96-4FE0-8CAF-3E4A74C756BE}"/>
    <cellStyle name="SAPBEXHLevel0X 29 3 6" xfId="42252" xr:uid="{30E630DA-DA60-4EE0-9065-50A2F567378C}"/>
    <cellStyle name="SAPBEXHLevel0X 29 3 7" xfId="40352" xr:uid="{E975C450-1528-4697-917C-2EB8E268FE67}"/>
    <cellStyle name="SAPBEXHLevel0X 29 3 8" xfId="34616" xr:uid="{9A25A425-DFBE-47BE-9A1E-F21531054ECF}"/>
    <cellStyle name="SAPBEXHLevel0X 29 4" xfId="1775" xr:uid="{194C1D5B-4350-4057-8B09-752E94B6991D}"/>
    <cellStyle name="SAPBEXHLevel0X 29 4 2" xfId="15040" xr:uid="{5F7DF7A4-4F3F-4121-8A04-601AC51DCF05}"/>
    <cellStyle name="SAPBEXHLevel0X 29 4 2 2" xfId="22061" xr:uid="{8B1DE401-AFC5-4109-A425-27AF5451685D}"/>
    <cellStyle name="SAPBEXHLevel0X 29 4 2 2 2" xfId="35927" xr:uid="{2654ADF8-92A1-4CCF-B85D-0D6D03752633}"/>
    <cellStyle name="SAPBEXHLevel0X 29 4 2 2 3" xfId="37433" xr:uid="{9341C638-519A-4387-A5A5-F933C70E4CFF}"/>
    <cellStyle name="SAPBEXHLevel0X 29 4 2 2 4" xfId="43659" xr:uid="{9B7C2AF5-3733-43EE-A4FF-FFA04D4703B7}"/>
    <cellStyle name="SAPBEXHLevel0X 29 4 2 2 5" xfId="51478" xr:uid="{5DC3599B-2334-4720-94B4-C3FA61947546}"/>
    <cellStyle name="SAPBEXHLevel0X 29 4 2 3" xfId="29405" xr:uid="{9062855A-17C1-4663-A395-3D6640D07AAE}"/>
    <cellStyle name="SAPBEXHLevel0X 29 4 2 4" xfId="24571" xr:uid="{E5C23789-4E1D-499A-825F-1D3ACA64BF5E}"/>
    <cellStyle name="SAPBEXHLevel0X 29 4 2 5" xfId="43964" xr:uid="{5A13D0E3-7974-47C6-8EB7-344BC9F42FBA}"/>
    <cellStyle name="SAPBEXHLevel0X 29 4 2 6" xfId="9281" xr:uid="{580ED879-CD54-40EE-9CDE-15CCF427281E}"/>
    <cellStyle name="SAPBEXHLevel0X 29 4 3" xfId="13698" xr:uid="{13E7AD49-CD04-4274-A343-B0CA1D726606}"/>
    <cellStyle name="SAPBEXHLevel0X 29 4 3 2" xfId="28069" xr:uid="{AB27D204-180F-4EE7-A567-87BD481B27E1}"/>
    <cellStyle name="SAPBEXHLevel0X 29 4 3 3" xfId="39992" xr:uid="{9BB59821-0795-49C9-AB2D-C16386DCCB5B}"/>
    <cellStyle name="SAPBEXHLevel0X 29 4 3 4" xfId="48215" xr:uid="{46604059-C053-4F58-956F-B56FE53928A0}"/>
    <cellStyle name="SAPBEXHLevel0X 29 4 3 5" xfId="47380" xr:uid="{2DD87006-1293-41BC-9D36-4F804BED92AA}"/>
    <cellStyle name="SAPBEXHLevel0X 29 4 4" xfId="8881" xr:uid="{A179A552-A483-454A-BDC4-697709DA92E0}"/>
    <cellStyle name="SAPBEXHLevel0X 29 4 5" xfId="23462" xr:uid="{E8D51C33-33A8-4E9E-9A2A-D05A67CA19A6}"/>
    <cellStyle name="SAPBEXHLevel0X 29 4 6" xfId="31054" xr:uid="{4347F73D-F9F4-4B0E-B105-A6B62C502ADE}"/>
    <cellStyle name="SAPBEXHLevel0X 29 4 7" xfId="39674" xr:uid="{F803DBDE-49FE-496C-9125-5992231B368E}"/>
    <cellStyle name="SAPBEXHLevel0X 29 4 8" xfId="39016" xr:uid="{F34A57E0-D0DB-4E5F-8A6F-691A836EC1B4}"/>
    <cellStyle name="SAPBEXHLevel0X 29 5" xfId="14130" xr:uid="{12FFA711-2BC0-45B8-81E1-10E51FD6BCCC}"/>
    <cellStyle name="SAPBEXHLevel0X 29 5 2" xfId="12735" xr:uid="{58FBC067-1ED2-4F46-9A8D-CBB4F2FE417E}"/>
    <cellStyle name="SAPBEXHLevel0X 29 5 2 2" xfId="27109" xr:uid="{A830C939-2A98-4093-B91B-130E8AE61C81}"/>
    <cellStyle name="SAPBEXHLevel0X 29 5 2 3" xfId="42445" xr:uid="{4A856124-1D39-425C-B65D-08E5DA42852C}"/>
    <cellStyle name="SAPBEXHLevel0X 29 5 2 4" xfId="31699" xr:uid="{6F7F593D-95B7-427B-A82D-E0B475094CDB}"/>
    <cellStyle name="SAPBEXHLevel0X 29 5 2 5" xfId="43935" xr:uid="{1EE22B68-888C-4CE7-814E-3FC97CEB246B}"/>
    <cellStyle name="SAPBEXHLevel0X 29 5 3" xfId="28497" xr:uid="{6B41968D-C723-453A-9702-F77BE40B6D06}"/>
    <cellStyle name="SAPBEXHLevel0X 29 5 4" xfId="27011" xr:uid="{31E2D649-9A96-49A8-8931-7A236D5B364D}"/>
    <cellStyle name="SAPBEXHLevel0X 29 5 5" xfId="49223" xr:uid="{1C15DC9F-C041-457D-868D-14BA9DF6117A}"/>
    <cellStyle name="SAPBEXHLevel0X 29 5 6" xfId="47522" xr:uid="{21F9299A-11FC-4447-8105-E6A7D61F622E}"/>
    <cellStyle name="SAPBEXHLevel0X 29 6" xfId="13701" xr:uid="{21746B1E-1507-464B-B428-9E78146150EC}"/>
    <cellStyle name="SAPBEXHLevel0X 29 6 2" xfId="28072" xr:uid="{B2521D7D-9B90-4F6C-878D-C255838B5251}"/>
    <cellStyle name="SAPBEXHLevel0X 29 6 3" xfId="42134" xr:uid="{068513E6-5BE8-4490-B850-0241EF8770CD}"/>
    <cellStyle name="SAPBEXHLevel0X 29 6 4" xfId="38805" xr:uid="{4C4BE29F-91ED-4E28-92F2-27BD01ACE939}"/>
    <cellStyle name="SAPBEXHLevel0X 29 6 5" xfId="43868" xr:uid="{668F3311-CE63-454B-B244-671D1E903A70}"/>
    <cellStyle name="SAPBEXHLevel0X 29 7" xfId="8878" xr:uid="{E08B558C-E3F9-4F97-A1C2-2A0DEB520688}"/>
    <cellStyle name="SAPBEXHLevel0X 29 8" xfId="23459" xr:uid="{251E3179-715C-4036-8443-1FA1428F1DDC}"/>
    <cellStyle name="SAPBEXHLevel0X 29 9" xfId="33026" xr:uid="{6A601742-D225-4505-8B0A-6BEEE94059EC}"/>
    <cellStyle name="SAPBEXHLevel0X 3" xfId="158" xr:uid="{4503690B-6565-4BFB-9937-BDC4C77CEF25}"/>
    <cellStyle name="SAPBEXHLevel0X 3 10" xfId="13697" xr:uid="{B0A82455-CE6D-4D36-95F9-5FBF3163BA52}"/>
    <cellStyle name="SAPBEXHLevel0X 3 10 2" xfId="28068" xr:uid="{AD1C2D0A-6275-426B-9825-E0F9003FDB38}"/>
    <cellStyle name="SAPBEXHLevel0X 3 10 3" xfId="31807" xr:uid="{CD0ABD52-C44E-4DB0-9951-B9BE6CB677A6}"/>
    <cellStyle name="SAPBEXHLevel0X 3 10 4" xfId="26812" xr:uid="{33185755-E04B-453E-AB6C-62AD60F91D34}"/>
    <cellStyle name="SAPBEXHLevel0X 3 10 5" xfId="37767" xr:uid="{CA51248C-7431-41BF-ACB7-44288EE1C3F1}"/>
    <cellStyle name="SAPBEXHLevel0X 3 11" xfId="8882" xr:uid="{32C3F546-3FD8-45DB-B516-B872AC8EB26A}"/>
    <cellStyle name="SAPBEXHLevel0X 3 12" xfId="23463" xr:uid="{8B868EB0-A23F-4D51-B4DB-8645AC0112B3}"/>
    <cellStyle name="SAPBEXHLevel0X 3 13" xfId="34811" xr:uid="{6769F3FB-082D-4E45-AF32-A533252EDBE0}"/>
    <cellStyle name="SAPBEXHLevel0X 3 14" xfId="26752" xr:uid="{FC16F2D3-175D-4837-AC43-7D3AEA7839DE}"/>
    <cellStyle name="SAPBEXHLevel0X 3 15" xfId="30840" xr:uid="{574B9B70-6C3B-4B8B-AA60-13EE54977729}"/>
    <cellStyle name="SAPBEXHLevel0X 3 2" xfId="510" xr:uid="{E40C3CB9-E2E3-4BF4-843B-DA63B17D58C4}"/>
    <cellStyle name="SAPBEXHLevel0X 3 2 10" xfId="8883" xr:uid="{272057A2-A51E-4E47-A51E-469F30C2918A}"/>
    <cellStyle name="SAPBEXHLevel0X 3 2 11" xfId="23464" xr:uid="{FB621BB4-9CCA-44CB-88BE-AF956E677208}"/>
    <cellStyle name="SAPBEXHLevel0X 3 2 12" xfId="34787" xr:uid="{4D45FCF2-47CB-4190-AD59-EE9428CFE25D}"/>
    <cellStyle name="SAPBEXHLevel0X 3 2 13" xfId="30795" xr:uid="{58B5A133-5BCE-4B16-A141-D538A8795BCB}"/>
    <cellStyle name="SAPBEXHLevel0X 3 2 14" xfId="9780" xr:uid="{4FFBE029-FA9F-4FD5-894F-67FDDB47F4E9}"/>
    <cellStyle name="SAPBEXHLevel0X 3 2 2" xfId="1199" xr:uid="{5BC13CAA-1CB4-430E-B0FD-4A30B21A6735}"/>
    <cellStyle name="SAPBEXHLevel0X 3 2 2 2" xfId="11781" xr:uid="{B2FAC685-B4A0-4E60-B723-532372FDE6F3}"/>
    <cellStyle name="SAPBEXHLevel0X 3 2 2 2 2" xfId="11782" xr:uid="{6D86463F-473C-4D0B-BB36-BC804C9CBC2A}"/>
    <cellStyle name="SAPBEXHLevel0X 3 2 2 2 2 2" xfId="26188" xr:uid="{BAC16454-18C8-4F97-8583-7DAF9045FC14}"/>
    <cellStyle name="SAPBEXHLevel0X 3 2 2 2 2 3" xfId="29668" xr:uid="{1099803C-3148-4DE4-ACFF-79C6E515F7E7}"/>
    <cellStyle name="SAPBEXHLevel0X 3 2 2 2 2 4" xfId="38423" xr:uid="{DBD3B0B6-D454-4992-B78F-10C10E3DAB25}"/>
    <cellStyle name="SAPBEXHLevel0X 3 2 2 2 2 5" xfId="37605" xr:uid="{39B9F17B-FFA5-4AA3-8302-A1AE4A86EB47}"/>
    <cellStyle name="SAPBEXHLevel0X 3 2 2 2 3" xfId="21550" xr:uid="{1CF08A8E-23DE-4F29-A88D-D50D0856607F}"/>
    <cellStyle name="SAPBEXHLevel0X 3 2 2 2 3 2" xfId="35416" xr:uid="{3B8973D7-62CF-4A2C-A8F5-EA12BC0E83D6}"/>
    <cellStyle name="SAPBEXHLevel0X 3 2 2 2 3 3" xfId="41651" xr:uid="{929088DA-A777-4109-B0CE-0A4E7FB6398A}"/>
    <cellStyle name="SAPBEXHLevel0X 3 2 2 2 3 4" xfId="45726" xr:uid="{9EB64DD5-D1E8-418D-94DC-CE6E069816B7}"/>
    <cellStyle name="SAPBEXHLevel0X 3 2 2 2 3 5" xfId="50967" xr:uid="{E390B981-6213-49FE-9EF5-533000A8926E}"/>
    <cellStyle name="SAPBEXHLevel0X 3 2 2 2 4" xfId="26187" xr:uid="{47A4CBBB-9EE6-4CBB-9B06-CC8AAE40A7C6}"/>
    <cellStyle name="SAPBEXHLevel0X 3 2 2 2 5" xfId="43391" xr:uid="{4508319D-5F0E-489F-942B-AB5BD4A6E94C}"/>
    <cellStyle name="SAPBEXHLevel0X 3 2 2 2 6" xfId="38238" xr:uid="{CC98B2A4-D9FA-4A85-85BE-5032D54666BC}"/>
    <cellStyle name="SAPBEXHLevel0X 3 2 2 2 7" xfId="47934" xr:uid="{E65D5E45-8B3D-4F5F-9E5A-6EA44B8A9072}"/>
    <cellStyle name="SAPBEXHLevel0X 3 2 2 3" xfId="13695" xr:uid="{F1344636-9940-4ADC-B2C1-468D22C36A62}"/>
    <cellStyle name="SAPBEXHLevel0X 3 2 2 3 2" xfId="28066" xr:uid="{5CAFB080-8D11-4C8E-9CE4-F301B1AB5947}"/>
    <cellStyle name="SAPBEXHLevel0X 3 2 2 3 3" xfId="24130" xr:uid="{A029F8EA-1F1F-4E52-B06F-C432F78E680C}"/>
    <cellStyle name="SAPBEXHLevel0X 3 2 2 3 4" xfId="31052" xr:uid="{877C9C83-938A-4DE9-B4B7-5C51E7496931}"/>
    <cellStyle name="SAPBEXHLevel0X 3 2 2 3 5" xfId="29662" xr:uid="{9C68B469-D5A6-4C54-975E-62B039BF62E7}"/>
    <cellStyle name="SAPBEXHLevel0X 3 2 2 4" xfId="8884" xr:uid="{6D0701BA-F239-4E64-890D-D962CA7B237B}"/>
    <cellStyle name="SAPBEXHLevel0X 3 2 2 5" xfId="23465" xr:uid="{EC16E775-135F-46CE-BEDD-D9CC4AFEE999}"/>
    <cellStyle name="SAPBEXHLevel0X 3 2 2 6" xfId="33143" xr:uid="{AC2AABD4-5DE1-4B82-803A-F29146B320BF}"/>
    <cellStyle name="SAPBEXHLevel0X 3 2 2 7" xfId="41086" xr:uid="{0EB9259F-8453-4629-AB09-B4A6D7F63201}"/>
    <cellStyle name="SAPBEXHLevel0X 3 2 2 8" xfId="41486" xr:uid="{EF1369B0-BB57-44AF-85F2-6961EA09C04A}"/>
    <cellStyle name="SAPBEXHLevel0X 3 2 3" xfId="988" xr:uid="{49CE0591-2391-45F2-8F24-AE6DF972C85B}"/>
    <cellStyle name="SAPBEXHLevel0X 3 2 3 2" xfId="14377" xr:uid="{D7C516DE-384F-4294-8BC5-30BEF2D5F330}"/>
    <cellStyle name="SAPBEXHLevel0X 3 2 3 2 2" xfId="21379" xr:uid="{940FEA57-DD0E-43E7-962B-93831E03972E}"/>
    <cellStyle name="SAPBEXHLevel0X 3 2 3 2 2 2" xfId="35245" xr:uid="{207D6D43-B1A7-41F9-8A64-1985C36C02DA}"/>
    <cellStyle name="SAPBEXHLevel0X 3 2 3 2 2 3" xfId="34372" xr:uid="{F306C53F-1859-4C59-A486-2EE30FF789CC}"/>
    <cellStyle name="SAPBEXHLevel0X 3 2 3 2 2 4" xfId="47700" xr:uid="{3DC6879B-E99D-417B-A4AB-E88BE8B5DAA4}"/>
    <cellStyle name="SAPBEXHLevel0X 3 2 3 2 2 5" xfId="50796" xr:uid="{90410C07-9C0A-440D-B346-3FBE83DD6A8E}"/>
    <cellStyle name="SAPBEXHLevel0X 3 2 3 2 3" xfId="28744" xr:uid="{623775CE-8A5D-4630-8AA7-14040ACD16FE}"/>
    <cellStyle name="SAPBEXHLevel0X 3 2 3 2 4" xfId="42995" xr:uid="{375A6AA2-83B7-49F3-A4E7-5C392F25674C}"/>
    <cellStyle name="SAPBEXHLevel0X 3 2 3 2 5" xfId="43629" xr:uid="{DC4924B6-AEBD-43F2-B026-7C7FB84530FF}"/>
    <cellStyle name="SAPBEXHLevel0X 3 2 3 2 6" xfId="46166" xr:uid="{C3F5A6EE-C383-45E2-BBD6-509DFDDFC971}"/>
    <cellStyle name="SAPBEXHLevel0X 3 2 3 3" xfId="13694" xr:uid="{A3A81D5F-6C5E-42BA-A2E8-6115DA7A59A2}"/>
    <cellStyle name="SAPBEXHLevel0X 3 2 3 3 2" xfId="28065" xr:uid="{239D12F4-3946-4CF1-BF89-B1AFC0B24BBF}"/>
    <cellStyle name="SAPBEXHLevel0X 3 2 3 3 3" xfId="39721" xr:uid="{359C0B7C-2D0E-47AE-A720-D1A26A2F6C49}"/>
    <cellStyle name="SAPBEXHLevel0X 3 2 3 3 4" xfId="48685" xr:uid="{2C0873EE-0A5D-40E9-9D3A-5DF2801D2AAA}"/>
    <cellStyle name="SAPBEXHLevel0X 3 2 3 3 5" xfId="44625" xr:uid="{065C9482-A59E-4642-9CAF-936123CADE8E}"/>
    <cellStyle name="SAPBEXHLevel0X 3 2 3 4" xfId="8885" xr:uid="{1C00A597-A913-45B9-91CF-147EFDEBA6C2}"/>
    <cellStyle name="SAPBEXHLevel0X 3 2 3 5" xfId="23466" xr:uid="{702B7E70-C8CD-44EF-81B3-955B5432F381}"/>
    <cellStyle name="SAPBEXHLevel0X 3 2 3 6" xfId="42702" xr:uid="{D9AB10B5-5617-44D2-A57B-85CBEAE9CF12}"/>
    <cellStyle name="SAPBEXHLevel0X 3 2 3 7" xfId="33257" xr:uid="{BFAC2E2B-9B41-4E57-AA1C-D55EC2CFEAA5}"/>
    <cellStyle name="SAPBEXHLevel0X 3 2 3 8" xfId="37566" xr:uid="{83EF4918-92B9-43D7-9BB9-058E29B6AD42}"/>
    <cellStyle name="SAPBEXHLevel0X 3 2 4" xfId="1777" xr:uid="{F88AF21C-2C62-4F5F-87A4-5DC69A28CF2F}"/>
    <cellStyle name="SAPBEXHLevel0X 3 2 4 2" xfId="15042" xr:uid="{D868EB2F-AF45-4419-8F3E-05647361EE88}"/>
    <cellStyle name="SAPBEXHLevel0X 3 2 4 2 2" xfId="22063" xr:uid="{5248B712-EDB6-449D-A443-76A8D8F8193E}"/>
    <cellStyle name="SAPBEXHLevel0X 3 2 4 2 2 2" xfId="35929" xr:uid="{359BD403-7CA5-44FE-8B9F-07EF65DAD141}"/>
    <cellStyle name="SAPBEXHLevel0X 3 2 4 2 2 3" xfId="38438" xr:uid="{74829AC7-1101-40CA-8EC5-F7DF518B9DF4}"/>
    <cellStyle name="SAPBEXHLevel0X 3 2 4 2 2 4" xfId="44998" xr:uid="{BAB50FB3-39DD-4D50-9EA5-C0C4231284DF}"/>
    <cellStyle name="SAPBEXHLevel0X 3 2 4 2 2 5" xfId="51480" xr:uid="{F6C4B5C8-B4F6-4AB5-846C-BFE85E07D542}"/>
    <cellStyle name="SAPBEXHLevel0X 3 2 4 2 3" xfId="29407" xr:uid="{8818B831-A6E9-4B9E-BA72-834C89FC3C0C}"/>
    <cellStyle name="SAPBEXHLevel0X 3 2 4 2 4" xfId="38016" xr:uid="{BA8BFAD9-C95D-4FD2-A16A-453DA7F9448F}"/>
    <cellStyle name="SAPBEXHLevel0X 3 2 4 2 5" xfId="48649" xr:uid="{61A54B38-E2E4-4C34-AEC0-8316D4EC9EB4}"/>
    <cellStyle name="SAPBEXHLevel0X 3 2 4 2 6" xfId="37877" xr:uid="{882EDFED-EC1D-4838-8DD1-ACB48817163B}"/>
    <cellStyle name="SAPBEXHLevel0X 3 2 4 3" xfId="13693" xr:uid="{0BFCE8C7-3AC5-4DCA-BFF2-D76E9CF19989}"/>
    <cellStyle name="SAPBEXHLevel0X 3 2 4 3 2" xfId="28064" xr:uid="{50690931-3D8C-493D-906E-3BF14B833EF1}"/>
    <cellStyle name="SAPBEXHLevel0X 3 2 4 3 3" xfId="8086" xr:uid="{180F9090-AE57-48C4-B2BD-BD3AEF583DD5}"/>
    <cellStyle name="SAPBEXHLevel0X 3 2 4 3 4" xfId="40304" xr:uid="{6E279025-D00F-4722-BA98-236C8243B64D}"/>
    <cellStyle name="SAPBEXHLevel0X 3 2 4 3 5" xfId="47859" xr:uid="{5983A738-ED4B-4F6A-87AF-B3D22727FEE6}"/>
    <cellStyle name="SAPBEXHLevel0X 3 2 4 4" xfId="8886" xr:uid="{07B5DA72-811B-4F08-950A-E1DA4EAE515D}"/>
    <cellStyle name="SAPBEXHLevel0X 3 2 4 5" xfId="23467" xr:uid="{FC10A314-4D03-4A6C-BA35-F0E0EA02CE2A}"/>
    <cellStyle name="SAPBEXHLevel0X 3 2 4 6" xfId="39182" xr:uid="{2281FB7C-A349-4594-AB8D-CCFD854EC30F}"/>
    <cellStyle name="SAPBEXHLevel0X 3 2 4 7" xfId="39673" xr:uid="{0B6189D5-BC18-4E7D-9568-17E11B6ADCDE}"/>
    <cellStyle name="SAPBEXHLevel0X 3 2 4 8" xfId="42281" xr:uid="{C29CA121-9FAF-4F86-AA33-252E5F1DA065}"/>
    <cellStyle name="SAPBEXHLevel0X 3 2 5" xfId="2851" xr:uid="{B05D4815-272A-4D0C-AE89-CE45B51B6407}"/>
    <cellStyle name="SAPBEXHLevel0X 3 2 5 2" xfId="22488" xr:uid="{D0B2BCF5-F690-4544-BA2E-0E2E4211C626}"/>
    <cellStyle name="SAPBEXHLevel0X 3 2 5 2 2" xfId="36354" xr:uid="{0381405A-6E76-427E-AC61-547CD6933BDD}"/>
    <cellStyle name="SAPBEXHLevel0X 3 2 5 2 3" xfId="9295" xr:uid="{F2CFB678-02C5-47C0-9824-24D30D76FC24}"/>
    <cellStyle name="SAPBEXHLevel0X 3 2 5 2 4" xfId="30968" xr:uid="{DB27BECD-7955-49B0-AF79-0D3DBE993A33}"/>
    <cellStyle name="SAPBEXHLevel0X 3 2 5 2 5" xfId="51905" xr:uid="{D1F05B74-0EC0-4C71-A1BE-A215F1807709}"/>
    <cellStyle name="SAPBEXHLevel0X 3 2 5 3" xfId="16059" xr:uid="{33418CE8-D8FF-46F1-9368-69AC5AA50CDE}"/>
    <cellStyle name="SAPBEXHLevel0X 3 2 5 4" xfId="30365" xr:uid="{BC6D69C8-DBF7-4F65-925A-802E8CB2420F}"/>
    <cellStyle name="SAPBEXHLevel0X 3 2 5 5" xfId="24706" xr:uid="{4778BFB2-FB1D-428A-B721-82F51D9F35B6}"/>
    <cellStyle name="SAPBEXHLevel0X 3 2 5 6" xfId="49111" xr:uid="{7CA052C3-7874-4FC4-82BD-E11ED856C666}"/>
    <cellStyle name="SAPBEXHLevel0X 3 2 5 7" xfId="49835" xr:uid="{B446F31B-2288-4154-A378-06B1B423437A}"/>
    <cellStyle name="SAPBEXHLevel0X 3 2 6" xfId="4821" xr:uid="{904F9F89-9810-4660-ADBF-C341D562ABB7}"/>
    <cellStyle name="SAPBEXHLevel0X 3 2 6 2" xfId="22818" xr:uid="{E47D7EBB-5453-416D-9269-DCD5F507FDD3}"/>
    <cellStyle name="SAPBEXHLevel0X 3 2 6 2 2" xfId="36684" xr:uid="{26302795-9846-4F53-BBC4-F25B1B1BD911}"/>
    <cellStyle name="SAPBEXHLevel0X 3 2 6 2 3" xfId="25354" xr:uid="{2A87888D-2330-4E54-9B91-A4FF43A46BC6}"/>
    <cellStyle name="SAPBEXHLevel0X 3 2 6 2 4" xfId="30008" xr:uid="{6235BC45-97AD-4A76-93AB-54425F036D26}"/>
    <cellStyle name="SAPBEXHLevel0X 3 2 6 2 5" xfId="52235" xr:uid="{41839A2D-60F8-4431-A7A8-09D5BB335CE3}"/>
    <cellStyle name="SAPBEXHLevel0X 3 2 6 3" xfId="18024" xr:uid="{BDF4DD31-3CCD-4D92-A1B9-3EEDA9F86910}"/>
    <cellStyle name="SAPBEXHLevel0X 3 2 6 4" xfId="32156" xr:uid="{F101452C-CF5C-4FC8-A2B4-1E6FB8227ABA}"/>
    <cellStyle name="SAPBEXHLevel0X 3 2 6 5" xfId="40655" xr:uid="{361E132A-8D84-4267-B327-3C3DB7DC6B03}"/>
    <cellStyle name="SAPBEXHLevel0X 3 2 6 6" xfId="44488" xr:uid="{22AA8A53-1131-4820-BC72-0C776E1B9778}"/>
    <cellStyle name="SAPBEXHLevel0X 3 2 6 7" xfId="50160" xr:uid="{F2063C61-3CCE-4D9E-BB3C-90B8EFACE2AE}"/>
    <cellStyle name="SAPBEXHLevel0X 3 2 7" xfId="6781" xr:uid="{575231FE-3D39-4341-B422-8E2DCE2529DE}"/>
    <cellStyle name="SAPBEXHLevel0X 3 2 7 2" xfId="23148" xr:uid="{A38AED4F-C03C-4862-94DF-9590A374460F}"/>
    <cellStyle name="SAPBEXHLevel0X 3 2 7 2 2" xfId="37014" xr:uid="{8F8D1A3A-4BA1-4C69-91B1-70897B9AA0CB}"/>
    <cellStyle name="SAPBEXHLevel0X 3 2 7 2 3" xfId="42518" xr:uid="{B9446CBB-19AE-45DF-ABA8-09615BD96FE9}"/>
    <cellStyle name="SAPBEXHLevel0X 3 2 7 2 4" xfId="40489" xr:uid="{B0A329ED-E6B4-4AE5-9F34-F360B2CB1D2F}"/>
    <cellStyle name="SAPBEXHLevel0X 3 2 7 2 5" xfId="52565" xr:uid="{5D362496-7425-4054-918A-5D86EF6367E8}"/>
    <cellStyle name="SAPBEXHLevel0X 3 2 7 3" xfId="19980" xr:uid="{325D94B6-18BE-4D03-897E-E6594B9D6ACA}"/>
    <cellStyle name="SAPBEXHLevel0X 3 2 7 4" xfId="33944" xr:uid="{903995DB-DB41-43A3-82DB-122B39B3A6EE}"/>
    <cellStyle name="SAPBEXHLevel0X 3 2 7 5" xfId="30719" xr:uid="{FCFB2960-3D6B-41DC-9CA7-0C79FBBB9FED}"/>
    <cellStyle name="SAPBEXHLevel0X 3 2 7 6" xfId="43636" xr:uid="{8CDA8963-297A-4D39-8D42-E0E67A33FCDA}"/>
    <cellStyle name="SAPBEXHLevel0X 3 2 7 7" xfId="50486" xr:uid="{CD13D5C9-D97A-42A8-8E2D-6A5C600AB3AD}"/>
    <cellStyle name="SAPBEXHLevel0X 3 2 8" xfId="14131" xr:uid="{A5D91373-F3C1-492A-BA07-E6A31A5818A3}"/>
    <cellStyle name="SAPBEXHLevel0X 3 2 8 2" xfId="12734" xr:uid="{D7722522-096E-4513-9B96-83886CB8AD13}"/>
    <cellStyle name="SAPBEXHLevel0X 3 2 8 2 2" xfId="27108" xr:uid="{29283A78-3C02-468E-8D9D-3D6C722AB9EA}"/>
    <cellStyle name="SAPBEXHLevel0X 3 2 8 2 3" xfId="31940" xr:uid="{5C093AAC-7381-470B-BA7A-C5FC85F9294D}"/>
    <cellStyle name="SAPBEXHLevel0X 3 2 8 2 4" xfId="38196" xr:uid="{7C8795E5-93D8-4996-8C32-F87817AEDFF4}"/>
    <cellStyle name="SAPBEXHLevel0X 3 2 8 2 5" xfId="46986" xr:uid="{C0D010BA-FCDA-4140-B8E7-DB30D2FD73EA}"/>
    <cellStyle name="SAPBEXHLevel0X 3 2 8 3" xfId="28498" xr:uid="{7CFEDF34-221C-499B-A533-266DF482F6B5}"/>
    <cellStyle name="SAPBEXHLevel0X 3 2 8 4" xfId="25585" xr:uid="{CC10E661-9FFF-4264-BCAE-66455479E6DE}"/>
    <cellStyle name="SAPBEXHLevel0X 3 2 8 5" xfId="45505" xr:uid="{B9796EEE-39FD-4044-A96E-87DB20708EA8}"/>
    <cellStyle name="SAPBEXHLevel0X 3 2 8 6" xfId="42431" xr:uid="{B2F1886B-4B93-4E60-8977-64946F4EC2C8}"/>
    <cellStyle name="SAPBEXHLevel0X 3 2 9" xfId="13696" xr:uid="{A8F31461-E654-4F6E-B913-F5A3AA488878}"/>
    <cellStyle name="SAPBEXHLevel0X 3 2 9 2" xfId="28067" xr:uid="{F2A2DF14-23B7-45EB-B466-88EE08F38639}"/>
    <cellStyle name="SAPBEXHLevel0X 3 2 9 3" xfId="40712" xr:uid="{4CAB4949-0961-4E16-B770-6EEDAEAB3133}"/>
    <cellStyle name="SAPBEXHLevel0X 3 2 9 4" xfId="30954" xr:uid="{D1D13A0B-D83A-4567-94A9-65F08A828362}"/>
    <cellStyle name="SAPBEXHLevel0X 3 2 9 5" xfId="45865" xr:uid="{21668783-4DB9-4DDD-A7C3-3F999BBB02EC}"/>
    <cellStyle name="SAPBEXHLevel0X 3 3" xfId="1198" xr:uid="{C2A422AE-515F-4549-A410-8D10287128BB}"/>
    <cellStyle name="SAPBEXHLevel0X 3 3 10" xfId="43382" xr:uid="{FA7E116A-ABC0-4C9D-B4EF-1F187A091FCE}"/>
    <cellStyle name="SAPBEXHLevel0X 3 3 11" xfId="42548" xr:uid="{F19B317B-50DB-411E-9ED0-D9B6394822E0}"/>
    <cellStyle name="SAPBEXHLevel0X 3 3 2" xfId="2881" xr:uid="{8ED5C345-BDEB-4BF8-8946-8B49CB331C2C}"/>
    <cellStyle name="SAPBEXHLevel0X 3 3 2 2" xfId="11784" xr:uid="{3481AC96-869A-4A25-B517-045CC5883450}"/>
    <cellStyle name="SAPBEXHLevel0X 3 3 2 2 2" xfId="26190" xr:uid="{B37F31C6-D9D8-47A3-9094-A78405D0662E}"/>
    <cellStyle name="SAPBEXHLevel0X 3 3 2 2 3" xfId="43670" xr:uid="{FEC0D27E-CCB0-4902-BB32-4F4BFAB00277}"/>
    <cellStyle name="SAPBEXHLevel0X 3 3 2 2 4" xfId="24515" xr:uid="{8DE8A99E-96CC-4541-B992-2AFFE5CBD904}"/>
    <cellStyle name="SAPBEXHLevel0X 3 3 2 2 5" xfId="45095" xr:uid="{123E0952-199A-486A-81B8-999B2835F5F3}"/>
    <cellStyle name="SAPBEXHLevel0X 3 3 2 3" xfId="22518" xr:uid="{8ED9BF8E-E38D-41E7-8B06-74B271E7B554}"/>
    <cellStyle name="SAPBEXHLevel0X 3 3 2 3 2" xfId="36384" xr:uid="{1F0AAA98-A439-4F7A-95AC-2A2ADE3A6380}"/>
    <cellStyle name="SAPBEXHLevel0X 3 3 2 3 3" xfId="25388" xr:uid="{4A0F4532-90FB-4BA5-A283-A14B4096605A}"/>
    <cellStyle name="SAPBEXHLevel0X 3 3 2 3 4" xfId="34896" xr:uid="{E0BD77C5-9A02-4ABC-9B8B-4474CE3107B0}"/>
    <cellStyle name="SAPBEXHLevel0X 3 3 2 3 5" xfId="51935" xr:uid="{1B7087A9-7733-4E3E-8D45-D81F56371518}"/>
    <cellStyle name="SAPBEXHLevel0X 3 3 2 4" xfId="11783" xr:uid="{CE50CC02-CAB3-4910-8E9C-FE38EB376BB1}"/>
    <cellStyle name="SAPBEXHLevel0X 3 3 2 5" xfId="26189" xr:uid="{58BFA711-231F-4AB5-8637-60A5DB1578CC}"/>
    <cellStyle name="SAPBEXHLevel0X 3 3 2 6" xfId="39975" xr:uid="{A9AF8AC6-26BD-47D2-97B9-7A1C3CED4E4D}"/>
    <cellStyle name="SAPBEXHLevel0X 3 3 2 7" xfId="48537" xr:uid="{F9EAB004-1A4E-40B5-9D8A-E98E24170CD4}"/>
    <cellStyle name="SAPBEXHLevel0X 3 3 2 8" xfId="46705" xr:uid="{FD065A43-AABF-42A6-8F01-BBAACA791684}"/>
    <cellStyle name="SAPBEXHLevel0X 3 3 3" xfId="4851" xr:uid="{739D2265-E1C9-4491-BA33-DF6774DD45D9}"/>
    <cellStyle name="SAPBEXHLevel0X 3 3 3 2" xfId="22848" xr:uid="{249BE7AF-D5BD-46AB-9A1B-DB52D6A13C8B}"/>
    <cellStyle name="SAPBEXHLevel0X 3 3 3 2 2" xfId="36714" xr:uid="{02C4F826-F2BC-460B-8D1E-BD789F76F9BE}"/>
    <cellStyle name="SAPBEXHLevel0X 3 3 3 2 3" xfId="31561" xr:uid="{8526F52D-CDE6-4952-9D7B-D8FBF2DCAED4}"/>
    <cellStyle name="SAPBEXHLevel0X 3 3 3 2 4" xfId="34622" xr:uid="{B2395BEE-2EB9-4FA4-8AEE-AB10064F4E62}"/>
    <cellStyle name="SAPBEXHLevel0X 3 3 3 2 5" xfId="52265" xr:uid="{DA5E29D3-E292-4C69-9EC3-5D5940DEB1D9}"/>
    <cellStyle name="SAPBEXHLevel0X 3 3 3 3" xfId="18050" xr:uid="{49CE5A7A-D8D5-4C9A-A71F-E4AB861CAD59}"/>
    <cellStyle name="SAPBEXHLevel0X 3 3 3 4" xfId="32182" xr:uid="{39C7DC81-E3E8-49AE-AF93-899A5E5D25CA}"/>
    <cellStyle name="SAPBEXHLevel0X 3 3 3 5" xfId="37634" xr:uid="{FDCB1AF3-85F2-4107-A221-78BB3DDF3AB8}"/>
    <cellStyle name="SAPBEXHLevel0X 3 3 3 6" xfId="47370" xr:uid="{DC8CA6AD-6442-4D0D-8AFC-5FC9055BBC36}"/>
    <cellStyle name="SAPBEXHLevel0X 3 3 3 7" xfId="50186" xr:uid="{E4BBE7F5-6447-4F85-8284-09C25FE12485}"/>
    <cellStyle name="SAPBEXHLevel0X 3 3 4" xfId="6811" xr:uid="{28208167-BBAF-45E6-8754-733CE5729810}"/>
    <cellStyle name="SAPBEXHLevel0X 3 3 4 2" xfId="23178" xr:uid="{ECF00228-3980-48ED-9AB5-0F8EE34CDE2B}"/>
    <cellStyle name="SAPBEXHLevel0X 3 3 4 2 2" xfId="37044" xr:uid="{82BF5FDC-95E7-4D26-9842-546E09542715}"/>
    <cellStyle name="SAPBEXHLevel0X 3 3 4 2 3" xfId="42352" xr:uid="{1582D10D-9F9B-4D51-A5AC-7D03474EE9B6}"/>
    <cellStyle name="SAPBEXHLevel0X 3 3 4 2 4" xfId="41381" xr:uid="{32F8E31B-9D20-4292-AD94-0552C971FCAF}"/>
    <cellStyle name="SAPBEXHLevel0X 3 3 4 2 5" xfId="52595" xr:uid="{7A585116-9AF7-4C8F-993D-66C0240EA3C0}"/>
    <cellStyle name="SAPBEXHLevel0X 3 3 4 3" xfId="20010" xr:uid="{D87922C9-1992-4B4D-81E3-FD2B39F32EBE}"/>
    <cellStyle name="SAPBEXHLevel0X 3 3 4 4" xfId="33974" xr:uid="{1D58EC60-5C8D-45FF-8356-A86A9CFA05DA}"/>
    <cellStyle name="SAPBEXHLevel0X 3 3 4 5" xfId="34705" xr:uid="{5E2451F9-490D-4892-929F-02C27D5ED344}"/>
    <cellStyle name="SAPBEXHLevel0X 3 3 4 6" xfId="40550" xr:uid="{1EF0BCD2-674D-4A64-95DC-D9DF145C39EA}"/>
    <cellStyle name="SAPBEXHLevel0X 3 3 4 7" xfId="50516" xr:uid="{495FE0D4-EF7E-4695-B340-01DE4844D5FB}"/>
    <cellStyle name="SAPBEXHLevel0X 3 3 5" xfId="14556" xr:uid="{3B8535C5-4044-4A59-874F-3871CB55DA80}"/>
    <cellStyle name="SAPBEXHLevel0X 3 3 5 2" xfId="21549" xr:uid="{7777535F-3F99-47DB-A0D6-BA2A37DA7A80}"/>
    <cellStyle name="SAPBEXHLevel0X 3 3 5 2 2" xfId="35415" xr:uid="{8D0EE3EF-F149-4B18-8E0D-33C0790DEE17}"/>
    <cellStyle name="SAPBEXHLevel0X 3 3 5 2 3" xfId="38247" xr:uid="{7F697CEF-AD90-4C0F-A03D-3D514E5B48DB}"/>
    <cellStyle name="SAPBEXHLevel0X 3 3 5 2 4" xfId="47269" xr:uid="{4DC2E347-7F29-4543-AC88-EA251C875C0D}"/>
    <cellStyle name="SAPBEXHLevel0X 3 3 5 2 5" xfId="50966" xr:uid="{D3B92E2C-74D0-477D-A4F4-706328FE844B}"/>
    <cellStyle name="SAPBEXHLevel0X 3 3 5 3" xfId="28923" xr:uid="{D88AA002-790B-403C-B218-28C9F3A35CF7}"/>
    <cellStyle name="SAPBEXHLevel0X 3 3 5 4" xfId="37190" xr:uid="{8ABEE1DB-C56F-4DE7-89B5-45F6C3CD9FED}"/>
    <cellStyle name="SAPBEXHLevel0X 3 3 5 5" xfId="45485" xr:uid="{1AA393F7-5E48-4792-ACFA-81D413DDF649}"/>
    <cellStyle name="SAPBEXHLevel0X 3 3 5 6" xfId="44330" xr:uid="{189AAEBF-4C0A-44CA-8C83-17197716B7BC}"/>
    <cellStyle name="SAPBEXHLevel0X 3 3 6" xfId="13692" xr:uid="{49F1A7B4-8AFB-4D41-A49F-2E96CDB3A28E}"/>
    <cellStyle name="SAPBEXHLevel0X 3 3 6 2" xfId="28063" xr:uid="{521188D6-2FFF-4A94-A1F6-F012F611DD94}"/>
    <cellStyle name="SAPBEXHLevel0X 3 3 6 3" xfId="23622" xr:uid="{29D4C650-ADC3-4B88-A447-555577FCFA24}"/>
    <cellStyle name="SAPBEXHLevel0X 3 3 6 4" xfId="29659" xr:uid="{7BAF0CA4-1633-478D-9CFE-D13B4360DAD0}"/>
    <cellStyle name="SAPBEXHLevel0X 3 3 6 5" xfId="46747" xr:uid="{B13468A2-D320-4962-A27C-35192D027D11}"/>
    <cellStyle name="SAPBEXHLevel0X 3 3 7" xfId="8887" xr:uid="{7FF7CD36-5F86-4F1C-8272-B5AB977101D1}"/>
    <cellStyle name="SAPBEXHLevel0X 3 3 8" xfId="23468" xr:uid="{F21F3D91-8E9D-46C5-ABB3-AC63DA1DA366}"/>
    <cellStyle name="SAPBEXHLevel0X 3 3 9" xfId="32306" xr:uid="{49AC4BFA-B841-400D-971D-D79B80A8BC94}"/>
    <cellStyle name="SAPBEXHLevel0X 3 4" xfId="1776" xr:uid="{890AF45F-F407-4699-982A-AA89E1D49AD1}"/>
    <cellStyle name="SAPBEXHLevel0X 3 4 10" xfId="37906" xr:uid="{019F0F42-D87F-48A1-B0C6-F71C1FC26273}"/>
    <cellStyle name="SAPBEXHLevel0X 3 4 11" xfId="24111" xr:uid="{1C9A7EF0-5501-40F2-B93C-D1A26034EAF5}"/>
    <cellStyle name="SAPBEXHLevel0X 3 4 2" xfId="2725" xr:uid="{0C45FA72-FA2F-433B-A30C-D09CAACC333B}"/>
    <cellStyle name="SAPBEXHLevel0X 3 4 2 2" xfId="22362" xr:uid="{EA7CF65C-7348-49BA-9AD4-4381E695DE19}"/>
    <cellStyle name="SAPBEXHLevel0X 3 4 2 2 2" xfId="36228" xr:uid="{6ED64784-350C-4303-B8FE-B3BD171D7C19}"/>
    <cellStyle name="SAPBEXHLevel0X 3 4 2 2 3" xfId="31022" xr:uid="{A591C3BD-9290-4466-9B19-6A7525B52318}"/>
    <cellStyle name="SAPBEXHLevel0X 3 4 2 2 4" xfId="41737" xr:uid="{C634846E-079D-4490-827E-519EA18755FC}"/>
    <cellStyle name="SAPBEXHLevel0X 3 4 2 2 5" xfId="51779" xr:uid="{F3DE042A-1CAE-40E6-84BE-9FBBB8C4A6D1}"/>
    <cellStyle name="SAPBEXHLevel0X 3 4 2 3" xfId="15946" xr:uid="{C8A1B6E6-555F-4E35-AC06-AE30ACD71D85}"/>
    <cellStyle name="SAPBEXHLevel0X 3 4 2 4" xfId="30252" xr:uid="{4C942AC8-B345-44F2-B029-E8ADA3272D20}"/>
    <cellStyle name="SAPBEXHLevel0X 3 4 2 5" xfId="39211" xr:uid="{82D99D6B-97C7-459F-8430-98BC66C7A595}"/>
    <cellStyle name="SAPBEXHLevel0X 3 4 2 6" xfId="25246" xr:uid="{F5FCDC8F-F009-4205-AB6E-D5E0E84EB83D}"/>
    <cellStyle name="SAPBEXHLevel0X 3 4 2 7" xfId="49722" xr:uid="{E63A61EC-9195-43DF-A1F5-4DFF4DE7EB32}"/>
    <cellStyle name="SAPBEXHLevel0X 3 4 3" xfId="4695" xr:uid="{9D5BE6A7-DAA7-429E-8DD5-45703A99F54B}"/>
    <cellStyle name="SAPBEXHLevel0X 3 4 3 2" xfId="22692" xr:uid="{CACB5A58-91BD-4156-AC03-ACB89DF820ED}"/>
    <cellStyle name="SAPBEXHLevel0X 3 4 3 2 2" xfId="36558" xr:uid="{0532C0BC-15E3-421F-9A75-C0C4C01A4811}"/>
    <cellStyle name="SAPBEXHLevel0X 3 4 3 2 3" xfId="39698" xr:uid="{D8952BCA-C8BA-408A-BD93-A5799F8300FE}"/>
    <cellStyle name="SAPBEXHLevel0X 3 4 3 2 4" xfId="44343" xr:uid="{BCD38415-AA52-481D-87E5-DE80179FFBF5}"/>
    <cellStyle name="SAPBEXHLevel0X 3 4 3 2 5" xfId="52109" xr:uid="{6BDAD740-6300-4DD5-8E66-6AE252EC16EF}"/>
    <cellStyle name="SAPBEXHLevel0X 3 4 3 3" xfId="17898" xr:uid="{F2F0E5FE-100D-4032-8076-DCA8BF3C35BD}"/>
    <cellStyle name="SAPBEXHLevel0X 3 4 3 4" xfId="32030" xr:uid="{11676BD3-DE19-4136-A635-0B4EFA130497}"/>
    <cellStyle name="SAPBEXHLevel0X 3 4 3 5" xfId="32639" xr:uid="{9CF77122-AC08-46C0-9853-56669974BD13}"/>
    <cellStyle name="SAPBEXHLevel0X 3 4 3 6" xfId="38775" xr:uid="{5F9B3264-3D0C-478A-9AE8-96F179095008}"/>
    <cellStyle name="SAPBEXHLevel0X 3 4 3 7" xfId="50034" xr:uid="{3EB59E90-845F-451D-89B2-2A1776B4594D}"/>
    <cellStyle name="SAPBEXHLevel0X 3 4 4" xfId="6655" xr:uid="{2B080C05-B48D-40A7-9D72-8D6C5739A1FA}"/>
    <cellStyle name="SAPBEXHLevel0X 3 4 4 2" xfId="23022" xr:uid="{07502DBF-D641-461E-8714-A381594AFE00}"/>
    <cellStyle name="SAPBEXHLevel0X 3 4 4 2 2" xfId="36888" xr:uid="{728C49AF-CFA3-4FDA-8BBF-AE6DBD661596}"/>
    <cellStyle name="SAPBEXHLevel0X 3 4 4 2 3" xfId="30950" xr:uid="{2287295A-1F9E-419C-9F77-599277E387F2}"/>
    <cellStyle name="SAPBEXHLevel0X 3 4 4 2 4" xfId="29842" xr:uid="{98740578-921E-4A4A-91D5-7C814AD1C069}"/>
    <cellStyle name="SAPBEXHLevel0X 3 4 4 2 5" xfId="52439" xr:uid="{0D2EE118-0D05-483D-A280-33EF74B9470B}"/>
    <cellStyle name="SAPBEXHLevel0X 3 4 4 3" xfId="19854" xr:uid="{AE18C519-4175-4E50-9E06-8F0F8CBCDF21}"/>
    <cellStyle name="SAPBEXHLevel0X 3 4 4 4" xfId="33818" xr:uid="{9E14ED2E-4076-4842-931B-70B3CEB5B830}"/>
    <cellStyle name="SAPBEXHLevel0X 3 4 4 5" xfId="34657" xr:uid="{70DB5A17-6D3E-4473-8315-B7A3D5CAE9B2}"/>
    <cellStyle name="SAPBEXHLevel0X 3 4 4 6" xfId="38773" xr:uid="{762169E2-EABD-4258-8D12-ACF35E4F7DFF}"/>
    <cellStyle name="SAPBEXHLevel0X 3 4 4 7" xfId="50360" xr:uid="{68C7B01F-36E1-4C2D-8914-5C9FA6BAB7AE}"/>
    <cellStyle name="SAPBEXHLevel0X 3 4 5" xfId="15041" xr:uid="{4B11CBE2-F91F-419A-B46D-321CE03CA17B}"/>
    <cellStyle name="SAPBEXHLevel0X 3 4 5 2" xfId="22062" xr:uid="{227624ED-572E-4A6C-8AB4-ABA20B7D4332}"/>
    <cellStyle name="SAPBEXHLevel0X 3 4 5 2 2" xfId="35928" xr:uid="{69090932-6A0E-4D06-8424-CB99FD3BE782}"/>
    <cellStyle name="SAPBEXHLevel0X 3 4 5 2 3" xfId="40311" xr:uid="{FA5AA89D-6059-4202-B5CB-922AB719E4A3}"/>
    <cellStyle name="SAPBEXHLevel0X 3 4 5 2 4" xfId="46530" xr:uid="{C96FB0EC-933A-477D-843C-CDC07A8B7D1E}"/>
    <cellStyle name="SAPBEXHLevel0X 3 4 5 2 5" xfId="51479" xr:uid="{A2448CD3-8E66-4998-830C-0C9C674A7FDF}"/>
    <cellStyle name="SAPBEXHLevel0X 3 4 5 3" xfId="29406" xr:uid="{931B4D08-53D4-4A96-922A-E9666AB74887}"/>
    <cellStyle name="SAPBEXHLevel0X 3 4 5 4" xfId="42628" xr:uid="{6B9CB261-9CE8-40F0-A70A-CD3F70AA7AC3}"/>
    <cellStyle name="SAPBEXHLevel0X 3 4 5 5" xfId="39043" xr:uid="{F1E15663-236E-4DB4-8E85-4E79943CDD07}"/>
    <cellStyle name="SAPBEXHLevel0X 3 4 5 6" xfId="48457" xr:uid="{2534CB4C-56B5-4EA6-8631-63D2B15E5E83}"/>
    <cellStyle name="SAPBEXHLevel0X 3 4 6" xfId="13691" xr:uid="{62362555-38BE-47E0-87ED-1906FEE61709}"/>
    <cellStyle name="SAPBEXHLevel0X 3 4 6 2" xfId="28062" xr:uid="{6B310410-D85B-4A7D-A164-3631FA8CF3FA}"/>
    <cellStyle name="SAPBEXHLevel0X 3 4 6 3" xfId="24120" xr:uid="{73937350-BE3F-41E9-BEFA-58FC66531A8D}"/>
    <cellStyle name="SAPBEXHLevel0X 3 4 6 4" xfId="42089" xr:uid="{5DA34728-B69D-4BB6-B8C0-03DE5932BF12}"/>
    <cellStyle name="SAPBEXHLevel0X 3 4 6 5" xfId="47433" xr:uid="{69A053D1-CBCF-4FD5-9FF5-54DDEA438E56}"/>
    <cellStyle name="SAPBEXHLevel0X 3 4 7" xfId="8888" xr:uid="{1A771F20-E99D-4186-8B41-55C6AD454A2B}"/>
    <cellStyle name="SAPBEXHLevel0X 3 4 8" xfId="23469" xr:uid="{582ED5AB-A665-4830-83E3-B0B4EF8B1F12}"/>
    <cellStyle name="SAPBEXHLevel0X 3 4 9" xfId="43405" xr:uid="{46B0889C-E37A-4DB1-AED0-7A237379003A}"/>
    <cellStyle name="SAPBEXHLevel0X 3 5" xfId="2971" xr:uid="{EFA5FC62-F74C-4CE6-AC90-8EC1A5284D67}"/>
    <cellStyle name="SAPBEXHLevel0X 3 5 2" xfId="4941" xr:uid="{192829C0-DCC6-4222-8B9D-AC3C92FE3432}"/>
    <cellStyle name="SAPBEXHLevel0X 3 5 2 2" xfId="22938" xr:uid="{7758B5EE-6E66-4248-8C33-5924927B9184}"/>
    <cellStyle name="SAPBEXHLevel0X 3 5 2 2 2" xfId="36804" xr:uid="{CF120378-15CE-4478-B4CF-A7B0322D6227}"/>
    <cellStyle name="SAPBEXHLevel0X 3 5 2 2 3" xfId="31445" xr:uid="{4BC72097-B12F-4BA3-B597-3D49547F5708}"/>
    <cellStyle name="SAPBEXHLevel0X 3 5 2 2 4" xfId="30683" xr:uid="{5905B28B-CF2B-4D55-9A2C-E1785DA6BEC5}"/>
    <cellStyle name="SAPBEXHLevel0X 3 5 2 2 5" xfId="52355" xr:uid="{B08C0010-3A03-4FD4-8214-0C1933F5D287}"/>
    <cellStyle name="SAPBEXHLevel0X 3 5 2 3" xfId="18140" xr:uid="{F5F67018-9778-438C-BE6B-06456CB85B1B}"/>
    <cellStyle name="SAPBEXHLevel0X 3 5 2 4" xfId="32272" xr:uid="{23371C89-905F-463F-8643-398C9E3CAC8B}"/>
    <cellStyle name="SAPBEXHLevel0X 3 5 2 5" xfId="32311" xr:uid="{37AF4B5A-F4B9-43B6-9525-D65668AF7C25}"/>
    <cellStyle name="SAPBEXHLevel0X 3 5 2 6" xfId="45360" xr:uid="{DCFC821A-BC1E-4A8B-92CC-C4D2B4C7DA36}"/>
    <cellStyle name="SAPBEXHLevel0X 3 5 2 7" xfId="50276" xr:uid="{40F7B3BE-27DF-4D78-8E91-E33ECBC806E6}"/>
    <cellStyle name="SAPBEXHLevel0X 3 5 3" xfId="6901" xr:uid="{F3AFA1D9-D566-43E2-B8CA-8A72D3B61AD8}"/>
    <cellStyle name="SAPBEXHLevel0X 3 5 3 2" xfId="23268" xr:uid="{7B160834-8F6A-43CB-9E40-D7E23322623F}"/>
    <cellStyle name="SAPBEXHLevel0X 3 5 3 2 2" xfId="37134" xr:uid="{16BDAB45-2A5E-4FCC-BBA4-A9ECC935BFCC}"/>
    <cellStyle name="SAPBEXHLevel0X 3 5 3 2 3" xfId="34913" xr:uid="{399E3D01-87A6-4174-B603-8C53E04E8B1D}"/>
    <cellStyle name="SAPBEXHLevel0X 3 5 3 2 4" xfId="38889" xr:uid="{9918A0C1-7BB1-4733-89B6-5438C627A549}"/>
    <cellStyle name="SAPBEXHLevel0X 3 5 3 2 5" xfId="52685" xr:uid="{37274E1C-F65C-4653-93C0-B2DBA0882747}"/>
    <cellStyle name="SAPBEXHLevel0X 3 5 3 3" xfId="20100" xr:uid="{212CC086-7932-4A6A-B4D2-4BFFF9EAA3CC}"/>
    <cellStyle name="SAPBEXHLevel0X 3 5 3 4" xfId="34064" xr:uid="{65C0FF54-2475-48D5-81CC-F3FFB3B3B233}"/>
    <cellStyle name="SAPBEXHLevel0X 3 5 3 5" xfId="30655" xr:uid="{84A787CB-51B5-4C2B-9685-500CA61B419B}"/>
    <cellStyle name="SAPBEXHLevel0X 3 5 3 6" xfId="46616" xr:uid="{A8F0C83C-9964-4457-9B79-B588EF11A8F5}"/>
    <cellStyle name="SAPBEXHLevel0X 3 5 3 7" xfId="50606" xr:uid="{0D9D1B94-F382-4861-BDD3-EFF737A0852B}"/>
    <cellStyle name="SAPBEXHLevel0X 3 5 4" xfId="22608" xr:uid="{D57CE167-1568-49F5-8B7F-E4B4F6D48CEC}"/>
    <cellStyle name="SAPBEXHLevel0X 3 5 4 2" xfId="36474" xr:uid="{74730FE4-A83E-4379-BD47-EBD69C477CC5}"/>
    <cellStyle name="SAPBEXHLevel0X 3 5 4 3" xfId="40132" xr:uid="{FF9A96EB-6D0B-4229-BCF1-DF514B125E18}"/>
    <cellStyle name="SAPBEXHLevel0X 3 5 4 4" xfId="45014" xr:uid="{74DBEFAB-ED39-44FE-854F-C40258189C2C}"/>
    <cellStyle name="SAPBEXHLevel0X 3 5 4 5" xfId="52025" xr:uid="{DE5DE702-8B35-46AC-A738-BC7BC2B803BA}"/>
    <cellStyle name="SAPBEXHLevel0X 3 5 5" xfId="16174" xr:uid="{8991C339-2106-465F-8DC9-E829167DA696}"/>
    <cellStyle name="SAPBEXHLevel0X 3 5 6" xfId="30480" xr:uid="{2FC18617-35B7-409D-8515-78AD1C42F184}"/>
    <cellStyle name="SAPBEXHLevel0X 3 5 7" xfId="31817" xr:uid="{E7A62157-52DC-4BD0-9818-423D59C1DA05}"/>
    <cellStyle name="SAPBEXHLevel0X 3 5 8" xfId="37623" xr:uid="{5385F337-33A8-4DE9-B566-F5AA14B3D78E}"/>
    <cellStyle name="SAPBEXHLevel0X 3 5 9" xfId="49950" xr:uid="{BBF7A043-923D-42E4-8618-22004DEA8070}"/>
    <cellStyle name="SAPBEXHLevel0X 3 6" xfId="2710" xr:uid="{A95F8053-89FA-4AA9-B377-A908AF05D88D}"/>
    <cellStyle name="SAPBEXHLevel0X 3 6 2" xfId="22347" xr:uid="{B13C61DB-4BAE-419F-8BED-7428CD34F9C1}"/>
    <cellStyle name="SAPBEXHLevel0X 3 6 2 2" xfId="36213" xr:uid="{E75E9E76-56D8-4407-B8E2-54F547DF82F4}"/>
    <cellStyle name="SAPBEXHLevel0X 3 6 2 3" xfId="34308" xr:uid="{0D2A4753-9AD3-4B2C-97A1-E56D6842B24A}"/>
    <cellStyle name="SAPBEXHLevel0X 3 6 2 4" xfId="30796" xr:uid="{6329EC9C-B40D-47FF-940D-8EF6A9996D35}"/>
    <cellStyle name="SAPBEXHLevel0X 3 6 2 5" xfId="51764" xr:uid="{F0AC9FF8-BDA8-47F4-9D50-58BEDBE3827E}"/>
    <cellStyle name="SAPBEXHLevel0X 3 6 3" xfId="15931" xr:uid="{E737AD45-83C8-48A1-8ECC-D2D18E855864}"/>
    <cellStyle name="SAPBEXHLevel0X 3 6 4" xfId="30237" xr:uid="{B8C42F0B-063D-4559-8145-71756105DE3D}"/>
    <cellStyle name="SAPBEXHLevel0X 3 6 5" xfId="34505" xr:uid="{F51EEFE9-3A9E-440E-BEEB-4E675C4DA0DA}"/>
    <cellStyle name="SAPBEXHLevel0X 3 6 6" xfId="49220" xr:uid="{FB92E00D-587B-448D-B986-3C789919914D}"/>
    <cellStyle name="SAPBEXHLevel0X 3 6 7" xfId="49707" xr:uid="{9194E08F-FD77-4B17-B217-0CB4CBE14308}"/>
    <cellStyle name="SAPBEXHLevel0X 3 7" xfId="4680" xr:uid="{70102527-C3ED-4FF3-B335-9CFBF6172787}"/>
    <cellStyle name="SAPBEXHLevel0X 3 7 2" xfId="22677" xr:uid="{1F299A55-2EF5-49AA-907A-F3ABF1DAE310}"/>
    <cellStyle name="SAPBEXHLevel0X 3 7 2 2" xfId="36543" xr:uid="{6399B7FE-8991-486E-ADDA-FE32C8CABB28}"/>
    <cellStyle name="SAPBEXHLevel0X 3 7 2 3" xfId="30553" xr:uid="{9144571F-2298-4D55-B969-CA47A99C72C3}"/>
    <cellStyle name="SAPBEXHLevel0X 3 7 2 4" xfId="24573" xr:uid="{F479D1E3-771D-43CE-B5A2-E377805ACBA1}"/>
    <cellStyle name="SAPBEXHLevel0X 3 7 2 5" xfId="52094" xr:uid="{982B67EC-68F0-48D6-AA3F-8A77350B8E65}"/>
    <cellStyle name="SAPBEXHLevel0X 3 7 3" xfId="17883" xr:uid="{0CD2C37E-C67D-4375-912F-175BAF5D373F}"/>
    <cellStyle name="SAPBEXHLevel0X 3 7 4" xfId="32015" xr:uid="{129A6D4A-BF94-459A-806C-1053358D9BB0}"/>
    <cellStyle name="SAPBEXHLevel0X 3 7 5" xfId="30841" xr:uid="{8AC82422-CC0E-4899-BD6B-CB46C1696A30}"/>
    <cellStyle name="SAPBEXHLevel0X 3 7 6" xfId="46251" xr:uid="{48153F2C-A817-4A94-B80A-14CF9E22BC92}"/>
    <cellStyle name="SAPBEXHLevel0X 3 7 7" xfId="50019" xr:uid="{99768EBD-84AB-4858-8BEF-EDC24C14A1A4}"/>
    <cellStyle name="SAPBEXHLevel0X 3 8" xfId="6640" xr:uid="{8575BBAB-64B6-4274-B642-D135975D68B0}"/>
    <cellStyle name="SAPBEXHLevel0X 3 8 2" xfId="23007" xr:uid="{3ECC9CF9-AB8C-4B44-A9B1-EACE8A16794A}"/>
    <cellStyle name="SAPBEXHLevel0X 3 8 2 2" xfId="36873" xr:uid="{59EF885E-62B7-4520-A407-BB59D05E306F}"/>
    <cellStyle name="SAPBEXHLevel0X 3 8 2 3" xfId="42790" xr:uid="{446A2166-90DB-4683-9A3D-E454ACE08C7D}"/>
    <cellStyle name="SAPBEXHLevel0X 3 8 2 4" xfId="25695" xr:uid="{EB4FF586-CB4B-4F1E-B1F8-DA8B21402350}"/>
    <cellStyle name="SAPBEXHLevel0X 3 8 2 5" xfId="52424" xr:uid="{BAE512C8-2E43-47E1-8A44-31AD49EE0569}"/>
    <cellStyle name="SAPBEXHLevel0X 3 8 3" xfId="19839" xr:uid="{6292DFA6-8A25-4E65-89BD-3C9D5543D1CC}"/>
    <cellStyle name="SAPBEXHLevel0X 3 8 4" xfId="33803" xr:uid="{B6972F89-1639-4A09-A588-F776239894CA}"/>
    <cellStyle name="SAPBEXHLevel0X 3 8 5" xfId="38146" xr:uid="{F85F377F-0C9A-45B0-99AD-F89850BF7578}"/>
    <cellStyle name="SAPBEXHLevel0X 3 8 6" xfId="46406" xr:uid="{74635494-503E-4526-A7B4-29F174A10B18}"/>
    <cellStyle name="SAPBEXHLevel0X 3 8 7" xfId="50345" xr:uid="{4C600530-6325-4A3F-87FD-2083774E67A7}"/>
    <cellStyle name="SAPBEXHLevel0X 3 9" xfId="14039" xr:uid="{EBE1B1CF-1B51-4222-9323-8F17DAA49298}"/>
    <cellStyle name="SAPBEXHLevel0X 3 9 2" xfId="12836" xr:uid="{4E32719F-E331-49D1-B714-F5A6781212B8}"/>
    <cellStyle name="SAPBEXHLevel0X 3 9 2 2" xfId="27209" xr:uid="{0AE8C390-3ABB-4114-9C6F-F2F5689F283D}"/>
    <cellStyle name="SAPBEXHLevel0X 3 9 2 3" xfId="33077" xr:uid="{9C955521-23A5-4E8C-958E-566C33CBC281}"/>
    <cellStyle name="SAPBEXHLevel0X 3 9 2 4" xfId="40412" xr:uid="{EB50EBED-067C-49AE-9DFE-4B07FDA17768}"/>
    <cellStyle name="SAPBEXHLevel0X 3 9 2 5" xfId="45851" xr:uid="{68E52210-695C-4BBE-B789-D5B65A47BAD6}"/>
    <cellStyle name="SAPBEXHLevel0X 3 9 3" xfId="28409" xr:uid="{8EF7228C-DA83-4B4C-A6BF-62F0EE2F8B8B}"/>
    <cellStyle name="SAPBEXHLevel0X 3 9 4" xfId="30184" xr:uid="{B0E9505E-71A7-4975-B60E-BEEF93EAB062}"/>
    <cellStyle name="SAPBEXHLevel0X 3 9 5" xfId="31589" xr:uid="{0379067A-ACF3-44CA-89B6-92AFC5F096BB}"/>
    <cellStyle name="SAPBEXHLevel0X 3 9 6" xfId="44114" xr:uid="{34409993-A346-40E9-AAE0-928699D16094}"/>
    <cellStyle name="SAPBEXHLevel0X 30" xfId="511" xr:uid="{2D86CDEA-DF4A-4C93-A65D-FCCDA415BDC1}"/>
    <cellStyle name="SAPBEXHLevel0X 30 10" xfId="9762" xr:uid="{933E2906-4DA8-4382-AA86-B3AD1CA7C4D0}"/>
    <cellStyle name="SAPBEXHLevel0X 30 11" xfId="48949" xr:uid="{ADEBD253-C234-4AB5-8C83-D5DDF5D22975}"/>
    <cellStyle name="SAPBEXHLevel0X 30 2" xfId="1200" xr:uid="{E820B4DB-8DF5-41DD-AA42-7511A83ECD5F}"/>
    <cellStyle name="SAPBEXHLevel0X 30 2 2" xfId="11785" xr:uid="{919D19FD-C7F9-460E-B8D3-468857842C96}"/>
    <cellStyle name="SAPBEXHLevel0X 30 2 2 2" xfId="11786" xr:uid="{508EEBAE-5D57-4351-BD08-A0404DDCF291}"/>
    <cellStyle name="SAPBEXHLevel0X 30 2 2 2 2" xfId="26192" xr:uid="{BE7167F1-0940-47A3-B6B0-D107DD91D588}"/>
    <cellStyle name="SAPBEXHLevel0X 30 2 2 2 3" xfId="42650" xr:uid="{41A962C7-1BF7-46EF-A15B-FE41AABDEBD3}"/>
    <cellStyle name="SAPBEXHLevel0X 30 2 2 2 4" xfId="39527" xr:uid="{BD007F01-394D-4EB2-8986-827BD6B7130E}"/>
    <cellStyle name="SAPBEXHLevel0X 30 2 2 2 5" xfId="47727" xr:uid="{78820F3A-31B9-4FB2-9078-8662DC4D8DE4}"/>
    <cellStyle name="SAPBEXHLevel0X 30 2 2 3" xfId="21551" xr:uid="{B20600AC-94CA-4FA3-9941-964B7BFAA905}"/>
    <cellStyle name="SAPBEXHLevel0X 30 2 2 3 2" xfId="35417" xr:uid="{F727BE16-D25C-4391-A37D-0FED33E27402}"/>
    <cellStyle name="SAPBEXHLevel0X 30 2 2 3 3" xfId="39464" xr:uid="{F81F9384-C575-4678-BC96-D6734BF81192}"/>
    <cellStyle name="SAPBEXHLevel0X 30 2 2 3 4" xfId="44172" xr:uid="{2CA43B28-4B81-48F4-B0C1-0C8511E1AD49}"/>
    <cellStyle name="SAPBEXHLevel0X 30 2 2 3 5" xfId="50968" xr:uid="{2DF27457-386C-4CDD-A769-A736BF824737}"/>
    <cellStyle name="SAPBEXHLevel0X 30 2 2 4" xfId="26191" xr:uid="{0009636A-3E7D-4697-BDEC-E694B6CF2C8B}"/>
    <cellStyle name="SAPBEXHLevel0X 30 2 2 5" xfId="40877" xr:uid="{1C24B9FD-8C5D-47C5-AD01-567A3AF1ED46}"/>
    <cellStyle name="SAPBEXHLevel0X 30 2 2 6" xfId="38193" xr:uid="{87AA7A56-8B74-42E8-AAC3-F4A52AE77DB3}"/>
    <cellStyle name="SAPBEXHLevel0X 30 2 2 7" xfId="39010" xr:uid="{46F27183-EC8E-4076-99F0-E1F55BB80C5E}"/>
    <cellStyle name="SAPBEXHLevel0X 30 2 3" xfId="13689" xr:uid="{D326C748-4143-4047-98CC-4E2197B7D855}"/>
    <cellStyle name="SAPBEXHLevel0X 30 2 3 2" xfId="28060" xr:uid="{BCF03C93-78AE-4B46-9E28-C0143D5E2323}"/>
    <cellStyle name="SAPBEXHLevel0X 30 2 3 3" xfId="43222" xr:uid="{501D1B2F-19CF-468B-BB92-B1A4DB9A5945}"/>
    <cellStyle name="SAPBEXHLevel0X 30 2 3 4" xfId="31801" xr:uid="{9ECF3F3C-4E8A-451A-BC25-C9DF6E7C9ADD}"/>
    <cellStyle name="SAPBEXHLevel0X 30 2 3 5" xfId="47763" xr:uid="{55E449E5-FD03-4C4A-BAC8-AC03F07F90B9}"/>
    <cellStyle name="SAPBEXHLevel0X 30 2 4" xfId="8890" xr:uid="{F6692CF6-8BB6-4596-B666-5B66A25C5AD7}"/>
    <cellStyle name="SAPBEXHLevel0X 30 2 5" xfId="23471" xr:uid="{7C6B4C0C-7ED1-41E0-925A-A7307BABCE26}"/>
    <cellStyle name="SAPBEXHLevel0X 30 2 6" xfId="43703" xr:uid="{E9866F27-AF0A-46EE-A9C9-755B9D0ED09F}"/>
    <cellStyle name="SAPBEXHLevel0X 30 2 7" xfId="8009" xr:uid="{21259E55-4D08-430F-83E5-AD2D0EEB9BD1}"/>
    <cellStyle name="SAPBEXHLevel0X 30 2 8" xfId="48776" xr:uid="{EAA989FF-C186-4FEB-A392-DD7AD636E592}"/>
    <cellStyle name="SAPBEXHLevel0X 30 3" xfId="987" xr:uid="{62CCB51C-4A00-430F-AEDF-329E71B43E68}"/>
    <cellStyle name="SAPBEXHLevel0X 30 3 2" xfId="14376" xr:uid="{376E4169-66CA-4670-B42D-B44BE4F2078C}"/>
    <cellStyle name="SAPBEXHLevel0X 30 3 2 2" xfId="21378" xr:uid="{A8707A28-13FF-43B7-8965-C6518D93CAE6}"/>
    <cellStyle name="SAPBEXHLevel0X 30 3 2 2 2" xfId="35244" xr:uid="{E8176D61-5B43-418B-A0ED-3F37437E7911}"/>
    <cellStyle name="SAPBEXHLevel0X 30 3 2 2 3" xfId="39709" xr:uid="{94F412CE-AAE2-41F5-A3DA-C818847BB4C1}"/>
    <cellStyle name="SAPBEXHLevel0X 30 3 2 2 4" xfId="44180" xr:uid="{A3FDF7AE-D1BE-4779-94B2-97BA18EA3163}"/>
    <cellStyle name="SAPBEXHLevel0X 30 3 2 2 5" xfId="50795" xr:uid="{8481B081-9980-4F96-BB0D-57583231AE99}"/>
    <cellStyle name="SAPBEXHLevel0X 30 3 2 3" xfId="28743" xr:uid="{8A3250FD-C471-4FDC-9B77-07E6772A32EE}"/>
    <cellStyle name="SAPBEXHLevel0X 30 3 2 4" xfId="34872" xr:uid="{D6436715-1495-4C30-BF57-81EFDD7E3AC7}"/>
    <cellStyle name="SAPBEXHLevel0X 30 3 2 5" xfId="44086" xr:uid="{057F2EE1-FC7A-4A22-ACD8-2EE6109F1A3B}"/>
    <cellStyle name="SAPBEXHLevel0X 30 3 2 6" xfId="47420" xr:uid="{6AF8CE71-E989-46F5-B3E9-965F5D85F8E7}"/>
    <cellStyle name="SAPBEXHLevel0X 30 3 3" xfId="13688" xr:uid="{C79728A7-91CF-4843-8976-6D205584D8FA}"/>
    <cellStyle name="SAPBEXHLevel0X 30 3 3 2" xfId="28059" xr:uid="{6E5CF9FD-D68E-4598-BBF1-9FBE8AC5DC8E}"/>
    <cellStyle name="SAPBEXHLevel0X 30 3 3 3" xfId="39013" xr:uid="{6F33637D-3E9C-4D86-8EEB-3F38DACC1B10}"/>
    <cellStyle name="SAPBEXHLevel0X 30 3 3 4" xfId="25847" xr:uid="{11C02E52-6F13-4032-84D8-27AC965E83EE}"/>
    <cellStyle name="SAPBEXHLevel0X 30 3 3 5" xfId="42664" xr:uid="{60EA8778-0FA8-4183-9F55-BFF5552056B7}"/>
    <cellStyle name="SAPBEXHLevel0X 30 3 4" xfId="8891" xr:uid="{89BFBD07-4FD8-467F-8024-C1F9FA833A92}"/>
    <cellStyle name="SAPBEXHLevel0X 30 3 5" xfId="23472" xr:uid="{74D31CF6-DA23-41B5-B247-EEA0678FBC11}"/>
    <cellStyle name="SAPBEXHLevel0X 30 3 6" xfId="31001" xr:uid="{2D8B7255-504C-4103-9D97-F9E39CA81379}"/>
    <cellStyle name="SAPBEXHLevel0X 30 3 7" xfId="39309" xr:uid="{C495D2FD-8951-433E-9C05-9DBF98CCA190}"/>
    <cellStyle name="SAPBEXHLevel0X 30 3 8" xfId="48373" xr:uid="{C2FC7EB3-7D21-4280-AD86-BB0DEEE55977}"/>
    <cellStyle name="SAPBEXHLevel0X 30 4" xfId="1778" xr:uid="{887B9652-EFF8-417B-9EA9-6F46CFFA3315}"/>
    <cellStyle name="SAPBEXHLevel0X 30 4 2" xfId="15043" xr:uid="{F8A5448D-2468-4DC7-8D39-884625F3C3D2}"/>
    <cellStyle name="SAPBEXHLevel0X 30 4 2 2" xfId="22064" xr:uid="{9A3D0637-1DEA-4C75-992A-7BAE091D38EF}"/>
    <cellStyle name="SAPBEXHLevel0X 30 4 2 2 2" xfId="35930" xr:uid="{EACE26F6-467D-45B3-AB56-3F04CCD89EF0}"/>
    <cellStyle name="SAPBEXHLevel0X 30 4 2 2 3" xfId="34736" xr:uid="{3DFE350D-3874-42B3-A094-9CD4124F7DC6}"/>
    <cellStyle name="SAPBEXHLevel0X 30 4 2 2 4" xfId="47232" xr:uid="{8A873525-DE15-413F-B6C4-FAEBA2DCE6B4}"/>
    <cellStyle name="SAPBEXHLevel0X 30 4 2 2 5" xfId="51481" xr:uid="{66C4D767-794F-4B5D-A50B-57729D37C40F}"/>
    <cellStyle name="SAPBEXHLevel0X 30 4 2 3" xfId="29408" xr:uid="{432CB03C-97DB-4609-8732-800545481A1D}"/>
    <cellStyle name="SAPBEXHLevel0X 30 4 2 4" xfId="34099" xr:uid="{C5DC0776-BFC8-47FE-BE2B-97D14115B5AE}"/>
    <cellStyle name="SAPBEXHLevel0X 30 4 2 5" xfId="31811" xr:uid="{D762447A-2473-4D2A-9098-E102A9831589}"/>
    <cellStyle name="SAPBEXHLevel0X 30 4 2 6" xfId="24763" xr:uid="{C94F3294-F025-4C74-A4CF-A462E52A6348}"/>
    <cellStyle name="SAPBEXHLevel0X 30 4 3" xfId="13687" xr:uid="{CC8591D4-EFBE-46B2-8C36-68906AA2FBE7}"/>
    <cellStyle name="SAPBEXHLevel0X 30 4 3 2" xfId="28058" xr:uid="{BC3D354E-30AB-4371-9F41-C82A56D659F7}"/>
    <cellStyle name="SAPBEXHLevel0X 30 4 3 3" xfId="25517" xr:uid="{EFB0105E-D171-4465-9802-16724FEA144C}"/>
    <cellStyle name="SAPBEXHLevel0X 30 4 3 4" xfId="41134" xr:uid="{4BAA47D7-E8F1-4143-B7AE-6DAE664C161E}"/>
    <cellStyle name="SAPBEXHLevel0X 30 4 3 5" xfId="25841" xr:uid="{9E035C2D-D7FB-43EF-BCE0-3536B86C9A7E}"/>
    <cellStyle name="SAPBEXHLevel0X 30 4 4" xfId="8892" xr:uid="{3D32A7F3-59A0-42A4-BC41-6CF78B26113C}"/>
    <cellStyle name="SAPBEXHLevel0X 30 4 5" xfId="23473" xr:uid="{AFEBB6F1-7560-47AC-91F1-630997AD47E9}"/>
    <cellStyle name="SAPBEXHLevel0X 30 4 6" xfId="42366" xr:uid="{8875297C-3CC7-471E-B762-E428B2211AD4}"/>
    <cellStyle name="SAPBEXHLevel0X 30 4 7" xfId="38864" xr:uid="{ACEC9655-FC80-4A9F-B52A-2E2619DE0755}"/>
    <cellStyle name="SAPBEXHLevel0X 30 4 8" xfId="31305" xr:uid="{1C80751B-3471-467F-8784-580C5A7663A4}"/>
    <cellStyle name="SAPBEXHLevel0X 30 5" xfId="14132" xr:uid="{87C54DCC-723F-4FF1-8223-DD32519EE0DE}"/>
    <cellStyle name="SAPBEXHLevel0X 30 5 2" xfId="12733" xr:uid="{B9278D74-F25F-46F0-AAF9-B03D65E2FF3E}"/>
    <cellStyle name="SAPBEXHLevel0X 30 5 2 2" xfId="27107" xr:uid="{DAA04018-5B19-4977-ACF2-42039FF28600}"/>
    <cellStyle name="SAPBEXHLevel0X 30 5 2 3" xfId="43018" xr:uid="{0B8EAFBB-553D-4A18-9992-758DEE22FD53}"/>
    <cellStyle name="SAPBEXHLevel0X 30 5 2 4" xfId="31579" xr:uid="{F19A80DA-152F-4D3A-9C12-F925BE7FC072}"/>
    <cellStyle name="SAPBEXHLevel0X 30 5 2 5" xfId="33124" xr:uid="{68044D63-DB28-489C-A214-6262B327DED2}"/>
    <cellStyle name="SAPBEXHLevel0X 30 5 3" xfId="28499" xr:uid="{D5E3756D-DC9D-4ACE-9D8C-9DE960DE75D7}"/>
    <cellStyle name="SAPBEXHLevel0X 30 5 4" xfId="34254" xr:uid="{9707109A-C78E-4A1A-AF41-0F8D5145AAFE}"/>
    <cellStyle name="SAPBEXHLevel0X 30 5 5" xfId="48951" xr:uid="{81EC7340-5CC0-4B0B-BBB5-8DBD2B264FE2}"/>
    <cellStyle name="SAPBEXHLevel0X 30 5 6" xfId="48061" xr:uid="{EC147B20-24DB-444F-9E06-1B160C4D64CC}"/>
    <cellStyle name="SAPBEXHLevel0X 30 6" xfId="13690" xr:uid="{326055FD-2ABA-4612-B0CE-564B12A26E71}"/>
    <cellStyle name="SAPBEXHLevel0X 30 6 2" xfId="28061" xr:uid="{191DA94C-1392-4F41-BC17-EBC06BB1374A}"/>
    <cellStyle name="SAPBEXHLevel0X 30 6 3" xfId="33294" xr:uid="{8D185685-DB92-49E7-B89F-1ACA0C5F6BF1}"/>
    <cellStyle name="SAPBEXHLevel0X 30 6 4" xfId="38860" xr:uid="{CA7DEC6C-2850-4D0E-806F-95646B0E8B36}"/>
    <cellStyle name="SAPBEXHLevel0X 30 6 5" xfId="45159" xr:uid="{F35BC1DC-ABCA-42FD-BA9A-99A08FF75ED5}"/>
    <cellStyle name="SAPBEXHLevel0X 30 7" xfId="8889" xr:uid="{8A0EED80-8BC2-4841-8061-2C790157B76E}"/>
    <cellStyle name="SAPBEXHLevel0X 30 8" xfId="23470" xr:uid="{BF13DC8D-FB7B-405A-858B-7CB14CADB7DA}"/>
    <cellStyle name="SAPBEXHLevel0X 30 9" xfId="40891" xr:uid="{B291E175-4366-4B2A-9F7D-9D2B45744C26}"/>
    <cellStyle name="SAPBEXHLevel0X 31" xfId="512" xr:uid="{410777F1-0659-4E2E-8DB9-4BA1ABD4DBF0}"/>
    <cellStyle name="SAPBEXHLevel0X 31 10" xfId="44001" xr:uid="{B75D6100-88BC-430F-BD8D-A921D094147F}"/>
    <cellStyle name="SAPBEXHLevel0X 31 11" xfId="40459" xr:uid="{CCF8F186-4CAB-4232-9056-342E3B67EAEF}"/>
    <cellStyle name="SAPBEXHLevel0X 31 2" xfId="1201" xr:uid="{28B0D1AF-86A7-49F2-81D8-2071B0521DEA}"/>
    <cellStyle name="SAPBEXHLevel0X 31 2 2" xfId="11787" xr:uid="{3ECA2FFA-418D-4BA7-A938-D29ECEBF3BD6}"/>
    <cellStyle name="SAPBEXHLevel0X 31 2 2 2" xfId="11788" xr:uid="{AC1DEFB7-CFB3-4601-B015-A25DC287E8A6}"/>
    <cellStyle name="SAPBEXHLevel0X 31 2 2 2 2" xfId="26194" xr:uid="{C1744FC0-B569-4CC3-9E35-A955BFDCFC48}"/>
    <cellStyle name="SAPBEXHLevel0X 31 2 2 2 3" xfId="29752" xr:uid="{B771B38D-0981-40AD-A9A3-B0CA293B743D}"/>
    <cellStyle name="SAPBEXHLevel0X 31 2 2 2 4" xfId="37602" xr:uid="{8D61A441-3B19-4C06-A98A-85BCA7C354AC}"/>
    <cellStyle name="SAPBEXHLevel0X 31 2 2 2 5" xfId="46505" xr:uid="{4C34925A-7684-43C2-993B-EF196A29009F}"/>
    <cellStyle name="SAPBEXHLevel0X 31 2 2 3" xfId="21552" xr:uid="{3A6C3ABF-05F0-4FDD-A932-26C45DF3634A}"/>
    <cellStyle name="SAPBEXHLevel0X 31 2 2 3 2" xfId="35418" xr:uid="{A703C11B-D0B1-4E9C-8FBE-32676D0494F7}"/>
    <cellStyle name="SAPBEXHLevel0X 31 2 2 3 3" xfId="39545" xr:uid="{3BCF38A0-D001-4EFE-947C-30857F20F8F5}"/>
    <cellStyle name="SAPBEXHLevel0X 31 2 2 3 4" xfId="47692" xr:uid="{3E98D905-40C1-48E3-8885-91D216440CDB}"/>
    <cellStyle name="SAPBEXHLevel0X 31 2 2 3 5" xfId="50969" xr:uid="{F55DC830-3610-4AAF-9887-D4E7A77C6FB1}"/>
    <cellStyle name="SAPBEXHLevel0X 31 2 2 4" xfId="26193" xr:uid="{24D40DC0-A9A3-4600-AAA0-3ACE78265EA9}"/>
    <cellStyle name="SAPBEXHLevel0X 31 2 2 5" xfId="40993" xr:uid="{26C84E6D-4FA8-4AE9-A234-DF560E1ECC2F}"/>
    <cellStyle name="SAPBEXHLevel0X 31 2 2 6" xfId="48423" xr:uid="{2D1F48F9-B19F-4F4C-9C89-620B0D73433D}"/>
    <cellStyle name="SAPBEXHLevel0X 31 2 2 7" xfId="46229" xr:uid="{9FE1CBD4-6363-46CD-884E-0E06189ABDB1}"/>
    <cellStyle name="SAPBEXHLevel0X 31 2 3" xfId="13685" xr:uid="{91E88B37-98D2-4EC7-B766-AA17DA9FCCAE}"/>
    <cellStyle name="SAPBEXHLevel0X 31 2 3 2" xfId="28056" xr:uid="{41DD95C2-6D55-474A-B1C9-C8C8782F83DF}"/>
    <cellStyle name="SAPBEXHLevel0X 31 2 3 3" xfId="38779" xr:uid="{B63D483A-7DE8-44CD-8D8C-806FD65C8F48}"/>
    <cellStyle name="SAPBEXHLevel0X 31 2 3 4" xfId="48333" xr:uid="{BBC9FCFD-E8B9-4E4C-8026-D256704BE818}"/>
    <cellStyle name="SAPBEXHLevel0X 31 2 3 5" xfId="47399" xr:uid="{F4554AB8-97F4-412B-9337-486783CA31D7}"/>
    <cellStyle name="SAPBEXHLevel0X 31 2 4" xfId="8894" xr:uid="{9F02BAC4-9EBD-4A9D-9A29-C09FC1D8A41E}"/>
    <cellStyle name="SAPBEXHLevel0X 31 2 5" xfId="23475" xr:uid="{9B49DA56-6247-4796-9E87-0406570E7BCD}"/>
    <cellStyle name="SAPBEXHLevel0X 31 2 6" xfId="25243" xr:uid="{F65B8009-D4EB-4031-A216-B5923AD7A36A}"/>
    <cellStyle name="SAPBEXHLevel0X 31 2 7" xfId="31038" xr:uid="{4C6D62E7-EBC2-45D9-B51F-B760B1000B38}"/>
    <cellStyle name="SAPBEXHLevel0X 31 2 8" xfId="31778" xr:uid="{216B2253-24B8-44B0-B730-D86222BD958C}"/>
    <cellStyle name="SAPBEXHLevel0X 31 3" xfId="986" xr:uid="{CF509D69-65FF-4CF6-8BB2-556232F7DD13}"/>
    <cellStyle name="SAPBEXHLevel0X 31 3 2" xfId="14375" xr:uid="{AD8FAF01-3B60-467A-A8B2-C1E47C02FAF6}"/>
    <cellStyle name="SAPBEXHLevel0X 31 3 2 2" xfId="21377" xr:uid="{735E658B-9A52-4805-835F-748E02250668}"/>
    <cellStyle name="SAPBEXHLevel0X 31 3 2 2 2" xfId="35243" xr:uid="{6906CCC8-3ACC-4829-BBDD-ACFCFFB363F3}"/>
    <cellStyle name="SAPBEXHLevel0X 31 3 2 2 3" xfId="39387" xr:uid="{5A031D2D-C74E-4A5E-9D5C-5DDC2497F4B7}"/>
    <cellStyle name="SAPBEXHLevel0X 31 3 2 2 4" xfId="45734" xr:uid="{007AD62A-2232-4437-934B-7F24B11ACA16}"/>
    <cellStyle name="SAPBEXHLevel0X 31 3 2 2 5" xfId="50794" xr:uid="{EFD6F3C0-3098-4D0E-B5DE-AA99284C1D2E}"/>
    <cellStyle name="SAPBEXHLevel0X 31 3 2 3" xfId="28742" xr:uid="{E051F414-17AF-4884-8B8B-1A100FE398C1}"/>
    <cellStyle name="SAPBEXHLevel0X 31 3 2 4" xfId="39631" xr:uid="{13DD8C11-000E-498A-A875-BFD77C86E612}"/>
    <cellStyle name="SAPBEXHLevel0X 31 3 2 5" xfId="45649" xr:uid="{59A330D7-25EA-4EAA-9DAE-C3E04452D0C2}"/>
    <cellStyle name="SAPBEXHLevel0X 31 3 2 6" xfId="47787" xr:uid="{797E6257-DDC6-43CE-BFA8-20C19B19B545}"/>
    <cellStyle name="SAPBEXHLevel0X 31 3 3" xfId="13684" xr:uid="{0575E2E2-5DA6-450B-88CE-69B6208766C1}"/>
    <cellStyle name="SAPBEXHLevel0X 31 3 3 2" xfId="28055" xr:uid="{54BBBB34-5D4D-4814-ADCA-62B57B5D0A41}"/>
    <cellStyle name="SAPBEXHLevel0X 31 3 3 3" xfId="34114" xr:uid="{AE5898C6-3E81-4E8C-ACA6-65CD663D002D}"/>
    <cellStyle name="SAPBEXHLevel0X 31 3 3 4" xfId="38001" xr:uid="{01DF4C59-A902-40AA-B767-AE47EE31971C}"/>
    <cellStyle name="SAPBEXHLevel0X 31 3 3 5" xfId="47989" xr:uid="{16990166-ED08-4E0F-8B74-97F03F1FD008}"/>
    <cellStyle name="SAPBEXHLevel0X 31 3 4" xfId="8895" xr:uid="{46A90FA4-CA6A-4174-90BA-33C6546F515E}"/>
    <cellStyle name="SAPBEXHLevel0X 31 3 5" xfId="23476" xr:uid="{435DA80A-6AAB-4A74-8D81-A0AD38E8B14C}"/>
    <cellStyle name="SAPBEXHLevel0X 31 3 6" xfId="39064" xr:uid="{F17BE76E-1D1F-4C00-A0B9-E9FBE4CAF857}"/>
    <cellStyle name="SAPBEXHLevel0X 31 3 7" xfId="33170" xr:uid="{20C5213D-BEC4-4C6F-8EF3-6D9ADEDC3018}"/>
    <cellStyle name="SAPBEXHLevel0X 31 3 8" xfId="48095" xr:uid="{D509B838-7E2F-470C-9900-B018DFA7FC25}"/>
    <cellStyle name="SAPBEXHLevel0X 31 4" xfId="1779" xr:uid="{7BB75F39-8430-428A-8A32-8A4F76B9F567}"/>
    <cellStyle name="SAPBEXHLevel0X 31 4 2" xfId="15044" xr:uid="{963C1C03-326B-4365-9485-959B158DFBDC}"/>
    <cellStyle name="SAPBEXHLevel0X 31 4 2 2" xfId="22065" xr:uid="{DB7D7906-631E-45E0-8241-5DF74B067DE4}"/>
    <cellStyle name="SAPBEXHLevel0X 31 4 2 2 2" xfId="35931" xr:uid="{5C0E4AB0-05A2-483F-976A-24DC5BAFE01B}"/>
    <cellStyle name="SAPBEXHLevel0X 31 4 2 2 3" xfId="25618" xr:uid="{A3495C4D-3788-4610-8239-FE8688195C7B}"/>
    <cellStyle name="SAPBEXHLevel0X 31 4 2 2 4" xfId="45689" xr:uid="{937451EB-AA58-4325-A66C-AB8549A6A77F}"/>
    <cellStyle name="SAPBEXHLevel0X 31 4 2 2 5" xfId="51482" xr:uid="{8B4F2D85-D4E9-4E00-A54B-FB7B274E0656}"/>
    <cellStyle name="SAPBEXHLevel0X 31 4 2 3" xfId="29409" xr:uid="{0222CB36-6320-4DC3-B982-BA2EFB924469}"/>
    <cellStyle name="SAPBEXHLevel0X 31 4 2 4" xfId="9522" xr:uid="{2F2134A6-5177-4DF6-8623-C233BACB7F8B}"/>
    <cellStyle name="SAPBEXHLevel0X 31 4 2 5" xfId="40788" xr:uid="{FA954B8D-2C72-46E0-8B6B-8F63184A363F}"/>
    <cellStyle name="SAPBEXHLevel0X 31 4 2 6" xfId="30183" xr:uid="{06B98A41-4026-4CCC-A9B8-0E8FD8BE141A}"/>
    <cellStyle name="SAPBEXHLevel0X 31 4 3" xfId="13683" xr:uid="{9F16AB09-3A36-405B-95CB-BB3EE002C3C0}"/>
    <cellStyle name="SAPBEXHLevel0X 31 4 3 2" xfId="28054" xr:uid="{F5AF8A1A-183C-4AFF-9BF5-73517C04FFBD}"/>
    <cellStyle name="SAPBEXHLevel0X 31 4 3 3" xfId="42921" xr:uid="{05393D43-EC6B-4B59-8E8F-B41573548D21}"/>
    <cellStyle name="SAPBEXHLevel0X 31 4 3 4" xfId="41999" xr:uid="{D05FB42C-6D40-4DBB-BF39-52E219755CCE}"/>
    <cellStyle name="SAPBEXHLevel0X 31 4 3 5" xfId="39276" xr:uid="{B4DE2767-C4F2-4575-8877-68D2EFE7F9EB}"/>
    <cellStyle name="SAPBEXHLevel0X 31 4 4" xfId="8896" xr:uid="{685D7FCB-B4AC-4786-9AC6-E1241A97F7C2}"/>
    <cellStyle name="SAPBEXHLevel0X 31 4 5" xfId="23477" xr:uid="{5A3AB789-694C-4A27-AF2F-F6AD121D6342}"/>
    <cellStyle name="SAPBEXHLevel0X 31 4 6" xfId="25015" xr:uid="{DB41BB8C-F896-4F55-A7ED-CA6F06BE958B}"/>
    <cellStyle name="SAPBEXHLevel0X 31 4 7" xfId="39361" xr:uid="{1387FB01-F9D7-4F17-A898-6B4E63C38287}"/>
    <cellStyle name="SAPBEXHLevel0X 31 4 8" xfId="44039" xr:uid="{73B41DB0-5B6A-4291-8446-EAACAF222572}"/>
    <cellStyle name="SAPBEXHLevel0X 31 5" xfId="14133" xr:uid="{F663600A-4D0B-40B2-ACA3-0135CFBEE756}"/>
    <cellStyle name="SAPBEXHLevel0X 31 5 2" xfId="12732" xr:uid="{605DFE68-4923-4F8C-B784-2E9BF8769131}"/>
    <cellStyle name="SAPBEXHLevel0X 31 5 2 2" xfId="27106" xr:uid="{BC5134CB-88FA-4489-B844-01B42D15ED45}"/>
    <cellStyle name="SAPBEXHLevel0X 31 5 2 3" xfId="40224" xr:uid="{94300749-B6B4-41A4-B04C-1F082FDF8D61}"/>
    <cellStyle name="SAPBEXHLevel0X 31 5 2 4" xfId="48378" xr:uid="{91F43328-2532-49E3-98A1-128DD709FE8E}"/>
    <cellStyle name="SAPBEXHLevel0X 31 5 2 5" xfId="34138" xr:uid="{BB7272D3-0F67-40BE-BB33-5DE7B0ACF327}"/>
    <cellStyle name="SAPBEXHLevel0X 31 5 3" xfId="28500" xr:uid="{E154DAD8-29CB-4E43-B638-54371D9938B1}"/>
    <cellStyle name="SAPBEXHLevel0X 31 5 4" xfId="39028" xr:uid="{5D1921F0-EE07-4FF9-A686-BC1F9373A0AF}"/>
    <cellStyle name="SAPBEXHLevel0X 31 5 5" xfId="43949" xr:uid="{6EDC413B-CEBE-4380-923A-290BF9A79A8E}"/>
    <cellStyle name="SAPBEXHLevel0X 31 5 6" xfId="33592" xr:uid="{8C5E1F33-8924-40AB-AAAA-A51CFFF2A0C9}"/>
    <cellStyle name="SAPBEXHLevel0X 31 6" xfId="13686" xr:uid="{D38F421A-D7E2-44C0-A003-1E8BBD083496}"/>
    <cellStyle name="SAPBEXHLevel0X 31 6 2" xfId="28057" xr:uid="{C4CB94D7-F42A-4AD3-9F0A-6D10F5EF7A3C}"/>
    <cellStyle name="SAPBEXHLevel0X 31 6 3" xfId="32413" xr:uid="{AD374841-D944-4348-BC3B-A40ED2B810CF}"/>
    <cellStyle name="SAPBEXHLevel0X 31 6 4" xfId="39708" xr:uid="{63A10D45-FA1E-424D-91B2-925313744F35}"/>
    <cellStyle name="SAPBEXHLevel0X 31 6 5" xfId="45627" xr:uid="{E2F6B256-C339-4EAE-82B2-4986C4418A6D}"/>
    <cellStyle name="SAPBEXHLevel0X 31 7" xfId="8893" xr:uid="{65C97193-E4BA-4C89-9AA7-917154F4571D}"/>
    <cellStyle name="SAPBEXHLevel0X 31 8" xfId="23474" xr:uid="{73C7E08C-5D7F-48D6-B279-D23B6DBE101F}"/>
    <cellStyle name="SAPBEXHLevel0X 31 9" xfId="34871" xr:uid="{E133A613-2056-4AF8-A0E4-93A28DB3B3D8}"/>
    <cellStyle name="SAPBEXHLevel0X 32" xfId="513" xr:uid="{57804FC5-06A1-49FE-AB22-6EB04CB231A7}"/>
    <cellStyle name="SAPBEXHLevel0X 32 10" xfId="48848" xr:uid="{89D9298B-EA53-43F8-BB76-255955741142}"/>
    <cellStyle name="SAPBEXHLevel0X 32 11" xfId="27252" xr:uid="{577F7792-214D-4A88-81A3-4D215B08C130}"/>
    <cellStyle name="SAPBEXHLevel0X 32 2" xfId="1202" xr:uid="{47C93027-DC98-4FDE-AD1F-F83B06226516}"/>
    <cellStyle name="SAPBEXHLevel0X 32 2 2" xfId="11789" xr:uid="{AE118BEB-E05C-4DAB-A043-EB9EBF2462A2}"/>
    <cellStyle name="SAPBEXHLevel0X 32 2 2 2" xfId="11790" xr:uid="{8B47B12C-7241-4C78-B9B4-E5FCA1874E7C}"/>
    <cellStyle name="SAPBEXHLevel0X 32 2 2 2 2" xfId="26196" xr:uid="{B8632376-524E-4812-8AD4-FB69F88F0E45}"/>
    <cellStyle name="SAPBEXHLevel0X 32 2 2 2 3" xfId="43689" xr:uid="{4B519C99-3C26-4C6B-BE9E-4C345FC28FA8}"/>
    <cellStyle name="SAPBEXHLevel0X 32 2 2 2 4" xfId="25818" xr:uid="{5FF9878A-D489-44FA-8827-D41EFADF97F7}"/>
    <cellStyle name="SAPBEXHLevel0X 32 2 2 2 5" xfId="34538" xr:uid="{FE75D476-1844-4B1D-88DC-9D8AECC50F1A}"/>
    <cellStyle name="SAPBEXHLevel0X 32 2 2 3" xfId="21553" xr:uid="{98B3AD58-A192-47D2-BADF-9ADF8CB4DCF4}"/>
    <cellStyle name="SAPBEXHLevel0X 32 2 2 3 2" xfId="35419" xr:uid="{5AE6DE36-9F11-481C-8585-BD0495E84173}"/>
    <cellStyle name="SAPBEXHLevel0X 32 2 2 3 3" xfId="26833" xr:uid="{665AFB20-32A7-4674-AB6A-97C0D3F444B3}"/>
    <cellStyle name="SAPBEXHLevel0X 32 2 2 3 4" xfId="46141" xr:uid="{A786E055-08A6-4767-925A-7C1788F698EE}"/>
    <cellStyle name="SAPBEXHLevel0X 32 2 2 3 5" xfId="50970" xr:uid="{42404861-0194-4560-83DA-7653DADC1775}"/>
    <cellStyle name="SAPBEXHLevel0X 32 2 2 4" xfId="26195" xr:uid="{4ECF2F49-F149-4B2E-B62B-385A455CCF5D}"/>
    <cellStyle name="SAPBEXHLevel0X 32 2 2 5" xfId="31709" xr:uid="{E02B4E68-A89E-41CD-86CC-24646DE1755D}"/>
    <cellStyle name="SAPBEXHLevel0X 32 2 2 6" xfId="37687" xr:uid="{E0DE290E-A120-4523-8CC0-3673C171DDA6}"/>
    <cellStyle name="SAPBEXHLevel0X 32 2 2 7" xfId="45749" xr:uid="{313FC20C-5372-448E-96EF-2B556A3FAD69}"/>
    <cellStyle name="SAPBEXHLevel0X 32 2 3" xfId="13681" xr:uid="{F9FE4945-6C75-4722-93B1-B84B544F414D}"/>
    <cellStyle name="SAPBEXHLevel0X 32 2 3 2" xfId="28052" xr:uid="{B068EB4C-1AB4-4EDD-AD15-293EBDEBCCC9}"/>
    <cellStyle name="SAPBEXHLevel0X 32 2 3 3" xfId="41703" xr:uid="{23136625-7DC3-4E7B-9D8D-6E7A487AB5DC}"/>
    <cellStyle name="SAPBEXHLevel0X 32 2 3 4" xfId="48214" xr:uid="{7D67117A-FB68-4ECC-9C9A-09964E403D21}"/>
    <cellStyle name="SAPBEXHLevel0X 32 2 3 5" xfId="45810" xr:uid="{417C63B8-F3F5-4801-A6A7-FECCF8F16671}"/>
    <cellStyle name="SAPBEXHLevel0X 32 2 4" xfId="8898" xr:uid="{724215E6-4309-49EE-98A2-53208B657216}"/>
    <cellStyle name="SAPBEXHLevel0X 32 2 5" xfId="23479" xr:uid="{6D401F40-59D7-4268-9F55-187CAD59AF96}"/>
    <cellStyle name="SAPBEXHLevel0X 32 2 6" xfId="43596" xr:uid="{2069F3C7-11C0-4FC2-BB45-DE2FDAD2F1B1}"/>
    <cellStyle name="SAPBEXHLevel0X 32 2 7" xfId="29658" xr:uid="{8619EE38-BA68-4FC4-89E7-36BFB49A838D}"/>
    <cellStyle name="SAPBEXHLevel0X 32 2 8" xfId="32487" xr:uid="{E84647C9-76C3-404F-9713-458442CABDC9}"/>
    <cellStyle name="SAPBEXHLevel0X 32 3" xfId="985" xr:uid="{404A53A9-16A7-40F9-8DED-2F5C8FCC49E1}"/>
    <cellStyle name="SAPBEXHLevel0X 32 3 2" xfId="14374" xr:uid="{8D8DA04F-1F5C-4335-B43F-2FC3AB5806A8}"/>
    <cellStyle name="SAPBEXHLevel0X 32 3 2 2" xfId="21376" xr:uid="{FF617CDF-6AA0-4D7D-B698-AB7E68FA8A1B}"/>
    <cellStyle name="SAPBEXHLevel0X 32 3 2 2 2" xfId="35242" xr:uid="{01899AD1-5A31-46C8-A1BB-A1A81F41D9D7}"/>
    <cellStyle name="SAPBEXHLevel0X 32 3 2 2 3" xfId="24895" xr:uid="{B70DF9D3-9353-4CC6-9A4B-46F718D61742}"/>
    <cellStyle name="SAPBEXHLevel0X 32 3 2 2 4" xfId="47277" xr:uid="{EE4CEE7D-134B-4BB1-9FE1-6AE20DF641AB}"/>
    <cellStyle name="SAPBEXHLevel0X 32 3 2 2 5" xfId="50793" xr:uid="{88548BA7-CCF2-4684-A37B-B6A8D6CD22AB}"/>
    <cellStyle name="SAPBEXHLevel0X 32 3 2 3" xfId="28741" xr:uid="{006C7D11-25A1-47C6-B664-C0E45CA4DE01}"/>
    <cellStyle name="SAPBEXHLevel0X 32 3 2 4" xfId="30132" xr:uid="{F8E8577F-1121-48CD-9702-59075900E03D}"/>
    <cellStyle name="SAPBEXHLevel0X 32 3 2 5" xfId="49374" xr:uid="{BA4441D5-27F6-44B7-8A7D-9C20BC00235B}"/>
    <cellStyle name="SAPBEXHLevel0X 32 3 2 6" xfId="45077" xr:uid="{62A1600B-5537-4060-B82E-AE188182E192}"/>
    <cellStyle name="SAPBEXHLevel0X 32 3 3" xfId="13680" xr:uid="{A72697C5-B371-4277-BB58-AFFCE5A03590}"/>
    <cellStyle name="SAPBEXHLevel0X 32 3 3 2" xfId="28051" xr:uid="{24184F61-5D88-41F4-BA82-D02854A5B36E}"/>
    <cellStyle name="SAPBEXHLevel0X 32 3 3 3" xfId="42067" xr:uid="{BC69F145-93A8-404D-9B61-89B8F5D1CB4F}"/>
    <cellStyle name="SAPBEXHLevel0X 32 3 3 4" xfId="34162" xr:uid="{83D5FF26-DCD5-451C-B45C-F7DCA400D778}"/>
    <cellStyle name="SAPBEXHLevel0X 32 3 3 5" xfId="38772" xr:uid="{E355120E-B52E-4255-A830-54064FC31581}"/>
    <cellStyle name="SAPBEXHLevel0X 32 3 4" xfId="8899" xr:uid="{A08CB5B3-2EC6-466E-B4C5-DFD5BB9D5DF9}"/>
    <cellStyle name="SAPBEXHLevel0X 32 3 5" xfId="23480" xr:uid="{CA194630-6D45-40CD-A36C-78F973DAC265}"/>
    <cellStyle name="SAPBEXHLevel0X 32 3 6" xfId="31353" xr:uid="{E0E28125-3FB4-4BB8-9D80-2BB9D2CCB117}"/>
    <cellStyle name="SAPBEXHLevel0X 32 3 7" xfId="25130" xr:uid="{E15D5D70-9D4A-4148-B7BE-839D5F797B71}"/>
    <cellStyle name="SAPBEXHLevel0X 32 3 8" xfId="38346" xr:uid="{FC2DED9A-725C-4044-AAD2-F4682E9EC01A}"/>
    <cellStyle name="SAPBEXHLevel0X 32 4" xfId="1780" xr:uid="{A27EB5AF-4FD3-4E7A-ACB2-2BFAE9BF6045}"/>
    <cellStyle name="SAPBEXHLevel0X 32 4 2" xfId="15045" xr:uid="{97608CDC-CA2A-4972-AFAE-DE9C3D42765B}"/>
    <cellStyle name="SAPBEXHLevel0X 32 4 2 2" xfId="22066" xr:uid="{E2B12D2E-24C7-416B-A39A-C646E87E3C03}"/>
    <cellStyle name="SAPBEXHLevel0X 32 4 2 2 2" xfId="35932" xr:uid="{898B1F46-B24F-4713-8702-8C37F10B63ED}"/>
    <cellStyle name="SAPBEXHLevel0X 32 4 2 2 3" xfId="24591" xr:uid="{F4EE39F9-B2FD-422F-8B45-7869127E0441}"/>
    <cellStyle name="SAPBEXHLevel0X 32 4 2 2 4" xfId="44134" xr:uid="{DD9032F2-3CF5-4DBB-8BFE-ABB89BD3DAC8}"/>
    <cellStyle name="SAPBEXHLevel0X 32 4 2 2 5" xfId="51483" xr:uid="{2D6A3774-1B71-479E-AEC0-4FCCF6BC8A81}"/>
    <cellStyle name="SAPBEXHLevel0X 32 4 2 3" xfId="29410" xr:uid="{00B5CA57-83D1-4E0A-BDB8-1AF9192B1AD2}"/>
    <cellStyle name="SAPBEXHLevel0X 32 4 2 4" xfId="25051" xr:uid="{A734F205-7EF6-4DAC-AFCD-1582EFA10987}"/>
    <cellStyle name="SAPBEXHLevel0X 32 4 2 5" xfId="41819" xr:uid="{F623D7D7-3862-4C0E-AC02-B9CE4CEBCE26}"/>
    <cellStyle name="SAPBEXHLevel0X 32 4 2 6" xfId="48570" xr:uid="{13B3B241-3BCD-467C-8662-726575442703}"/>
    <cellStyle name="SAPBEXHLevel0X 32 4 3" xfId="13679" xr:uid="{6C4F7164-23D9-4599-BD26-EEA14F470E56}"/>
    <cellStyle name="SAPBEXHLevel0X 32 4 3 2" xfId="28050" xr:uid="{7EE1D0D9-6DB2-4845-81CC-BDABBA89883D}"/>
    <cellStyle name="SAPBEXHLevel0X 32 4 3 3" xfId="37302" xr:uid="{B3B66942-1854-49E3-AC29-6E7E25D33AA9}"/>
    <cellStyle name="SAPBEXHLevel0X 32 4 3 4" xfId="32736" xr:uid="{B1A454A7-ED6D-4792-B7DA-F35175BD70D9}"/>
    <cellStyle name="SAPBEXHLevel0X 32 4 3 5" xfId="46255" xr:uid="{730B44CF-2F42-4B1B-AD80-388717910FC5}"/>
    <cellStyle name="SAPBEXHLevel0X 32 4 4" xfId="8900" xr:uid="{171C1EE8-79E3-41AB-958B-D4D54CF77245}"/>
    <cellStyle name="SAPBEXHLevel0X 32 4 5" xfId="23481" xr:uid="{509776C9-DC06-4427-B610-94CC5B495BD8}"/>
    <cellStyle name="SAPBEXHLevel0X 32 4 6" xfId="32526" xr:uid="{428176C2-F162-4D90-9DD8-9FE336042131}"/>
    <cellStyle name="SAPBEXHLevel0X 32 4 7" xfId="31199" xr:uid="{63A696DE-8304-40A2-8C06-A4DC2FBEB287}"/>
    <cellStyle name="SAPBEXHLevel0X 32 4 8" xfId="27035" xr:uid="{1776F526-D1DF-472F-BA41-2C29FE20A73F}"/>
    <cellStyle name="SAPBEXHLevel0X 32 5" xfId="14134" xr:uid="{B73B54B1-A1E2-41EA-8582-672DB6E92898}"/>
    <cellStyle name="SAPBEXHLevel0X 32 5 2" xfId="12731" xr:uid="{7F2861CD-2E26-4D45-80D2-E47343A4C9CA}"/>
    <cellStyle name="SAPBEXHLevel0X 32 5 2 2" xfId="27105" xr:uid="{CEDDB204-D8C2-4FBE-AB0C-5844826DC5E9}"/>
    <cellStyle name="SAPBEXHLevel0X 32 5 2 3" xfId="34605" xr:uid="{61F32798-E688-4902-ABE3-A1A3F4830427}"/>
    <cellStyle name="SAPBEXHLevel0X 32 5 2 4" xfId="25227" xr:uid="{6C5C661D-3043-43EA-82A2-07612F81CFB3}"/>
    <cellStyle name="SAPBEXHLevel0X 32 5 2 5" xfId="37242" xr:uid="{32ED2037-1918-44BA-8290-5B602F6387B7}"/>
    <cellStyle name="SAPBEXHLevel0X 32 5 3" xfId="28501" xr:uid="{E77C1FDF-F498-4C54-A692-36C83C53E342}"/>
    <cellStyle name="SAPBEXHLevel0X 32 5 4" xfId="34671" xr:uid="{5520188B-72E8-47FD-B8B3-1C50095999FA}"/>
    <cellStyle name="SAPBEXHLevel0X 32 5 5" xfId="35004" xr:uid="{9ACF526C-BEC0-4937-9F06-5EB34043F8A3}"/>
    <cellStyle name="SAPBEXHLevel0X 32 5 6" xfId="40688" xr:uid="{ED4617BA-20C9-4853-B441-DA90605F5EDF}"/>
    <cellStyle name="SAPBEXHLevel0X 32 6" xfId="13682" xr:uid="{B2CB4031-F7B7-4A36-9456-EC515D396E53}"/>
    <cellStyle name="SAPBEXHLevel0X 32 6 2" xfId="28053" xr:uid="{778CE50E-15A4-4677-8D31-ED1E4569F22D}"/>
    <cellStyle name="SAPBEXHLevel0X 32 6 3" xfId="43323" xr:uid="{1BA5A87B-085D-400E-8BEA-478F5B03B6FF}"/>
    <cellStyle name="SAPBEXHLevel0X 32 6 4" xfId="24805" xr:uid="{4E97BE6F-0382-4E61-B909-EE206412C28C}"/>
    <cellStyle name="SAPBEXHLevel0X 32 6 5" xfId="8754" xr:uid="{44B80AB2-BFF8-4037-863A-1CAD61315F4A}"/>
    <cellStyle name="SAPBEXHLevel0X 32 7" xfId="8897" xr:uid="{D09F4E49-C1C4-409E-BFB3-A36B5524F1A3}"/>
    <cellStyle name="SAPBEXHLevel0X 32 8" xfId="23478" xr:uid="{A112A8F3-CC29-4A0F-84D0-33367E7CBEEF}"/>
    <cellStyle name="SAPBEXHLevel0X 32 9" xfId="29843" xr:uid="{1EA298BB-645A-4D2D-BD11-C20A9E9D439A}"/>
    <cellStyle name="SAPBEXHLevel0X 33" xfId="514" xr:uid="{F6DE835C-E41F-4E88-AE2D-4A8B91CE9DC1}"/>
    <cellStyle name="SAPBEXHLevel0X 33 10" xfId="48604" xr:uid="{7A8B668B-3451-4742-9DC9-3F02D82C170B}"/>
    <cellStyle name="SAPBEXHLevel0X 33 11" xfId="42422" xr:uid="{3ECF3D82-FDD8-457F-8A2F-0AE1FE0324C1}"/>
    <cellStyle name="SAPBEXHLevel0X 33 2" xfId="1203" xr:uid="{F3F4E552-7EBF-40F5-B361-01DD184ED41E}"/>
    <cellStyle name="SAPBEXHLevel0X 33 2 2" xfId="11791" xr:uid="{68184A90-95CD-445B-8880-E4392D3D11AE}"/>
    <cellStyle name="SAPBEXHLevel0X 33 2 2 2" xfId="11792" xr:uid="{4908FADD-319F-4C93-BA7E-412E6A89F636}"/>
    <cellStyle name="SAPBEXHLevel0X 33 2 2 2 2" xfId="26198" xr:uid="{90AD18FF-5042-40DE-BCCB-65FF12F45290}"/>
    <cellStyle name="SAPBEXHLevel0X 33 2 2 2 3" xfId="38791" xr:uid="{DF8AD1DC-B4E5-4120-9143-D3EC961BED34}"/>
    <cellStyle name="SAPBEXHLevel0X 33 2 2 2 4" xfId="48085" xr:uid="{327341F4-2E46-46F0-B077-70E42D0D131A}"/>
    <cellStyle name="SAPBEXHLevel0X 33 2 2 2 5" xfId="46968" xr:uid="{10D47C42-C87C-4A41-99DA-BFEBD311B9E6}"/>
    <cellStyle name="SAPBEXHLevel0X 33 2 2 3" xfId="21554" xr:uid="{79235E54-DA9B-421F-9A61-2C7DA915F840}"/>
    <cellStyle name="SAPBEXHLevel0X 33 2 2 3 2" xfId="35420" xr:uid="{8B8EC821-7B41-4D0C-96AD-02B27905F036}"/>
    <cellStyle name="SAPBEXHLevel0X 33 2 2 3 3" xfId="41155" xr:uid="{049AF701-224E-4E58-A5F5-22D488E8DDB7}"/>
    <cellStyle name="SAPBEXHLevel0X 33 2 2 3 4" xfId="44594" xr:uid="{F038DCC5-E1A2-49CD-819B-0BC810272496}"/>
    <cellStyle name="SAPBEXHLevel0X 33 2 2 3 5" xfId="50971" xr:uid="{AC9A6B49-0E59-430A-B361-7E2095528DFB}"/>
    <cellStyle name="SAPBEXHLevel0X 33 2 2 4" xfId="26197" xr:uid="{1C7B2FA4-77AF-4635-A489-FD47F30EFB8A}"/>
    <cellStyle name="SAPBEXHLevel0X 33 2 2 5" xfId="37454" xr:uid="{45EB69F3-2C03-4886-A6CC-4210B31C9770}"/>
    <cellStyle name="SAPBEXHLevel0X 33 2 2 6" xfId="37650" xr:uid="{959AF240-8710-4FC8-96CB-E1384D9886FC}"/>
    <cellStyle name="SAPBEXHLevel0X 33 2 2 7" xfId="47609" xr:uid="{CACDC6A9-DEA7-4074-A857-0012AAD66497}"/>
    <cellStyle name="SAPBEXHLevel0X 33 2 3" xfId="13677" xr:uid="{94A44A95-BB23-4632-9705-0EA35F99BF6B}"/>
    <cellStyle name="SAPBEXHLevel0X 33 2 3 2" xfId="28048" xr:uid="{7D8AA2CD-0990-4115-A705-E6981B150528}"/>
    <cellStyle name="SAPBEXHLevel0X 33 2 3 3" xfId="38022" xr:uid="{4C01EFD6-CB85-439D-828A-05A9A152450B}"/>
    <cellStyle name="SAPBEXHLevel0X 33 2 3 4" xfId="48686" xr:uid="{21A9C7E8-B0B3-475C-AD09-E55F304C5AC4}"/>
    <cellStyle name="SAPBEXHLevel0X 33 2 3 5" xfId="44744" xr:uid="{668C0C51-91E5-425E-BBB4-97C234CD2672}"/>
    <cellStyle name="SAPBEXHLevel0X 33 2 4" xfId="8902" xr:uid="{EE071F10-CFB2-410B-AF82-DDB62009F65F}"/>
    <cellStyle name="SAPBEXHLevel0X 33 2 5" xfId="23483" xr:uid="{25A6AAFF-8AD6-4F2D-9007-02340933D331}"/>
    <cellStyle name="SAPBEXHLevel0X 33 2 6" xfId="43728" xr:uid="{3FE1AF4E-407F-43D8-AF0A-F6E49D454EE8}"/>
    <cellStyle name="SAPBEXHLevel0X 33 2 7" xfId="30545" xr:uid="{6D6F6FD2-A3D2-4343-B43B-B54C06387C01}"/>
    <cellStyle name="SAPBEXHLevel0X 33 2 8" xfId="32731" xr:uid="{123B8D46-2FF9-4484-BA01-216A3F2B0837}"/>
    <cellStyle name="SAPBEXHLevel0X 33 3" xfId="984" xr:uid="{DA429503-4225-4302-9D1E-BFB61EEBF100}"/>
    <cellStyle name="SAPBEXHLevel0X 33 3 2" xfId="14373" xr:uid="{E39F9B09-DB77-4565-9093-A44C5D23A8EB}"/>
    <cellStyle name="SAPBEXHLevel0X 33 3 2 2" xfId="21375" xr:uid="{161797B6-EC0C-4E3C-9340-D8DC46B4A30A}"/>
    <cellStyle name="SAPBEXHLevel0X 33 3 2 2 2" xfId="35241" xr:uid="{AE23AE6A-D503-420F-BF5B-11B0EB88AEA9}"/>
    <cellStyle name="SAPBEXHLevel0X 33 3 2 2 3" xfId="39894" xr:uid="{0E44DB12-2139-4DC9-811A-8BCA31CF0476}"/>
    <cellStyle name="SAPBEXHLevel0X 33 3 2 2 4" xfId="45043" xr:uid="{A06CA744-CBF7-4C79-AEEE-C34F98414738}"/>
    <cellStyle name="SAPBEXHLevel0X 33 3 2 2 5" xfId="50792" xr:uid="{BA0D317B-0E3C-43F5-ACBC-7B043042A4CF}"/>
    <cellStyle name="SAPBEXHLevel0X 33 3 2 3" xfId="28740" xr:uid="{960CDB7A-0B2E-4DA8-9B4C-7DF34A722439}"/>
    <cellStyle name="SAPBEXHLevel0X 33 3 2 4" xfId="37640" xr:uid="{D7E90EA1-BDEF-4030-A901-23FF75FCCE30}"/>
    <cellStyle name="SAPBEXHLevel0X 33 3 2 5" xfId="47193" xr:uid="{DEEC3695-7A17-4CEA-A904-E24E88075202}"/>
    <cellStyle name="SAPBEXHLevel0X 33 3 2 6" xfId="46910" xr:uid="{4DED1A2F-45CC-4162-B9DF-3DBA79D70BCD}"/>
    <cellStyle name="SAPBEXHLevel0X 33 3 3" xfId="13676" xr:uid="{E7030C34-63C7-43F8-B12E-B0D09D3E77DA}"/>
    <cellStyle name="SAPBEXHLevel0X 33 3 3 2" xfId="28047" xr:uid="{05ABC3ED-E94F-43BE-A6F2-49383E8141A8}"/>
    <cellStyle name="SAPBEXHLevel0X 33 3 3 3" xfId="33590" xr:uid="{D92784DB-4ABD-4DE7-B448-F86102E02345}"/>
    <cellStyle name="SAPBEXHLevel0X 33 3 3 4" xfId="25091" xr:uid="{C384CDDC-C2E2-4D36-A02D-D51CA4CD741D}"/>
    <cellStyle name="SAPBEXHLevel0X 33 3 3 5" xfId="34692" xr:uid="{2FCDED39-3B56-4BD7-BD59-431D0202FE71}"/>
    <cellStyle name="SAPBEXHLevel0X 33 3 4" xfId="8903" xr:uid="{8D12D48F-862D-4F7E-88E4-8116994301F0}"/>
    <cellStyle name="SAPBEXHLevel0X 33 3 5" xfId="23484" xr:uid="{CD873F23-A23C-4B8E-BCA2-56AED51F5A08}"/>
    <cellStyle name="SAPBEXHLevel0X 33 3 6" xfId="34941" xr:uid="{EF74C4A2-56CB-4966-9F7E-7E21D94B385A}"/>
    <cellStyle name="SAPBEXHLevel0X 33 3 7" xfId="24655" xr:uid="{A9E4A120-926C-4D55-9DD7-5D8ED946F657}"/>
    <cellStyle name="SAPBEXHLevel0X 33 3 8" xfId="34716" xr:uid="{EECA140A-7384-4DBD-A0CE-51DEAC4FE2C7}"/>
    <cellStyle name="SAPBEXHLevel0X 33 4" xfId="1781" xr:uid="{14B418DB-040D-4B04-93E5-41766E890499}"/>
    <cellStyle name="SAPBEXHLevel0X 33 4 2" xfId="15046" xr:uid="{8BD7BC2D-6AAB-437D-A660-B35D1445AC08}"/>
    <cellStyle name="SAPBEXHLevel0X 33 4 2 2" xfId="22067" xr:uid="{EC8823D9-3DEE-4BE6-A814-D09B14004310}"/>
    <cellStyle name="SAPBEXHLevel0X 33 4 2 2 2" xfId="35933" xr:uid="{95FD11AB-BDDD-44BE-8A05-D783B5B7F008}"/>
    <cellStyle name="SAPBEXHLevel0X 33 4 2 2 3" xfId="25332" xr:uid="{0BF3AD8F-3557-4563-8EE3-BB126BC5639A}"/>
    <cellStyle name="SAPBEXHLevel0X 33 4 2 2 4" xfId="47655" xr:uid="{1C3C6408-33A8-4A07-80A6-5F2B4E1AFD70}"/>
    <cellStyle name="SAPBEXHLevel0X 33 4 2 2 5" xfId="51484" xr:uid="{CE905998-9154-4695-9B61-3D9FAA2BD6D9}"/>
    <cellStyle name="SAPBEXHLevel0X 33 4 2 3" xfId="29411" xr:uid="{9817B9B0-F795-44B5-B058-2A76D39C33D5}"/>
    <cellStyle name="SAPBEXHLevel0X 33 4 2 4" xfId="40482" xr:uid="{B147BF35-281A-4A35-AC3B-6F4660B4F497}"/>
    <cellStyle name="SAPBEXHLevel0X 33 4 2 5" xfId="48312" xr:uid="{E4F82177-67ED-4AE8-A099-BC4387304A1C}"/>
    <cellStyle name="SAPBEXHLevel0X 33 4 2 6" xfId="33361" xr:uid="{72D0FBBF-2608-4642-A531-ECB5F5384959}"/>
    <cellStyle name="SAPBEXHLevel0X 33 4 3" xfId="13675" xr:uid="{C5F16DCC-2246-44F3-8D6C-DB5FF3A11BFE}"/>
    <cellStyle name="SAPBEXHLevel0X 33 4 3 2" xfId="28046" xr:uid="{F3ED42DF-E516-4741-AFA4-98AC7F8A7A31}"/>
    <cellStyle name="SAPBEXHLevel0X 33 4 3 3" xfId="23623" xr:uid="{4236BD87-945D-4EFB-9E9F-0B95353DCB07}"/>
    <cellStyle name="SAPBEXHLevel0X 33 4 3 4" xfId="41541" xr:uid="{E5B1EC46-3726-4CE7-AD3F-F6E63981A7B1}"/>
    <cellStyle name="SAPBEXHLevel0X 33 4 3 5" xfId="47511" xr:uid="{42EA9159-29C8-4530-9F6C-675510CDCB4E}"/>
    <cellStyle name="SAPBEXHLevel0X 33 4 4" xfId="8904" xr:uid="{5EB82C3D-D044-4342-8DA9-7E9061281094}"/>
    <cellStyle name="SAPBEXHLevel0X 33 4 5" xfId="23485" xr:uid="{82128A7A-F9B6-41AF-A21D-01BE8E805EAE}"/>
    <cellStyle name="SAPBEXHLevel0X 33 4 6" xfId="25237" xr:uid="{C7A849CD-C0E6-4A44-B66B-79071F179DEB}"/>
    <cellStyle name="SAPBEXHLevel0X 33 4 7" xfId="32429" xr:uid="{BE088CCC-4F58-413A-9379-4E8D548265D3}"/>
    <cellStyle name="SAPBEXHLevel0X 33 4 8" xfId="48433" xr:uid="{D7E2F5C3-22B9-4F2E-A2D7-BEC7F1155AD4}"/>
    <cellStyle name="SAPBEXHLevel0X 33 5" xfId="14135" xr:uid="{A7C478E9-8E1C-43FB-8946-BDDD1DCC5AB9}"/>
    <cellStyle name="SAPBEXHLevel0X 33 5 2" xfId="12730" xr:uid="{6F54A1C6-5DBD-4B55-AEFB-6F07E04242C0}"/>
    <cellStyle name="SAPBEXHLevel0X 33 5 2 2" xfId="27104" xr:uid="{6766D793-4790-4FD8-A768-261DDB6CA182}"/>
    <cellStyle name="SAPBEXHLevel0X 33 5 2 3" xfId="25330" xr:uid="{B50446A9-CD7C-4BCE-812F-F484BC9D79C0}"/>
    <cellStyle name="SAPBEXHLevel0X 33 5 2 4" xfId="42300" xr:uid="{5A9F01E7-04A2-42E0-B7BE-5321A94EEE6C}"/>
    <cellStyle name="SAPBEXHLevel0X 33 5 2 5" xfId="40359" xr:uid="{89FD7C90-E8CA-4FD6-9AE3-BF6EEA23C3D3}"/>
    <cellStyle name="SAPBEXHLevel0X 33 5 3" xfId="28502" xr:uid="{A0BAC920-6812-484D-96F6-2BDC713935D9}"/>
    <cellStyle name="SAPBEXHLevel0X 33 5 4" xfId="8061" xr:uid="{54ABD438-FFAC-4ED8-A0CF-95AEC329691B}"/>
    <cellStyle name="SAPBEXHLevel0X 33 5 5" xfId="39453" xr:uid="{E685DEE1-B536-4971-B68F-DA2A52E787AD}"/>
    <cellStyle name="SAPBEXHLevel0X 33 5 6" xfId="47615" xr:uid="{833BACC2-1BE2-4442-A436-C371CB70E927}"/>
    <cellStyle name="SAPBEXHLevel0X 33 6" xfId="13678" xr:uid="{3EF92DCA-7F6E-4222-972F-8B7D5F4B1C93}"/>
    <cellStyle name="SAPBEXHLevel0X 33 6 2" xfId="28049" xr:uid="{3C79F93F-85F0-4121-A069-C2F77E35628E}"/>
    <cellStyle name="SAPBEXHLevel0X 33 6 3" xfId="30556" xr:uid="{4CA1408F-A548-48A0-AB4D-FD1025C6C4A1}"/>
    <cellStyle name="SAPBEXHLevel0X 33 6 4" xfId="34850" xr:uid="{C5C11D37-1B26-41CF-9ED0-110E61295209}"/>
    <cellStyle name="SAPBEXHLevel0X 33 6 5" xfId="47334" xr:uid="{84E705DE-3F50-4371-BC28-E374770100CD}"/>
    <cellStyle name="SAPBEXHLevel0X 33 7" xfId="8901" xr:uid="{A7AFC9B9-6AB8-4A4C-A020-B2F065A8DB16}"/>
    <cellStyle name="SAPBEXHLevel0X 33 8" xfId="23482" xr:uid="{9ECCE676-9898-4B4D-AD65-22A0A103FC8E}"/>
    <cellStyle name="SAPBEXHLevel0X 33 9" xfId="41435" xr:uid="{414E80FB-2462-4A24-B203-D462216F821D}"/>
    <cellStyle name="SAPBEXHLevel0X 34" xfId="515" xr:uid="{C76C3761-687F-4BE0-8D1F-5CE4684D8ED4}"/>
    <cellStyle name="SAPBEXHLevel0X 34 10" xfId="48500" xr:uid="{2F2F1EEE-2FEA-418B-8D95-A2B323DE1EA4}"/>
    <cellStyle name="SAPBEXHLevel0X 34 11" xfId="49118" xr:uid="{E3BE3893-D461-447E-8693-CA1DA26182A4}"/>
    <cellStyle name="SAPBEXHLevel0X 34 2" xfId="1204" xr:uid="{8606133D-B192-4426-A5FB-1AF139362079}"/>
    <cellStyle name="SAPBEXHLevel0X 34 2 2" xfId="11793" xr:uid="{ADB703A2-37F5-4B08-804B-E0629B4173FA}"/>
    <cellStyle name="SAPBEXHLevel0X 34 2 2 2" xfId="11794" xr:uid="{312208BF-FC61-4B23-BF53-76CDB0ADE746}"/>
    <cellStyle name="SAPBEXHLevel0X 34 2 2 2 2" xfId="26200" xr:uid="{C39C1023-B619-4CA1-8CB5-2E9A8DC488BB}"/>
    <cellStyle name="SAPBEXHLevel0X 34 2 2 2 3" xfId="34526" xr:uid="{B5CD4E0A-B22A-4A6A-90F3-2147A13D0E50}"/>
    <cellStyle name="SAPBEXHLevel0X 34 2 2 2 4" xfId="49594" xr:uid="{8B7549BF-23E8-4F72-B73D-00923A93F8A3}"/>
    <cellStyle name="SAPBEXHLevel0X 34 2 2 2 5" xfId="39463" xr:uid="{2BD2A7E5-DD2F-4424-87DB-0A4C23D38544}"/>
    <cellStyle name="SAPBEXHLevel0X 34 2 2 3" xfId="21555" xr:uid="{D08EADE1-AE42-4FBC-BD34-90C20B534E02}"/>
    <cellStyle name="SAPBEXHLevel0X 34 2 2 3 2" xfId="35421" xr:uid="{F34CA56D-65F2-4FE3-8257-7C39C9D0E33B}"/>
    <cellStyle name="SAPBEXHLevel0X 34 2 2 3 3" xfId="39351" xr:uid="{D124D3C7-5BE4-44DC-890B-134EB9365FA8}"/>
    <cellStyle name="SAPBEXHLevel0X 34 2 2 3 4" xfId="46794" xr:uid="{A8F92E80-0546-4502-B679-1C8BFCBF688C}"/>
    <cellStyle name="SAPBEXHLevel0X 34 2 2 3 5" xfId="50972" xr:uid="{5C063727-8490-4FDE-B94F-146A4F0527C9}"/>
    <cellStyle name="SAPBEXHLevel0X 34 2 2 4" xfId="26199" xr:uid="{03C94164-637F-4B20-A828-4034B2894F67}"/>
    <cellStyle name="SAPBEXHLevel0X 34 2 2 5" xfId="43732" xr:uid="{A5D2A338-E838-473B-9492-8878AA6A170F}"/>
    <cellStyle name="SAPBEXHLevel0X 34 2 2 6" xfId="37884" xr:uid="{54554745-2303-4C7A-811A-0A4CA009CE6D}"/>
    <cellStyle name="SAPBEXHLevel0X 34 2 2 7" xfId="48958" xr:uid="{602DAD49-1158-4A67-8D53-EA4FC9FECDFD}"/>
    <cellStyle name="SAPBEXHLevel0X 34 2 3" xfId="13673" xr:uid="{3A3C48C6-358E-4D8F-AACD-3A6D04D2A0D4}"/>
    <cellStyle name="SAPBEXHLevel0X 34 2 3 2" xfId="28044" xr:uid="{192F3FEA-3DAA-4E8C-B9E9-772A4B2FF6FF}"/>
    <cellStyle name="SAPBEXHLevel0X 34 2 3 3" xfId="40892" xr:uid="{4A0C198F-067F-4EF9-875E-E060B7B460C3}"/>
    <cellStyle name="SAPBEXHLevel0X 34 2 3 4" xfId="42571" xr:uid="{D7FC8F2B-F899-4AF6-8D05-B4D467397023}"/>
    <cellStyle name="SAPBEXHLevel0X 34 2 3 5" xfId="44338" xr:uid="{5128FF1D-BA6F-4EC4-B265-41360AC2B36E}"/>
    <cellStyle name="SAPBEXHLevel0X 34 2 4" xfId="8906" xr:uid="{237C0010-49A9-4AC6-8D0D-F8D741C92D43}"/>
    <cellStyle name="SAPBEXHLevel0X 34 2 5" xfId="23487" xr:uid="{4B714045-8075-45C3-BBBE-1638398A53AB}"/>
    <cellStyle name="SAPBEXHLevel0X 34 2 6" xfId="33031" xr:uid="{CBADCD7C-DF11-4365-8D3A-DCB36768E1DC}"/>
    <cellStyle name="SAPBEXHLevel0X 34 2 7" xfId="43442" xr:uid="{F5215CA2-58F3-4737-B76D-523CE029AAEB}"/>
    <cellStyle name="SAPBEXHLevel0X 34 2 8" xfId="26857" xr:uid="{AEB8FB46-6A45-41EB-B447-3CACFF7166EE}"/>
    <cellStyle name="SAPBEXHLevel0X 34 3" xfId="983" xr:uid="{E416237E-66F7-4E72-9DF0-F4C8BA6C9EA8}"/>
    <cellStyle name="SAPBEXHLevel0X 34 3 2" xfId="14372" xr:uid="{E254EC57-1F06-4E72-A9CF-0987EC2DC8AE}"/>
    <cellStyle name="SAPBEXHLevel0X 34 3 2 2" xfId="21374" xr:uid="{25C1368F-E9DA-46F5-8B25-42F0DD4518F8}"/>
    <cellStyle name="SAPBEXHLevel0X 34 3 2 2 2" xfId="35240" xr:uid="{00D62411-97A0-4912-B9BD-09571F6273E4}"/>
    <cellStyle name="SAPBEXHLevel0X 34 3 2 2 3" xfId="24868" xr:uid="{CBA28E68-D961-4B7C-A520-BD7DC9B41F7E}"/>
    <cellStyle name="SAPBEXHLevel0X 34 3 2 2 4" xfId="46575" xr:uid="{6EFA1100-F387-42C8-87BC-862068D7C0B5}"/>
    <cellStyle name="SAPBEXHLevel0X 34 3 2 2 5" xfId="50791" xr:uid="{1C762CB7-0190-4ED6-9B0E-D037B233BB21}"/>
    <cellStyle name="SAPBEXHLevel0X 34 3 2 3" xfId="28739" xr:uid="{5CA7E850-81E9-47FE-8A90-C69AEEE1F844}"/>
    <cellStyle name="SAPBEXHLevel0X 34 3 2 4" xfId="43801" xr:uid="{BFEF6BC5-A1B6-42B6-8B00-C35C8136D3F7}"/>
    <cellStyle name="SAPBEXHLevel0X 34 3 2 5" xfId="49645" xr:uid="{4FDA76C0-909A-444B-A4E5-AE905DCD0EB5}"/>
    <cellStyle name="SAPBEXHLevel0X 34 3 2 6" xfId="46206" xr:uid="{EA5982A6-65FD-4EF4-BD30-5D6AB9827509}"/>
    <cellStyle name="SAPBEXHLevel0X 34 3 3" xfId="13672" xr:uid="{75EF95ED-93A0-4F3D-9F2D-BF67D7F51A81}"/>
    <cellStyle name="SAPBEXHLevel0X 34 3 3 2" xfId="28043" xr:uid="{2AE65736-7ED7-4758-87DD-B1F4C5C4427A}"/>
    <cellStyle name="SAPBEXHLevel0X 34 3 3 3" xfId="43158" xr:uid="{34D3A981-1A9D-459F-A491-570581E901B8}"/>
    <cellStyle name="SAPBEXHLevel0X 34 3 3 4" xfId="30044" xr:uid="{753C9420-08D6-49CA-90CD-83576046C020}"/>
    <cellStyle name="SAPBEXHLevel0X 34 3 3 5" xfId="46307" xr:uid="{0ED4F663-39EA-45E7-AFEC-3AD391738A62}"/>
    <cellStyle name="SAPBEXHLevel0X 34 3 4" xfId="8907" xr:uid="{077DF925-1F10-4B73-833F-E4F8286910A0}"/>
    <cellStyle name="SAPBEXHLevel0X 34 3 5" xfId="23488" xr:uid="{205B7EC7-F9B5-49DC-89A3-2BF5B88AE309}"/>
    <cellStyle name="SAPBEXHLevel0X 34 3 6" xfId="31567" xr:uid="{BF32961E-A7B3-47CF-829F-F1B45644FA68}"/>
    <cellStyle name="SAPBEXHLevel0X 34 3 7" xfId="42678" xr:uid="{8676E7CB-5B5D-45C0-92B2-F18EABE3059C}"/>
    <cellStyle name="SAPBEXHLevel0X 34 3 8" xfId="29656" xr:uid="{9FF88A6E-A880-4F15-925C-6E47175E693B}"/>
    <cellStyle name="SAPBEXHLevel0X 34 4" xfId="1782" xr:uid="{7421A831-8EA6-4166-A701-C56F9B6C5164}"/>
    <cellStyle name="SAPBEXHLevel0X 34 4 2" xfId="15047" xr:uid="{0105125B-9AC6-4419-85F1-6B5C6593816C}"/>
    <cellStyle name="SAPBEXHLevel0X 34 4 2 2" xfId="22068" xr:uid="{AE6F5A47-EB3C-413B-A357-F7415634962D}"/>
    <cellStyle name="SAPBEXHLevel0X 34 4 2 2 2" xfId="35934" xr:uid="{505D45E0-0C85-4CE1-8B29-DD0631C09185}"/>
    <cellStyle name="SAPBEXHLevel0X 34 4 2 2 3" xfId="30893" xr:uid="{C79012B9-A84D-42BB-8125-FCBE0553F8F8}"/>
    <cellStyle name="SAPBEXHLevel0X 34 4 2 2 4" xfId="46104" xr:uid="{3C0AF24B-6437-4C0B-8043-2CE4579BFFE1}"/>
    <cellStyle name="SAPBEXHLevel0X 34 4 2 2 5" xfId="51485" xr:uid="{06CD114E-93DE-402A-A0B0-9C66B59253B9}"/>
    <cellStyle name="SAPBEXHLevel0X 34 4 2 3" xfId="29412" xr:uid="{BCD9AE32-2D2B-4782-8F57-708E911CEA6A}"/>
    <cellStyle name="SAPBEXHLevel0X 34 4 2 4" xfId="31294" xr:uid="{318853FB-B53C-44F7-862F-2A46EC9E34AD}"/>
    <cellStyle name="SAPBEXHLevel0X 34 4 2 5" xfId="38071" xr:uid="{83CD19BD-161B-45F0-B1C7-3CC56665D5C5}"/>
    <cellStyle name="SAPBEXHLevel0X 34 4 2 6" xfId="40895" xr:uid="{244699AF-C102-479E-966A-A4894B781E35}"/>
    <cellStyle name="SAPBEXHLevel0X 34 4 3" xfId="13671" xr:uid="{F1AFA7FA-3BD0-46C7-B402-F47AFDCB9FF0}"/>
    <cellStyle name="SAPBEXHLevel0X 34 4 3 2" xfId="28042" xr:uid="{1D7801ED-20D5-4AA1-BA69-3F53802A785D}"/>
    <cellStyle name="SAPBEXHLevel0X 34 4 3 3" xfId="43760" xr:uid="{A96E6CBB-6CF1-462E-A172-0BFDFD8A0217}"/>
    <cellStyle name="SAPBEXHLevel0X 34 4 3 4" xfId="41966" xr:uid="{CD73645F-EF22-40C4-8671-46A72DC11B97}"/>
    <cellStyle name="SAPBEXHLevel0X 34 4 3 5" xfId="47820" xr:uid="{4B555EB9-B708-4203-A6CD-3A64CA45F4B2}"/>
    <cellStyle name="SAPBEXHLevel0X 34 4 4" xfId="8908" xr:uid="{825086F4-9CB3-4515-A911-EDBC8FEBA90D}"/>
    <cellStyle name="SAPBEXHLevel0X 34 4 5" xfId="23489" xr:uid="{23D8D2DB-2EEB-456F-A00D-54B99496431B}"/>
    <cellStyle name="SAPBEXHLevel0X 34 4 6" xfId="32985" xr:uid="{C4651855-B9B3-49EA-A7AE-C920EA6F0A3C}"/>
    <cellStyle name="SAPBEXHLevel0X 34 4 7" xfId="31590" xr:uid="{943AEADC-155F-4188-842E-42C93D8DF29D}"/>
    <cellStyle name="SAPBEXHLevel0X 34 4 8" xfId="41884" xr:uid="{3C3BA4F0-226C-461A-B7FB-B2596FB1F25D}"/>
    <cellStyle name="SAPBEXHLevel0X 34 5" xfId="14136" xr:uid="{BC7B53E9-CC7E-4DD1-A548-7237C9B9A8F2}"/>
    <cellStyle name="SAPBEXHLevel0X 34 5 2" xfId="12729" xr:uid="{AFCA10ED-D02E-48D1-B720-EA7D1A84600F}"/>
    <cellStyle name="SAPBEXHLevel0X 34 5 2 2" xfId="27103" xr:uid="{4770061B-73A4-444F-A75E-553AF3377C59}"/>
    <cellStyle name="SAPBEXHLevel0X 34 5 2 3" xfId="34878" xr:uid="{28DDFC3F-3432-4AAB-A31A-662F4C1A8A26}"/>
    <cellStyle name="SAPBEXHLevel0X 34 5 2 4" xfId="39222" xr:uid="{63A6F0FA-B4F5-4C79-9079-6041C79F2AF5}"/>
    <cellStyle name="SAPBEXHLevel0X 34 5 2 5" xfId="48556" xr:uid="{3869048F-F9D8-4DAA-82F1-D7B0C4BBD83D}"/>
    <cellStyle name="SAPBEXHLevel0X 34 5 3" xfId="28503" xr:uid="{E49A7AAA-866F-41F5-B828-2E375BBBA5AE}"/>
    <cellStyle name="SAPBEXHLevel0X 34 5 4" xfId="38057" xr:uid="{FC4279A3-8BDD-499A-BC0E-3D05861E85CC}"/>
    <cellStyle name="SAPBEXHLevel0X 34 5 5" xfId="48271" xr:uid="{64AA7BE0-C215-409A-8F2F-32DE4A11FA47}"/>
    <cellStyle name="SAPBEXHLevel0X 34 5 6" xfId="45202" xr:uid="{F33E785A-A1DA-4EB8-BEBA-9497F7FE4430}"/>
    <cellStyle name="SAPBEXHLevel0X 34 6" xfId="13674" xr:uid="{20867586-743C-453E-ABAE-4AB7CEF7538B}"/>
    <cellStyle name="SAPBEXHLevel0X 34 6 2" xfId="28045" xr:uid="{1691E2FD-885B-4AB7-BDAB-1F88A90E1881}"/>
    <cellStyle name="SAPBEXHLevel0X 34 6 3" xfId="29922" xr:uid="{30BEA57D-EB65-45A9-B798-47B6961937B8}"/>
    <cellStyle name="SAPBEXHLevel0X 34 6 4" xfId="40513" xr:uid="{B42B7E92-3D09-445E-AE58-250295C0FF40}"/>
    <cellStyle name="SAPBEXHLevel0X 34 6 5" xfId="45426" xr:uid="{96009A6E-758A-4644-83A0-7BFFE2241F97}"/>
    <cellStyle name="SAPBEXHLevel0X 34 7" xfId="8905" xr:uid="{9EC808B3-6629-4E05-A587-55B2042563D6}"/>
    <cellStyle name="SAPBEXHLevel0X 34 8" xfId="23486" xr:uid="{B1279D80-6527-4AFF-BB4C-0FF18DDD44D2}"/>
    <cellStyle name="SAPBEXHLevel0X 34 9" xfId="39500" xr:uid="{632216F0-6F6A-486F-87BC-3181A7CF7704}"/>
    <cellStyle name="SAPBEXHLevel0X 35" xfId="516" xr:uid="{210E18CF-9DF8-44F0-9A5D-CF8DEA821D80}"/>
    <cellStyle name="SAPBEXHLevel0X 35 10" xfId="34527" xr:uid="{5CFCA090-0104-4BFF-8CAA-891437F94C19}"/>
    <cellStyle name="SAPBEXHLevel0X 35 11" xfId="48547" xr:uid="{31E3384F-9C09-415B-BC3C-BBE6E987CB76}"/>
    <cellStyle name="SAPBEXHLevel0X 35 2" xfId="1205" xr:uid="{98C494E6-803B-4B31-8D53-970394901946}"/>
    <cellStyle name="SAPBEXHLevel0X 35 2 2" xfId="11795" xr:uid="{8E7C9515-F236-4FF3-B963-22D2038DB1B4}"/>
    <cellStyle name="SAPBEXHLevel0X 35 2 2 2" xfId="11796" xr:uid="{D7BCE575-4433-4EB3-8C6D-3D71D5E47C79}"/>
    <cellStyle name="SAPBEXHLevel0X 35 2 2 2 2" xfId="26202" xr:uid="{E201581A-C7BD-4DC7-8E0E-EFDBD5933C08}"/>
    <cellStyle name="SAPBEXHLevel0X 35 2 2 2 3" xfId="34265" xr:uid="{A7770755-B6A1-40D7-8608-4661DDB3ACBD}"/>
    <cellStyle name="SAPBEXHLevel0X 35 2 2 2 4" xfId="49325" xr:uid="{11812691-F68C-4E34-8579-994A8B92AF7E}"/>
    <cellStyle name="SAPBEXHLevel0X 35 2 2 2 5" xfId="46211" xr:uid="{66D7379F-D595-4BC2-AAA9-BE125B806097}"/>
    <cellStyle name="SAPBEXHLevel0X 35 2 2 3" xfId="21556" xr:uid="{7101AD55-0C42-445F-9823-7ED8ABF3CDE6}"/>
    <cellStyle name="SAPBEXHLevel0X 35 2 2 3 2" xfId="35422" xr:uid="{31838F2D-0672-4C5C-ACBC-BE054F637F45}"/>
    <cellStyle name="SAPBEXHLevel0X 35 2 2 3 3" xfId="41120" xr:uid="{B3BBA900-5C5D-4DC8-947B-9B508B292351}"/>
    <cellStyle name="SAPBEXHLevel0X 35 2 2 3 4" xfId="45268" xr:uid="{B4188AE9-6AC4-4707-BE9F-10C15886EA23}"/>
    <cellStyle name="SAPBEXHLevel0X 35 2 2 3 5" xfId="50973" xr:uid="{E5A5D2B2-D1B7-4ACB-AEF3-09C8C03063E7}"/>
    <cellStyle name="SAPBEXHLevel0X 35 2 2 4" xfId="26201" xr:uid="{1C6ABB0A-23F2-4D39-AA98-BDCF0CA782A1}"/>
    <cellStyle name="SAPBEXHLevel0X 35 2 2 5" xfId="32933" xr:uid="{F2CAD4D4-12D9-4577-B50C-C111F9615896}"/>
    <cellStyle name="SAPBEXHLevel0X 35 2 2 6" xfId="47141" xr:uid="{F6992A20-7DB1-4D4C-A8FB-812873B745F0}"/>
    <cellStyle name="SAPBEXHLevel0X 35 2 2 7" xfId="24979" xr:uid="{08126C2C-896A-4F93-AC92-242520BF190F}"/>
    <cellStyle name="SAPBEXHLevel0X 35 2 3" xfId="13669" xr:uid="{743026AF-FF7C-4189-982C-EADCAC8FDAB7}"/>
    <cellStyle name="SAPBEXHLevel0X 35 2 3 2" xfId="28040" xr:uid="{F3826B1B-C0F1-4D3A-BF80-9131880C4165}"/>
    <cellStyle name="SAPBEXHLevel0X 35 2 3 3" xfId="30627" xr:uid="{B7704562-AB22-4103-9A76-36E543CDA4FE}"/>
    <cellStyle name="SAPBEXHLevel0X 35 2 3 4" xfId="25111" xr:uid="{57ABA054-2D9F-4114-829B-4FC07A988B8C}"/>
    <cellStyle name="SAPBEXHLevel0X 35 2 3 5" xfId="32637" xr:uid="{43D57A37-B80F-48B9-AD8D-FC789AEAFFC0}"/>
    <cellStyle name="SAPBEXHLevel0X 35 2 4" xfId="8910" xr:uid="{6970ED0C-0DC1-4636-B5C2-6FEF1917AE73}"/>
    <cellStyle name="SAPBEXHLevel0X 35 2 5" xfId="23491" xr:uid="{AEFC5044-A50F-419A-AED7-2634B62DE112}"/>
    <cellStyle name="SAPBEXHLevel0X 35 2 6" xfId="32937" xr:uid="{6901429D-E019-4F66-ADD6-81866E882F98}"/>
    <cellStyle name="SAPBEXHLevel0X 35 2 7" xfId="48843" xr:uid="{8A656806-C8D7-45A9-A06D-B149915233D1}"/>
    <cellStyle name="SAPBEXHLevel0X 35 2 8" xfId="24901" xr:uid="{F1962D44-FCBF-4690-9DE7-172404C2DE6C}"/>
    <cellStyle name="SAPBEXHLevel0X 35 3" xfId="982" xr:uid="{2529C801-05BD-4938-8ABB-A8CF28972B50}"/>
    <cellStyle name="SAPBEXHLevel0X 35 3 2" xfId="14371" xr:uid="{101C1CF5-7735-4A11-9E86-2537ABE59591}"/>
    <cellStyle name="SAPBEXHLevel0X 35 3 2 2" xfId="21373" xr:uid="{5758773F-7F51-4DE5-83AA-E8B7D3BFDD2C}"/>
    <cellStyle name="SAPBEXHLevel0X 35 3 2 2 2" xfId="35239" xr:uid="{8D831CD2-4CFC-4E89-AA3F-0727C0D4A24E}"/>
    <cellStyle name="SAPBEXHLevel0X 35 3 2 2 3" xfId="40748" xr:uid="{DF116FF4-A504-4646-8D4A-5BE6BD2B757F}"/>
    <cellStyle name="SAPBEXHLevel0X 35 3 2 2 4" xfId="31231" xr:uid="{C4254295-2C50-4B74-9370-042D67CB778E}"/>
    <cellStyle name="SAPBEXHLevel0X 35 3 2 2 5" xfId="50790" xr:uid="{4D7552F3-6FCE-4B55-AA94-1BA22FC64E3E}"/>
    <cellStyle name="SAPBEXHLevel0X 35 3 2 3" xfId="28738" xr:uid="{72973587-6AA4-4920-A228-386270F8C486}"/>
    <cellStyle name="SAPBEXHLevel0X 35 3 2 4" xfId="38031" xr:uid="{F0F23C64-3BC2-4B20-9DB0-2FD076779BA8}"/>
    <cellStyle name="SAPBEXHLevel0X 35 3 2 5" xfId="49104" xr:uid="{9F43480E-48ED-4830-8F60-BC4C1D3A91CA}"/>
    <cellStyle name="SAPBEXHLevel0X 35 3 2 6" xfId="44743" xr:uid="{823D689B-F9D6-4A11-97FD-E4F124195B93}"/>
    <cellStyle name="SAPBEXHLevel0X 35 3 3" xfId="13668" xr:uid="{D8ABAF17-929A-411B-B03E-03DE54577F30}"/>
    <cellStyle name="SAPBEXHLevel0X 35 3 3 2" xfId="28039" xr:uid="{ECD197F2-C11B-472D-A2FD-0CE599FED6A5}"/>
    <cellStyle name="SAPBEXHLevel0X 35 3 3 3" xfId="41226" xr:uid="{2A379953-52B5-45AB-88BF-97F6D29CA4B4}"/>
    <cellStyle name="SAPBEXHLevel0X 35 3 3 4" xfId="48334" xr:uid="{B666310F-6F8C-40D9-A63A-DC14F418275A}"/>
    <cellStyle name="SAPBEXHLevel0X 35 3 3 5" xfId="49081" xr:uid="{7B896A66-BA35-49FD-B78E-2C2FE038B800}"/>
    <cellStyle name="SAPBEXHLevel0X 35 3 4" xfId="8911" xr:uid="{2BDE36BA-CA00-489F-A17C-196C4447D518}"/>
    <cellStyle name="SAPBEXHLevel0X 35 3 5" xfId="23492" xr:uid="{ABBA3A24-A366-45C9-9873-A1011E85E625}"/>
    <cellStyle name="SAPBEXHLevel0X 35 3 6" xfId="42950" xr:uid="{4141949E-DDA0-48BF-8259-1AA048F7FC1C}"/>
    <cellStyle name="SAPBEXHLevel0X 35 3 7" xfId="25248" xr:uid="{C3B1761B-15D9-49E1-BD3B-A9FDB1AA0B07}"/>
    <cellStyle name="SAPBEXHLevel0X 35 3 8" xfId="48615" xr:uid="{A561BA3D-B653-4E0F-8BAE-53E282FDBBB7}"/>
    <cellStyle name="SAPBEXHLevel0X 35 4" xfId="1783" xr:uid="{5713945A-5828-4AD7-9A58-0B5E9FD91E9F}"/>
    <cellStyle name="SAPBEXHLevel0X 35 4 2" xfId="15048" xr:uid="{AD64B1EB-265C-4B7E-98C7-DF21AE86B7C5}"/>
    <cellStyle name="SAPBEXHLevel0X 35 4 2 2" xfId="22069" xr:uid="{B82CD5B7-CDE9-477A-B4F4-9CD6B617F430}"/>
    <cellStyle name="SAPBEXHLevel0X 35 4 2 2 2" xfId="35935" xr:uid="{CEE4599B-EB40-452C-9E16-F58A89FBF39A}"/>
    <cellStyle name="SAPBEXHLevel0X 35 4 2 2 3" xfId="41156" xr:uid="{CC095419-0681-4E67-A086-73D52AA28B55}"/>
    <cellStyle name="SAPBEXHLevel0X 35 4 2 2 4" xfId="44557" xr:uid="{B6CB4F7F-3BA0-4398-9288-DB5E915C4BF3}"/>
    <cellStyle name="SAPBEXHLevel0X 35 4 2 2 5" xfId="51486" xr:uid="{140C63B1-DC7A-4B53-92D0-A6BA473E0A71}"/>
    <cellStyle name="SAPBEXHLevel0X 35 4 2 3" xfId="29413" xr:uid="{07A59BC8-5ED4-4A6C-BE6E-ADAB097C38B3}"/>
    <cellStyle name="SAPBEXHLevel0X 35 4 2 4" xfId="37388" xr:uid="{E0C99B62-6FC4-4FA1-B679-6749E6047AD7}"/>
    <cellStyle name="SAPBEXHLevel0X 35 4 2 5" xfId="40977" xr:uid="{A6A15765-0924-4F87-8C6B-A38B608BA3FF}"/>
    <cellStyle name="SAPBEXHLevel0X 35 4 2 6" xfId="43530" xr:uid="{9DB813C6-26B9-46B1-842B-80871037F4EB}"/>
    <cellStyle name="SAPBEXHLevel0X 35 4 3" xfId="13667" xr:uid="{03C61397-C287-4A73-AF30-9B671F9E30AC}"/>
    <cellStyle name="SAPBEXHLevel0X 35 4 3 2" xfId="28038" xr:uid="{CE2DEE41-9767-4A27-B805-026AD50837AD}"/>
    <cellStyle name="SAPBEXHLevel0X 35 4 3 3" xfId="43704" xr:uid="{4D007A63-5CB9-4E43-8A83-891EC52A7ACF}"/>
    <cellStyle name="SAPBEXHLevel0X 35 4 3 4" xfId="31760" xr:uid="{9F028FB8-E5E7-4144-893F-F5B911872588}"/>
    <cellStyle name="SAPBEXHLevel0X 35 4 3 5" xfId="45854" xr:uid="{33D19D84-F7B9-4214-A183-768716E31785}"/>
    <cellStyle name="SAPBEXHLevel0X 35 4 4" xfId="8912" xr:uid="{727045F6-76AE-4676-B42B-F7EA59EE73DF}"/>
    <cellStyle name="SAPBEXHLevel0X 35 4 5" xfId="23493" xr:uid="{1C683363-6061-4930-A8F6-F4C8B59BC54C}"/>
    <cellStyle name="SAPBEXHLevel0X 35 4 6" xfId="25169" xr:uid="{C840F28C-6390-4917-9805-B19A56592FC4}"/>
    <cellStyle name="SAPBEXHLevel0X 35 4 7" xfId="32430" xr:uid="{D5385B20-BA83-4BAC-A806-16A606396605}"/>
    <cellStyle name="SAPBEXHLevel0X 35 4 8" xfId="41681" xr:uid="{9BAA4D25-A28B-4595-9CCB-94C018C4F6E2}"/>
    <cellStyle name="SAPBEXHLevel0X 35 5" xfId="14137" xr:uid="{0D204C9A-D261-4D0F-B8F0-7A88637E0A27}"/>
    <cellStyle name="SAPBEXHLevel0X 35 5 2" xfId="12728" xr:uid="{77E44CBF-11DF-4F89-809A-1FC433D5379A}"/>
    <cellStyle name="SAPBEXHLevel0X 35 5 2 2" xfId="27102" xr:uid="{CEC3F2C1-3A39-4154-8131-7F65B18493C3}"/>
    <cellStyle name="SAPBEXHLevel0X 35 5 2 3" xfId="41004" xr:uid="{A06B9131-8D83-40D5-B481-73DAFC7E5BA9}"/>
    <cellStyle name="SAPBEXHLevel0X 35 5 2 4" xfId="48169" xr:uid="{45BB2C73-4A0C-4898-92C9-0A5EBACB3F7F}"/>
    <cellStyle name="SAPBEXHLevel0X 35 5 2 5" xfId="41044" xr:uid="{103DE36A-BEF0-4DC5-98D2-EBE171E0B3EB}"/>
    <cellStyle name="SAPBEXHLevel0X 35 5 3" xfId="28504" xr:uid="{45E15187-1140-4858-934D-DAA8DE53454F}"/>
    <cellStyle name="SAPBEXHLevel0X 35 5 4" xfId="33539" xr:uid="{0ECA7CCB-93FD-4F32-AF58-2C47D5FBE77A}"/>
    <cellStyle name="SAPBEXHLevel0X 35 5 5" xfId="30546" xr:uid="{F0FBDFE7-513F-4172-B681-7D41E578773D}"/>
    <cellStyle name="SAPBEXHLevel0X 35 5 6" xfId="44015" xr:uid="{A39869C4-2829-4CE2-89DF-0B6CB69D1B3F}"/>
    <cellStyle name="SAPBEXHLevel0X 35 6" xfId="13670" xr:uid="{C75F6377-D050-480C-ACD2-F5C3F691291E}"/>
    <cellStyle name="SAPBEXHLevel0X 35 6 2" xfId="28041" xr:uid="{DD075F7A-F081-4DD9-BC33-47548F2A0F12}"/>
    <cellStyle name="SAPBEXHLevel0X 35 6 3" xfId="34215" xr:uid="{5C7A20EC-13FD-4A4B-A044-5D996C11D7A0}"/>
    <cellStyle name="SAPBEXHLevel0X 35 6 4" xfId="31848" xr:uid="{E4CD17FD-57E2-4235-B184-C85BDE9ECDD0}"/>
    <cellStyle name="SAPBEXHLevel0X 35 6 5" xfId="46866" xr:uid="{C6AD0A05-5970-4A9E-8A64-C72D4AEF7DE6}"/>
    <cellStyle name="SAPBEXHLevel0X 35 7" xfId="8909" xr:uid="{3E98A36A-24BE-490D-8219-B6281E8C5E64}"/>
    <cellStyle name="SAPBEXHLevel0X 35 8" xfId="23490" xr:uid="{4B46F77B-6E1E-480B-A7B7-048E2F2B0400}"/>
    <cellStyle name="SAPBEXHLevel0X 35 9" xfId="42024" xr:uid="{AD976CBB-6E5D-418F-A62B-521A2AB54DDE}"/>
    <cellStyle name="SAPBEXHLevel0X 36" xfId="517" xr:uid="{9016A5AA-B13D-4C23-9061-B14170FF96B1}"/>
    <cellStyle name="SAPBEXHLevel0X 36 10" xfId="39617" xr:uid="{830286EB-0E00-47E9-9AC3-0417C19AA990}"/>
    <cellStyle name="SAPBEXHLevel0X 36 11" xfId="39555" xr:uid="{7EB108E5-4882-426F-871F-33A0376DAA14}"/>
    <cellStyle name="SAPBEXHLevel0X 36 2" xfId="1206" xr:uid="{D1F5F82E-A224-4090-844E-6A6B5DD5A9D7}"/>
    <cellStyle name="SAPBEXHLevel0X 36 2 2" xfId="11797" xr:uid="{16AB38A1-3FF3-4784-A722-3EFE197512AB}"/>
    <cellStyle name="SAPBEXHLevel0X 36 2 2 2" xfId="11798" xr:uid="{2C9BA814-0977-4762-8985-D6F199842D49}"/>
    <cellStyle name="SAPBEXHLevel0X 36 2 2 2 2" xfId="26204" xr:uid="{8D653552-61BB-4CE7-9505-CB451907D24D}"/>
    <cellStyle name="SAPBEXHLevel0X 36 2 2 2 3" xfId="39265" xr:uid="{68DA755F-73E8-46DF-8C14-36294EBBD5DA}"/>
    <cellStyle name="SAPBEXHLevel0X 36 2 2 2 4" xfId="49053" xr:uid="{D486DF86-E724-4CA5-87DD-909EE8A906B1}"/>
    <cellStyle name="SAPBEXHLevel0X 36 2 2 2 5" xfId="48637" xr:uid="{3BF078C5-1C49-4A86-901B-AEF5E09368E5}"/>
    <cellStyle name="SAPBEXHLevel0X 36 2 2 3" xfId="21557" xr:uid="{E4FF3656-E8FB-4BF1-AD43-1F25ECB79D1C}"/>
    <cellStyle name="SAPBEXHLevel0X 36 2 2 3 2" xfId="35423" xr:uid="{247173D4-E3F7-4B7F-BC96-0A73CAB86D6E}"/>
    <cellStyle name="SAPBEXHLevel0X 36 2 2 3 3" xfId="40268" xr:uid="{807B2155-4A96-425E-BE4E-DB6DBB227736}"/>
    <cellStyle name="SAPBEXHLevel0X 36 2 2 3 4" xfId="47479" xr:uid="{FCFC5947-7D1B-467B-AC61-1758497B1F48}"/>
    <cellStyle name="SAPBEXHLevel0X 36 2 2 3 5" xfId="50974" xr:uid="{66B3D757-36AE-45B9-99EF-F007B8AD7124}"/>
    <cellStyle name="SAPBEXHLevel0X 36 2 2 4" xfId="26203" xr:uid="{8810DC69-D3E6-4DC1-97D4-5A055ABF0B62}"/>
    <cellStyle name="SAPBEXHLevel0X 36 2 2 5" xfId="34968" xr:uid="{20EFFB42-FD91-4851-9EA7-6E0D0FE4937E}"/>
    <cellStyle name="SAPBEXHLevel0X 36 2 2 6" xfId="45601" xr:uid="{2E7CFAB9-1991-476F-90F0-9A90A3431F66}"/>
    <cellStyle name="SAPBEXHLevel0X 36 2 2 7" xfId="46264" xr:uid="{DFA5A2CB-7052-474D-B84E-239FDDF428FF}"/>
    <cellStyle name="SAPBEXHLevel0X 36 2 3" xfId="13665" xr:uid="{E9AE25EF-9E4E-4AFD-A879-A90E6E691DED}"/>
    <cellStyle name="SAPBEXHLevel0X 36 2 3 2" xfId="28036" xr:uid="{C695DCC3-DF23-4C91-B996-520BFE656161}"/>
    <cellStyle name="SAPBEXHLevel0X 36 2 3 3" xfId="40811" xr:uid="{2C11ED18-AFB7-40A2-B992-2397E64C005F}"/>
    <cellStyle name="SAPBEXHLevel0X 36 2 3 4" xfId="41292" xr:uid="{A571D5C4-B370-467B-81EC-5AC5EDEFE836}"/>
    <cellStyle name="SAPBEXHLevel0X 36 2 3 5" xfId="25254" xr:uid="{8F02019A-FA20-42C2-8176-823D15D2B8FC}"/>
    <cellStyle name="SAPBEXHLevel0X 36 2 4" xfId="8914" xr:uid="{B21F954B-2316-410A-BB27-4CCD4AB9A751}"/>
    <cellStyle name="SAPBEXHLevel0X 36 2 5" xfId="23495" xr:uid="{13CDC39C-DFA3-45C5-9839-C5DAE7872338}"/>
    <cellStyle name="SAPBEXHLevel0X 36 2 6" xfId="38503" xr:uid="{7335CA3C-1029-4D1C-B167-532D2A9092AB}"/>
    <cellStyle name="SAPBEXHLevel0X 36 2 7" xfId="48600" xr:uid="{19141E11-13A8-4E3E-A80E-0D467A63EB47}"/>
    <cellStyle name="SAPBEXHLevel0X 36 2 8" xfId="40003" xr:uid="{B3AF4D1F-E3BF-429B-9665-A5D152573C96}"/>
    <cellStyle name="SAPBEXHLevel0X 36 3" xfId="981" xr:uid="{E74AB199-CD57-4BE2-A32D-FD25F071E2EF}"/>
    <cellStyle name="SAPBEXHLevel0X 36 3 2" xfId="14370" xr:uid="{5A7B9B66-B2EB-4C9F-94E4-556878D8EABC}"/>
    <cellStyle name="SAPBEXHLevel0X 36 3 2 2" xfId="21372" xr:uid="{D565F355-6893-4AB5-87BD-DA328B520247}"/>
    <cellStyle name="SAPBEXHLevel0X 36 3 2 2 2" xfId="35238" xr:uid="{DDE03DE4-621D-48E2-A055-70AE3FE5962A}"/>
    <cellStyle name="SAPBEXHLevel0X 36 3 2 2 3" xfId="43259" xr:uid="{CDBCA1FE-DAE8-4B0F-BFBB-6D6523381002}"/>
    <cellStyle name="SAPBEXHLevel0X 36 3 2 2 4" xfId="31034" xr:uid="{465FB556-5379-4A43-A664-E33BDCDE5953}"/>
    <cellStyle name="SAPBEXHLevel0X 36 3 2 2 5" xfId="50789" xr:uid="{86645B95-994E-4BA6-A474-B08FC9013F09}"/>
    <cellStyle name="SAPBEXHLevel0X 36 3 2 3" xfId="28737" xr:uid="{AA38EA92-0249-466B-8C8A-B9587FEEBFA9}"/>
    <cellStyle name="SAPBEXHLevel0X 36 3 2 4" xfId="42223" xr:uid="{DB9CA0DF-006B-45FB-BAD1-12109F0FAE01}"/>
    <cellStyle name="SAPBEXHLevel0X 36 3 2 5" xfId="43888" xr:uid="{FBE7E58F-8840-41CE-86AB-37462ECC3864}"/>
    <cellStyle name="SAPBEXHLevel0X 36 3 2 6" xfId="24859" xr:uid="{C692CF7D-5E21-455F-B7ED-39C55EAECD63}"/>
    <cellStyle name="SAPBEXHLevel0X 36 3 3" xfId="13664" xr:uid="{56A005E3-886C-4BE2-B7D0-C2CB8E360346}"/>
    <cellStyle name="SAPBEXHLevel0X 36 3 3 2" xfId="28035" xr:uid="{B432DED9-D506-4D6F-90A0-57E798F7BB5C}"/>
    <cellStyle name="SAPBEXHLevel0X 36 3 3 3" xfId="37826" xr:uid="{0B320FD6-7A65-464A-BB39-22BF57126254}"/>
    <cellStyle name="SAPBEXHLevel0X 36 3 3 4" xfId="48213" xr:uid="{DDEA1430-4001-43F1-9E9C-3448778E2F50}"/>
    <cellStyle name="SAPBEXHLevel0X 36 3 3 5" xfId="47421" xr:uid="{CC780212-1BC0-4AE3-B0FC-25F736986E11}"/>
    <cellStyle name="SAPBEXHLevel0X 36 3 4" xfId="8915" xr:uid="{D44C1A9A-1805-4A47-B020-EEF8F703F1EC}"/>
    <cellStyle name="SAPBEXHLevel0X 36 3 5" xfId="23496" xr:uid="{980F190B-C638-4844-99AB-C2DB0D33D7C6}"/>
    <cellStyle name="SAPBEXHLevel0X 36 3 6" xfId="38983" xr:uid="{81EFD405-22AF-4DD6-8DAA-505E6C6D9088}"/>
    <cellStyle name="SAPBEXHLevel0X 36 3 7" xfId="34782" xr:uid="{EAFF5C7A-81BB-4978-92E6-BEE0C6923C4A}"/>
    <cellStyle name="SAPBEXHLevel0X 36 3 8" xfId="44665" xr:uid="{F9CA6124-EF98-4335-A5E3-04FD050E6451}"/>
    <cellStyle name="SAPBEXHLevel0X 36 4" xfId="1784" xr:uid="{4149EB92-F90C-496A-A5B1-BFDC59FF23AA}"/>
    <cellStyle name="SAPBEXHLevel0X 36 4 2" xfId="15049" xr:uid="{3B6D1E82-4453-4675-9B89-153156B72F99}"/>
    <cellStyle name="SAPBEXHLevel0X 36 4 2 2" xfId="22070" xr:uid="{10792CFA-BBCD-4D78-9B6D-A9422404F74A}"/>
    <cellStyle name="SAPBEXHLevel0X 36 4 2 2 2" xfId="35936" xr:uid="{DEDFBCD0-B04E-4A96-BF42-03AA36C02FAF}"/>
    <cellStyle name="SAPBEXHLevel0X 36 4 2 2 3" xfId="39829" xr:uid="{91BD907D-487C-4A75-88F5-45A48D6C094F}"/>
    <cellStyle name="SAPBEXHLevel0X 36 4 2 2 4" xfId="46757" xr:uid="{140C9068-0182-47D0-BD15-0CFA19969554}"/>
    <cellStyle name="SAPBEXHLevel0X 36 4 2 2 5" xfId="51487" xr:uid="{0DEFEA7C-5E8F-4A7F-9DF1-E0273F7A9239}"/>
    <cellStyle name="SAPBEXHLevel0X 36 4 2 3" xfId="29414" xr:uid="{FD0DE0CE-6562-4303-9372-027A64040E09}"/>
    <cellStyle name="SAPBEXHLevel0X 36 4 2 4" xfId="23340" xr:uid="{643449DB-46A8-4C6C-8ABF-B0F7B4E47BE2}"/>
    <cellStyle name="SAPBEXHLevel0X 36 4 2 5" xfId="33248" xr:uid="{30D98367-0478-4BB7-AAE3-167D0EED6BB2}"/>
    <cellStyle name="SAPBEXHLevel0X 36 4 2 6" xfId="44067" xr:uid="{CF16A9CC-70DE-4BD8-90A6-2F52636E0033}"/>
    <cellStyle name="SAPBEXHLevel0X 36 4 3" xfId="13663" xr:uid="{D8B897D1-483E-4407-BFDD-576EC1C5710E}"/>
    <cellStyle name="SAPBEXHLevel0X 36 4 3 2" xfId="28034" xr:uid="{44D666ED-BF18-49F8-BFB6-3B1FACF54F15}"/>
    <cellStyle name="SAPBEXHLevel0X 36 4 3 3" xfId="25047" xr:uid="{1EF8AE1B-DE96-4583-855E-C98D033BD5A6}"/>
    <cellStyle name="SAPBEXHLevel0X 36 4 3 4" xfId="41359" xr:uid="{28C05E54-839E-452D-881A-52A3A95272CC}"/>
    <cellStyle name="SAPBEXHLevel0X 36 4 3 5" xfId="44262" xr:uid="{78F1AE37-582B-4E4C-B0AE-90ACC54BD350}"/>
    <cellStyle name="SAPBEXHLevel0X 36 4 4" xfId="8916" xr:uid="{0BA589B8-F014-4409-B59F-703557C84389}"/>
    <cellStyle name="SAPBEXHLevel0X 36 4 5" xfId="23497" xr:uid="{79A74283-A985-4B09-B806-943229AEAB61}"/>
    <cellStyle name="SAPBEXHLevel0X 36 4 6" xfId="42534" xr:uid="{EF45090D-F027-4671-81BE-08D7FCA57CA8}"/>
    <cellStyle name="SAPBEXHLevel0X 36 4 7" xfId="29829" xr:uid="{BD843434-DC87-44DE-918B-F590AA062241}"/>
    <cellStyle name="SAPBEXHLevel0X 36 4 8" xfId="45150" xr:uid="{8D1387D9-2CC7-48C5-9D1E-ACA64F9FCBA0}"/>
    <cellStyle name="SAPBEXHLevel0X 36 5" xfId="14138" xr:uid="{CF5F79A7-A383-4F23-A24D-E147EFF90E1E}"/>
    <cellStyle name="SAPBEXHLevel0X 36 5 2" xfId="12727" xr:uid="{F45F9819-5252-49B5-A9CA-D2D7D8810F1B}"/>
    <cellStyle name="SAPBEXHLevel0X 36 5 2 2" xfId="27101" xr:uid="{A6D4C2F6-BC29-4DA0-8341-85E7A939DB06}"/>
    <cellStyle name="SAPBEXHLevel0X 36 5 2 3" xfId="42052" xr:uid="{907A99EF-865A-430C-95FC-20DF7715EED9}"/>
    <cellStyle name="SAPBEXHLevel0X 36 5 2 4" xfId="39611" xr:uid="{6DBD9C5D-325A-478B-9326-CD5A61E9DF24}"/>
    <cellStyle name="SAPBEXHLevel0X 36 5 2 5" xfId="25644" xr:uid="{61F998CD-5CC0-4309-AF04-BEDF1590B7F7}"/>
    <cellStyle name="SAPBEXHLevel0X 36 5 3" xfId="28505" xr:uid="{90063414-220B-43B3-9ECB-AF54E9E19095}"/>
    <cellStyle name="SAPBEXHLevel0X 36 5 4" xfId="43787" xr:uid="{638999FB-16B2-4517-9B34-A77792B1215E}"/>
    <cellStyle name="SAPBEXHLevel0X 36 5 5" xfId="49632" xr:uid="{F6F15FA1-EE10-46FC-925A-667957C2E545}"/>
    <cellStyle name="SAPBEXHLevel0X 36 5 6" xfId="44461" xr:uid="{9C6629BF-CDC9-4802-889A-B485BECA9426}"/>
    <cellStyle name="SAPBEXHLevel0X 36 6" xfId="13666" xr:uid="{E5EDD0DC-6B37-4E5E-9DE3-A64340286E96}"/>
    <cellStyle name="SAPBEXHLevel0X 36 6 2" xfId="28037" xr:uid="{EE0D7415-34CF-42EF-944D-9822585FE3FB}"/>
    <cellStyle name="SAPBEXHLevel0X 36 6 3" xfId="40950" xr:uid="{483ECD73-30FF-4252-AE86-7873BDBE8DD2}"/>
    <cellStyle name="SAPBEXHLevel0X 36 6 4" xfId="31512" xr:uid="{9A330B47-585A-47AD-925E-076D02B40A9C}"/>
    <cellStyle name="SAPBEXHLevel0X 36 6 5" xfId="37969" xr:uid="{520B8119-AA27-4881-B5AD-087F6490BD2E}"/>
    <cellStyle name="SAPBEXHLevel0X 36 7" xfId="8913" xr:uid="{AF7502FE-FAB0-4220-B634-8C063638BC8A}"/>
    <cellStyle name="SAPBEXHLevel0X 36 8" xfId="23494" xr:uid="{A2180AFB-B96E-4A8B-B4BF-7C04B7DFEB43}"/>
    <cellStyle name="SAPBEXHLevel0X 36 9" xfId="31780" xr:uid="{5ABD5DD2-FC57-4DB0-855B-9C6FCB6C4D39}"/>
    <cellStyle name="SAPBEXHLevel0X 37" xfId="518" xr:uid="{BB249EC9-7DC6-49BE-914E-3F6ACC731CA6}"/>
    <cellStyle name="SAPBEXHLevel0X 37 10" xfId="40372" xr:uid="{0496F9E9-C693-4AA0-8CBC-89370D661959}"/>
    <cellStyle name="SAPBEXHLevel0X 37 11" xfId="48932" xr:uid="{2583077B-3FDC-4EB8-A3F1-26A8D16FA10F}"/>
    <cellStyle name="SAPBEXHLevel0X 37 2" xfId="1207" xr:uid="{00914745-8E52-454C-A2A0-8AF3792070AB}"/>
    <cellStyle name="SAPBEXHLevel0X 37 2 2" xfId="11799" xr:uid="{72EB73A5-6576-40D2-8518-C9A8B69D2C52}"/>
    <cellStyle name="SAPBEXHLevel0X 37 2 2 2" xfId="11800" xr:uid="{9536AFF9-FF7F-484E-B894-608334F288E1}"/>
    <cellStyle name="SAPBEXHLevel0X 37 2 2 2 2" xfId="26206" xr:uid="{49598B17-59B5-4585-B0E5-C6520209AAFF}"/>
    <cellStyle name="SAPBEXHLevel0X 37 2 2 2 3" xfId="43322" xr:uid="{0266513F-0E40-4EEB-95F6-A8D05D8181F9}"/>
    <cellStyle name="SAPBEXHLevel0X 37 2 2 2 4" xfId="40014" xr:uid="{9C0937DF-65A3-4471-8FFA-EF18D08D21A7}"/>
    <cellStyle name="SAPBEXHLevel0X 37 2 2 2 5" xfId="47570" xr:uid="{CFE5EA14-0045-4316-BE9D-DE90AEA64091}"/>
    <cellStyle name="SAPBEXHLevel0X 37 2 2 3" xfId="21558" xr:uid="{B96BC6BA-22EE-4ED3-BE26-231B8D2EE363}"/>
    <cellStyle name="SAPBEXHLevel0X 37 2 2 3 2" xfId="35424" xr:uid="{AC38D2E3-25B9-437A-BFED-CAB361CCB9A8}"/>
    <cellStyle name="SAPBEXHLevel0X 37 2 2 3 3" xfId="37684" xr:uid="{B714DAA6-AC19-4119-810D-48FBA8B2CF86}"/>
    <cellStyle name="SAPBEXHLevel0X 37 2 2 3 4" xfId="45931" xr:uid="{293638BA-5DD1-487C-ACAE-02E139972255}"/>
    <cellStyle name="SAPBEXHLevel0X 37 2 2 3 5" xfId="50975" xr:uid="{6B5416D0-E32E-45BA-810B-2F901886AD80}"/>
    <cellStyle name="SAPBEXHLevel0X 37 2 2 4" xfId="26205" xr:uid="{D9730FEC-1C8D-44FC-A635-3EAD4917DB0F}"/>
    <cellStyle name="SAPBEXHLevel0X 37 2 2 5" xfId="24576" xr:uid="{E5485A51-514E-4C25-B085-61B5B72E8FAB}"/>
    <cellStyle name="SAPBEXHLevel0X 37 2 2 6" xfId="44036" xr:uid="{92184AD2-8249-47F4-BEFF-D7DEFE64A207}"/>
    <cellStyle name="SAPBEXHLevel0X 37 2 2 7" xfId="44862" xr:uid="{ECDC9FF0-4F65-4665-A58A-817FB0278C9C}"/>
    <cellStyle name="SAPBEXHLevel0X 37 2 3" xfId="13661" xr:uid="{255EE691-F53A-4ED8-B704-05F04E9EBBD6}"/>
    <cellStyle name="SAPBEXHLevel0X 37 2 3 2" xfId="28032" xr:uid="{531BF473-18E6-42BD-8A2C-F520AA336E81}"/>
    <cellStyle name="SAPBEXHLevel0X 37 2 3 3" xfId="42153" xr:uid="{4605D5A9-1B3E-49CD-9809-CAF93A4DB39A}"/>
    <cellStyle name="SAPBEXHLevel0X 37 2 3 4" xfId="42970" xr:uid="{60500EC0-669A-47B7-B74D-80E8157EBA9F}"/>
    <cellStyle name="SAPBEXHLevel0X 37 2 3 5" xfId="44710" xr:uid="{93CFC1A8-CF1A-4790-9B4F-92289582C9DF}"/>
    <cellStyle name="SAPBEXHLevel0X 37 2 4" xfId="8918" xr:uid="{0F3732FD-2341-4048-A9EF-010C16B5C083}"/>
    <cellStyle name="SAPBEXHLevel0X 37 2 5" xfId="23499" xr:uid="{B4E53BFF-9DE3-44C2-BFC1-732360B5D936}"/>
    <cellStyle name="SAPBEXHLevel0X 37 2 6" xfId="41452" xr:uid="{AA80F88C-8E3C-4951-A969-C8052CE9AC43}"/>
    <cellStyle name="SAPBEXHLevel0X 37 2 7" xfId="48495" xr:uid="{806AE665-A078-405D-9CD0-C5388F399D8B}"/>
    <cellStyle name="SAPBEXHLevel0X 37 2 8" xfId="44214" xr:uid="{0B375488-092B-4878-B516-CE6DEB6AA890}"/>
    <cellStyle name="SAPBEXHLevel0X 37 3" xfId="980" xr:uid="{7BA9C78D-979D-4224-A60F-F3A9C6A7336B}"/>
    <cellStyle name="SAPBEXHLevel0X 37 3 2" xfId="14369" xr:uid="{2ABBE526-1D27-4512-94D3-AEA7867CD904}"/>
    <cellStyle name="SAPBEXHLevel0X 37 3 2 2" xfId="21371" xr:uid="{6F17FEB0-7002-4F68-8BAF-5042AF627DC4}"/>
    <cellStyle name="SAPBEXHLevel0X 37 3 2 2 2" xfId="35237" xr:uid="{8CAF1811-A563-4A19-B941-30A661519B13}"/>
    <cellStyle name="SAPBEXHLevel0X 37 3 2 2 3" xfId="42585" xr:uid="{3CF6D182-AF47-4F9E-B325-3A51C39C177E}"/>
    <cellStyle name="SAPBEXHLevel0X 37 3 2 2 4" xfId="24112" xr:uid="{A857ACF7-7272-4D06-BF59-E5E825993313}"/>
    <cellStyle name="SAPBEXHLevel0X 37 3 2 2 5" xfId="50788" xr:uid="{60746B06-53CE-4643-873B-FFFDC77C2748}"/>
    <cellStyle name="SAPBEXHLevel0X 37 3 2 3" xfId="28736" xr:uid="{1CE8D0EF-0B8D-47FD-B4E4-AA2A18F15C89}"/>
    <cellStyle name="SAPBEXHLevel0X 37 3 2 4" xfId="32691" xr:uid="{F8FEE9CC-93B2-4135-86EA-6AC17643A399}"/>
    <cellStyle name="SAPBEXHLevel0X 37 3 2 5" xfId="48890" xr:uid="{01B062EB-06FC-4D91-90FE-11293681B734}"/>
    <cellStyle name="SAPBEXHLevel0X 37 3 2 6" xfId="26893" xr:uid="{8CA60DD1-D1A4-454B-BB3C-4C6F151C9C6A}"/>
    <cellStyle name="SAPBEXHLevel0X 37 3 3" xfId="13660" xr:uid="{683FF042-3FA5-44BC-BAFE-4EFB3227C00C}"/>
    <cellStyle name="SAPBEXHLevel0X 37 3 3 2" xfId="28031" xr:uid="{218C3F46-1D5B-4286-9B1C-518EBF3B43F9}"/>
    <cellStyle name="SAPBEXHLevel0X 37 3 3 3" xfId="40445" xr:uid="{F96DA706-29A7-4954-8DF1-DE76610E793D}"/>
    <cellStyle name="SAPBEXHLevel0X 37 3 3 4" xfId="48687" xr:uid="{58783E69-5B25-4342-AC0C-E1A6DCB03E08}"/>
    <cellStyle name="SAPBEXHLevel0X 37 3 3 5" xfId="45786" xr:uid="{3D02E075-4E12-4FD5-9481-10705B2DBF3B}"/>
    <cellStyle name="SAPBEXHLevel0X 37 3 4" xfId="8919" xr:uid="{EB904019-05D7-4B39-B67D-5166F55C4D3D}"/>
    <cellStyle name="SAPBEXHLevel0X 37 3 5" xfId="23500" xr:uid="{96B8D58F-09AC-4B11-BD24-913406618E93}"/>
    <cellStyle name="SAPBEXHLevel0X 37 3 6" xfId="40917" xr:uid="{982A8613-6831-4DEE-9755-7170EF60A4FF}"/>
    <cellStyle name="SAPBEXHLevel0X 37 3 7" xfId="40500" xr:uid="{FFD5CD31-DD7B-499C-9D1D-A0409D3629D6}"/>
    <cellStyle name="SAPBEXHLevel0X 37 3 8" xfId="37471" xr:uid="{BB9A10AB-62ED-4679-B249-2A7561CBC055}"/>
    <cellStyle name="SAPBEXHLevel0X 37 4" xfId="1785" xr:uid="{D8A90AB6-200C-4D01-B414-CB2A5CFB239A}"/>
    <cellStyle name="SAPBEXHLevel0X 37 4 2" xfId="15050" xr:uid="{08198672-D18C-4707-A217-6B6F8A720B2B}"/>
    <cellStyle name="SAPBEXHLevel0X 37 4 2 2" xfId="22071" xr:uid="{E84698FE-25C7-4FFC-AB01-9C968AFA8D50}"/>
    <cellStyle name="SAPBEXHLevel0X 37 4 2 2 2" xfId="35937" xr:uid="{98FEC023-62EF-443D-8B4A-821139399843}"/>
    <cellStyle name="SAPBEXHLevel0X 37 4 2 2 3" xfId="39409" xr:uid="{F0440F94-DECF-4787-9400-CDEA038B3B65}"/>
    <cellStyle name="SAPBEXHLevel0X 37 4 2 2 4" xfId="45231" xr:uid="{00F1C0A7-2C90-481C-B1E8-4B1DBEDCA01F}"/>
    <cellStyle name="SAPBEXHLevel0X 37 4 2 2 5" xfId="51488" xr:uid="{E7683E09-70BF-465C-9359-03FA01C3DB7D}"/>
    <cellStyle name="SAPBEXHLevel0X 37 4 2 3" xfId="29415" xr:uid="{E9463A36-84C7-491B-9E34-A1630C098F56}"/>
    <cellStyle name="SAPBEXHLevel0X 37 4 2 4" xfId="39284" xr:uid="{7D5E0496-B7A0-4B7E-81D0-E441322A2075}"/>
    <cellStyle name="SAPBEXHLevel0X 37 4 2 5" xfId="48251" xr:uid="{DDFE6A29-7B5A-4E18-A6A9-DFEE83CC0122}"/>
    <cellStyle name="SAPBEXHLevel0X 37 4 2 6" xfId="31524" xr:uid="{C7BDE30B-F8CB-48D8-9DDC-BB9C6859754E}"/>
    <cellStyle name="SAPBEXHLevel0X 37 4 3" xfId="13659" xr:uid="{66EF341C-F257-4FAE-9851-67F3DA8F0036}"/>
    <cellStyle name="SAPBEXHLevel0X 37 4 3 2" xfId="28030" xr:uid="{885859DE-DB5B-4231-91C7-7FAF56DFD189}"/>
    <cellStyle name="SAPBEXHLevel0X 37 4 3 3" xfId="42632" xr:uid="{4639FAA8-5CB7-4C85-A026-ABB01B525EBF}"/>
    <cellStyle name="SAPBEXHLevel0X 37 4 3 4" xfId="40093" xr:uid="{536BC7D5-FC24-4A64-8D52-4173157A30BF}"/>
    <cellStyle name="SAPBEXHLevel0X 37 4 3 5" xfId="46942" xr:uid="{C2B97A66-EE71-4246-A150-7BB0BE10184D}"/>
    <cellStyle name="SAPBEXHLevel0X 37 4 4" xfId="8920" xr:uid="{2F9F8DA0-89C5-4026-9072-C985EB560393}"/>
    <cellStyle name="SAPBEXHLevel0X 37 4 5" xfId="23501" xr:uid="{185EC48B-7478-41EF-8877-3012D347B7AE}"/>
    <cellStyle name="SAPBEXHLevel0X 37 4 6" xfId="32968" xr:uid="{1610B8CC-6A88-4087-8EA9-9F8A250EDCBA}"/>
    <cellStyle name="SAPBEXHLevel0X 37 4 7" xfId="49598" xr:uid="{A2880B93-59ED-476A-AD7F-1FB1161C996D}"/>
    <cellStyle name="SAPBEXHLevel0X 37 4 8" xfId="45191" xr:uid="{1C6B3874-1267-49EB-9D79-183F07E21E1B}"/>
    <cellStyle name="SAPBEXHLevel0X 37 5" xfId="14139" xr:uid="{D02B9FE3-B3EE-4EE2-BD77-7F3C2D0D21EA}"/>
    <cellStyle name="SAPBEXHLevel0X 37 5 2" xfId="12726" xr:uid="{BC4DE5C3-A8C6-4772-B105-DFB0D4BE5D1E}"/>
    <cellStyle name="SAPBEXHLevel0X 37 5 2 2" xfId="27100" xr:uid="{8C55F129-0551-4A3C-B191-49891F1D3B1C}"/>
    <cellStyle name="SAPBEXHLevel0X 37 5 2 3" xfId="34870" xr:uid="{637894B8-20C7-490F-A540-5EE8021C54E5}"/>
    <cellStyle name="SAPBEXHLevel0X 37 5 2 4" xfId="43332" xr:uid="{C5D495B6-B88D-43E9-A516-4C9C25C5CB00}"/>
    <cellStyle name="SAPBEXHLevel0X 37 5 2 5" xfId="30176" xr:uid="{49DC5407-F019-48E3-949D-9A2644E582FC}"/>
    <cellStyle name="SAPBEXHLevel0X 37 5 3" xfId="28506" xr:uid="{6CACF295-1CF0-4DEF-92D0-9A0B888F7734}"/>
    <cellStyle name="SAPBEXHLevel0X 37 5 4" xfId="38838" xr:uid="{902D40A2-6BCA-4291-80A2-3711E55AA0CA}"/>
    <cellStyle name="SAPBEXHLevel0X 37 5 5" xfId="47179" xr:uid="{592E035B-75C6-4925-AFB2-46A75B9594A6}"/>
    <cellStyle name="SAPBEXHLevel0X 37 5 6" xfId="39137" xr:uid="{BEA697CA-7F14-48F6-A0D6-A786D7708962}"/>
    <cellStyle name="SAPBEXHLevel0X 37 6" xfId="13662" xr:uid="{5244A596-2B06-4076-835D-A59C7604A0E9}"/>
    <cellStyle name="SAPBEXHLevel0X 37 6 2" xfId="28033" xr:uid="{CFBF1BC1-4317-464A-BAC2-2D813924EC2A}"/>
    <cellStyle name="SAPBEXHLevel0X 37 6 3" xfId="43462" xr:uid="{EB9FC0B5-98EA-40E3-A18D-9DAD3C0B4559}"/>
    <cellStyle name="SAPBEXHLevel0X 37 6 4" xfId="34914" xr:uid="{CAFE8857-2535-4545-ADF4-EBABADD8E38D}"/>
    <cellStyle name="SAPBEXHLevel0X 37 6 5" xfId="46607" xr:uid="{DDF6E20A-FEC3-44EC-9BCA-E36FF0E223DB}"/>
    <cellStyle name="SAPBEXHLevel0X 37 7" xfId="8917" xr:uid="{83C9D2E2-A869-4919-9B5E-1DED52A2CCB9}"/>
    <cellStyle name="SAPBEXHLevel0X 37 8" xfId="23498" xr:uid="{15927267-0160-443C-ACB8-0BFD9D9A213E}"/>
    <cellStyle name="SAPBEXHLevel0X 37 9" xfId="34333" xr:uid="{F7A96A5D-AB16-45B5-A420-FA0EFAD08F9A}"/>
    <cellStyle name="SAPBEXHLevel0X 38" xfId="519" xr:uid="{5B52EE6F-3341-4DFA-9FCB-766EE9FC51E1}"/>
    <cellStyle name="SAPBEXHLevel0X 38 10" xfId="47145" xr:uid="{D0D61469-749D-47F5-9415-759797F9B313}"/>
    <cellStyle name="SAPBEXHLevel0X 38 11" xfId="38103" xr:uid="{265405FF-1DED-40D5-AB54-F8E62E025B8F}"/>
    <cellStyle name="SAPBEXHLevel0X 38 2" xfId="1208" xr:uid="{E4D71CD7-00BF-4248-BEDB-B5AD28B8612D}"/>
    <cellStyle name="SAPBEXHLevel0X 38 2 2" xfId="11801" xr:uid="{6E74D009-4E45-48D5-B260-DAFDE4684BBE}"/>
    <cellStyle name="SAPBEXHLevel0X 38 2 2 2" xfId="11802" xr:uid="{3BF719AC-A1CE-43E9-A363-287845527045}"/>
    <cellStyle name="SAPBEXHLevel0X 38 2 2 2 2" xfId="26208" xr:uid="{5AF446A3-694A-43B8-A307-53D767E7533E}"/>
    <cellStyle name="SAPBEXHLevel0X 38 2 2 2 3" xfId="25077" xr:uid="{68172C58-76F9-43AC-BA43-21ACDA74839B}"/>
    <cellStyle name="SAPBEXHLevel0X 38 2 2 2 4" xfId="42412" xr:uid="{93A42020-0218-4654-92F7-BCB4919FD696}"/>
    <cellStyle name="SAPBEXHLevel0X 38 2 2 2 5" xfId="48049" xr:uid="{9729CD22-8998-4907-A9E8-89FCC5A5434F}"/>
    <cellStyle name="SAPBEXHLevel0X 38 2 2 3" xfId="21559" xr:uid="{2C7A14D5-40EF-43CA-8F06-551BB464BE7E}"/>
    <cellStyle name="SAPBEXHLevel0X 38 2 2 3 2" xfId="35425" xr:uid="{BBA6128A-5556-4983-A09F-9379FF05B839}"/>
    <cellStyle name="SAPBEXHLevel0X 38 2 2 3 3" xfId="40164" xr:uid="{D9F5D391-0AED-42F4-ACE1-EE30321D4BA7}"/>
    <cellStyle name="SAPBEXHLevel0X 38 2 2 3 4" xfId="44385" xr:uid="{4ECC0254-DB6B-4B86-95F1-D42B57A474A4}"/>
    <cellStyle name="SAPBEXHLevel0X 38 2 2 3 5" xfId="50976" xr:uid="{40AD54B2-382D-4B0A-B21B-D4BCF2D11992}"/>
    <cellStyle name="SAPBEXHLevel0X 38 2 2 4" xfId="26207" xr:uid="{9149234C-3480-422B-94EE-52FA24A3EA56}"/>
    <cellStyle name="SAPBEXHLevel0X 38 2 2 5" xfId="41664" xr:uid="{AB15E7B6-BD60-4191-86B2-13C795A8992C}"/>
    <cellStyle name="SAPBEXHLevel0X 38 2 2 6" xfId="48765" xr:uid="{6D8B9A96-D891-4FBF-817F-6B23FF5438B2}"/>
    <cellStyle name="SAPBEXHLevel0X 38 2 2 7" xfId="47854" xr:uid="{EBD4BB92-6BAC-4925-8DAE-E9D81FD6A029}"/>
    <cellStyle name="SAPBEXHLevel0X 38 2 3" xfId="13657" xr:uid="{E3150D1C-C2A7-4E50-8757-956EE4B3C02C}"/>
    <cellStyle name="SAPBEXHLevel0X 38 2 3 2" xfId="28028" xr:uid="{5D62327E-F8CD-4C4E-91B5-4E81C54FC0EB}"/>
    <cellStyle name="SAPBEXHLevel0X 38 2 3 3" xfId="33498" xr:uid="{E1B360B6-E068-4A40-BF74-797E5C9571A7}"/>
    <cellStyle name="SAPBEXHLevel0X 38 2 3 4" xfId="41297" xr:uid="{9F7E1F39-24BB-47D9-8F74-1CF5C471B717}"/>
    <cellStyle name="SAPBEXHLevel0X 38 2 3 5" xfId="45963" xr:uid="{4BBF81D2-B064-4472-9799-70121408BDEA}"/>
    <cellStyle name="SAPBEXHLevel0X 38 2 4" xfId="8922" xr:uid="{B8B1D610-E740-488B-8EF5-43F7543270A0}"/>
    <cellStyle name="SAPBEXHLevel0X 38 2 5" xfId="23503" xr:uid="{18904655-6B08-43A7-822A-876C71651C0B}"/>
    <cellStyle name="SAPBEXHLevel0X 38 2 6" xfId="8776" xr:uid="{BA0BC974-CF8E-4245-B6BA-BEE47E80110C}"/>
    <cellStyle name="SAPBEXHLevel0X 38 2 7" xfId="49329" xr:uid="{563579BF-CE60-4AFF-BF8C-878F8540D247}"/>
    <cellStyle name="SAPBEXHLevel0X 38 2 8" xfId="47351" xr:uid="{FB211C15-4D92-4A9D-AFFC-91E9D9A7E929}"/>
    <cellStyle name="SAPBEXHLevel0X 38 3" xfId="979" xr:uid="{67F1AECE-CDD6-4797-B2A3-20DE0F39218B}"/>
    <cellStyle name="SAPBEXHLevel0X 38 3 2" xfId="14368" xr:uid="{BDB900B0-267D-43B7-B473-CFE4BCE1E112}"/>
    <cellStyle name="SAPBEXHLevel0X 38 3 2 2" xfId="21370" xr:uid="{F1DDE8E3-B0AB-47BA-A6E5-A9D821C6F91C}"/>
    <cellStyle name="SAPBEXHLevel0X 38 3 2 2 2" xfId="35236" xr:uid="{20FA7C17-252D-4C7F-9F1A-30FF5AAACB57}"/>
    <cellStyle name="SAPBEXHLevel0X 38 3 2 2 3" xfId="27186" xr:uid="{6A938B71-5F34-4317-B151-C4876E10D82F}"/>
    <cellStyle name="SAPBEXHLevel0X 38 3 2 2 4" xfId="44826" xr:uid="{A110B3FA-9F75-4293-8F57-1039202F2F3F}"/>
    <cellStyle name="SAPBEXHLevel0X 38 3 2 2 5" xfId="50787" xr:uid="{D735F4D7-94B1-44D8-AF50-5A61CB8C8E88}"/>
    <cellStyle name="SAPBEXHLevel0X 38 3 2 3" xfId="28735" xr:uid="{07EFCDA1-0DCC-4432-B405-C11329B86939}"/>
    <cellStyle name="SAPBEXHLevel0X 38 3 2 4" xfId="41351" xr:uid="{F2C990B8-780A-4183-8562-404F5A8A0241}"/>
    <cellStyle name="SAPBEXHLevel0X 38 3 2 5" xfId="45440" xr:uid="{1FAAF848-A632-4579-8EFB-D6CBF1C661ED}"/>
    <cellStyle name="SAPBEXHLevel0X 38 3 2 6" xfId="46962" xr:uid="{815313D1-7160-4A4D-AB2E-9BB88E9669F5}"/>
    <cellStyle name="SAPBEXHLevel0X 38 3 3" xfId="13656" xr:uid="{B1EE75A9-61D6-47F3-8B45-0FB4A5682B64}"/>
    <cellStyle name="SAPBEXHLevel0X 38 3 3 2" xfId="28027" xr:uid="{31D4A0F9-8DC7-42F1-BFD6-045300357FC0}"/>
    <cellStyle name="SAPBEXHLevel0X 38 3 3 3" xfId="8088" xr:uid="{909EACD1-A912-43E2-9F08-2F2EBE391DE3}"/>
    <cellStyle name="SAPBEXHLevel0X 38 3 3 4" xfId="38391" xr:uid="{0588ECB9-7BDF-4FD7-A513-12EE8ADC7A82}"/>
    <cellStyle name="SAPBEXHLevel0X 38 3 3 5" xfId="47642" xr:uid="{370B4453-00B1-401C-A730-0FD9B53D6032}"/>
    <cellStyle name="SAPBEXHLevel0X 38 3 4" xfId="8923" xr:uid="{5CEC5FBF-03CD-487B-86C7-A051CBFE0DC5}"/>
    <cellStyle name="SAPBEXHLevel0X 38 3 5" xfId="23504" xr:uid="{0EB98E95-9B1C-4960-B173-7B40FB787E51}"/>
    <cellStyle name="SAPBEXHLevel0X 38 3 6" xfId="26799" xr:uid="{AF1B9311-85F8-4788-A2B2-BDDFE05D8ADE}"/>
    <cellStyle name="SAPBEXHLevel0X 38 3 7" xfId="45604" xr:uid="{35760AB8-89AE-491D-8B03-8C72AF522099}"/>
    <cellStyle name="SAPBEXHLevel0X 38 3 8" xfId="44519" xr:uid="{36E8078C-49C9-4A8F-80E3-5A0F9B8D95F5}"/>
    <cellStyle name="SAPBEXHLevel0X 38 4" xfId="1786" xr:uid="{6BF3892D-AF2F-40E1-985F-31E691F9D1B6}"/>
    <cellStyle name="SAPBEXHLevel0X 38 4 2" xfId="15051" xr:uid="{7F9EE956-3F6D-4482-A9BB-7D08FD56FAF4}"/>
    <cellStyle name="SAPBEXHLevel0X 38 4 2 2" xfId="22072" xr:uid="{10983DB1-26A8-4E6B-BA9B-E3AA7F917291}"/>
    <cellStyle name="SAPBEXHLevel0X 38 4 2 2 2" xfId="35938" xr:uid="{8C078E27-121D-44A1-8727-A32F7DB219C4}"/>
    <cellStyle name="SAPBEXHLevel0X 38 4 2 2 3" xfId="38575" xr:uid="{0D543C22-8F4F-4778-817B-188FAE18F49B}"/>
    <cellStyle name="SAPBEXHLevel0X 38 4 2 2 4" xfId="47442" xr:uid="{A6FD764D-A340-4E82-95D8-D4F4FEE30488}"/>
    <cellStyle name="SAPBEXHLevel0X 38 4 2 2 5" xfId="51489" xr:uid="{999D477D-CCD5-471A-9E7B-2A84863E663E}"/>
    <cellStyle name="SAPBEXHLevel0X 38 4 2 3" xfId="29416" xr:uid="{702F7479-DBCC-41CB-8F02-AA05BC8C6EBD}"/>
    <cellStyle name="SAPBEXHLevel0X 38 4 2 4" xfId="33153" xr:uid="{A644AF72-10F4-48A0-B1FE-31886AF3F705}"/>
    <cellStyle name="SAPBEXHLevel0X 38 4 2 5" xfId="30083" xr:uid="{373CC930-B7E7-4165-9349-83A4CC104714}"/>
    <cellStyle name="SAPBEXHLevel0X 38 4 2 6" xfId="43480" xr:uid="{BF44DB04-0946-474D-B3AA-438A6A3206C3}"/>
    <cellStyle name="SAPBEXHLevel0X 38 4 3" xfId="13655" xr:uid="{35A97FAA-5C90-4B2D-9CDF-48E513C786F9}"/>
    <cellStyle name="SAPBEXHLevel0X 38 4 3 2" xfId="28026" xr:uid="{CFE2CEE6-0919-42B8-A072-FDF57A42CAB0}"/>
    <cellStyle name="SAPBEXHLevel0X 38 4 3 3" xfId="39237" xr:uid="{6B1AC95B-7160-4717-A1DB-F961CBCB54CC}"/>
    <cellStyle name="SAPBEXHLevel0X 38 4 3 4" xfId="42809" xr:uid="{DF8BDDDD-FA84-4291-8534-6BB6443F8CA0}"/>
    <cellStyle name="SAPBEXHLevel0X 38 4 3 5" xfId="47861" xr:uid="{8424BE06-924F-4E33-B5C0-02DFFE1BF046}"/>
    <cellStyle name="SAPBEXHLevel0X 38 4 4" xfId="8924" xr:uid="{143D4FA0-7990-4FF1-943A-3A35F7383309}"/>
    <cellStyle name="SAPBEXHLevel0X 38 4 5" xfId="23505" xr:uid="{D60BC850-C104-4E91-9695-5838448E3A49}"/>
    <cellStyle name="SAPBEXHLevel0X 38 4 6" xfId="38035" xr:uid="{EA698BED-BFC9-4A1E-860A-0B9A2C2C6830}"/>
    <cellStyle name="SAPBEXHLevel0X 38 4 7" xfId="49057" xr:uid="{D98C4141-E1A6-4731-8768-CDA22C55DCFE}"/>
    <cellStyle name="SAPBEXHLevel0X 38 4 8" xfId="45094" xr:uid="{263937C2-AD54-4B20-93D8-859060E6464B}"/>
    <cellStyle name="SAPBEXHLevel0X 38 5" xfId="14140" xr:uid="{34D9BC0B-8E4A-44A2-B016-4C58C4D1FFC5}"/>
    <cellStyle name="SAPBEXHLevel0X 38 5 2" xfId="12725" xr:uid="{15F29DA6-2748-431E-9C0C-618996323DD8}"/>
    <cellStyle name="SAPBEXHLevel0X 38 5 2 2" xfId="27099" xr:uid="{BE204057-1118-4A9C-9A88-407B849EA86B}"/>
    <cellStyle name="SAPBEXHLevel0X 38 5 2 3" xfId="42602" xr:uid="{8B5C3C51-B8EA-49B5-AB56-6EF3F343ACAF}"/>
    <cellStyle name="SAPBEXHLevel0X 38 5 2 4" xfId="32544" xr:uid="{418AB0A4-A234-4586-B4E4-9CA0EAEE256D}"/>
    <cellStyle name="SAPBEXHLevel0X 38 5 2 5" xfId="47002" xr:uid="{326493FE-F472-43AE-9BB0-55B6A0DC29B2}"/>
    <cellStyle name="SAPBEXHLevel0X 38 5 3" xfId="28507" xr:uid="{46E3420C-EA46-467F-A53A-8D3201E32821}"/>
    <cellStyle name="SAPBEXHLevel0X 38 5 4" xfId="34267" xr:uid="{BBCFAB5F-7FEB-4669-B7F2-8D9E73867E42}"/>
    <cellStyle name="SAPBEXHLevel0X 38 5 5" xfId="49361" xr:uid="{F2455E7A-7603-4A61-9771-9FAE809CFDF2}"/>
    <cellStyle name="SAPBEXHLevel0X 38 5 6" xfId="31309" xr:uid="{4D75022F-7EAF-4639-82C8-7294DBE15491}"/>
    <cellStyle name="SAPBEXHLevel0X 38 6" xfId="13658" xr:uid="{A8B11EBF-4C2A-46F8-ACA6-CD7877F088E6}"/>
    <cellStyle name="SAPBEXHLevel0X 38 6 2" xfId="28029" xr:uid="{5597B3F4-37CA-465B-88B7-9C35BBFA8790}"/>
    <cellStyle name="SAPBEXHLevel0X 38 6 3" xfId="23624" xr:uid="{2A1B4E77-11E0-4004-BF48-1B5666AC0B94}"/>
    <cellStyle name="SAPBEXHLevel0X 38 6 4" xfId="42586" xr:uid="{EB4573D6-78D7-4A24-8C08-70D211020CD4}"/>
    <cellStyle name="SAPBEXHLevel0X 38 6 5" xfId="43688" xr:uid="{2AC91333-F6CC-408F-8041-42A5EA6203F4}"/>
    <cellStyle name="SAPBEXHLevel0X 38 7" xfId="8921" xr:uid="{008B39D7-C2A0-460B-8FBF-8CD2A942B37F}"/>
    <cellStyle name="SAPBEXHLevel0X 38 8" xfId="23502" xr:uid="{B5402FC7-FF7F-4DB6-A611-B1B0E221490B}"/>
    <cellStyle name="SAPBEXHLevel0X 38 9" xfId="30658" xr:uid="{17B5C3B5-8D82-4F20-B38C-D6FBDAE00471}"/>
    <cellStyle name="SAPBEXHLevel0X 39" xfId="520" xr:uid="{00701A0B-B5CF-4AD0-BDFC-12003E4DCD15}"/>
    <cellStyle name="SAPBEXHLevel0X 39 10" xfId="44040" xr:uid="{23AA18DF-293B-4B6A-90AE-92F7D24B92D2}"/>
    <cellStyle name="SAPBEXHLevel0X 39 11" xfId="25822" xr:uid="{4638A517-12C5-48B0-A546-DD6509B800A2}"/>
    <cellStyle name="SAPBEXHLevel0X 39 2" xfId="1209" xr:uid="{2ADF5246-7535-4656-9D6E-2A1A98B4E230}"/>
    <cellStyle name="SAPBEXHLevel0X 39 2 2" xfId="11803" xr:uid="{805BAC5B-D09B-44F7-A199-F08B1D1DD49E}"/>
    <cellStyle name="SAPBEXHLevel0X 39 2 2 2" xfId="11804" xr:uid="{81515AE4-11BF-4899-9DC3-1D90AFF42B9D}"/>
    <cellStyle name="SAPBEXHLevel0X 39 2 2 2 2" xfId="26210" xr:uid="{1242B1AF-B1D8-4DAB-9FA9-043D441F2C67}"/>
    <cellStyle name="SAPBEXHLevel0X 39 2 2 2 3" xfId="25985" xr:uid="{CB68B56F-E6FF-4083-9822-45018265195D}"/>
    <cellStyle name="SAPBEXHLevel0X 39 2 2 2 4" xfId="39199" xr:uid="{943208CE-0A0E-42AA-81F5-D44A7415DFFA}"/>
    <cellStyle name="SAPBEXHLevel0X 39 2 2 2 5" xfId="41481" xr:uid="{A270A6F8-1B76-4E91-B048-C8210EDBD623}"/>
    <cellStyle name="SAPBEXHLevel0X 39 2 2 3" xfId="21560" xr:uid="{37FA0F88-A382-4532-B85F-861DAA6A5F7F}"/>
    <cellStyle name="SAPBEXHLevel0X 39 2 2 3 2" xfId="35426" xr:uid="{A6991619-9CD8-4C19-A2BE-3B8985AED730}"/>
    <cellStyle name="SAPBEXHLevel0X 39 2 2 3 3" xfId="26919" xr:uid="{6988016E-513A-425A-882C-8D6A74EE2CBE}"/>
    <cellStyle name="SAPBEXHLevel0X 39 2 2 3 4" xfId="47908" xr:uid="{19AE1AB3-9103-4157-8DF3-65CEF1939931}"/>
    <cellStyle name="SAPBEXHLevel0X 39 2 2 3 5" xfId="50977" xr:uid="{9444B88B-AF4A-42AB-A0A5-FF5825665E92}"/>
    <cellStyle name="SAPBEXHLevel0X 39 2 2 4" xfId="26209" xr:uid="{A70F9164-8DDF-4967-AE5D-15D6E7717704}"/>
    <cellStyle name="SAPBEXHLevel0X 39 2 2 5" xfId="43085" xr:uid="{DB35911E-6E72-4104-BFC0-3632130CBA96}"/>
    <cellStyle name="SAPBEXHLevel0X 39 2 2 6" xfId="37426" xr:uid="{32C922A0-828B-4795-81E8-4DAEE1D4BB11}"/>
    <cellStyle name="SAPBEXHLevel0X 39 2 2 7" xfId="44619" xr:uid="{0CF1572C-047C-4CB0-9A85-A569EC992FA2}"/>
    <cellStyle name="SAPBEXHLevel0X 39 2 3" xfId="13653" xr:uid="{DC87D7BA-0560-47CE-BBCF-DC1C90450A27}"/>
    <cellStyle name="SAPBEXHLevel0X 39 2 3 2" xfId="28024" xr:uid="{2B4D2CF7-1C7A-43E2-8A3A-07A94F1071CC}"/>
    <cellStyle name="SAPBEXHLevel0X 39 2 3 3" xfId="34558" xr:uid="{FDEC5FC7-EB8B-4DEB-83A9-2B4B30C7EBCF}"/>
    <cellStyle name="SAPBEXHLevel0X 39 2 3 4" xfId="41657" xr:uid="{BDEC0688-169F-45FB-A8F8-BF9EB84DAAED}"/>
    <cellStyle name="SAPBEXHLevel0X 39 2 3 5" xfId="46268" xr:uid="{AACF1089-1340-4E53-9EC6-46B9405B1DC5}"/>
    <cellStyle name="SAPBEXHLevel0X 39 2 4" xfId="8926" xr:uid="{54C60C21-F357-4BA4-96A1-D833B3671970}"/>
    <cellStyle name="SAPBEXHLevel0X 39 2 5" xfId="23507" xr:uid="{6490CC16-8644-47F3-B9A6-8F12F54D0E22}"/>
    <cellStyle name="SAPBEXHLevel0X 39 2 6" xfId="30774" xr:uid="{FB9EB325-0263-45B7-9C68-468BE92D4EC1}"/>
    <cellStyle name="SAPBEXHLevel0X 39 2 7" xfId="43642" xr:uid="{8BE450D2-FC5C-4A55-BF9D-0CF10A1B493E}"/>
    <cellStyle name="SAPBEXHLevel0X 39 2 8" xfId="44629" xr:uid="{3A7E826C-8513-4B3B-BEA4-3DDBCBC3AAC0}"/>
    <cellStyle name="SAPBEXHLevel0X 39 3" xfId="976" xr:uid="{59E0ED80-416E-4C78-B2FD-A9DA9942654A}"/>
    <cellStyle name="SAPBEXHLevel0X 39 3 2" xfId="14365" xr:uid="{8F750E43-F974-43D4-AAD3-65C5AF8CB8B8}"/>
    <cellStyle name="SAPBEXHLevel0X 39 3 2 2" xfId="21367" xr:uid="{6A902DA2-C6E3-4981-AE90-85D89A1F8B6C}"/>
    <cellStyle name="SAPBEXHLevel0X 39 3 2 2 2" xfId="35233" xr:uid="{7C48DF9B-37BC-473C-A4F4-52807E99DA7B}"/>
    <cellStyle name="SAPBEXHLevel0X 39 3 2 2 3" xfId="38232" xr:uid="{5702A059-3441-434E-B679-F78520ACC85C}"/>
    <cellStyle name="SAPBEXHLevel0X 39 3 2 2 4" xfId="44396" xr:uid="{8A576D80-9EF1-49B3-9808-E9AC297A7C9A}"/>
    <cellStyle name="SAPBEXHLevel0X 39 3 2 2 5" xfId="50784" xr:uid="{0266EB91-CF5D-4CD9-8341-77FB8E682D04}"/>
    <cellStyle name="SAPBEXHLevel0X 39 3 2 3" xfId="28732" xr:uid="{C472411A-BA5F-45B6-87AA-4F0B7CD46033}"/>
    <cellStyle name="SAPBEXHLevel0X 39 3 2 4" xfId="31411" xr:uid="{A737D2C0-6FA2-4E6D-BE57-B0BD85621589}"/>
    <cellStyle name="SAPBEXHLevel0X 39 3 2 5" xfId="49430" xr:uid="{BC307CE4-BC30-4D7F-AA8C-2423E73B5ECA}"/>
    <cellStyle name="SAPBEXHLevel0X 39 3 2 6" xfId="47822" xr:uid="{FA975B89-1174-4871-AA04-4B36EFBC67B2}"/>
    <cellStyle name="SAPBEXHLevel0X 39 3 3" xfId="13652" xr:uid="{2D755D4E-06B0-4911-8830-83FB3FCAA915}"/>
    <cellStyle name="SAPBEXHLevel0X 39 3 3 2" xfId="28023" xr:uid="{1AC340BF-6ED9-4DFD-B96B-2B00F8E9FD6D}"/>
    <cellStyle name="SAPBEXHLevel0X 39 3 3 3" xfId="31961" xr:uid="{65737FC9-C5A3-4677-8D01-EC7EF9D33092}"/>
    <cellStyle name="SAPBEXHLevel0X 39 3 3 4" xfId="43705" xr:uid="{D5D9A20C-2AA1-49D5-9829-50DC35A86048}"/>
    <cellStyle name="SAPBEXHLevel0X 39 3 3 5" xfId="45333" xr:uid="{4F228394-3810-4C13-9964-9E577572B4EE}"/>
    <cellStyle name="SAPBEXHLevel0X 39 3 4" xfId="8927" xr:uid="{72D34FAC-DA22-4831-8C1C-E6CCB8596EF3}"/>
    <cellStyle name="SAPBEXHLevel0X 39 3 5" xfId="23508" xr:uid="{B2F2DE6A-7A6E-48B6-9B6A-E9889A1A7979}"/>
    <cellStyle name="SAPBEXHLevel0X 39 3 6" xfId="29815" xr:uid="{9B75C98B-91C0-47A3-9552-6F072A63959A}"/>
    <cellStyle name="SAPBEXHLevel0X 39 3 7" xfId="38845" xr:uid="{6007F197-D562-4406-9266-A8401DB1F13C}"/>
    <cellStyle name="SAPBEXHLevel0X 39 3 8" xfId="37470" xr:uid="{9CF4074E-71B0-4466-8FA9-9CDDD2CC7BD3}"/>
    <cellStyle name="SAPBEXHLevel0X 39 4" xfId="1787" xr:uid="{49856BE1-41F0-472B-ACB5-23908D03FA3A}"/>
    <cellStyle name="SAPBEXHLevel0X 39 4 2" xfId="15052" xr:uid="{37DB81B5-77D6-4EAF-81A4-F7E8559E7726}"/>
    <cellStyle name="SAPBEXHLevel0X 39 4 2 2" xfId="22073" xr:uid="{8873B643-8535-48A3-93B7-A37FFFD1FD89}"/>
    <cellStyle name="SAPBEXHLevel0X 39 4 2 2 2" xfId="35939" xr:uid="{75AE0CDD-132A-42C0-93B6-6B7EB1688689}"/>
    <cellStyle name="SAPBEXHLevel0X 39 4 2 2 3" xfId="41573" xr:uid="{BF04062D-0523-4F32-A0BD-10D58BB1BE02}"/>
    <cellStyle name="SAPBEXHLevel0X 39 4 2 2 4" xfId="45894" xr:uid="{A86DDDC7-A8BA-425F-8C4A-BBF4415EDDAF}"/>
    <cellStyle name="SAPBEXHLevel0X 39 4 2 2 5" xfId="51490" xr:uid="{39C68798-3607-40A9-B6A8-6B94CE28343A}"/>
    <cellStyle name="SAPBEXHLevel0X 39 4 2 3" xfId="29417" xr:uid="{54BC92D7-4D43-43FA-85C0-A422AF991503}"/>
    <cellStyle name="SAPBEXHLevel0X 39 4 2 4" xfId="31362" xr:uid="{EB1D7F59-B7F6-4296-B69C-7322D4C297B4}"/>
    <cellStyle name="SAPBEXHLevel0X 39 4 2 5" xfId="30604" xr:uid="{92157CCE-908D-48DB-9F5A-FD461A8FE341}"/>
    <cellStyle name="SAPBEXHLevel0X 39 4 2 6" xfId="33392" xr:uid="{3F4DA780-7CF6-4B30-A210-9CDBB6EB31D2}"/>
    <cellStyle name="SAPBEXHLevel0X 39 4 3" xfId="13651" xr:uid="{E0FFEAC0-C627-4093-AAE7-635AF02B5791}"/>
    <cellStyle name="SAPBEXHLevel0X 39 4 3 2" xfId="28022" xr:uid="{25654806-BB5B-4AEF-8218-88DDC1DD3DFA}"/>
    <cellStyle name="SAPBEXHLevel0X 39 4 3 3" xfId="39508" xr:uid="{7D1752FE-581F-4561-BA4C-8CA2CC49AA6E}"/>
    <cellStyle name="SAPBEXHLevel0X 39 4 3 4" xfId="48335" xr:uid="{4E492779-BD0D-4E51-8EE0-587D95E5B4FF}"/>
    <cellStyle name="SAPBEXHLevel0X 39 4 3 5" xfId="49352" xr:uid="{81260578-B859-457A-8B48-E0C2E7B1371C}"/>
    <cellStyle name="SAPBEXHLevel0X 39 4 4" xfId="8928" xr:uid="{79C4D0B8-59A9-44D7-887F-110FA68F1FF5}"/>
    <cellStyle name="SAPBEXHLevel0X 39 4 5" xfId="23509" xr:uid="{4553F70E-00C2-49C0-B92A-33DFF6F93E79}"/>
    <cellStyle name="SAPBEXHLevel0X 39 4 6" xfId="40490" xr:uid="{C105153C-39A8-4443-9C32-A9DF7608C81E}"/>
    <cellStyle name="SAPBEXHLevel0X 39 4 7" xfId="48159" xr:uid="{23BB5F15-A1AA-4AAB-9A93-3BD700DD3CB9}"/>
    <cellStyle name="SAPBEXHLevel0X 39 4 8" xfId="47843" xr:uid="{698ABEE1-4ECA-4294-BC2E-1435DDDC1BC5}"/>
    <cellStyle name="SAPBEXHLevel0X 39 5" xfId="14141" xr:uid="{87FB28C9-A895-4C34-9E42-7B9853C82496}"/>
    <cellStyle name="SAPBEXHLevel0X 39 5 2" xfId="12724" xr:uid="{CE5492E9-56EB-4D54-9C0C-7E6E04095C94}"/>
    <cellStyle name="SAPBEXHLevel0X 39 5 2 2" xfId="27098" xr:uid="{D1183FCD-CE95-4784-9D71-2E28AC73AC63}"/>
    <cellStyle name="SAPBEXHLevel0X 39 5 2 3" xfId="40194" xr:uid="{5B3C434B-4727-4748-B9C4-1D0249FE7789}"/>
    <cellStyle name="SAPBEXHLevel0X 39 5 2 4" xfId="48732" xr:uid="{A4C7A087-7C5E-44DC-A094-52E10FF00887}"/>
    <cellStyle name="SAPBEXHLevel0X 39 5 2 5" xfId="34712" xr:uid="{479DB06E-16B5-4691-BFA4-07C029897EFB}"/>
    <cellStyle name="SAPBEXHLevel0X 39 5 3" xfId="28508" xr:uid="{2229492F-FECF-4E0E-B2A2-C92D618CD743}"/>
    <cellStyle name="SAPBEXHLevel0X 39 5 4" xfId="25599" xr:uid="{A143FFE0-DA4B-47B6-B625-33869E68EA1E}"/>
    <cellStyle name="SAPBEXHLevel0X 39 5 5" xfId="45636" xr:uid="{909E25FC-0F5A-4ABF-9087-CE20081741BA}"/>
    <cellStyle name="SAPBEXHLevel0X 39 5 6" xfId="46453" xr:uid="{0B933224-BF56-4008-A48F-126E37774B9A}"/>
    <cellStyle name="SAPBEXHLevel0X 39 6" xfId="13654" xr:uid="{C814D8C9-BF40-4159-BDA9-310A14A11AD8}"/>
    <cellStyle name="SAPBEXHLevel0X 39 6 2" xfId="28025" xr:uid="{BB55E0F0-5AE9-4A7C-8A6C-5A39D3E10CA5}"/>
    <cellStyle name="SAPBEXHLevel0X 39 6 3" xfId="37525" xr:uid="{203ECC98-D143-44F7-B97A-AD26AA0F5056}"/>
    <cellStyle name="SAPBEXHLevel0X 39 6 4" xfId="33029" xr:uid="{45914C14-F021-41FA-9649-AFFDFBD1CFBD}"/>
    <cellStyle name="SAPBEXHLevel0X 39 6 5" xfId="44769" xr:uid="{3F765D2F-B4B4-4752-8D04-BCF754D605F1}"/>
    <cellStyle name="SAPBEXHLevel0X 39 7" xfId="8925" xr:uid="{AD0FE60E-CB43-48DD-9FAF-3164F452631B}"/>
    <cellStyle name="SAPBEXHLevel0X 39 8" xfId="23506" xr:uid="{2934198A-10C2-42BF-B963-EE85B9A593F9}"/>
    <cellStyle name="SAPBEXHLevel0X 39 9" xfId="43464" xr:uid="{4EEB7475-508D-4D34-8C1D-CFBCCE82AD11}"/>
    <cellStyle name="SAPBEXHLevel0X 4" xfId="202" xr:uid="{2E546F6A-841A-4E6C-8554-12C39DEB1813}"/>
    <cellStyle name="SAPBEXHLevel0X 4 10" xfId="13650" xr:uid="{4E73D6F1-384E-4B2F-A231-4C7B3F579663}"/>
    <cellStyle name="SAPBEXHLevel0X 4 10 2" xfId="28021" xr:uid="{4C919590-0462-423B-8F61-273D8AF0150D}"/>
    <cellStyle name="SAPBEXHLevel0X 4 10 3" xfId="25592" xr:uid="{DF3D5EE4-EEB5-4FF3-9A7B-59BF0965773B}"/>
    <cellStyle name="SAPBEXHLevel0X 4 10 4" xfId="45534" xr:uid="{8A902F30-6979-4F64-A3E8-86FD79A22AB6}"/>
    <cellStyle name="SAPBEXHLevel0X 4 10 5" xfId="45166" xr:uid="{697F3BC3-2F95-4288-BF0E-8E4BFAD38D60}"/>
    <cellStyle name="SAPBEXHLevel0X 4 11" xfId="8929" xr:uid="{04C6E40F-0EA6-49BD-8042-A3833A6CB1B4}"/>
    <cellStyle name="SAPBEXHLevel0X 4 12" xfId="23510" xr:uid="{D2A380A5-3130-4B0C-A5FC-050EB637056D}"/>
    <cellStyle name="SAPBEXHLevel0X 4 13" xfId="31262" xr:uid="{4DC1CB80-2B0B-4CEF-A5D1-1C117E21D304}"/>
    <cellStyle name="SAPBEXHLevel0X 4 14" xfId="41503" xr:uid="{C8EB9BAB-6CCA-4CBA-BB78-0960DD11C8FA}"/>
    <cellStyle name="SAPBEXHLevel0X 4 15" xfId="47499" xr:uid="{0F19EAE4-883C-4069-9F10-2FE31452B04F}"/>
    <cellStyle name="SAPBEXHLevel0X 4 2" xfId="521" xr:uid="{BC26DCD2-B78E-48DF-9EF8-FEEB089DDE3E}"/>
    <cellStyle name="SAPBEXHLevel0X 4 2 10" xfId="49472" xr:uid="{13B4E059-6478-4E38-B05A-CFD79B84D94F}"/>
    <cellStyle name="SAPBEXHLevel0X 4 2 11" xfId="44458" xr:uid="{DD3DB1C1-1D1B-4129-B5A6-02D9B9449F60}"/>
    <cellStyle name="SAPBEXHLevel0X 4 2 2" xfId="1211" xr:uid="{BD4FABF1-5A9A-448C-A871-F995DC25DCDA}"/>
    <cellStyle name="SAPBEXHLevel0X 4 2 2 2" xfId="11805" xr:uid="{BA86FC1B-0822-4728-9ED8-3A571CEAB643}"/>
    <cellStyle name="SAPBEXHLevel0X 4 2 2 2 2" xfId="11806" xr:uid="{B77E3048-3A09-48CF-94E8-43EE28A9A092}"/>
    <cellStyle name="SAPBEXHLevel0X 4 2 2 2 2 2" xfId="26212" xr:uid="{890004B8-6433-4A29-9743-7CFB3BE91E24}"/>
    <cellStyle name="SAPBEXHLevel0X 4 2 2 2 2 3" xfId="42610" xr:uid="{5133D565-E73F-46C9-A98B-CF1CC0EBDA1A}"/>
    <cellStyle name="SAPBEXHLevel0X 4 2 2 2 2 4" xfId="38386" xr:uid="{6AC2029F-F850-4A31-B984-19E0F4A86D6C}"/>
    <cellStyle name="SAPBEXHLevel0X 4 2 2 2 2 5" xfId="37410" xr:uid="{EA138CF5-9B09-4624-B8AE-F53FE2BF8F87}"/>
    <cellStyle name="SAPBEXHLevel0X 4 2 2 2 3" xfId="21562" xr:uid="{201D5D43-B40D-40E7-95F2-3A8D63184608}"/>
    <cellStyle name="SAPBEXHLevel0X 4 2 2 2 3 2" xfId="35428" xr:uid="{FB6B2765-9890-49A9-88A5-CE2F525A0FFD}"/>
    <cellStyle name="SAPBEXHLevel0X 4 2 2 2 3 3" xfId="39676" xr:uid="{5B4F4146-80B1-4827-A491-A7B30E8C57FD}"/>
    <cellStyle name="SAPBEXHLevel0X 4 2 2 2 3 4" xfId="44815" xr:uid="{FD488DF0-8D60-4E20-A620-C7A80ED5D37E}"/>
    <cellStyle name="SAPBEXHLevel0X 4 2 2 2 3 5" xfId="50979" xr:uid="{55D17700-0AA6-4DCD-AEB4-FFBDD5500F9C}"/>
    <cellStyle name="SAPBEXHLevel0X 4 2 2 2 4" xfId="26211" xr:uid="{62CB75E0-37B9-4203-AE17-39F283E28150}"/>
    <cellStyle name="SAPBEXHLevel0X 4 2 2 2 5" xfId="37810" xr:uid="{25E91913-2721-4275-AFDD-15BE38D4BA08}"/>
    <cellStyle name="SAPBEXHLevel0X 4 2 2 2 6" xfId="48535" xr:uid="{3C69F8AD-371B-4565-866C-129A987754B5}"/>
    <cellStyle name="SAPBEXHLevel0X 4 2 2 2 7" xfId="38467" xr:uid="{3869015A-6EAA-4E38-98D3-DA4F712E5FD0}"/>
    <cellStyle name="SAPBEXHLevel0X 4 2 2 3" xfId="13648" xr:uid="{9184914A-A0FA-453F-9564-7AC9A28A9FC2}"/>
    <cellStyle name="SAPBEXHLevel0X 4 2 2 3 2" xfId="28019" xr:uid="{5071EF2B-EFFA-4DE5-9842-F6F911A7AB74}"/>
    <cellStyle name="SAPBEXHLevel0X 4 2 2 3 3" xfId="43623" xr:uid="{D69F0623-7C03-4EA8-BB94-91DEC3671EE9}"/>
    <cellStyle name="SAPBEXHLevel0X 4 2 2 3 4" xfId="38395" xr:uid="{C5DAD9C5-16E2-41BF-8E60-C1A765F948C4}"/>
    <cellStyle name="SAPBEXHLevel0X 4 2 2 3 5" xfId="43669" xr:uid="{3EE895A1-448B-4568-8255-9DB72580D31C}"/>
    <cellStyle name="SAPBEXHLevel0X 4 2 2 4" xfId="8931" xr:uid="{29C35A74-9617-4358-9D48-996672BF237A}"/>
    <cellStyle name="SAPBEXHLevel0X 4 2 2 5" xfId="23512" xr:uid="{9A202C20-E248-4B9C-95C6-BAA32DD1A79A}"/>
    <cellStyle name="SAPBEXHLevel0X 4 2 2 6" xfId="24626" xr:uid="{7839E453-9230-4536-8BBF-57B4614A410B}"/>
    <cellStyle name="SAPBEXHLevel0X 4 2 2 7" xfId="47019" xr:uid="{782DC4A4-44C5-4E90-8881-F04412FB6EEE}"/>
    <cellStyle name="SAPBEXHLevel0X 4 2 2 8" xfId="39493" xr:uid="{96B5EE59-0688-492A-A8B1-446EEA2AC697}"/>
    <cellStyle name="SAPBEXHLevel0X 4 2 3" xfId="974" xr:uid="{EFD07A08-2200-4EC7-AEE6-B49260F13A40}"/>
    <cellStyle name="SAPBEXHLevel0X 4 2 3 2" xfId="14363" xr:uid="{36DB63D3-1AF9-4054-AC0C-21AC45A11EC1}"/>
    <cellStyle name="SAPBEXHLevel0X 4 2 3 2 2" xfId="21365" xr:uid="{233B5DEA-E9A3-49F9-A409-A4E8CE504546}"/>
    <cellStyle name="SAPBEXHLevel0X 4 2 3 2 2 2" xfId="35231" xr:uid="{48AD1AAF-9021-465D-A337-1ABCE790DFFA}"/>
    <cellStyle name="SAPBEXHLevel0X 4 2 3 2 2 3" xfId="39556" xr:uid="{40C3A8F4-BCE6-489D-A211-1C87F782FE33}"/>
    <cellStyle name="SAPBEXHLevel0X 4 2 3 2 2 4" xfId="47490" xr:uid="{B5846791-7EF6-467E-A9F2-14B8D2E53A9D}"/>
    <cellStyle name="SAPBEXHLevel0X 4 2 3 2 2 5" xfId="50782" xr:uid="{30081995-9D32-4287-A624-31227A550C4E}"/>
    <cellStyle name="SAPBEXHLevel0X 4 2 3 2 3" xfId="28730" xr:uid="{C9F36DBD-679D-4638-84EE-14E92BA41D9C}"/>
    <cellStyle name="SAPBEXHLevel0X 4 2 3 2 4" xfId="30984" xr:uid="{905518AE-6E3C-453A-A26B-8812F850A601}"/>
    <cellStyle name="SAPBEXHLevel0X 4 2 3 2 5" xfId="31252" xr:uid="{CFD3D191-9E97-4A40-BD06-E769A0593228}"/>
    <cellStyle name="SAPBEXHLevel0X 4 2 3 2 6" xfId="49011" xr:uid="{A1214CEC-CDD5-467C-9283-88BAAC10A0CA}"/>
    <cellStyle name="SAPBEXHLevel0X 4 2 3 3" xfId="14631" xr:uid="{EF741EED-41DA-4AC5-A096-5BD5D3FFE0DC}"/>
    <cellStyle name="SAPBEXHLevel0X 4 2 3 3 2" xfId="28998" xr:uid="{955DD234-DABF-4A22-9704-5C1C8921AA0C}"/>
    <cellStyle name="SAPBEXHLevel0X 4 2 3 3 3" xfId="32356" xr:uid="{DC74E656-3280-4E74-8EA3-83E61260D15B}"/>
    <cellStyle name="SAPBEXHLevel0X 4 2 3 3 4" xfId="33037" xr:uid="{CBA1C3ED-80DB-44CE-AB38-1B8E987FA1BF}"/>
    <cellStyle name="SAPBEXHLevel0X 4 2 3 3 5" xfId="44311" xr:uid="{0451C934-666E-48C7-A286-1F1DDF7E4442}"/>
    <cellStyle name="SAPBEXHLevel0X 4 2 3 4" xfId="8932" xr:uid="{95C389E9-232B-4051-A020-3952AA6486D7}"/>
    <cellStyle name="SAPBEXHLevel0X 4 2 3 5" xfId="23513" xr:uid="{B6E63156-3091-4C3E-A3D4-8B73DFAB1ADA}"/>
    <cellStyle name="SAPBEXHLevel0X 4 2 3 6" xfId="34191" xr:uid="{05413A0D-5D8B-4D15-BC19-0C842377A9F8}"/>
    <cellStyle name="SAPBEXHLevel0X 4 2 3 7" xfId="49200" xr:uid="{3EE834C5-7FCE-47FB-8C43-CED25914F5DC}"/>
    <cellStyle name="SAPBEXHLevel0X 4 2 3 8" xfId="43470" xr:uid="{43CAE715-46C2-440C-9433-C2EEE11D202C}"/>
    <cellStyle name="SAPBEXHLevel0X 4 2 4" xfId="1789" xr:uid="{2D46CF91-C93C-4EF4-92BC-112B8837E49F}"/>
    <cellStyle name="SAPBEXHLevel0X 4 2 4 2" xfId="15054" xr:uid="{69173ABC-8576-4105-AF56-6E7282244A8B}"/>
    <cellStyle name="SAPBEXHLevel0X 4 2 4 2 2" xfId="22075" xr:uid="{402C2492-292E-40B4-9D45-7290E7692A8B}"/>
    <cellStyle name="SAPBEXHLevel0X 4 2 4 2 2 2" xfId="35941" xr:uid="{6C35ED2F-73D2-468C-93BA-2B930FBD3BC1}"/>
    <cellStyle name="SAPBEXHLevel0X 4 2 4 2 2 3" xfId="39784" xr:uid="{EA3952EC-F77A-4A39-9955-2793B872117A}"/>
    <cellStyle name="SAPBEXHLevel0X 4 2 4 2 2 4" xfId="47871" xr:uid="{8D35360F-CB8D-4745-A985-959089868FC3}"/>
    <cellStyle name="SAPBEXHLevel0X 4 2 4 2 2 5" xfId="51492" xr:uid="{014B5221-707B-4723-9B76-F199A9E9092C}"/>
    <cellStyle name="SAPBEXHLevel0X 4 2 4 2 3" xfId="29419" xr:uid="{89798FE8-7352-40C2-A0CF-EAF0D9F46BC4}"/>
    <cellStyle name="SAPBEXHLevel0X 4 2 4 2 4" xfId="39096" xr:uid="{B11D0495-4713-40B6-ACF4-982A76ABA466}"/>
    <cellStyle name="SAPBEXHLevel0X 4 2 4 2 5" xfId="33565" xr:uid="{BB25C114-7D12-41F2-9B3A-43A5AD9301E5}"/>
    <cellStyle name="SAPBEXHLevel0X 4 2 4 2 6" xfId="37575" xr:uid="{681FD965-CC3B-427B-B67E-4C3FDD883753}"/>
    <cellStyle name="SAPBEXHLevel0X 4 2 4 3" xfId="13647" xr:uid="{EB47477E-7F35-46ED-83F7-2DF8E68AA5A7}"/>
    <cellStyle name="SAPBEXHLevel0X 4 2 4 3 2" xfId="28018" xr:uid="{6CB04E1E-D52D-46D2-9299-B7BDF5D12872}"/>
    <cellStyle name="SAPBEXHLevel0X 4 2 4 3 3" xfId="39514" xr:uid="{813E73CD-6B2A-4543-8D0A-A925296128BB}"/>
    <cellStyle name="SAPBEXHLevel0X 4 2 4 3 4" xfId="48212" xr:uid="{F9518B38-46E1-4402-AE95-AB148D87EED9}"/>
    <cellStyle name="SAPBEXHLevel0X 4 2 4 3 5" xfId="45188" xr:uid="{02BA1B6F-4EE1-4193-B531-648D56780596}"/>
    <cellStyle name="SAPBEXHLevel0X 4 2 4 4" xfId="8933" xr:uid="{6DD5156D-14A5-49D3-8A91-D697BFDD2F19}"/>
    <cellStyle name="SAPBEXHLevel0X 4 2 4 5" xfId="23514" xr:uid="{6A140885-94DC-4278-938B-85225D682686}"/>
    <cellStyle name="SAPBEXHLevel0X 4 2 4 6" xfId="37937" xr:uid="{99CC0BF4-0B1A-4B2A-94D8-96B8F54397CC}"/>
    <cellStyle name="SAPBEXHLevel0X 4 2 4 7" xfId="45482" xr:uid="{02AAC0D7-31FF-414B-BE13-63148D196636}"/>
    <cellStyle name="SAPBEXHLevel0X 4 2 4 8" xfId="46209" xr:uid="{5D9C276B-4761-4E5A-A401-E42BE3651308}"/>
    <cellStyle name="SAPBEXHLevel0X 4 2 5" xfId="14142" xr:uid="{5A14CEDA-99BD-4451-82BC-AC0D10B8BE46}"/>
    <cellStyle name="SAPBEXHLevel0X 4 2 5 2" xfId="12723" xr:uid="{6E23C68A-3216-49D5-B731-018769C8874C}"/>
    <cellStyle name="SAPBEXHLevel0X 4 2 5 2 2" xfId="27097" xr:uid="{98D2B831-E785-4583-9708-1ECA41989DC5}"/>
    <cellStyle name="SAPBEXHLevel0X 4 2 5 2 3" xfId="31299" xr:uid="{0FC88114-C4FF-4B23-AB4D-C92ACADE192D}"/>
    <cellStyle name="SAPBEXHLevel0X 4 2 5 2 4" xfId="29755" xr:uid="{34F8E01D-D8B8-4E7D-B369-EAE1C5C082F3}"/>
    <cellStyle name="SAPBEXHLevel0X 4 2 5 2 5" xfId="46929" xr:uid="{812B3D31-49CB-4172-AB4F-C4D51C3857DC}"/>
    <cellStyle name="SAPBEXHLevel0X 4 2 5 3" xfId="28509" xr:uid="{5C497254-8908-4CDA-97FC-2229958FA1F9}"/>
    <cellStyle name="SAPBEXHLevel0X 4 2 5 4" xfId="39491" xr:uid="{ADBCB902-BC4C-4F52-ADF5-EC752C8A59AA}"/>
    <cellStyle name="SAPBEXHLevel0X 4 2 5 5" xfId="49090" xr:uid="{A476375F-6518-4B3D-96F9-A7A746891830}"/>
    <cellStyle name="SAPBEXHLevel0X 4 2 5 6" xfId="45883" xr:uid="{C5099AF1-5F9D-433D-93CA-3C5E7CDE7ECA}"/>
    <cellStyle name="SAPBEXHLevel0X 4 2 6" xfId="13649" xr:uid="{F4E7D81B-529A-48EC-80F9-A7D721A8AC81}"/>
    <cellStyle name="SAPBEXHLevel0X 4 2 6 2" xfId="28020" xr:uid="{1EEAF1D7-36E1-4787-BFE4-618D8A584728}"/>
    <cellStyle name="SAPBEXHLevel0X 4 2 6 3" xfId="34673" xr:uid="{BC887730-6C6D-4D3B-917D-8E61E8C221F1}"/>
    <cellStyle name="SAPBEXHLevel0X 4 2 6 4" xfId="38913" xr:uid="{80577C69-DD26-4F80-AA5D-ECC683C5D659}"/>
    <cellStyle name="SAPBEXHLevel0X 4 2 6 5" xfId="39923" xr:uid="{D3E23AA4-D33C-471C-A963-2B10824F76A0}"/>
    <cellStyle name="SAPBEXHLevel0X 4 2 7" xfId="8930" xr:uid="{74B38FF8-C4CA-4203-AF2D-8F99FFA946CF}"/>
    <cellStyle name="SAPBEXHLevel0X 4 2 8" xfId="23511" xr:uid="{DB279EDA-37E5-47A7-82EA-0D07CEB00765}"/>
    <cellStyle name="SAPBEXHLevel0X 4 2 9" xfId="31414" xr:uid="{B22B5381-9817-4FDB-9986-F183F1515B91}"/>
    <cellStyle name="SAPBEXHLevel0X 4 3" xfId="1210" xr:uid="{CDFC52B4-FE47-482A-AFF6-BA84CFF302AF}"/>
    <cellStyle name="SAPBEXHLevel0X 4 3 2" xfId="11807" xr:uid="{76F9B228-BCD1-43D3-93C7-6E9301A2B273}"/>
    <cellStyle name="SAPBEXHLevel0X 4 3 2 2" xfId="11808" xr:uid="{196D5AF7-72DE-49D0-AEDA-0A4426E7A96B}"/>
    <cellStyle name="SAPBEXHLevel0X 4 3 2 2 2" xfId="26214" xr:uid="{BE6BBE52-FD69-4709-9505-DA7CEA066BEB}"/>
    <cellStyle name="SAPBEXHLevel0X 4 3 2 2 3" xfId="33593" xr:uid="{FE4F3F5B-D4CE-45A4-97D4-9260AA00816D}"/>
    <cellStyle name="SAPBEXHLevel0X 4 3 2 2 4" xfId="24807" xr:uid="{5F9EF4B7-3F80-4F24-8C2D-AA0307A2E455}"/>
    <cellStyle name="SAPBEXHLevel0X 4 3 2 2 5" xfId="40581" xr:uid="{310A1737-37F9-4464-98B8-BE81056972DD}"/>
    <cellStyle name="SAPBEXHLevel0X 4 3 2 3" xfId="21561" xr:uid="{50B359CB-85FC-439D-AE07-F7EDDDDDAD65}"/>
    <cellStyle name="SAPBEXHLevel0X 4 3 2 3 2" xfId="35427" xr:uid="{498508F5-F0B0-4D17-9CF4-9A12CF40EC9C}"/>
    <cellStyle name="SAPBEXHLevel0X 4 3 2 3 3" xfId="31630" xr:uid="{2E02EA8C-B991-46FE-993E-5DF9846F61B3}"/>
    <cellStyle name="SAPBEXHLevel0X 4 3 2 3 4" xfId="46353" xr:uid="{75277630-51BB-4C7F-918F-DCB86051F14A}"/>
    <cellStyle name="SAPBEXHLevel0X 4 3 2 3 5" xfId="50978" xr:uid="{63004EBF-2F6F-412F-BF65-3ED46BA46E67}"/>
    <cellStyle name="SAPBEXHLevel0X 4 3 2 4" xfId="26213" xr:uid="{322785EC-B2CA-432B-8A63-7F7F698334F2}"/>
    <cellStyle name="SAPBEXHLevel0X 4 3 2 5" xfId="37523" xr:uid="{2D95B150-5F30-4091-BD05-F8DDACD1757C}"/>
    <cellStyle name="SAPBEXHLevel0X 4 3 2 6" xfId="41161" xr:uid="{29E1C318-53B8-45CA-8AD6-65676DB0C495}"/>
    <cellStyle name="SAPBEXHLevel0X 4 3 2 7" xfId="47966" xr:uid="{020B14B7-51F1-4A3C-A897-381BF94B7F9B}"/>
    <cellStyle name="SAPBEXHLevel0X 4 3 3" xfId="13646" xr:uid="{14B51B27-7270-439A-A686-F8F0679FAF4D}"/>
    <cellStyle name="SAPBEXHLevel0X 4 3 3 2" xfId="28017" xr:uid="{D17490F0-6FE2-45DF-B450-3578A110EEEE}"/>
    <cellStyle name="SAPBEXHLevel0X 4 3 3 3" xfId="32578" xr:uid="{41ACDAAA-5691-4B06-9C35-22937AA17063}"/>
    <cellStyle name="SAPBEXHLevel0X 4 3 3 4" xfId="26840" xr:uid="{B57C3C0F-0243-473E-ACAB-D7217B6ACA88}"/>
    <cellStyle name="SAPBEXHLevel0X 4 3 3 5" xfId="47360" xr:uid="{2C841055-8106-467E-BB18-E63473A847FB}"/>
    <cellStyle name="SAPBEXHLevel0X 4 3 4" xfId="8934" xr:uid="{B2B6D95F-161D-42A7-AE34-E4DE39D49A68}"/>
    <cellStyle name="SAPBEXHLevel0X 4 3 5" xfId="23515" xr:uid="{1198E3E6-3F6C-4118-A18B-194CD17660C1}"/>
    <cellStyle name="SAPBEXHLevel0X 4 3 6" xfId="40938" xr:uid="{B3889BE2-68DA-4C83-9D80-48670CAF9264}"/>
    <cellStyle name="SAPBEXHLevel0X 4 3 7" xfId="39421" xr:uid="{C5534CAD-E9CC-4C63-A4F4-B6E7D6179B5E}"/>
    <cellStyle name="SAPBEXHLevel0X 4 3 8" xfId="45836" xr:uid="{B34ACF89-71D2-4A5A-904E-936D3D000048}"/>
    <cellStyle name="SAPBEXHLevel0X 4 4" xfId="975" xr:uid="{77E176AF-EE80-46B1-9769-C32CD96BF0B9}"/>
    <cellStyle name="SAPBEXHLevel0X 4 4 2" xfId="14364" xr:uid="{0F25EB42-EE78-41AD-8746-6577486CA19B}"/>
    <cellStyle name="SAPBEXHLevel0X 4 4 2 2" xfId="21366" xr:uid="{DE61C0F9-E968-4EBE-A3FB-D8425C9215AF}"/>
    <cellStyle name="SAPBEXHLevel0X 4 4 2 2 2" xfId="35232" xr:uid="{56A37E1E-E88C-4881-92D6-34A9005835BC}"/>
    <cellStyle name="SAPBEXHLevel0X 4 4 2 2 3" xfId="38401" xr:uid="{DD5AC7C5-F8B2-4F02-8B94-46AF08C9C68C}"/>
    <cellStyle name="SAPBEXHLevel0X 4 4 2 2 4" xfId="45942" xr:uid="{E6E744B2-14C4-4D5C-A08D-A0957362122C}"/>
    <cellStyle name="SAPBEXHLevel0X 4 4 2 2 5" xfId="50783" xr:uid="{B4E1A08F-35FB-4E08-9213-24578445B984}"/>
    <cellStyle name="SAPBEXHLevel0X 4 4 2 3" xfId="28731" xr:uid="{FB86B97A-0B4F-4A2E-9EF8-9D75C3F423C0}"/>
    <cellStyle name="SAPBEXHLevel0X 4 4 2 4" xfId="23613" xr:uid="{DAC22170-1CCA-474E-BF21-4F49282F7B41}"/>
    <cellStyle name="SAPBEXHLevel0X 4 4 2 5" xfId="33599" xr:uid="{0B4C7C41-AEAC-4380-BDEA-9B4738287013}"/>
    <cellStyle name="SAPBEXHLevel0X 4 4 2 6" xfId="46643" xr:uid="{3551A15A-EF5E-4996-BC94-3F9132F42382}"/>
    <cellStyle name="SAPBEXHLevel0X 4 4 3" xfId="13645" xr:uid="{2DC75013-06CD-40FF-8D8C-46904A294D70}"/>
    <cellStyle name="SAPBEXHLevel0X 4 4 3 2" xfId="28016" xr:uid="{FAD4D905-DE3B-4B25-89FA-117137DF8F1E}"/>
    <cellStyle name="SAPBEXHLevel0X 4 4 3 3" xfId="42849" xr:uid="{4D57B293-750B-433F-9E1D-06ACBFC9403E}"/>
    <cellStyle name="SAPBEXHLevel0X 4 4 3 4" xfId="40440" xr:uid="{AA1F1D5A-718F-40BD-A845-A93EB04CE7DF}"/>
    <cellStyle name="SAPBEXHLevel0X 4 4 3 5" xfId="44850" xr:uid="{D152F557-4505-4E8C-9772-5814189DA82E}"/>
    <cellStyle name="SAPBEXHLevel0X 4 4 4" xfId="8935" xr:uid="{D92EC0EB-B69E-43C0-A3DC-748C563054A7}"/>
    <cellStyle name="SAPBEXHLevel0X 4 4 5" xfId="23516" xr:uid="{BBA63E87-B87B-4A6E-AA02-FADA9E556E7B}"/>
    <cellStyle name="SAPBEXHLevel0X 4 4 6" xfId="34986" xr:uid="{70FEFF11-881E-4DC3-B6A3-77564795ECDE}"/>
    <cellStyle name="SAPBEXHLevel0X 4 4 7" xfId="48928" xr:uid="{35410016-BEB8-4743-BADF-6F06FDA1F5F4}"/>
    <cellStyle name="SAPBEXHLevel0X 4 4 8" xfId="47731" xr:uid="{73A9906A-F09C-47BA-83ED-31565D3F1B25}"/>
    <cellStyle name="SAPBEXHLevel0X 4 5" xfId="1788" xr:uid="{36D017E9-953C-4FB5-B8C4-CAE83EDA2DFD}"/>
    <cellStyle name="SAPBEXHLevel0X 4 5 2" xfId="15053" xr:uid="{E4CC9460-CC69-4AF3-B337-740AE15F4DE2}"/>
    <cellStyle name="SAPBEXHLevel0X 4 5 2 2" xfId="22074" xr:uid="{CCEC93AD-86EA-424D-AC14-2ED5BE2A31BC}"/>
    <cellStyle name="SAPBEXHLevel0X 4 5 2 2 2" xfId="35940" xr:uid="{DC022921-751D-4093-85F7-362B62494B64}"/>
    <cellStyle name="SAPBEXHLevel0X 4 5 2 2 3" xfId="37250" xr:uid="{EFC974E0-1B7C-48E4-8A91-48A409ED8A2F}"/>
    <cellStyle name="SAPBEXHLevel0X 4 5 2 2 4" xfId="44348" xr:uid="{550BD80C-22B1-4BBA-9BB4-46F6A5798BAB}"/>
    <cellStyle name="SAPBEXHLevel0X 4 5 2 2 5" xfId="51491" xr:uid="{696CEDEF-8CBF-4A7F-BF6D-54BEDE7341B7}"/>
    <cellStyle name="SAPBEXHLevel0X 4 5 2 3" xfId="29418" xr:uid="{138AC461-F56C-45F3-A275-B87EC8912EF8}"/>
    <cellStyle name="SAPBEXHLevel0X 4 5 2 4" xfId="43008" xr:uid="{424E5217-BA2A-44A6-ACBD-D851A27C9E1D}"/>
    <cellStyle name="SAPBEXHLevel0X 4 5 2 5" xfId="24115" xr:uid="{78FCF808-1F15-4043-8573-5592A39026CB}"/>
    <cellStyle name="SAPBEXHLevel0X 4 5 2 6" xfId="31463" xr:uid="{32077058-9B84-45E9-A716-610684A72797}"/>
    <cellStyle name="SAPBEXHLevel0X 4 5 3" xfId="13644" xr:uid="{CA552796-2920-49CD-9593-082ECECEB233}"/>
    <cellStyle name="SAPBEXHLevel0X 4 5 3 2" xfId="28015" xr:uid="{396AF729-D5E0-40EB-9FB8-225260E469B0}"/>
    <cellStyle name="SAPBEXHLevel0X 4 5 3 3" xfId="31503" xr:uid="{1217B888-AF8F-4B43-9AF1-010ED8564E32}"/>
    <cellStyle name="SAPBEXHLevel0X 4 5 3 4" xfId="25309" xr:uid="{D2B4544D-B1D9-4D28-B4EA-F279752B1FF1}"/>
    <cellStyle name="SAPBEXHLevel0X 4 5 3 5" xfId="47809" xr:uid="{F8045918-862C-4B61-AC6A-E7B5160760E5}"/>
    <cellStyle name="SAPBEXHLevel0X 4 5 4" xfId="8936" xr:uid="{1CBAB06C-F48A-4F51-9C13-49C23E1FFA68}"/>
    <cellStyle name="SAPBEXHLevel0X 4 5 5" xfId="23517" xr:uid="{4FF20488-35B1-43ED-994C-60A127ED87F4}"/>
    <cellStyle name="SAPBEXHLevel0X 4 5 6" xfId="32842" xr:uid="{788524F8-2574-4CCA-9AD7-1F9B4FC3E174}"/>
    <cellStyle name="SAPBEXHLevel0X 4 5 7" xfId="43275" xr:uid="{3030083A-873F-47E5-B55D-7C6F5C2CD9AC}"/>
    <cellStyle name="SAPBEXHLevel0X 4 5 8" xfId="25759" xr:uid="{46033408-4F46-4819-B70E-E3900EA52D35}"/>
    <cellStyle name="SAPBEXHLevel0X 4 6" xfId="2804" xr:uid="{B65DD459-65E2-4202-AD18-4F993C234A8F}"/>
    <cellStyle name="SAPBEXHLevel0X 4 6 2" xfId="22441" xr:uid="{3C277EED-9761-47A5-B6BC-D865AA629140}"/>
    <cellStyle name="SAPBEXHLevel0X 4 6 2 2" xfId="36307" xr:uid="{C3C36482-9D02-4568-8A32-25901FC0A478}"/>
    <cellStyle name="SAPBEXHLevel0X 4 6 2 3" xfId="31692" xr:uid="{4D59E398-8407-403B-9CDE-BF8E04CE4CE8}"/>
    <cellStyle name="SAPBEXHLevel0X 4 6 2 4" xfId="39794" xr:uid="{4ABBE236-1B3A-4F33-B306-904478AA1347}"/>
    <cellStyle name="SAPBEXHLevel0X 4 6 2 5" xfId="51858" xr:uid="{E704D174-73FB-41D2-8BA4-515067F1823A}"/>
    <cellStyle name="SAPBEXHLevel0X 4 6 3" xfId="16021" xr:uid="{C31B2F17-8EC4-4350-B306-980E1971F5FB}"/>
    <cellStyle name="SAPBEXHLevel0X 4 6 4" xfId="30327" xr:uid="{F3BA4B0B-4E7C-4001-8FBA-A55E66020F60}"/>
    <cellStyle name="SAPBEXHLevel0X 4 6 5" xfId="31499" xr:uid="{6F266B81-FE57-461F-95AC-15031C1E38AD}"/>
    <cellStyle name="SAPBEXHLevel0X 4 6 6" xfId="44078" xr:uid="{1F237B4E-40FD-474C-B47C-75CCCE1102C9}"/>
    <cellStyle name="SAPBEXHLevel0X 4 6 7" xfId="49797" xr:uid="{716E19DF-5DFD-4824-B56F-1101B0A80186}"/>
    <cellStyle name="SAPBEXHLevel0X 4 7" xfId="4774" xr:uid="{0034B0D1-FED2-4398-8041-396451FEEED7}"/>
    <cellStyle name="SAPBEXHLevel0X 4 7 2" xfId="22771" xr:uid="{DC8D0557-1C5F-4BBC-9557-DD4D78632D14}"/>
    <cellStyle name="SAPBEXHLevel0X 4 7 2 2" xfId="36637" xr:uid="{65109A50-17AD-4C66-9038-EC1531A50ABD}"/>
    <cellStyle name="SAPBEXHLevel0X 4 7 2 3" xfId="33475" xr:uid="{1643EE40-8B0E-4B45-9B00-DEE516F8463A}"/>
    <cellStyle name="SAPBEXHLevel0X 4 7 2 4" xfId="24939" xr:uid="{C8D04FBB-93F1-4EBF-AC49-DCB4A4265710}"/>
    <cellStyle name="SAPBEXHLevel0X 4 7 2 5" xfId="52188" xr:uid="{815D7F31-BF3D-429E-A6DE-DE8041ECADD5}"/>
    <cellStyle name="SAPBEXHLevel0X 4 7 3" xfId="17977" xr:uid="{7B80A197-F77F-403F-AC85-F60C563C087D}"/>
    <cellStyle name="SAPBEXHLevel0X 4 7 4" xfId="32109" xr:uid="{A748C3BF-C5B5-46C0-9361-6F402433895D}"/>
    <cellStyle name="SAPBEXHLevel0X 4 7 5" xfId="43691" xr:uid="{9272DD37-A11F-48F4-903A-E79CD6C25F9F}"/>
    <cellStyle name="SAPBEXHLevel0X 4 7 6" xfId="32655" xr:uid="{76A1ADAD-EB85-4750-86E7-DC7B6D07F417}"/>
    <cellStyle name="SAPBEXHLevel0X 4 7 7" xfId="50113" xr:uid="{1DA710ED-4E7D-4254-BB5E-A4E4E0CE4E0F}"/>
    <cellStyle name="SAPBEXHLevel0X 4 8" xfId="6734" xr:uid="{2A4D1CFC-0CE3-40B4-A294-DD3E857BCC42}"/>
    <cellStyle name="SAPBEXHLevel0X 4 8 2" xfId="23101" xr:uid="{52D0B189-FDC0-4B28-9245-FA017552EFFF}"/>
    <cellStyle name="SAPBEXHLevel0X 4 8 2 2" xfId="36967" xr:uid="{BA9BD492-9086-48CA-8E26-2BA795F5534C}"/>
    <cellStyle name="SAPBEXHLevel0X 4 8 2 3" xfId="43096" xr:uid="{A7118E64-52FB-4642-9A73-C38CBFE81137}"/>
    <cellStyle name="SAPBEXHLevel0X 4 8 2 4" xfId="38863" xr:uid="{6B06CDAF-955D-4C84-B889-223DEB763B76}"/>
    <cellStyle name="SAPBEXHLevel0X 4 8 2 5" xfId="52518" xr:uid="{E2FD68B5-7708-4BFA-8B83-4C809AE1E08E}"/>
    <cellStyle name="SAPBEXHLevel0X 4 8 3" xfId="19933" xr:uid="{C91DAE00-E544-4B70-A620-6D45E0EF15D7}"/>
    <cellStyle name="SAPBEXHLevel0X 4 8 4" xfId="33897" xr:uid="{293DEAD7-637C-4388-BC1D-E90BB71075D4}"/>
    <cellStyle name="SAPBEXHLevel0X 4 8 5" xfId="26601" xr:uid="{33A43A7B-8462-4E77-B2E6-7409B781B7FF}"/>
    <cellStyle name="SAPBEXHLevel0X 4 8 6" xfId="9975" xr:uid="{C4BAEC4E-2C06-463C-A019-0C07CE3428C2}"/>
    <cellStyle name="SAPBEXHLevel0X 4 8 7" xfId="50439" xr:uid="{5145E177-47B1-4CFA-B6C8-0EDAE96F2984}"/>
    <cellStyle name="SAPBEXHLevel0X 4 9" xfId="14057" xr:uid="{7121A850-3285-4847-8A55-8D84D5669BB2}"/>
    <cellStyle name="SAPBEXHLevel0X 4 9 2" xfId="12815" xr:uid="{71655170-7D10-4A62-B577-C9D03389AC2B}"/>
    <cellStyle name="SAPBEXHLevel0X 4 9 2 2" xfId="27188" xr:uid="{6E61E7B0-CA71-4AF6-98FA-31EB5629A009}"/>
    <cellStyle name="SAPBEXHLevel0X 4 9 2 3" xfId="25149" xr:uid="{BCB0AE6C-34B9-478F-B0C5-91558FF33397}"/>
    <cellStyle name="SAPBEXHLevel0X 4 9 2 4" xfId="37532" xr:uid="{0EA90A28-6DD7-4FF5-A7F6-8546B16CEAAE}"/>
    <cellStyle name="SAPBEXHLevel0X 4 9 2 5" xfId="49411" xr:uid="{BC464812-83DB-45F0-B400-1DD6315E388B}"/>
    <cellStyle name="SAPBEXHLevel0X 4 9 3" xfId="28427" xr:uid="{FD36CE67-56FA-4B3D-A54B-A903F8D5751E}"/>
    <cellStyle name="SAPBEXHLevel0X 4 9 4" xfId="30153" xr:uid="{01A4D4C9-78F1-428D-8C68-1D35E8DF6DDD}"/>
    <cellStyle name="SAPBEXHLevel0X 4 9 5" xfId="34290" xr:uid="{D9039897-1CDC-47B8-9BC0-5183DE971115}"/>
    <cellStyle name="SAPBEXHLevel0X 4 9 6" xfId="42262" xr:uid="{46641F4D-3364-4A01-9328-14ADB4259432}"/>
    <cellStyle name="SAPBEXHLevel0X 40" xfId="522" xr:uid="{F8C15645-1320-4A5B-BD1F-D10ADFD48AEA}"/>
    <cellStyle name="SAPBEXHLevel0X 40 10" xfId="40112" xr:uid="{6D10702F-D2E8-4F26-9C22-E5189017702E}"/>
    <cellStyle name="SAPBEXHLevel0X 40 11" xfId="45876" xr:uid="{6C238441-ECE2-4DDF-988E-E6B4E53165AD}"/>
    <cellStyle name="SAPBEXHLevel0X 40 2" xfId="1212" xr:uid="{0BC90FD3-862C-4111-B065-176438ACDEC8}"/>
    <cellStyle name="SAPBEXHLevel0X 40 2 2" xfId="11809" xr:uid="{22BB9148-A717-436D-AA05-92D21B78C79B}"/>
    <cellStyle name="SAPBEXHLevel0X 40 2 2 2" xfId="11810" xr:uid="{630F4E20-F3C2-43F4-9057-952A735D1C6E}"/>
    <cellStyle name="SAPBEXHLevel0X 40 2 2 2 2" xfId="26216" xr:uid="{2539D08C-D60C-47C2-9D5A-3E0303370DD1}"/>
    <cellStyle name="SAPBEXHLevel0X 40 2 2 2 3" xfId="29914" xr:uid="{56FDF592-D01D-4632-B703-FCF80E820B64}"/>
    <cellStyle name="SAPBEXHLevel0X 40 2 2 2 4" xfId="43125" xr:uid="{0D758C81-ABE3-4C7F-BB60-747BB1031C1A}"/>
    <cellStyle name="SAPBEXHLevel0X 40 2 2 2 5" xfId="45121" xr:uid="{4681CF05-BD62-414B-8E22-09BDD6738209}"/>
    <cellStyle name="SAPBEXHLevel0X 40 2 2 3" xfId="21563" xr:uid="{8C2407E5-2B25-4626-99B3-0F42B81D55CB}"/>
    <cellStyle name="SAPBEXHLevel0X 40 2 2 3 2" xfId="35429" xr:uid="{DBF582C4-C590-4D08-89DF-74AD7FC6670B}"/>
    <cellStyle name="SAPBEXHLevel0X 40 2 2 3 3" xfId="24481" xr:uid="{FD02BC4F-4F46-4C87-964F-BB7BD4BE5E24}"/>
    <cellStyle name="SAPBEXHLevel0X 40 2 2 3 4" xfId="9042" xr:uid="{F90932E3-BB56-4397-9B05-6B7AD66EDD8D}"/>
    <cellStyle name="SAPBEXHLevel0X 40 2 2 3 5" xfId="50980" xr:uid="{301709CC-E79B-463D-8C3F-D0F15B544D0C}"/>
    <cellStyle name="SAPBEXHLevel0X 40 2 2 4" xfId="26215" xr:uid="{29628E50-C8F1-4A2A-9D75-CB925F0D523C}"/>
    <cellStyle name="SAPBEXHLevel0X 40 2 2 5" xfId="38525" xr:uid="{1968F034-CE59-4B59-BD81-1C6EC3428D2D}"/>
    <cellStyle name="SAPBEXHLevel0X 40 2 2 6" xfId="48421" xr:uid="{E443FF64-27A1-4143-95F1-62D194336C35}"/>
    <cellStyle name="SAPBEXHLevel0X 40 2 2 7" xfId="25783" xr:uid="{E93852EF-3744-49F3-A9B1-84EFAE192AD0}"/>
    <cellStyle name="SAPBEXHLevel0X 40 2 3" xfId="13643" xr:uid="{9C6656B9-EDF5-479A-81F4-1E7067A8D76D}"/>
    <cellStyle name="SAPBEXHLevel0X 40 2 3 2" xfId="28014" xr:uid="{CC5F9DA9-D32A-4928-BA80-76A392253E76}"/>
    <cellStyle name="SAPBEXHLevel0X 40 2 3 3" xfId="38743" xr:uid="{CF9863DD-FFA6-41BE-B6E8-963CC5857950}"/>
    <cellStyle name="SAPBEXHLevel0X 40 2 3 4" xfId="48688" xr:uid="{42E1B5BB-EDB4-4920-A3C3-E20E193D64C4}"/>
    <cellStyle name="SAPBEXHLevel0X 40 2 3 5" xfId="39739" xr:uid="{32E0F9F0-DB56-49E0-984F-616B29006FCE}"/>
    <cellStyle name="SAPBEXHLevel0X 40 2 4" xfId="8938" xr:uid="{A7211181-2F37-4BF8-8C51-20D37E16A5AB}"/>
    <cellStyle name="SAPBEXHLevel0X 40 2 5" xfId="23519" xr:uid="{B37B2FDC-F9E5-434D-A5E6-2ACE70334A31}"/>
    <cellStyle name="SAPBEXHLevel0X 40 2 6" xfId="30499" xr:uid="{FFD50CAD-61F6-44EF-9B93-CB92DC02B12A}"/>
    <cellStyle name="SAPBEXHLevel0X 40 2 7" xfId="48847" xr:uid="{1C30A0F1-4B28-427C-B6C0-BAE5E3226E41}"/>
    <cellStyle name="SAPBEXHLevel0X 40 2 8" xfId="26835" xr:uid="{3E532C0E-6662-46BF-876D-6600EC2D02A7}"/>
    <cellStyle name="SAPBEXHLevel0X 40 3" xfId="973" xr:uid="{AEEBBCA4-2C91-448F-B0A2-93EEE61050AF}"/>
    <cellStyle name="SAPBEXHLevel0X 40 3 2" xfId="14362" xr:uid="{03C521C4-5825-447F-B5C1-CD76EED10AFE}"/>
    <cellStyle name="SAPBEXHLevel0X 40 3 2 2" xfId="21364" xr:uid="{321CEB63-11F8-41DF-93FC-6BFAFDD53C55}"/>
    <cellStyle name="SAPBEXHLevel0X 40 3 2 2 2" xfId="35230" xr:uid="{104967A5-7212-47AD-9F3C-7AB416029D7F}"/>
    <cellStyle name="SAPBEXHLevel0X 40 3 2 2 3" xfId="41827" xr:uid="{6CB85BAA-C4AD-4A7D-B7D9-4A6D40CACBDF}"/>
    <cellStyle name="SAPBEXHLevel0X 40 3 2 2 4" xfId="45279" xr:uid="{C84AC80A-2369-4EDB-9909-D3310732508F}"/>
    <cellStyle name="SAPBEXHLevel0X 40 3 2 2 5" xfId="50781" xr:uid="{D4979C1A-7CE7-4922-B031-CA0255837661}"/>
    <cellStyle name="SAPBEXHLevel0X 40 3 2 3" xfId="28729" xr:uid="{713BFB3F-AB48-4045-997B-CF5146C3C480}"/>
    <cellStyle name="SAPBEXHLevel0X 40 3 2 4" xfId="33533" xr:uid="{0130BC97-9B8F-4ECF-964F-738F55FE7492}"/>
    <cellStyle name="SAPBEXHLevel0X 40 3 2 5" xfId="34498" xr:uid="{5E6DE3C7-4B94-415D-A95A-19C2E70D8A96}"/>
    <cellStyle name="SAPBEXHLevel0X 40 3 2 6" xfId="44958" xr:uid="{47331EF8-FE64-48F2-8BCD-609533E76F4F}"/>
    <cellStyle name="SAPBEXHLevel0X 40 3 3" xfId="13642" xr:uid="{2A898CA1-C272-4ED0-8A51-B79A22F62FAB}"/>
    <cellStyle name="SAPBEXHLevel0X 40 3 3 2" xfId="28013" xr:uid="{AD0971DA-80E8-4FD5-BA07-3230E4317CE7}"/>
    <cellStyle name="SAPBEXHLevel0X 40 3 3 3" xfId="30050" xr:uid="{C309B7C4-F81E-4385-A4F2-82225BAB6BF7}"/>
    <cellStyle name="SAPBEXHLevel0X 40 3 3 4" xfId="25514" xr:uid="{1EECAC38-6E0D-480D-9502-C2BD275898D1}"/>
    <cellStyle name="SAPBEXHLevel0X 40 3 3 5" xfId="46285" xr:uid="{A5F2ACD0-F996-4A42-B2D5-958FE2DD6B45}"/>
    <cellStyle name="SAPBEXHLevel0X 40 3 4" xfId="8939" xr:uid="{59E4A21E-5A4D-4FCA-A97A-0445233E3117}"/>
    <cellStyle name="SAPBEXHLevel0X 40 3 5" xfId="23520" xr:uid="{F66720A7-D730-4C9E-8BF7-FBBEC88807AC}"/>
    <cellStyle name="SAPBEXHLevel0X 40 3 6" xfId="33555" xr:uid="{1D394254-0434-4F97-BD8F-CAA148D25AD9}"/>
    <cellStyle name="SAPBEXHLevel0X 40 3 7" xfId="26921" xr:uid="{D528CA48-EE26-4228-8167-0551913D35B7}"/>
    <cellStyle name="SAPBEXHLevel0X 40 3 8" xfId="39901" xr:uid="{68E48311-CD1D-4AC8-977B-F161863896B2}"/>
    <cellStyle name="SAPBEXHLevel0X 40 4" xfId="1790" xr:uid="{975E5220-0A1F-4880-B7F2-05EC34856CB5}"/>
    <cellStyle name="SAPBEXHLevel0X 40 4 2" xfId="15055" xr:uid="{8A03DCCC-EA65-4A5D-B988-D8469ED6AB6D}"/>
    <cellStyle name="SAPBEXHLevel0X 40 4 2 2" xfId="22076" xr:uid="{ECBFD90E-BB52-496B-85EF-AEDB29B2375C}"/>
    <cellStyle name="SAPBEXHLevel0X 40 4 2 2 2" xfId="35942" xr:uid="{E1AA2269-207A-4D99-826E-9ABE896CA8F0}"/>
    <cellStyle name="SAPBEXHLevel0X 40 4 2 2 3" xfId="30107" xr:uid="{1B266629-1288-46E9-8B75-05C4373768DD}"/>
    <cellStyle name="SAPBEXHLevel0X 40 4 2 2 4" xfId="46316" xr:uid="{ACD28364-C15A-485F-B31E-982EDFB81498}"/>
    <cellStyle name="SAPBEXHLevel0X 40 4 2 2 5" xfId="51493" xr:uid="{AB76B118-5236-4C6A-927C-C6333F3F4058}"/>
    <cellStyle name="SAPBEXHLevel0X 40 4 2 3" xfId="29420" xr:uid="{0AF67B7A-C1BE-4749-AC26-9169D569BB0B}"/>
    <cellStyle name="SAPBEXHLevel0X 40 4 2 4" xfId="34821" xr:uid="{72B38155-60AC-41DB-8011-1C5E3ABE638D}"/>
    <cellStyle name="SAPBEXHLevel0X 40 4 2 5" xfId="42582" xr:uid="{E2879806-03C8-48DC-BE59-2C3E93BEAE22}"/>
    <cellStyle name="SAPBEXHLevel0X 40 4 2 6" xfId="37514" xr:uid="{665F97D6-E997-4AEE-B712-AA18387AE12C}"/>
    <cellStyle name="SAPBEXHLevel0X 40 4 3" xfId="13641" xr:uid="{2E88E370-1B0D-4C1D-B454-77E97DACCD38}"/>
    <cellStyle name="SAPBEXHLevel0X 40 4 3 2" xfId="28012" xr:uid="{FBE72C8D-4B09-4A9A-80A3-F1BCF1486565}"/>
    <cellStyle name="SAPBEXHLevel0X 40 4 3 3" xfId="23625" xr:uid="{30BC8111-99FA-4FA0-AA89-0C98EBFF517A}"/>
    <cellStyle name="SAPBEXHLevel0X 40 4 3 4" xfId="33416" xr:uid="{069C0CCB-7578-4A0F-AC86-2F9129CBB185}"/>
    <cellStyle name="SAPBEXHLevel0X 40 4 3 5" xfId="32571" xr:uid="{6D2D0E20-32FD-4F15-8B7D-21B47E5B2522}"/>
    <cellStyle name="SAPBEXHLevel0X 40 4 4" xfId="8940" xr:uid="{06AE6E7A-4A34-4DF1-BFD9-E4986A7BF37E}"/>
    <cellStyle name="SAPBEXHLevel0X 40 4 5" xfId="23521" xr:uid="{89827BB3-6416-4A2E-B233-A513B955CDAD}"/>
    <cellStyle name="SAPBEXHLevel0X 40 4 6" xfId="31202" xr:uid="{60CB9EC7-6CC0-4896-AFE5-15EFE9FE7FF2}"/>
    <cellStyle name="SAPBEXHLevel0X 40 4 7" xfId="41402" xr:uid="{81876226-E8D5-4C9C-8DBA-2315DCA76E0E}"/>
    <cellStyle name="SAPBEXHLevel0X 40 4 8" xfId="46491" xr:uid="{E97EF57C-2AD9-49B6-A02C-929BC69CFEA4}"/>
    <cellStyle name="SAPBEXHLevel0X 40 5" xfId="14143" xr:uid="{9466B618-AD05-471F-9AFA-1128AF6D9CBD}"/>
    <cellStyle name="SAPBEXHLevel0X 40 5 2" xfId="12722" xr:uid="{421ECC9E-9DDB-4249-ADA6-DABDDB746E38}"/>
    <cellStyle name="SAPBEXHLevel0X 40 5 2 2" xfId="27096" xr:uid="{10684925-B2A9-4034-BA81-C1ED36A86C15}"/>
    <cellStyle name="SAPBEXHLevel0X 40 5 2 3" xfId="39151" xr:uid="{57CFB7F9-99CD-424E-917E-1FA0C81704F0}"/>
    <cellStyle name="SAPBEXHLevel0X 40 5 2 4" xfId="40503" xr:uid="{157DE609-8EAE-487D-A0E7-A16677068330}"/>
    <cellStyle name="SAPBEXHLevel0X 40 5 2 5" xfId="47646" xr:uid="{79F8C9A1-4BEB-4A7E-AD04-0951F8C95692}"/>
    <cellStyle name="SAPBEXHLevel0X 40 5 3" xfId="28510" xr:uid="{0C707374-60B5-4689-ADE9-3B8C01A2B972}"/>
    <cellStyle name="SAPBEXHLevel0X 40 5 4" xfId="42578" xr:uid="{8EAA1E86-D8A0-4932-AF2D-9D11B521E385}"/>
    <cellStyle name="SAPBEXHLevel0X 40 5 5" xfId="44073" xr:uid="{79E08F73-33F1-49D1-9908-E4807B0CD13A}"/>
    <cellStyle name="SAPBEXHLevel0X 40 5 6" xfId="46825" xr:uid="{4B06D3B7-0FE8-44B6-8565-E1931AE76AED}"/>
    <cellStyle name="SAPBEXHLevel0X 40 6" xfId="14630" xr:uid="{B0CF5FB4-8C5C-4A7B-BD40-9EE56A84FF8F}"/>
    <cellStyle name="SAPBEXHLevel0X 40 6 2" xfId="28997" xr:uid="{9F0CD72E-135E-4B2C-8260-F941B0C2BB98}"/>
    <cellStyle name="SAPBEXHLevel0X 40 6 3" xfId="23305" xr:uid="{91369AEE-9482-48FE-9E9A-59C091E17D32}"/>
    <cellStyle name="SAPBEXHLevel0X 40 6 4" xfId="40055" xr:uid="{E8D805B1-D92B-4772-9530-C6F38B195F63}"/>
    <cellStyle name="SAPBEXHLevel0X 40 6 5" xfId="34521" xr:uid="{B13F16A0-8EAA-4915-AE35-36FFBCD56CC6}"/>
    <cellStyle name="SAPBEXHLevel0X 40 7" xfId="8937" xr:uid="{83FCF4ED-2231-4B9B-A300-3969B481443F}"/>
    <cellStyle name="SAPBEXHLevel0X 40 8" xfId="23518" xr:uid="{1ED7BC0D-C3C2-4F36-84CA-EA4A0E61F551}"/>
    <cellStyle name="SAPBEXHLevel0X 40 9" xfId="29740" xr:uid="{27ABC2C8-F429-4DD8-A8BE-77540B689181}"/>
    <cellStyle name="SAPBEXHLevel0X 41" xfId="523" xr:uid="{BEB56AC3-7234-45BA-8226-43207F54857C}"/>
    <cellStyle name="SAPBEXHLevel0X 41 10" xfId="43992" xr:uid="{35801DE4-51FE-4B0D-9375-30B01D279963}"/>
    <cellStyle name="SAPBEXHLevel0X 41 11" xfId="45781" xr:uid="{11991752-0795-4CF5-B481-E1D6BEB64DBA}"/>
    <cellStyle name="SAPBEXHLevel0X 41 2" xfId="1213" xr:uid="{984DC41B-D792-45FF-94C5-32A0BE7EF757}"/>
    <cellStyle name="SAPBEXHLevel0X 41 2 2" xfId="11811" xr:uid="{4EAA99C4-3E94-4C8F-9565-D8C7EDF0B2EA}"/>
    <cellStyle name="SAPBEXHLevel0X 41 2 2 2" xfId="11812" xr:uid="{AA620C92-BC48-41E2-8FF9-691BC94118C8}"/>
    <cellStyle name="SAPBEXHLevel0X 41 2 2 2 2" xfId="26218" xr:uid="{3FF525BB-6BC1-44F9-9E9E-BC5EEB9C151B}"/>
    <cellStyle name="SAPBEXHLevel0X 41 2 2 2 3" xfId="39235" xr:uid="{4BA4DDF0-8D83-4501-9598-C31C8028AC6E}"/>
    <cellStyle name="SAPBEXHLevel0X 41 2 2 2 4" xfId="43300" xr:uid="{77E82CD8-7512-43A9-9833-1AFA56971ADE}"/>
    <cellStyle name="SAPBEXHLevel0X 41 2 2 2 5" xfId="46376" xr:uid="{7A019C3A-0621-45C8-A894-E5CE08F70AAD}"/>
    <cellStyle name="SAPBEXHLevel0X 41 2 2 3" xfId="21564" xr:uid="{4A03F941-EB96-47F1-BBE7-32F608FD8D19}"/>
    <cellStyle name="SAPBEXHLevel0X 41 2 2 3 2" xfId="35430" xr:uid="{B3C41458-7991-42FA-BD75-2D195792EA58}"/>
    <cellStyle name="SAPBEXHLevel0X 41 2 2 3 3" xfId="24367" xr:uid="{713C923F-ACA8-46FD-8423-01CF24378099}"/>
    <cellStyle name="SAPBEXHLevel0X 41 2 2 3 4" xfId="34828" xr:uid="{31C6DAFF-D49B-4958-A92B-8791564774B7}"/>
    <cellStyle name="SAPBEXHLevel0X 41 2 2 3 5" xfId="50981" xr:uid="{0CC9111B-FD28-4E62-8F16-EB999790BF69}"/>
    <cellStyle name="SAPBEXHLevel0X 41 2 2 4" xfId="26217" xr:uid="{E792E6D8-6852-49C1-8DBC-BBF580BEFE69}"/>
    <cellStyle name="SAPBEXHLevel0X 41 2 2 5" xfId="25525" xr:uid="{49CDE95A-84EB-40BA-8A15-2C529666CF8D}"/>
    <cellStyle name="SAPBEXHLevel0X 41 2 2 6" xfId="38475" xr:uid="{91A62548-B96E-461D-98BA-A518AB73EB34}"/>
    <cellStyle name="SAPBEXHLevel0X 41 2 2 7" xfId="46950" xr:uid="{25742631-1C3F-49ED-899B-590232EE6AB6}"/>
    <cellStyle name="SAPBEXHLevel0X 41 2 3" xfId="14628" xr:uid="{7941CC22-EABD-4203-B1F0-828225042B45}"/>
    <cellStyle name="SAPBEXHLevel0X 41 2 3 2" xfId="28995" xr:uid="{21047891-6070-4868-A8C7-22B5A6203529}"/>
    <cellStyle name="SAPBEXHLevel0X 41 2 3 3" xfId="23304" xr:uid="{860D770C-67E2-4B32-A687-C9ED1DBD58B7}"/>
    <cellStyle name="SAPBEXHLevel0X 41 2 3 4" xfId="41269" xr:uid="{9A8BF2AB-64FF-406A-9DAB-990B5F503D15}"/>
    <cellStyle name="SAPBEXHLevel0X 41 2 3 5" xfId="47633" xr:uid="{13A21226-375D-4474-A5C6-51F830A8A914}"/>
    <cellStyle name="SAPBEXHLevel0X 41 2 4" xfId="8942" xr:uid="{8677C7D4-4DF8-45F1-9B17-C6F738C5FD6E}"/>
    <cellStyle name="SAPBEXHLevel0X 41 2 5" xfId="23523" xr:uid="{26515B46-6304-4F3D-8208-6C50EF41632D}"/>
    <cellStyle name="SAPBEXHLevel0X 41 2 6" xfId="37556" xr:uid="{6459E057-2789-4B86-8CCF-9D17A73E1660}"/>
    <cellStyle name="SAPBEXHLevel0X 41 2 7" xfId="48603" xr:uid="{74B58B8F-7497-49C5-BEF9-314A32C0010C}"/>
    <cellStyle name="SAPBEXHLevel0X 41 2 8" xfId="46902" xr:uid="{B67050E7-43CC-4360-8A96-970FB13AD7FA}"/>
    <cellStyle name="SAPBEXHLevel0X 41 3" xfId="972" xr:uid="{F7A5627C-3F55-47A9-A4AE-206886F7A093}"/>
    <cellStyle name="SAPBEXHLevel0X 41 3 2" xfId="14361" xr:uid="{C5D3F373-5389-4254-B7AD-E00F68850294}"/>
    <cellStyle name="SAPBEXHLevel0X 41 3 2 2" xfId="21363" xr:uid="{F8241F22-3C06-4BFC-A9A6-FF08B6A8152A}"/>
    <cellStyle name="SAPBEXHLevel0X 41 3 2 2 2" xfId="35229" xr:uid="{922405E4-9EF1-4815-AC8E-5EA32A86BE6C}"/>
    <cellStyle name="SAPBEXHLevel0X 41 3 2 2 3" xfId="40060" xr:uid="{D62937AF-F5DB-497C-AB53-01205859AB9F}"/>
    <cellStyle name="SAPBEXHLevel0X 41 3 2 2 4" xfId="46805" xr:uid="{71D92504-251D-47E5-B32F-A4CF5C97E186}"/>
    <cellStyle name="SAPBEXHLevel0X 41 3 2 2 5" xfId="50780" xr:uid="{24B8A73F-86D8-4CDF-855B-B3D868AC7556}"/>
    <cellStyle name="SAPBEXHLevel0X 41 3 2 3" xfId="28728" xr:uid="{F0C95027-7A9B-4127-A220-A76D9677612C}"/>
    <cellStyle name="SAPBEXHLevel0X 41 3 2 4" xfId="43685" xr:uid="{11E321AA-BD15-4744-8CB7-404976A6B702}"/>
    <cellStyle name="SAPBEXHLevel0X 41 3 2 5" xfId="39887" xr:uid="{188E2930-260F-4E0F-ABB2-3680C8CB72AE}"/>
    <cellStyle name="SAPBEXHLevel0X 41 3 2 6" xfId="46650" xr:uid="{36A0C1C7-6FBC-4BDF-9620-B905BBE124AF}"/>
    <cellStyle name="SAPBEXHLevel0X 41 3 3" xfId="13639" xr:uid="{1769EA7B-C772-4607-AB01-9BA83C3B4EA1}"/>
    <cellStyle name="SAPBEXHLevel0X 41 3 3 2" xfId="28010" xr:uid="{DB3A71F9-3E71-4F61-9070-E1980B1948BC}"/>
    <cellStyle name="SAPBEXHLevel0X 41 3 3 3" xfId="31049" xr:uid="{F7214836-25F6-46D7-AF41-036CBC78CD45}"/>
    <cellStyle name="SAPBEXHLevel0X 41 3 3 4" xfId="39328" xr:uid="{D9699339-B6C2-40A3-A1D5-34A9E223B2D9}"/>
    <cellStyle name="SAPBEXHLevel0X 41 3 3 5" xfId="46963" xr:uid="{9075D7B6-5DBF-4F43-9C71-BC7BB1833DBB}"/>
    <cellStyle name="SAPBEXHLevel0X 41 3 4" xfId="8943" xr:uid="{B97D788A-751D-4EBA-BA29-392717321D36}"/>
    <cellStyle name="SAPBEXHLevel0X 41 3 5" xfId="23524" xr:uid="{ED0442EF-B4C2-4660-94D5-0CBCB264A25B}"/>
    <cellStyle name="SAPBEXHLevel0X 41 3 6" xfId="43123" xr:uid="{5957BA12-8D1B-43C2-83FD-FC13F550BA62}"/>
    <cellStyle name="SAPBEXHLevel0X 41 3 7" xfId="34184" xr:uid="{6F8215AB-4AC9-4D44-BF06-A7C965D77A80}"/>
    <cellStyle name="SAPBEXHLevel0X 41 3 8" xfId="45301" xr:uid="{DB9CA010-B572-4D46-9E00-B829BE84427C}"/>
    <cellStyle name="SAPBEXHLevel0X 41 4" xfId="1791" xr:uid="{3FF7C9A0-8262-429E-A9F8-24803298F23A}"/>
    <cellStyle name="SAPBEXHLevel0X 41 4 2" xfId="15056" xr:uid="{C516E340-6E1A-41C6-BA04-C7202A6E5A6A}"/>
    <cellStyle name="SAPBEXHLevel0X 41 4 2 2" xfId="22077" xr:uid="{808A262E-0EA9-4285-A4C6-7B9861B3AA2E}"/>
    <cellStyle name="SAPBEXHLevel0X 41 4 2 2 2" xfId="35943" xr:uid="{682E3203-A944-41D0-842B-A0AFBBA42C36}"/>
    <cellStyle name="SAPBEXHLevel0X 41 4 2 2 3" xfId="41386" xr:uid="{DBCA4908-079D-4C2D-9626-E0050796A753}"/>
    <cellStyle name="SAPBEXHLevel0X 41 4 2 2 4" xfId="44778" xr:uid="{990D9D52-0CBE-43A1-ACA5-02013180E2DA}"/>
    <cellStyle name="SAPBEXHLevel0X 41 4 2 2 5" xfId="51494" xr:uid="{3BA43D10-0FF9-470E-BB39-12E42FB7A4B4}"/>
    <cellStyle name="SAPBEXHLevel0X 41 4 2 3" xfId="29421" xr:uid="{9EE13FCF-EA3F-4442-BFEA-416C8E944D37}"/>
    <cellStyle name="SAPBEXHLevel0X 41 4 2 4" xfId="23605" xr:uid="{C4F730D1-8800-48F2-A799-97C7E76AA338}"/>
    <cellStyle name="SAPBEXHLevel0X 41 4 2 5" xfId="42308" xr:uid="{03E4C563-F9B0-4637-AEAA-1A293F8F011C}"/>
    <cellStyle name="SAPBEXHLevel0X 41 4 2 6" xfId="48801" xr:uid="{134B5725-59E6-4F2F-A21D-AD1C9B1EC731}"/>
    <cellStyle name="SAPBEXHLevel0X 41 4 3" xfId="13638" xr:uid="{09A27FBC-8F2E-4153-9388-2D9BBC0BBF5C}"/>
    <cellStyle name="SAPBEXHLevel0X 41 4 3 2" xfId="28009" xr:uid="{FD614285-F3CF-4FE1-BAB3-C8CE9E008F7F}"/>
    <cellStyle name="SAPBEXHLevel0X 41 4 3 3" xfId="31480" xr:uid="{855D72EC-605E-4E2B-B9EE-D82DA0FB5BDF}"/>
    <cellStyle name="SAPBEXHLevel0X 41 4 3 4" xfId="37893" xr:uid="{DCC9B5B3-76FB-49BF-8817-EE5D6DAC802D}"/>
    <cellStyle name="SAPBEXHLevel0X 41 4 3 5" xfId="45884" xr:uid="{C0E259A1-2966-4F02-98DC-8F2614815544}"/>
    <cellStyle name="SAPBEXHLevel0X 41 4 4" xfId="8944" xr:uid="{07456783-568A-49DD-8349-D3980FD3CD3C}"/>
    <cellStyle name="SAPBEXHLevel0X 41 4 5" xfId="23525" xr:uid="{6D2AF232-487C-48FE-9EAB-EB012492CFE5}"/>
    <cellStyle name="SAPBEXHLevel0X 41 4 6" xfId="29648" xr:uid="{55DF8DDC-C2FE-4194-BF45-5040CF50FF87}"/>
    <cellStyle name="SAPBEXHLevel0X 41 4 7" xfId="38177" xr:uid="{492C2CCB-D09C-4653-A659-6F6F4455D888}"/>
    <cellStyle name="SAPBEXHLevel0X 41 4 8" xfId="32509" xr:uid="{C9450BD1-15E4-4EFE-AA51-AC0250E31E70}"/>
    <cellStyle name="SAPBEXHLevel0X 41 5" xfId="14144" xr:uid="{99C3FF5F-87C9-4078-B9D3-206A59FAF324}"/>
    <cellStyle name="SAPBEXHLevel0X 41 5 2" xfId="12721" xr:uid="{1AC8020E-9CB3-4346-BEC6-3E0FE56553B9}"/>
    <cellStyle name="SAPBEXHLevel0X 41 5 2 2" xfId="27095" xr:uid="{8B38AED1-1301-4329-8CAE-734454D84E41}"/>
    <cellStyle name="SAPBEXHLevel0X 41 5 2 3" xfId="32629" xr:uid="{3A4B75E1-3BF8-46CB-92ED-01E84312D47F}"/>
    <cellStyle name="SAPBEXHLevel0X 41 5 2 4" xfId="40909" xr:uid="{148A65E8-FF92-4F3E-A8AF-F11E95A41D37}"/>
    <cellStyle name="SAPBEXHLevel0X 41 5 2 5" xfId="46816" xr:uid="{A042B2BC-D3A7-4CA0-B22E-FF0F7A758EBF}"/>
    <cellStyle name="SAPBEXHLevel0X 41 5 3" xfId="28511" xr:uid="{80269E24-73D1-4F97-9918-434DA1A2A819}"/>
    <cellStyle name="SAPBEXHLevel0X 41 5 4" xfId="32477" xr:uid="{009816E0-33EA-442B-B11B-4D6730F9EFEE}"/>
    <cellStyle name="SAPBEXHLevel0X 41 5 5" xfId="25739" xr:uid="{2A0AC72A-389D-423B-AE4D-3C8BBCBC859B}"/>
    <cellStyle name="SAPBEXHLevel0X 41 5 6" xfId="24640" xr:uid="{853898CC-1476-4048-A51B-E34EF89FB450}"/>
    <cellStyle name="SAPBEXHLevel0X 41 6" xfId="13640" xr:uid="{92776C0F-EA28-4304-858D-4DF2C27D95A3}"/>
    <cellStyle name="SAPBEXHLevel0X 41 6 2" xfId="28011" xr:uid="{3349EF6E-5A8A-4141-9714-68E44BBD3336}"/>
    <cellStyle name="SAPBEXHLevel0X 41 6 3" xfId="37427" xr:uid="{0068D84B-C5B2-456F-B25F-E3CEE7149C55}"/>
    <cellStyle name="SAPBEXHLevel0X 41 6 4" xfId="42543" xr:uid="{59D73A03-8721-40BA-9D75-00A158D67597}"/>
    <cellStyle name="SAPBEXHLevel0X 41 6 5" xfId="45297" xr:uid="{24DDDCC2-6713-4C3F-A04E-C632E0E2A445}"/>
    <cellStyle name="SAPBEXHLevel0X 41 7" xfId="8941" xr:uid="{3B385135-0CF3-4BCA-91E3-9FD0DA424196}"/>
    <cellStyle name="SAPBEXHLevel0X 41 8" xfId="23522" xr:uid="{8B95D54B-B50C-4AAE-8D96-3DCB75BAF5C5}"/>
    <cellStyle name="SAPBEXHLevel0X 41 9" xfId="34608" xr:uid="{80CADF3C-031F-4D53-9CD5-AC4259BB113A}"/>
    <cellStyle name="SAPBEXHLevel0X 42" xfId="524" xr:uid="{D04EBB52-F74A-4AFC-A3C7-AC07BF9229E5}"/>
    <cellStyle name="SAPBEXHLevel0X 42 10" xfId="41244" xr:uid="{BD4A7C92-46B2-48BD-B64C-3DDCE8FF7E7B}"/>
    <cellStyle name="SAPBEXHLevel0X 42 11" xfId="44748" xr:uid="{D97B0AFD-A339-468D-99F9-883C4A45AEC0}"/>
    <cellStyle name="SAPBEXHLevel0X 42 2" xfId="1214" xr:uid="{F9FB19FB-4025-4465-9550-6D43D02346FE}"/>
    <cellStyle name="SAPBEXHLevel0X 42 2 2" xfId="11813" xr:uid="{106BBA8E-DBB7-4563-BB84-B0D6F096CA92}"/>
    <cellStyle name="SAPBEXHLevel0X 42 2 2 2" xfId="11814" xr:uid="{97989D66-C523-4213-BCB6-66E17128FFC4}"/>
    <cellStyle name="SAPBEXHLevel0X 42 2 2 2 2" xfId="26220" xr:uid="{68315F80-2B92-4C9B-8E33-AE9F6222DEE5}"/>
    <cellStyle name="SAPBEXHLevel0X 42 2 2 2 3" xfId="41238" xr:uid="{AD4331B2-D4EE-4557-A00E-ACC6652029B5}"/>
    <cellStyle name="SAPBEXHLevel0X 42 2 2 2 4" xfId="48086" xr:uid="{047E7442-88AF-4D28-88E6-259692D9A11D}"/>
    <cellStyle name="SAPBEXHLevel0X 42 2 2 2 5" xfId="44305" xr:uid="{D915C694-F055-466E-8B5D-BD83E4853B7F}"/>
    <cellStyle name="SAPBEXHLevel0X 42 2 2 3" xfId="21565" xr:uid="{1159C82E-C976-408F-A1B7-413CBF7D0707}"/>
    <cellStyle name="SAPBEXHLevel0X 42 2 2 3 2" xfId="35431" xr:uid="{D85BBA6C-01DD-4795-8610-D0347A0BC84C}"/>
    <cellStyle name="SAPBEXHLevel0X 42 2 2 3 3" xfId="41307" xr:uid="{4BB752A9-0BF8-4BB1-A92B-651E4E52516A}"/>
    <cellStyle name="SAPBEXHLevel0X 42 2 2 3 4" xfId="46568" xr:uid="{814D7E1F-B3E6-4478-84C6-FFA6C9C0AF8D}"/>
    <cellStyle name="SAPBEXHLevel0X 42 2 2 3 5" xfId="50982" xr:uid="{4A59AA02-851B-49D7-909C-564575C0FB41}"/>
    <cellStyle name="SAPBEXHLevel0X 42 2 2 4" xfId="26219" xr:uid="{2DFBCEED-657E-4EC9-BC70-D6E46BFEBACC}"/>
    <cellStyle name="SAPBEXHLevel0X 42 2 2 5" xfId="25986" xr:uid="{36222168-A789-429E-97A9-B6D0F228BAC5}"/>
    <cellStyle name="SAPBEXHLevel0X 42 2 2 6" xfId="39513" xr:uid="{DF3423AD-37C0-48BF-8013-D49C6D5C4A41}"/>
    <cellStyle name="SAPBEXHLevel0X 42 2 2 7" xfId="47558" xr:uid="{16D9D2AD-096A-4C93-9197-2A8785B8435B}"/>
    <cellStyle name="SAPBEXHLevel0X 42 2 3" xfId="14629" xr:uid="{F563FF2D-43ED-4551-AC33-52568F27CE58}"/>
    <cellStyle name="SAPBEXHLevel0X 42 2 3 2" xfId="28996" xr:uid="{5D28ED8A-6BE7-4FD3-9AD2-1A0E782EE552}"/>
    <cellStyle name="SAPBEXHLevel0X 42 2 3 3" xfId="42406" xr:uid="{B2DBEC12-2334-4AF3-A4AA-0BC27B184C05}"/>
    <cellStyle name="SAPBEXHLevel0X 42 2 3 4" xfId="31462" xr:uid="{89E1B17E-9971-4A24-9814-166065309B9D}"/>
    <cellStyle name="SAPBEXHLevel0X 42 2 3 5" xfId="46378" xr:uid="{BF21574E-A418-4A23-A0A7-C8E83C59A67C}"/>
    <cellStyle name="SAPBEXHLevel0X 42 2 4" xfId="8946" xr:uid="{C4C40198-5522-4378-98A7-7D92B6ADF79E}"/>
    <cellStyle name="SAPBEXHLevel0X 42 2 5" xfId="23527" xr:uid="{C91A9A49-0F3D-4D90-A537-9E2054779737}"/>
    <cellStyle name="SAPBEXHLevel0X 42 2 6" xfId="43452" xr:uid="{445974A1-3820-4489-91C4-2BDFBF8757FA}"/>
    <cellStyle name="SAPBEXHLevel0X 42 2 7" xfId="38592" xr:uid="{1C006BD1-0DB4-4829-B406-825C5BEDB63E}"/>
    <cellStyle name="SAPBEXHLevel0X 42 2 8" xfId="44405" xr:uid="{887DF6B0-72AD-418A-8BD3-9285B0F41813}"/>
    <cellStyle name="SAPBEXHLevel0X 42 3" xfId="971" xr:uid="{AEFBBEF6-AE3D-467A-A8F0-3C2331B3C63D}"/>
    <cellStyle name="SAPBEXHLevel0X 42 3 2" xfId="14360" xr:uid="{4F519B10-B214-4D93-A546-64E38FC489FE}"/>
    <cellStyle name="SAPBEXHLevel0X 42 3 2 2" xfId="21362" xr:uid="{3AF04303-AF5F-4C2D-9974-A94C2E3DA221}"/>
    <cellStyle name="SAPBEXHLevel0X 42 3 2 2 2" xfId="35228" xr:uid="{7BCD8A9F-633F-4A26-9E69-1986C978EB95}"/>
    <cellStyle name="SAPBEXHLevel0X 42 3 2 2 3" xfId="41862" xr:uid="{C272E611-7B65-408D-82D0-94E4A5D861D4}"/>
    <cellStyle name="SAPBEXHLevel0X 42 3 2 2 4" xfId="44605" xr:uid="{1C6683E4-18C3-46A0-9A9A-67568C11651F}"/>
    <cellStyle name="SAPBEXHLevel0X 42 3 2 2 5" xfId="50779" xr:uid="{6D6F0C77-EE21-465D-B9FC-5A178BD6DC60}"/>
    <cellStyle name="SAPBEXHLevel0X 42 3 2 3" xfId="28727" xr:uid="{D1C46220-91E9-4C96-8EE9-EBB16F02D7AD}"/>
    <cellStyle name="SAPBEXHLevel0X 42 3 2 4" xfId="25515" xr:uid="{298C081E-78FF-4624-B11C-3DE88C7188DF}"/>
    <cellStyle name="SAPBEXHLevel0X 42 3 2 5" xfId="34677" xr:uid="{52639ACD-6424-445C-A8A0-51C16CCDCBDC}"/>
    <cellStyle name="SAPBEXHLevel0X 42 3 2 6" xfId="47717" xr:uid="{6E714C28-DC65-4DD8-BFEE-386062B44435}"/>
    <cellStyle name="SAPBEXHLevel0X 42 3 3" xfId="13636" xr:uid="{CD4C87BB-9424-47BA-8EEB-1A4A6DF47026}"/>
    <cellStyle name="SAPBEXHLevel0X 42 3 3 2" xfId="28007" xr:uid="{3F9DA760-A111-46AA-967D-83C3589E4E29}"/>
    <cellStyle name="SAPBEXHLevel0X 42 3 3 3" xfId="33749" xr:uid="{AD7C0C13-FC5D-4A87-BC82-5FD812F3CFC5}"/>
    <cellStyle name="SAPBEXHLevel0X 42 3 3 4" xfId="24934" xr:uid="{EC7D5915-50E2-4DCB-BB1B-AC6DB13173EB}"/>
    <cellStyle name="SAPBEXHLevel0X 42 3 3 5" xfId="44299" xr:uid="{3C9CC7BA-177C-4051-9BB7-1E7EACF1A2B1}"/>
    <cellStyle name="SAPBEXHLevel0X 42 3 4" xfId="8947" xr:uid="{2880081C-94DE-46BD-A9E3-34E94F4EEEDE}"/>
    <cellStyle name="SAPBEXHLevel0X 42 3 5" xfId="23528" xr:uid="{916F4C01-F453-4DE7-88C0-26D1FF5013AB}"/>
    <cellStyle name="SAPBEXHLevel0X 42 3 6" xfId="37513" xr:uid="{82801092-6C57-482B-85D5-059CBCA5D628}"/>
    <cellStyle name="SAPBEXHLevel0X 42 3 7" xfId="25949" xr:uid="{21333AAD-8E8E-46ED-9B42-DAC31A279861}"/>
    <cellStyle name="SAPBEXHLevel0X 42 3 8" xfId="46429" xr:uid="{42340C64-C71D-4E26-99ED-3DE451BE3050}"/>
    <cellStyle name="SAPBEXHLevel0X 42 4" xfId="1792" xr:uid="{BCEB6D04-9815-4D83-84BB-4822004097C0}"/>
    <cellStyle name="SAPBEXHLevel0X 42 4 2" xfId="15057" xr:uid="{1A3A51E0-704C-46A3-BE88-B450901E2A19}"/>
    <cellStyle name="SAPBEXHLevel0X 42 4 2 2" xfId="22078" xr:uid="{21C0F953-55DF-4DB4-9164-451547118EDC}"/>
    <cellStyle name="SAPBEXHLevel0X 42 4 2 2 2" xfId="35944" xr:uid="{D61CA1EE-B7A6-48CD-ACD0-89A3EF1494C5}"/>
    <cellStyle name="SAPBEXHLevel0X 42 4 2 2 3" xfId="43583" xr:uid="{5CC2BD3F-6AF0-4B0B-8A61-13D2BC952260}"/>
    <cellStyle name="SAPBEXHLevel0X 42 4 2 2 4" xfId="34262" xr:uid="{FE0A00E0-6ABE-4EE0-8BE9-1509BF0727A5}"/>
    <cellStyle name="SAPBEXHLevel0X 42 4 2 2 5" xfId="51495" xr:uid="{40B504D6-EFBF-4389-BAE0-8E7AC2582600}"/>
    <cellStyle name="SAPBEXHLevel0X 42 4 2 3" xfId="29422" xr:uid="{E10DC23F-5FC5-4971-B8E0-4E63BD921A21}"/>
    <cellStyle name="SAPBEXHLevel0X 42 4 2 4" xfId="31656" xr:uid="{B9148F67-12AA-42AA-8951-3472153D6AC2}"/>
    <cellStyle name="SAPBEXHLevel0X 42 4 2 5" xfId="49426" xr:uid="{C7BDD0CB-51DD-479A-BF20-3220304DE38C}"/>
    <cellStyle name="SAPBEXHLevel0X 42 4 2 6" xfId="38323" xr:uid="{007285D7-09C5-4A9B-A472-3FB5F0D5DB4E}"/>
    <cellStyle name="SAPBEXHLevel0X 42 4 3" xfId="13635" xr:uid="{236C7C5B-1093-4C38-BCA4-D9476970EE46}"/>
    <cellStyle name="SAPBEXHLevel0X 42 4 3 2" xfId="28006" xr:uid="{63EC457F-78DC-4AF1-8593-AF35E5A06ACA}"/>
    <cellStyle name="SAPBEXHLevel0X 42 4 3 3" xfId="30182" xr:uid="{AF29C191-E34E-419A-8AA6-3CBE1C58DEF1}"/>
    <cellStyle name="SAPBEXHLevel0X 42 4 3 4" xfId="41081" xr:uid="{C484C30E-D524-4319-8D2C-B0997D3E0FD2}"/>
    <cellStyle name="SAPBEXHLevel0X 42 4 3 5" xfId="35025" xr:uid="{19D80515-0150-45C5-8443-0582376A5233}"/>
    <cellStyle name="SAPBEXHLevel0X 42 4 4" xfId="8948" xr:uid="{B92CE57C-8CD3-41AC-9850-71E26CF07F88}"/>
    <cellStyle name="SAPBEXHLevel0X 42 4 5" xfId="23529" xr:uid="{63C75AA6-F8A6-4BB8-A120-4AB1D3F65E6C}"/>
    <cellStyle name="SAPBEXHLevel0X 42 4 6" xfId="41218" xr:uid="{33C9C87E-4124-4031-8345-02067F63A9D7}"/>
    <cellStyle name="SAPBEXHLevel0X 42 4 7" xfId="48499" xr:uid="{49FF239C-1467-4E94-923C-A04807FC22A4}"/>
    <cellStyle name="SAPBEXHLevel0X 42 4 8" xfId="45160" xr:uid="{DD250E25-C67C-423C-8B9F-582A5D6ECB6D}"/>
    <cellStyle name="SAPBEXHLevel0X 42 5" xfId="14145" xr:uid="{E429A9B2-700A-40EF-B97B-B9E8D4DFBB95}"/>
    <cellStyle name="SAPBEXHLevel0X 42 5 2" xfId="12720" xr:uid="{4118EF84-B768-4EDE-8C55-E1DFB80855ED}"/>
    <cellStyle name="SAPBEXHLevel0X 42 5 2 2" xfId="27094" xr:uid="{E971978B-F4E0-43FD-AB7C-B6BA257B7BFA}"/>
    <cellStyle name="SAPBEXHLevel0X 42 5 2 3" xfId="43525" xr:uid="{5EEEED0C-B4CD-46AA-8544-10A3120EB688}"/>
    <cellStyle name="SAPBEXHLevel0X 42 5 2 4" xfId="41649" xr:uid="{CE28A3B7-499A-49E6-ACB4-09B923F29EBF}"/>
    <cellStyle name="SAPBEXHLevel0X 42 5 2 5" xfId="24349" xr:uid="{0CD6D63A-3CD0-4CCE-83AD-86838EE1A874}"/>
    <cellStyle name="SAPBEXHLevel0X 42 5 3" xfId="28512" xr:uid="{AC65A927-4401-4A3D-BAD1-CCD269E9ADAA}"/>
    <cellStyle name="SAPBEXHLevel0X 42 5 4" xfId="8024" xr:uid="{9738B2DA-32EA-4FF4-A3F9-583413865901}"/>
    <cellStyle name="SAPBEXHLevel0X 42 5 5" xfId="31360" xr:uid="{0E7CB576-640C-42F3-8018-0F0370739F95}"/>
    <cellStyle name="SAPBEXHLevel0X 42 5 6" xfId="47412" xr:uid="{6F5B3DCF-F07B-40BD-9AE1-515A0B226C3C}"/>
    <cellStyle name="SAPBEXHLevel0X 42 6" xfId="13637" xr:uid="{02DF5E73-C4C4-47C3-B52E-07D2DAE687C2}"/>
    <cellStyle name="SAPBEXHLevel0X 42 6 2" xfId="28008" xr:uid="{88B7F0BE-13A8-4AE5-B339-E61ADF487E93}"/>
    <cellStyle name="SAPBEXHLevel0X 42 6 3" xfId="43713" xr:uid="{F847F4AB-47DE-4B30-8A3A-FAC38D57D398}"/>
    <cellStyle name="SAPBEXHLevel0X 42 6 4" xfId="34514" xr:uid="{5E072235-ACD1-4809-9DD1-C156248B9446}"/>
    <cellStyle name="SAPBEXHLevel0X 42 6 5" xfId="47862" xr:uid="{7D557656-5F4E-4A9C-9616-417EC6F70382}"/>
    <cellStyle name="SAPBEXHLevel0X 42 7" xfId="8945" xr:uid="{4BAE09C1-AD48-4B5E-840B-7F3D42A41D7C}"/>
    <cellStyle name="SAPBEXHLevel0X 42 8" xfId="23526" xr:uid="{FF47B571-BD1D-4B9A-9DF2-BF4201F7931D}"/>
    <cellStyle name="SAPBEXHLevel0X 42 9" xfId="42212" xr:uid="{8E694E87-F0B0-4481-831A-AFA8F3ECA577}"/>
    <cellStyle name="SAPBEXHLevel0X 43" xfId="525" xr:uid="{946C5F96-4072-4500-A215-B96201139522}"/>
    <cellStyle name="SAPBEXHLevel0X 43 10" xfId="41608" xr:uid="{34C78EE6-8CAB-44F9-806A-A17822F4C962}"/>
    <cellStyle name="SAPBEXHLevel0X 43 11" xfId="24974" xr:uid="{98E48C9A-099F-46FB-91FF-E8BDE4D3BFCE}"/>
    <cellStyle name="SAPBEXHLevel0X 43 2" xfId="1215" xr:uid="{395779CC-D3FD-4F71-83A3-B7236F58582B}"/>
    <cellStyle name="SAPBEXHLevel0X 43 2 2" xfId="11815" xr:uid="{F1F4BB08-4868-419E-8F8A-10C1F93E3B16}"/>
    <cellStyle name="SAPBEXHLevel0X 43 2 2 2" xfId="11816" xr:uid="{0C2906D7-4596-49DF-9AF7-9871BF639EAE}"/>
    <cellStyle name="SAPBEXHLevel0X 43 2 2 2 2" xfId="26222" xr:uid="{AE810F1D-6501-4952-B303-370EEDB37009}"/>
    <cellStyle name="SAPBEXHLevel0X 43 2 2 2 3" xfId="42045" xr:uid="{AFFF3B76-BF03-48AD-B5DB-F0F9960BC039}"/>
    <cellStyle name="SAPBEXHLevel0X 43 2 2 2 4" xfId="37990" xr:uid="{462F8A83-4DD0-4129-A33A-28EA181E3D9C}"/>
    <cellStyle name="SAPBEXHLevel0X 43 2 2 2 5" xfId="31869" xr:uid="{5ACAEE4A-1034-4E9E-999C-32687C940663}"/>
    <cellStyle name="SAPBEXHLevel0X 43 2 2 3" xfId="21566" xr:uid="{58139AD1-67B6-4ED4-8F86-1F5E68892802}"/>
    <cellStyle name="SAPBEXHLevel0X 43 2 2 3 2" xfId="35432" xr:uid="{6BEDDA08-B7FF-451F-B9D9-1EAC6C1998EA}"/>
    <cellStyle name="SAPBEXHLevel0X 43 2 2 3 3" xfId="24803" xr:uid="{4C420DC1-4F24-4868-ADA4-3913DEE85DE0}"/>
    <cellStyle name="SAPBEXHLevel0X 43 2 2 3 4" xfId="45036" xr:uid="{E55D2B92-6DCE-4BD7-981F-DF98CECF8495}"/>
    <cellStyle name="SAPBEXHLevel0X 43 2 2 3 5" xfId="50983" xr:uid="{B9E63CB5-6172-44E7-A35D-831B0D50CDCC}"/>
    <cellStyle name="SAPBEXHLevel0X 43 2 2 4" xfId="26221" xr:uid="{5181D766-118E-4D29-B01B-55590611B4A5}"/>
    <cellStyle name="SAPBEXHLevel0X 43 2 2 5" xfId="40920" xr:uid="{D7EB3DA7-1C87-48E4-B3DC-BC2A9A34F30D}"/>
    <cellStyle name="SAPBEXHLevel0X 43 2 2 6" xfId="38231" xr:uid="{252A71BC-0D9A-4487-AC33-E3E79CF41993}"/>
    <cellStyle name="SAPBEXHLevel0X 43 2 2 7" xfId="48552" xr:uid="{B375AAF5-671C-46B8-971C-52E37B3E6AFD}"/>
    <cellStyle name="SAPBEXHLevel0X 43 2 3" xfId="13633" xr:uid="{804AE732-73B6-473A-9502-981A5F9E462A}"/>
    <cellStyle name="SAPBEXHLevel0X 43 2 3 2" xfId="28004" xr:uid="{D6D8BE67-DE92-4C2E-B3FB-1DF8D8E879E2}"/>
    <cellStyle name="SAPBEXHLevel0X 43 2 3 3" xfId="34849" xr:uid="{6C04C133-85D8-44CA-8D87-B93FF918F23A}"/>
    <cellStyle name="SAPBEXHLevel0X 43 2 3 4" xfId="39914" xr:uid="{760A8928-FA2A-4D55-8FBB-4BB9CB7DC863}"/>
    <cellStyle name="SAPBEXHLevel0X 43 2 3 5" xfId="31895" xr:uid="{BCC48D44-03A6-4BAA-AC89-E3637E5C7FAC}"/>
    <cellStyle name="SAPBEXHLevel0X 43 2 4" xfId="8950" xr:uid="{F3DC1919-1486-4D01-8C49-64E37632275A}"/>
    <cellStyle name="SAPBEXHLevel0X 43 2 5" xfId="23531" xr:uid="{41F90935-53ED-4118-B08B-04B4BBC64732}"/>
    <cellStyle name="SAPBEXHLevel0X 43 2 6" xfId="39226" xr:uid="{2B9D9429-C6F8-4816-97BE-D90A90CE3751}"/>
    <cellStyle name="SAPBEXHLevel0X 43 2 7" xfId="41589" xr:uid="{64F5236E-AD65-4C23-8FE6-3C7BBB997896}"/>
    <cellStyle name="SAPBEXHLevel0X 43 2 8" xfId="33619" xr:uid="{BB8EAD70-F5DA-410D-96E8-080D0D317D3E}"/>
    <cellStyle name="SAPBEXHLevel0X 43 3" xfId="970" xr:uid="{9987D904-78B4-481D-9AEF-51A9306610E0}"/>
    <cellStyle name="SAPBEXHLevel0X 43 3 2" xfId="14359" xr:uid="{BDC6F3DE-B2BF-40D7-9157-B6A633FBC1ED}"/>
    <cellStyle name="SAPBEXHLevel0X 43 3 2 2" xfId="21361" xr:uid="{2E20FA54-9A70-4146-AA33-957C97FC947A}"/>
    <cellStyle name="SAPBEXHLevel0X 43 3 2 2 2" xfId="35227" xr:uid="{88AFFD49-3943-4D26-8D6F-A5A05044A241}"/>
    <cellStyle name="SAPBEXHLevel0X 43 3 2 2 3" xfId="33678" xr:uid="{052EF29B-ABC8-4933-8F2B-19784B3EC712}"/>
    <cellStyle name="SAPBEXHLevel0X 43 3 2 2 4" xfId="46152" xr:uid="{63CD1398-240E-4BBC-9C40-3F4CD07845E6}"/>
    <cellStyle name="SAPBEXHLevel0X 43 3 2 2 5" xfId="50778" xr:uid="{EF95EF15-B5F6-4E74-823C-66093DEB40F7}"/>
    <cellStyle name="SAPBEXHLevel0X 43 3 2 3" xfId="28726" xr:uid="{52D9D842-0CDA-49A1-AE70-EA8DE896F926}"/>
    <cellStyle name="SAPBEXHLevel0X 43 3 2 4" xfId="31867" xr:uid="{E8F8F3E8-1470-4B71-A5DB-72FA17E614E7}"/>
    <cellStyle name="SAPBEXHLevel0X 43 3 2 5" xfId="30848" xr:uid="{AEA320FC-2A81-470A-9483-E0B20F2CCC81}"/>
    <cellStyle name="SAPBEXHLevel0X 43 3 2 6" xfId="31240" xr:uid="{A4EE1A4D-584A-4C2F-9AB3-ACC980FE50D6}"/>
    <cellStyle name="SAPBEXHLevel0X 43 3 3" xfId="13632" xr:uid="{30C6281C-5762-436B-AE86-E83E10322D75}"/>
    <cellStyle name="SAPBEXHLevel0X 43 3 3 2" xfId="28003" xr:uid="{014C82E9-16A0-41F7-AB2B-2AB677AE903A}"/>
    <cellStyle name="SAPBEXHLevel0X 43 3 3 3" xfId="40900" xr:uid="{6A4CA38E-808D-4B5E-BA12-AF0D9E1DA140}"/>
    <cellStyle name="SAPBEXHLevel0X 43 3 3 4" xfId="31048" xr:uid="{E2325DB5-9446-4D39-BD9D-882D474C9017}"/>
    <cellStyle name="SAPBEXHLevel0X 43 3 3 5" xfId="39456" xr:uid="{E95B6E02-9A63-4D46-8E81-4C2B5BA9EFF9}"/>
    <cellStyle name="SAPBEXHLevel0X 43 3 4" xfId="8951" xr:uid="{88021E90-6C27-4858-90B2-60C21D3722C5}"/>
    <cellStyle name="SAPBEXHLevel0X 43 3 5" xfId="23532" xr:uid="{2B96029F-2BB7-4279-B939-FAFBC9CDE62F}"/>
    <cellStyle name="SAPBEXHLevel0X 43 3 6" xfId="42813" xr:uid="{FFE50D88-3AA3-451B-9690-A76FFD4247D7}"/>
    <cellStyle name="SAPBEXHLevel0X 43 3 7" xfId="42741" xr:uid="{6A50BFFB-FB2F-49BB-9ABD-D2D258ED79CB}"/>
    <cellStyle name="SAPBEXHLevel0X 43 3 8" xfId="47760" xr:uid="{B00DC4E0-A578-4DE4-980B-84F72F2D2A0A}"/>
    <cellStyle name="SAPBEXHLevel0X 43 4" xfId="1793" xr:uid="{C63E8C50-8587-4186-A60C-37C6F695124D}"/>
    <cellStyle name="SAPBEXHLevel0X 43 4 2" xfId="15058" xr:uid="{C1F93D04-329A-4E45-B460-5F52F1D95C96}"/>
    <cellStyle name="SAPBEXHLevel0X 43 4 2 2" xfId="22079" xr:uid="{CD2A5429-7668-4C8D-8710-E8A89AD1AB48}"/>
    <cellStyle name="SAPBEXHLevel0X 43 4 2 2 2" xfId="35945" xr:uid="{C6635059-EE80-4F28-A010-6484439C7BD7}"/>
    <cellStyle name="SAPBEXHLevel0X 43 4 2 2 3" xfId="37155" xr:uid="{DF88CE0C-337A-4448-A6D3-D5D516971C28}"/>
    <cellStyle name="SAPBEXHLevel0X 43 4 2 2 4" xfId="46529" xr:uid="{E7FD9F8A-ABD3-403D-91AD-16182B2BE86E}"/>
    <cellStyle name="SAPBEXHLevel0X 43 4 2 2 5" xfId="51496" xr:uid="{1A0ECFD8-F943-4114-BDA3-039D03BBCA69}"/>
    <cellStyle name="SAPBEXHLevel0X 43 4 2 3" xfId="29423" xr:uid="{FB5A3650-D849-4789-950B-70E931858B3E}"/>
    <cellStyle name="SAPBEXHLevel0X 43 4 2 4" xfId="40045" xr:uid="{147CD5F9-F81E-4394-A82D-885865C08CC1}"/>
    <cellStyle name="SAPBEXHLevel0X 43 4 2 5" xfId="46971" xr:uid="{A758B134-6FCA-4245-854B-AC3A19D0C402}"/>
    <cellStyle name="SAPBEXHLevel0X 43 4 2 6" xfId="33395" xr:uid="{4D7B1FAC-110F-4171-87E0-0EC1FB0EEE4D}"/>
    <cellStyle name="SAPBEXHLevel0X 43 4 3" xfId="14626" xr:uid="{E7DD20B0-DFB3-41DA-95E0-29EEE8C2CFF7}"/>
    <cellStyle name="SAPBEXHLevel0X 43 4 3 2" xfId="28993" xr:uid="{B598C560-63C9-40F8-A4BC-19C8F1ECEEF5}"/>
    <cellStyle name="SAPBEXHLevel0X 43 4 3 3" xfId="33044" xr:uid="{59D0CAF1-ABA9-4B6A-AAD7-8297A34D32AA}"/>
    <cellStyle name="SAPBEXHLevel0X 43 4 3 4" xfId="39798" xr:uid="{97EAD249-1618-4F7F-8E62-06EA4659F01B}"/>
    <cellStyle name="SAPBEXHLevel0X 43 4 3 5" xfId="45307" xr:uid="{1E104F47-AA12-4528-BDAA-BBF34BA4F65D}"/>
    <cellStyle name="SAPBEXHLevel0X 43 4 4" xfId="8952" xr:uid="{5ADEFE22-93FE-424D-827E-02FC5ACEF682}"/>
    <cellStyle name="SAPBEXHLevel0X 43 4 5" xfId="23533" xr:uid="{77F7C95C-3D3B-43BD-A906-BC73AC5FE6B1}"/>
    <cellStyle name="SAPBEXHLevel0X 43 4 6" xfId="33353" xr:uid="{D95F9BE0-F516-4E76-B63F-E3283C19F519}"/>
    <cellStyle name="SAPBEXHLevel0X 43 4 7" xfId="37626" xr:uid="{CEAB31E6-7247-49AA-B7ED-CA04674FC08C}"/>
    <cellStyle name="SAPBEXHLevel0X 43 4 8" xfId="47383" xr:uid="{FA1B55B1-9F84-450C-B8BA-D9ED72B9B575}"/>
    <cellStyle name="SAPBEXHLevel0X 43 5" xfId="14146" xr:uid="{E4DC42FF-4ED6-4CB8-B7EF-7F7523A3036C}"/>
    <cellStyle name="SAPBEXHLevel0X 43 5 2" xfId="12719" xr:uid="{498A6BC5-BBFA-4261-A795-ED0C03782815}"/>
    <cellStyle name="SAPBEXHLevel0X 43 5 2 2" xfId="27093" xr:uid="{353F944E-E768-4BE1-96D5-AFFC03322FAB}"/>
    <cellStyle name="SAPBEXHLevel0X 43 5 2 3" xfId="40711" xr:uid="{584E4D60-9E45-4E1C-BAB7-346ED4978157}"/>
    <cellStyle name="SAPBEXHLevel0X 43 5 2 4" xfId="27176" xr:uid="{487D9217-42B8-4D8A-9945-9E5EF3BD96C8}"/>
    <cellStyle name="SAPBEXHLevel0X 43 5 2 5" xfId="44685" xr:uid="{86504EF9-57CF-455E-BDD0-58392EB85654}"/>
    <cellStyle name="SAPBEXHLevel0X 43 5 3" xfId="28513" xr:uid="{BD85E6FC-1161-4251-855F-2A29BF914488}"/>
    <cellStyle name="SAPBEXHLevel0X 43 5 4" xfId="24672" xr:uid="{15C85EFD-327F-4C45-AACD-4E4957A0EB86}"/>
    <cellStyle name="SAPBEXHLevel0X 43 5 5" xfId="48151" xr:uid="{6C55358A-067B-4CC4-B08B-FC300D35CCD6}"/>
    <cellStyle name="SAPBEXHLevel0X 43 5 6" xfId="43171" xr:uid="{34B286C3-8227-49C9-9779-ADC9D7EE2413}"/>
    <cellStyle name="SAPBEXHLevel0X 43 6" xfId="13634" xr:uid="{52FB5881-A413-4AF5-B025-8A75C124156C}"/>
    <cellStyle name="SAPBEXHLevel0X 43 6 2" xfId="28005" xr:uid="{258FC140-C48D-4BD3-83E0-CD9E9AB56A4E}"/>
    <cellStyle name="SAPBEXHLevel0X 43 6 3" xfId="37820" xr:uid="{65B23B9A-51C3-4845-8407-F1AD54F05E4D}"/>
    <cellStyle name="SAPBEXHLevel0X 43 6 4" xfId="48336" xr:uid="{F7A4C1FE-A215-44D7-B012-EF5A429C854C}"/>
    <cellStyle name="SAPBEXHLevel0X 43 6 5" xfId="39319" xr:uid="{9BA8E512-16B0-4D23-AB58-8A7DB81B61DF}"/>
    <cellStyle name="SAPBEXHLevel0X 43 7" xfId="8949" xr:uid="{848A3379-6FFA-4F19-B657-C85F2710C3F7}"/>
    <cellStyle name="SAPBEXHLevel0X 43 8" xfId="23530" xr:uid="{847FB082-8601-4388-866D-8FA3E11B93A8}"/>
    <cellStyle name="SAPBEXHLevel0X 43 9" xfId="37492" xr:uid="{D424D22C-1926-406C-9DDE-124918C6D246}"/>
    <cellStyle name="SAPBEXHLevel0X 44" xfId="526" xr:uid="{A84FE275-83C1-4DF4-B80A-8E3417C33254}"/>
    <cellStyle name="SAPBEXHLevel0X 44 10" xfId="40308" xr:uid="{367ED40B-AF91-4A3C-808C-9D21FAAA7927}"/>
    <cellStyle name="SAPBEXHLevel0X 44 11" xfId="44635" xr:uid="{321123F0-85DF-49AD-B766-5B6A6F695DB5}"/>
    <cellStyle name="SAPBEXHLevel0X 44 2" xfId="1216" xr:uid="{E5A59D30-754F-4C43-B942-23E8766E5223}"/>
    <cellStyle name="SAPBEXHLevel0X 44 2 2" xfId="11817" xr:uid="{C270EE43-466E-4F8C-9E52-39445098CA78}"/>
    <cellStyle name="SAPBEXHLevel0X 44 2 2 2" xfId="11818" xr:uid="{32CB0C82-F595-4948-8900-BE4BFE08E6C4}"/>
    <cellStyle name="SAPBEXHLevel0X 44 2 2 2 2" xfId="26224" xr:uid="{04F50A82-01BC-44CE-8AF5-9416C138554E}"/>
    <cellStyle name="SAPBEXHLevel0X 44 2 2 2 3" xfId="43565" xr:uid="{2E3EAAA9-2B38-43F8-A6DD-7D9D00AA55E2}"/>
    <cellStyle name="SAPBEXHLevel0X 44 2 2 2 4" xfId="32785" xr:uid="{A7F7EE5B-A0FE-4CB7-9FC7-04B95BDF4466}"/>
    <cellStyle name="SAPBEXHLevel0X 44 2 2 2 5" xfId="44718" xr:uid="{6AA11FD8-461F-4B7F-87EB-51ACDBE342BB}"/>
    <cellStyle name="SAPBEXHLevel0X 44 2 2 3" xfId="21567" xr:uid="{88707BE2-4460-491A-9EDF-B5C2089CDFBB}"/>
    <cellStyle name="SAPBEXHLevel0X 44 2 2 3 2" xfId="35433" xr:uid="{624A71E3-6BDF-44F2-A7DE-A01FB6DEB0EF}"/>
    <cellStyle name="SAPBEXHLevel0X 44 2 2 3 3" xfId="26883" xr:uid="{BC1A9615-5725-4850-98CB-E92299245E9E}"/>
    <cellStyle name="SAPBEXHLevel0X 44 2 2 3 4" xfId="47270" xr:uid="{4A8D4852-28E6-408F-B32A-16F5E8EABAC6}"/>
    <cellStyle name="SAPBEXHLevel0X 44 2 2 3 5" xfId="50984" xr:uid="{83184FA1-360C-4C95-94C6-C8E89189B9E5}"/>
    <cellStyle name="SAPBEXHLevel0X 44 2 2 4" xfId="26223" xr:uid="{03861E87-947C-4924-B0AD-6714254A4220}"/>
    <cellStyle name="SAPBEXHLevel0X 44 2 2 5" xfId="39957" xr:uid="{7CA3C0E4-B5B1-463A-B82F-E1E20CA8C22E}"/>
    <cellStyle name="SAPBEXHLevel0X 44 2 2 6" xfId="48766" xr:uid="{E09FABCD-6A03-4F7F-BCAE-029DF5034C26}"/>
    <cellStyle name="SAPBEXHLevel0X 44 2 2 7" xfId="42245" xr:uid="{9C53246B-2DB3-49A9-A564-7A94AEC05A34}"/>
    <cellStyle name="SAPBEXHLevel0X 44 2 3" xfId="13630" xr:uid="{4EAA6246-D068-473B-A279-25DB77C44A2C}"/>
    <cellStyle name="SAPBEXHLevel0X 44 2 3 2" xfId="28001" xr:uid="{51C62398-25AA-4AFE-95C6-14C1BE0DFFAC}"/>
    <cellStyle name="SAPBEXHLevel0X 44 2 3 3" xfId="41232" xr:uid="{F5914481-C116-4AAB-810F-C1B12EC8BBB1}"/>
    <cellStyle name="SAPBEXHLevel0X 44 2 3 4" xfId="48211" xr:uid="{5DD7C104-6812-4209-A2DA-46BF51BF8218}"/>
    <cellStyle name="SAPBEXHLevel0X 44 2 3 5" xfId="33461" xr:uid="{B8242865-C4C6-47C0-B125-A62A70A1D47E}"/>
    <cellStyle name="SAPBEXHLevel0X 44 2 4" xfId="8954" xr:uid="{BBF2FA29-032E-491D-BF76-FD37F156938C}"/>
    <cellStyle name="SAPBEXHLevel0X 44 2 5" xfId="23535" xr:uid="{A67B01CB-02AD-4F0E-AD51-0A212F3C71DC}"/>
    <cellStyle name="SAPBEXHLevel0X 44 2 6" xfId="24947" xr:uid="{C0FE8312-361E-4678-B127-57201E41C059}"/>
    <cellStyle name="SAPBEXHLevel0X 44 2 7" xfId="48135" xr:uid="{B99A9CDF-3C9B-4CCA-9522-2FBBC8811632}"/>
    <cellStyle name="SAPBEXHLevel0X 44 2 8" xfId="37736" xr:uid="{B91F7087-3638-45C6-B4D3-29137EDC96BE}"/>
    <cellStyle name="SAPBEXHLevel0X 44 3" xfId="969" xr:uid="{5B87B05C-B61A-4A65-8131-FB44F6EBD759}"/>
    <cellStyle name="SAPBEXHLevel0X 44 3 2" xfId="14358" xr:uid="{33CCFCF2-D138-4D37-A01A-90235003E1DD}"/>
    <cellStyle name="SAPBEXHLevel0X 44 3 2 2" xfId="21360" xr:uid="{0B00BB96-D92A-4651-9A1B-95B40C007C32}"/>
    <cellStyle name="SAPBEXHLevel0X 44 3 2 2 2" xfId="35226" xr:uid="{DB1811F3-2A38-44B4-ABB2-EA87A1912B7F}"/>
    <cellStyle name="SAPBEXHLevel0X 44 3 2 2 3" xfId="38559" xr:uid="{5FBF6111-05BC-4405-9D9D-2126CE9DB21C}"/>
    <cellStyle name="SAPBEXHLevel0X 44 3 2 2 4" xfId="47703" xr:uid="{EDF40621-6C21-49A2-80A3-9E3D83AE5DE4}"/>
    <cellStyle name="SAPBEXHLevel0X 44 3 2 2 5" xfId="50777" xr:uid="{8A2FA776-0936-4276-97F8-4FC89F68611A}"/>
    <cellStyle name="SAPBEXHLevel0X 44 3 2 3" xfId="28725" xr:uid="{4559753C-A97C-4DD3-BC25-A5F4BBBF0444}"/>
    <cellStyle name="SAPBEXHLevel0X 44 3 2 4" xfId="41466" xr:uid="{A6A7B2AF-0FFC-42EE-908E-C5B2AF59085F}"/>
    <cellStyle name="SAPBEXHLevel0X 44 3 2 5" xfId="48270" xr:uid="{605CF4D8-42E0-4ADE-AB54-4DEC41CA9BFB}"/>
    <cellStyle name="SAPBEXHLevel0X 44 3 2 6" xfId="44264" xr:uid="{2AB71810-BF27-4F9F-A4C2-0FF790775ED1}"/>
    <cellStyle name="SAPBEXHLevel0X 44 3 3" xfId="13629" xr:uid="{B9FC5381-A3FE-4136-B6C8-DB9D0C434AC2}"/>
    <cellStyle name="SAPBEXHLevel0X 44 3 3 2" xfId="28000" xr:uid="{76B5E042-196E-4007-A79C-3E1A98C77C04}"/>
    <cellStyle name="SAPBEXHLevel0X 44 3 3 3" xfId="8092" xr:uid="{659F562B-B3AB-44E4-B488-F3ECB71016AA}"/>
    <cellStyle name="SAPBEXHLevel0X 44 3 3 4" xfId="41778" xr:uid="{518E0CC9-9947-45F9-8A6C-758B3CF351B5}"/>
    <cellStyle name="SAPBEXHLevel0X 44 3 3 5" xfId="39048" xr:uid="{87EC85D5-CD36-4BEE-9830-2B2E8E7129CC}"/>
    <cellStyle name="SAPBEXHLevel0X 44 3 4" xfId="8955" xr:uid="{2B4E752F-5C98-4A77-B0AD-7A4BE3C5E715}"/>
    <cellStyle name="SAPBEXHLevel0X 44 3 5" xfId="23536" xr:uid="{A2DC63EE-5EC8-4298-AF03-4D9C75F683E4}"/>
    <cellStyle name="SAPBEXHLevel0X 44 3 6" xfId="33583" xr:uid="{1C356FF1-C297-47C6-956D-0E7D649E27A7}"/>
    <cellStyle name="SAPBEXHLevel0X 44 3 7" xfId="41174" xr:uid="{7698B1CA-7EB9-4A42-9250-3BC6ED98714B}"/>
    <cellStyle name="SAPBEXHLevel0X 44 3 8" xfId="47424" xr:uid="{F1A905C2-8816-4BC2-A1BA-0F8F1F7FD079}"/>
    <cellStyle name="SAPBEXHLevel0X 44 4" xfId="1794" xr:uid="{66B4AD2A-6DE3-495D-9877-1F176E410BBB}"/>
    <cellStyle name="SAPBEXHLevel0X 44 4 2" xfId="15059" xr:uid="{77A2FCC4-2759-427F-BFE7-9C6B72C249E7}"/>
    <cellStyle name="SAPBEXHLevel0X 44 4 2 2" xfId="22080" xr:uid="{12250D27-951C-41EC-9A3D-698AE08824B7}"/>
    <cellStyle name="SAPBEXHLevel0X 44 4 2 2 2" xfId="35946" xr:uid="{FF6B7219-AAEE-4214-AFD3-16A4666D36CE}"/>
    <cellStyle name="SAPBEXHLevel0X 44 4 2 2 3" xfId="40130" xr:uid="{30B87E88-97AA-4A69-BFC1-44BF72200256}"/>
    <cellStyle name="SAPBEXHLevel0X 44 4 2 2 4" xfId="44997" xr:uid="{3554B2BE-5757-47C4-9A12-F9E851D45F04}"/>
    <cellStyle name="SAPBEXHLevel0X 44 4 2 2 5" xfId="51497" xr:uid="{50557C90-7282-4D8C-9261-EB1BF087F112}"/>
    <cellStyle name="SAPBEXHLevel0X 44 4 2 3" xfId="29424" xr:uid="{12402FE4-6383-452F-A366-CA8E1611E707}"/>
    <cellStyle name="SAPBEXHLevel0X 44 4 2 4" xfId="40188" xr:uid="{0577254E-FD76-443E-B500-BA1FC792E1B4}"/>
    <cellStyle name="SAPBEXHLevel0X 44 4 2 5" xfId="49158" xr:uid="{83C2F93E-DD36-4E9F-9332-CA8D0A4D226D}"/>
    <cellStyle name="SAPBEXHLevel0X 44 4 2 6" xfId="40430" xr:uid="{7720FBCD-076F-47EA-A368-1144E18B56DF}"/>
    <cellStyle name="SAPBEXHLevel0X 44 4 3" xfId="14627" xr:uid="{2E5E1C26-06FF-4B92-9A4E-0AD9DFD4E219}"/>
    <cellStyle name="SAPBEXHLevel0X 44 4 3 2" xfId="28994" xr:uid="{A7206719-DAEA-4431-9536-C4A2000E08C7}"/>
    <cellStyle name="SAPBEXHLevel0X 44 4 3 3" xfId="30512" xr:uid="{0859CCD2-3FB7-4024-8D82-5817A6CF01DE}"/>
    <cellStyle name="SAPBEXHLevel0X 44 4 3 4" xfId="34129" xr:uid="{4E98B0B6-B835-4AB0-AEBD-0CAA29DDB6EA}"/>
    <cellStyle name="SAPBEXHLevel0X 44 4 3 5" xfId="44476" xr:uid="{82D3E298-18BB-46EB-A76A-745B845352C8}"/>
    <cellStyle name="SAPBEXHLevel0X 44 4 4" xfId="8956" xr:uid="{C4E6F1DE-5343-4709-8E9D-51CCB76A5C05}"/>
    <cellStyle name="SAPBEXHLevel0X 44 4 5" xfId="23537" xr:uid="{72655720-35F0-4B68-8CB9-95341580F1B2}"/>
    <cellStyle name="SAPBEXHLevel0X 44 4 6" xfId="31920" xr:uid="{B10325A9-4885-43B4-8FD2-95FC521516BF}"/>
    <cellStyle name="SAPBEXHLevel0X 44 4 7" xfId="49419" xr:uid="{5596740A-03EF-481E-AB52-64B80525AFAC}"/>
    <cellStyle name="SAPBEXHLevel0X 44 4 8" xfId="40992" xr:uid="{FF75DE6E-FB64-4F52-A589-B429B01CDF2B}"/>
    <cellStyle name="SAPBEXHLevel0X 44 5" xfId="14147" xr:uid="{458BA0A6-829E-47ED-9818-2AD65DDAE386}"/>
    <cellStyle name="SAPBEXHLevel0X 44 5 2" xfId="14347" xr:uid="{C8FE0D76-DF00-40D0-A222-C27A4607AD3E}"/>
    <cellStyle name="SAPBEXHLevel0X 44 5 2 2" xfId="28714" xr:uid="{EAC74D85-52DA-4986-A1F5-3F662E7039A4}"/>
    <cellStyle name="SAPBEXHLevel0X 44 5 2 3" xfId="31909" xr:uid="{703875C2-68DF-45FE-BEC6-BCBAC984BCC2}"/>
    <cellStyle name="SAPBEXHLevel0X 44 5 2 4" xfId="48970" xr:uid="{0EAACBCB-2724-4CBD-82D9-111B4AE49D42}"/>
    <cellStyle name="SAPBEXHLevel0X 44 5 2 5" xfId="33547" xr:uid="{AF86C3DF-6A50-4B62-8637-4C4BA1B43DDC}"/>
    <cellStyle name="SAPBEXHLevel0X 44 5 3" xfId="28514" xr:uid="{1BD4769D-088B-42AC-B12B-AA78517D0B29}"/>
    <cellStyle name="SAPBEXHLevel0X 44 5 4" xfId="42953" xr:uid="{FCB6772F-6011-4D16-A59B-E4D0B2F4B49F}"/>
    <cellStyle name="SAPBEXHLevel0X 44 5 5" xfId="41189" xr:uid="{5F19141C-353F-4521-B3E7-5F8A80FD122A}"/>
    <cellStyle name="SAPBEXHLevel0X 44 5 6" xfId="47381" xr:uid="{A45A40CA-6F45-4F40-A2FF-AA541473B918}"/>
    <cellStyle name="SAPBEXHLevel0X 44 6" xfId="13631" xr:uid="{DCA942A0-A1DE-469B-A446-603D6E1A5A1C}"/>
    <cellStyle name="SAPBEXHLevel0X 44 6 2" xfId="28002" xr:uid="{A3838940-B895-4F1B-8153-AF3F0E0DAA86}"/>
    <cellStyle name="SAPBEXHLevel0X 44 6 3" xfId="32556" xr:uid="{645EFB4A-9745-4128-BDAE-E6AC60B2C6B7}"/>
    <cellStyle name="SAPBEXHLevel0X 44 6 4" xfId="37743" xr:uid="{09D1A74E-0965-4F88-AD03-3606BD18B96C}"/>
    <cellStyle name="SAPBEXHLevel0X 44 6 5" xfId="9783" xr:uid="{BB4C9063-CB1B-4D95-9D25-1D4F60C70263}"/>
    <cellStyle name="SAPBEXHLevel0X 44 7" xfId="8953" xr:uid="{FE5888B6-C469-45AA-ADF6-97665E668FEB}"/>
    <cellStyle name="SAPBEXHLevel0X 44 8" xfId="23534" xr:uid="{0BAC30A3-A0A7-4ECF-B303-F665DCCFC565}"/>
    <cellStyle name="SAPBEXHLevel0X 44 9" xfId="33505" xr:uid="{85F03FB8-0AAB-49BA-BCA6-2A1CD3B87868}"/>
    <cellStyle name="SAPBEXHLevel0X 45" xfId="922" xr:uid="{E9622D67-BE97-478D-99D3-31357CF3A487}"/>
    <cellStyle name="SAPBEXHLevel0X 45 10" xfId="39338" xr:uid="{D11D2993-F47A-4911-8D77-F5FCAA3F869C}"/>
    <cellStyle name="SAPBEXHLevel0X 45 11" xfId="46965" xr:uid="{AC38C856-A049-470C-87F8-A9352A92B0A8}"/>
    <cellStyle name="SAPBEXHLevel0X 45 12" xfId="45800" xr:uid="{22580B99-C878-41C3-A64B-4E1D05A1AF30}"/>
    <cellStyle name="SAPBEXHLevel0X 45 2" xfId="1217" xr:uid="{4F4186CE-839D-47A7-9B19-7FFC7586C114}"/>
    <cellStyle name="SAPBEXHLevel0X 45 2 10" xfId="48045" xr:uid="{6C48E471-C2BD-4E48-BE95-8DE615411CAB}"/>
    <cellStyle name="SAPBEXHLevel0X 45 2 2" xfId="11821" xr:uid="{BF98D378-7CFB-4F7A-96E8-D2AB7C075793}"/>
    <cellStyle name="SAPBEXHLevel0X 45 2 2 2" xfId="14571" xr:uid="{07966293-3B18-48DB-B729-1A8DC6D4825F}"/>
    <cellStyle name="SAPBEXHLevel0X 45 2 2 2 2" xfId="28938" xr:uid="{833907BE-9437-4FAF-8157-EB4BEDE076C2}"/>
    <cellStyle name="SAPBEXHLevel0X 45 2 2 2 3" xfId="24955" xr:uid="{ED25543A-97BB-4C6A-B887-CEB5CDA7505B}"/>
    <cellStyle name="SAPBEXHLevel0X 45 2 2 2 4" xfId="48265" xr:uid="{DE7356A6-4EAC-4298-8A08-1B5160472EEB}"/>
    <cellStyle name="SAPBEXHLevel0X 45 2 2 2 5" xfId="44502" xr:uid="{931130AC-C27A-4849-8DF0-13AD1A6EEC92}"/>
    <cellStyle name="SAPBEXHLevel0X 45 2 2 3" xfId="21568" xr:uid="{105FB427-55A6-4204-8588-8F871BDF1381}"/>
    <cellStyle name="SAPBEXHLevel0X 45 2 2 3 2" xfId="35434" xr:uid="{13145CEA-926A-4FD2-B25D-D4D00D3809C4}"/>
    <cellStyle name="SAPBEXHLevel0X 45 2 2 3 3" xfId="39945" xr:uid="{AD06F7E7-6716-433D-85C2-1334B30A9064}"/>
    <cellStyle name="SAPBEXHLevel0X 45 2 2 3 4" xfId="45727" xr:uid="{5A53172C-6BA2-49EE-B07F-E231694B19AF}"/>
    <cellStyle name="SAPBEXHLevel0X 45 2 2 3 5" xfId="50985" xr:uid="{9B1AEC0E-F67D-422F-AD3F-4DBC1DD0D9F0}"/>
    <cellStyle name="SAPBEXHLevel0X 45 2 2 4" xfId="26227" xr:uid="{8E23E6C7-229E-4702-B2B2-8155163FD664}"/>
    <cellStyle name="SAPBEXHLevel0X 45 2 2 5" xfId="41685" xr:uid="{EAAA5D43-2B69-44E7-93F1-7CD9EDD69053}"/>
    <cellStyle name="SAPBEXHLevel0X 45 2 2 6" xfId="48536" xr:uid="{DCF3458C-1C47-4E35-A2D9-22DA89526F4B}"/>
    <cellStyle name="SAPBEXHLevel0X 45 2 2 7" xfId="46299" xr:uid="{F43241B8-2E82-44E4-BC5C-40624B8B20C0}"/>
    <cellStyle name="SAPBEXHLevel0X 45 2 3" xfId="11822" xr:uid="{6D5D4978-C6A6-4602-9CCD-B558E18F80F4}"/>
    <cellStyle name="SAPBEXHLevel0X 45 2 3 2" xfId="26228" xr:uid="{E96A0F76-AD98-4CB2-A58A-E36E21E7EEAD}"/>
    <cellStyle name="SAPBEXHLevel0X 45 2 3 3" xfId="25069" xr:uid="{F88868AA-10B5-4EB9-809F-1F293AF415BC}"/>
    <cellStyle name="SAPBEXHLevel0X 45 2 3 4" xfId="34234" xr:uid="{6C1DF86B-E715-49B6-9AC0-485043F9457C}"/>
    <cellStyle name="SAPBEXHLevel0X 45 2 3 5" xfId="46820" xr:uid="{6A90BAF2-EFCF-4B47-92A9-49BCC832F9B9}"/>
    <cellStyle name="SAPBEXHLevel0X 45 2 4" xfId="11820" xr:uid="{AB77BB61-7ADA-42DB-814C-E7ACECAC8C87}"/>
    <cellStyle name="SAPBEXHLevel0X 45 2 4 2" xfId="26226" xr:uid="{09565FC6-8843-4BE0-B34D-8989F616CC77}"/>
    <cellStyle name="SAPBEXHLevel0X 45 2 4 3" xfId="33297" xr:uid="{C1B80570-1EDF-46D1-9BCB-58B41C95EFBC}"/>
    <cellStyle name="SAPBEXHLevel0X 45 2 4 4" xfId="26800" xr:uid="{A27DC9B7-05D4-417F-9695-58D3F9455B86}"/>
    <cellStyle name="SAPBEXHLevel0X 45 2 4 5" xfId="46023" xr:uid="{53D36A71-E044-4786-BDCC-2F7082260D78}"/>
    <cellStyle name="SAPBEXHLevel0X 45 2 5" xfId="13627" xr:uid="{6520B2F8-6C42-4025-B26D-028C505ED1F1}"/>
    <cellStyle name="SAPBEXHLevel0X 45 2 5 2" xfId="27998" xr:uid="{FB0DCDA6-EF65-425D-A22A-771A8659946F}"/>
    <cellStyle name="SAPBEXHLevel0X 45 2 5 3" xfId="24131" xr:uid="{ED5CF4CA-2DDF-45D2-BA90-F83A9FAFC32C}"/>
    <cellStyle name="SAPBEXHLevel0X 45 2 5 4" xfId="30788" xr:uid="{2565C533-944B-4741-B125-7AD834F156AB}"/>
    <cellStyle name="SAPBEXHLevel0X 45 2 5 5" xfId="39129" xr:uid="{0122BF84-4555-4C49-9297-688ECA1C172B}"/>
    <cellStyle name="SAPBEXHLevel0X 45 2 6" xfId="8958" xr:uid="{CEEEA0C4-6BB7-4276-93E5-6E6AAD4AD7C1}"/>
    <cellStyle name="SAPBEXHLevel0X 45 2 7" xfId="23539" xr:uid="{2A44D400-6DC2-4841-A45D-D05B21B6C83A}"/>
    <cellStyle name="SAPBEXHLevel0X 45 2 8" xfId="38738" xr:uid="{BD389A8D-4504-4D8D-BF8D-87F19B4A384B}"/>
    <cellStyle name="SAPBEXHLevel0X 45 2 9" xfId="49152" xr:uid="{CABB6DFB-6AAA-412E-84FF-2D0B1DF087BF}"/>
    <cellStyle name="SAPBEXHLevel0X 45 3" xfId="968" xr:uid="{D4ECD903-D1B8-4B37-B8B8-524EA1765BFF}"/>
    <cellStyle name="SAPBEXHLevel0X 45 3 2" xfId="14357" xr:uid="{60F4BD98-A607-4EC0-A763-5703A3CCA8C9}"/>
    <cellStyle name="SAPBEXHLevel0X 45 3 2 2" xfId="21359" xr:uid="{D16527E7-ECF2-4D70-A739-8BCD206D0892}"/>
    <cellStyle name="SAPBEXHLevel0X 45 3 2 2 2" xfId="35225" xr:uid="{B9590207-3A1A-4938-981D-7CED6525FE22}"/>
    <cellStyle name="SAPBEXHLevel0X 45 3 2 2 3" xfId="40180" xr:uid="{CA17768A-CAF0-437B-82AE-A1AA1E691A3C}"/>
    <cellStyle name="SAPBEXHLevel0X 45 3 2 2 4" xfId="44183" xr:uid="{0AB5658E-F0AE-45EC-9FED-D496ACF9BA70}"/>
    <cellStyle name="SAPBEXHLevel0X 45 3 2 2 5" xfId="50776" xr:uid="{F51A246E-0D5D-4D99-B114-DE4DDCCBF258}"/>
    <cellStyle name="SAPBEXHLevel0X 45 3 2 3" xfId="28724" xr:uid="{3B294B4F-0917-410B-A034-992E536F1786}"/>
    <cellStyle name="SAPBEXHLevel0X 45 3 2 4" xfId="23281" xr:uid="{A9FE8305-15A6-4653-B499-30B32DFFD665}"/>
    <cellStyle name="SAPBEXHLevel0X 45 3 2 5" xfId="38138" xr:uid="{716ED495-B7F9-41FE-A4F7-398F6C5CAA5E}"/>
    <cellStyle name="SAPBEXHLevel0X 45 3 2 6" xfId="46609" xr:uid="{58A88B80-C1B3-4CF1-8691-736C7B2183A4}"/>
    <cellStyle name="SAPBEXHLevel0X 45 3 3" xfId="13626" xr:uid="{28FF56EC-FB3D-45E9-99D7-00EEF7388F8C}"/>
    <cellStyle name="SAPBEXHLevel0X 45 3 3 2" xfId="27997" xr:uid="{2E1523E5-14D4-4F60-B8C8-0D5A0F52B9B0}"/>
    <cellStyle name="SAPBEXHLevel0X 45 3 3 3" xfId="41192" xr:uid="{FF33CE29-C862-4D11-A085-E35C9FF68797}"/>
    <cellStyle name="SAPBEXHLevel0X 45 3 3 4" xfId="48689" xr:uid="{DB7F4D30-C7FE-4B50-86B7-32F3A42D940C}"/>
    <cellStyle name="SAPBEXHLevel0X 45 3 3 5" xfId="24616" xr:uid="{4C408AC3-38D1-49E9-8E6E-BB7A9A7679D4}"/>
    <cellStyle name="SAPBEXHLevel0X 45 3 4" xfId="8959" xr:uid="{14A6383F-C803-4254-952B-49032DEFF431}"/>
    <cellStyle name="SAPBEXHLevel0X 45 3 5" xfId="23540" xr:uid="{04BFDE8C-9A57-42D7-84DB-987DD66C8680}"/>
    <cellStyle name="SAPBEXHLevel0X 45 3 6" xfId="26784" xr:uid="{4B257872-7FB4-4E0F-82F5-9A2D4E90E784}"/>
    <cellStyle name="SAPBEXHLevel0X 45 3 7" xfId="45428" xr:uid="{0EA74EF7-3187-4C59-ABC3-EF2415C83367}"/>
    <cellStyle name="SAPBEXHLevel0X 45 3 8" xfId="47328" xr:uid="{092D14CE-683C-433F-99D4-5364206748C0}"/>
    <cellStyle name="SAPBEXHLevel0X 45 4" xfId="1795" xr:uid="{602F0EE5-6204-4BAF-8750-5B8081026279}"/>
    <cellStyle name="SAPBEXHLevel0X 45 4 2" xfId="15060" xr:uid="{546DD3C1-6936-49B4-89E3-1E9B96E3757F}"/>
    <cellStyle name="SAPBEXHLevel0X 45 4 2 2" xfId="22081" xr:uid="{E9DCFF16-241E-4C9F-A286-DB6CDFF4CC4E}"/>
    <cellStyle name="SAPBEXHLevel0X 45 4 2 2 2" xfId="35947" xr:uid="{E1ED7F18-172A-409E-B0A0-D2BDA2D72114}"/>
    <cellStyle name="SAPBEXHLevel0X 45 4 2 2 3" xfId="32934" xr:uid="{68927584-CD43-4095-87D5-E69779A5120D}"/>
    <cellStyle name="SAPBEXHLevel0X 45 4 2 2 4" xfId="47231" xr:uid="{3005E26A-324C-495F-ABBB-B27024CE62C1}"/>
    <cellStyle name="SAPBEXHLevel0X 45 4 2 2 5" xfId="51498" xr:uid="{CA091563-E973-4835-A7B9-987CFAB2673C}"/>
    <cellStyle name="SAPBEXHLevel0X 45 4 2 3" xfId="29425" xr:uid="{F88BD38B-6FDB-4CCC-9A4A-8A697E6BC06C}"/>
    <cellStyle name="SAPBEXHLevel0X 45 4 2 4" xfId="39878" xr:uid="{61D9F644-120E-42CD-A0A3-4697C984679D}"/>
    <cellStyle name="SAPBEXHLevel0X 45 4 2 5" xfId="45436" xr:uid="{33E00224-4E9F-447C-874E-EDB46A173D4D}"/>
    <cellStyle name="SAPBEXHLevel0X 45 4 2 6" xfId="40525" xr:uid="{6BDECCB9-E753-423B-A3F5-D0673EEE541B}"/>
    <cellStyle name="SAPBEXHLevel0X 45 4 3" xfId="13625" xr:uid="{D56B63F7-64E5-40F9-9731-AB417F3B716E}"/>
    <cellStyle name="SAPBEXHLevel0X 45 4 3 2" xfId="27996" xr:uid="{E2617BD3-DBDD-461E-A13F-A2827146B52F}"/>
    <cellStyle name="SAPBEXHLevel0X 45 4 3 3" xfId="34397" xr:uid="{05EFC745-F14C-48CC-AC43-871EDA4B8608}"/>
    <cellStyle name="SAPBEXHLevel0X 45 4 3 4" xfId="42752" xr:uid="{97E949B2-A545-4998-B667-69C9E8FA0638}"/>
    <cellStyle name="SAPBEXHLevel0X 45 4 3 5" xfId="44307" xr:uid="{16141A8A-CD58-4F96-9FB4-5510D5B6B319}"/>
    <cellStyle name="SAPBEXHLevel0X 45 4 4" xfId="8960" xr:uid="{9D6CC757-2803-4AA3-BBEA-920796755B35}"/>
    <cellStyle name="SAPBEXHLevel0X 45 4 5" xfId="23541" xr:uid="{D659C925-07D6-4FBE-98B0-E5BAF272EED3}"/>
    <cellStyle name="SAPBEXHLevel0X 45 4 6" xfId="32941" xr:uid="{D75C48D8-7843-4299-88F0-BE2D669F0A56}"/>
    <cellStyle name="SAPBEXHLevel0X 45 4 7" xfId="48880" xr:uid="{5E682705-10D7-4926-A78C-EFD28EF325D2}"/>
    <cellStyle name="SAPBEXHLevel0X 45 4 8" xfId="32761" xr:uid="{DFAF08C4-6FDD-4A41-865E-3645649E487D}"/>
    <cellStyle name="SAPBEXHLevel0X 45 5" xfId="11823" xr:uid="{356EF5C4-74DB-4106-B0F1-8762B66C9A0A}"/>
    <cellStyle name="SAPBEXHLevel0X 45 5 2" xfId="21330" xr:uid="{EEE4D9F2-B03E-4C2E-BF45-06229B2324B1}"/>
    <cellStyle name="SAPBEXHLevel0X 45 5 2 2" xfId="35196" xr:uid="{F8FCC9D3-E78A-47D5-8847-86BC1133D8AB}"/>
    <cellStyle name="SAPBEXHLevel0X 45 5 2 3" xfId="25815" xr:uid="{12355D08-125F-4409-B6E0-3C8F1C64A3BD}"/>
    <cellStyle name="SAPBEXHLevel0X 45 5 2 4" xfId="47922" xr:uid="{73104DB3-5EB0-4CB6-9712-D97F3CE7E52C}"/>
    <cellStyle name="SAPBEXHLevel0X 45 5 2 5" xfId="50747" xr:uid="{B683931B-40DE-40B7-A3F1-EDFC3A8A2EF7}"/>
    <cellStyle name="SAPBEXHLevel0X 45 5 3" xfId="26229" xr:uid="{6DA02CC8-686F-4FFB-BAE3-DB9CCA3BB9E7}"/>
    <cellStyle name="SAPBEXHLevel0X 45 5 4" xfId="40948" xr:uid="{9D97B57B-AF5A-4C0B-A40E-D29F4D49680D}"/>
    <cellStyle name="SAPBEXHLevel0X 45 5 5" xfId="31308" xr:uid="{44B1BFEF-20EE-4FB0-9FE5-5A129A1E8FD9}"/>
    <cellStyle name="SAPBEXHLevel0X 45 5 6" xfId="40832" xr:uid="{C6093C3B-A7BE-45CF-AC0F-4F4097769C29}"/>
    <cellStyle name="SAPBEXHLevel0X 45 6" xfId="11819" xr:uid="{44114CB6-D20C-4EE0-9BA4-68D07471DD12}"/>
    <cellStyle name="SAPBEXHLevel0X 45 6 2" xfId="26225" xr:uid="{2E74BFDC-09C3-4B62-9E14-0655E8059BFA}"/>
    <cellStyle name="SAPBEXHLevel0X 45 6 3" xfId="43460" xr:uid="{DD35B2BF-C308-42CA-AD2C-F33A286ED9A9}"/>
    <cellStyle name="SAPBEXHLevel0X 45 6 4" xfId="39460" xr:uid="{150DF09F-B658-44DD-9EED-336C6AFCC661}"/>
    <cellStyle name="SAPBEXHLevel0X 45 6 5" xfId="38577" xr:uid="{471EBA6D-9ECD-413C-AD55-D5AADE49CBFB}"/>
    <cellStyle name="SAPBEXHLevel0X 45 7" xfId="13628" xr:uid="{9A055D72-1EE6-4962-AA89-AE09649BEE06}"/>
    <cellStyle name="SAPBEXHLevel0X 45 7 2" xfId="27999" xr:uid="{7CE8EC1C-2A2F-4D84-82DC-B01B2D8AE9B3}"/>
    <cellStyle name="SAPBEXHLevel0X 45 7 3" xfId="43414" xr:uid="{3E4A1AD4-C972-4CDE-8BBA-D9C8D5B498FD}"/>
    <cellStyle name="SAPBEXHLevel0X 45 7 4" xfId="31975" xr:uid="{5D408A57-EFCD-4BE4-B4C0-E141EA7B3139}"/>
    <cellStyle name="SAPBEXHLevel0X 45 7 5" xfId="49508" xr:uid="{35EF0095-3CFE-41FD-A251-728F3ED4152D}"/>
    <cellStyle name="SAPBEXHLevel0X 45 8" xfId="8957" xr:uid="{51D955DA-0A94-43C5-AA60-D11502506F57}"/>
    <cellStyle name="SAPBEXHLevel0X 45 9" xfId="23538" xr:uid="{25D1F358-D76E-4A96-A85B-9492D0849103}"/>
    <cellStyle name="SAPBEXHLevel0X 46" xfId="1175" xr:uid="{E0FA7A76-F452-4FC2-BE5F-BC4FF7E53E59}"/>
    <cellStyle name="SAPBEXHLevel0X 46 2" xfId="14533" xr:uid="{CBE795DA-934A-48CC-A284-348957E50710}"/>
    <cellStyle name="SAPBEXHLevel0X 46 2 2" xfId="21526" xr:uid="{1E8E0BDB-2FDC-4530-8128-E8EC17AFF079}"/>
    <cellStyle name="SAPBEXHLevel0X 46 2 2 2" xfId="35392" xr:uid="{BB8023F5-75C6-4AC0-A46A-104F070B1369}"/>
    <cellStyle name="SAPBEXHLevel0X 46 2 2 3" xfId="38246" xr:uid="{8231751F-E71C-4E33-9997-02E42443582C}"/>
    <cellStyle name="SAPBEXHLevel0X 46 2 2 4" xfId="45728" xr:uid="{4007E817-FAB2-4158-82EE-1C6796DD4043}"/>
    <cellStyle name="SAPBEXHLevel0X 46 2 2 5" xfId="50943" xr:uid="{86FD3414-12BC-496C-87F9-C8F954AADC53}"/>
    <cellStyle name="SAPBEXHLevel0X 46 2 3" xfId="28900" xr:uid="{04645049-D37D-4E5D-8D30-7632D1125E29}"/>
    <cellStyle name="SAPBEXHLevel0X 46 2 4" xfId="33487" xr:uid="{635E3052-2152-417F-AC69-CE0B209828FA}"/>
    <cellStyle name="SAPBEXHLevel0X 46 2 5" xfId="41616" xr:uid="{6D0D2563-8819-434A-B5F7-97BE16D008F6}"/>
    <cellStyle name="SAPBEXHLevel0X 46 2 6" xfId="34767" xr:uid="{495EA386-F39C-4D66-9DF0-41A845BAA08C}"/>
    <cellStyle name="SAPBEXHLevel0X 46 3" xfId="13624" xr:uid="{BEA805C0-D0D9-4DDF-A287-E260DAC6AC2C}"/>
    <cellStyle name="SAPBEXHLevel0X 46 3 2" xfId="27995" xr:uid="{4E2F5405-C517-48DB-83EC-D2DBF6565E64}"/>
    <cellStyle name="SAPBEXHLevel0X 46 3 3" xfId="23626" xr:uid="{46143BC2-9632-4F57-94FD-C18F5DDE9367}"/>
    <cellStyle name="SAPBEXHLevel0X 46 3 4" xfId="26758" xr:uid="{3605FA0D-124B-4466-8EE8-E7315B15F40E}"/>
    <cellStyle name="SAPBEXHLevel0X 46 3 5" xfId="46439" xr:uid="{469A2721-E3BE-43DE-9489-24886805468A}"/>
    <cellStyle name="SAPBEXHLevel0X 46 4" xfId="8961" xr:uid="{F09D9E76-4644-4B3F-BB99-CCF8BC0A9EF6}"/>
    <cellStyle name="SAPBEXHLevel0X 46 5" xfId="23542" xr:uid="{C9510F78-96DA-405B-B262-5A6098F678DB}"/>
    <cellStyle name="SAPBEXHLevel0X 46 6" xfId="25543" xr:uid="{412AA574-E718-412D-BCA5-7E7C41CF904F}"/>
    <cellStyle name="SAPBEXHLevel0X 46 7" xfId="43878" xr:uid="{765C7F7E-C70A-463A-9528-3CFE9FE0E161}"/>
    <cellStyle name="SAPBEXHLevel0X 46 8" xfId="46828" xr:uid="{89A9329F-CB99-4BB8-ACFA-D63E06680405}"/>
    <cellStyle name="SAPBEXHLevel0X 47" xfId="1020" xr:uid="{324D5053-D5B7-4012-AE64-9C19D40C10FD}"/>
    <cellStyle name="SAPBEXHLevel0X 47 2" xfId="14405" xr:uid="{340B9DB7-EDF3-49E6-B078-74987EEB4DFA}"/>
    <cellStyle name="SAPBEXHLevel0X 47 2 2" xfId="21401" xr:uid="{E5063D1A-4F39-4738-B2B3-CA266A6DABA3}"/>
    <cellStyle name="SAPBEXHLevel0X 47 2 2 2" xfId="35267" xr:uid="{CF40647E-3933-44AF-8707-516FD78881E8}"/>
    <cellStyle name="SAPBEXHLevel0X 47 2 2 3" xfId="38824" xr:uid="{73BBC1B4-4FFC-4506-9E49-33F3E4E1496E}"/>
    <cellStyle name="SAPBEXHLevel0X 47 2 2 4" xfId="47488" xr:uid="{B2F8D549-4905-4919-8DF9-58573FB621F4}"/>
    <cellStyle name="SAPBEXHLevel0X 47 2 2 5" xfId="50818" xr:uid="{6E9B10FE-8E5E-45E6-9F87-696A4364D52E}"/>
    <cellStyle name="SAPBEXHLevel0X 47 2 3" xfId="28772" xr:uid="{EF80F693-6A4B-4DCC-B5A9-772EC078348F}"/>
    <cellStyle name="SAPBEXHLevel0X 47 2 4" xfId="33252" xr:uid="{29B6ED6A-2F63-4614-BE4E-B945F2BB6C2A}"/>
    <cellStyle name="SAPBEXHLevel0X 47 2 5" xfId="24961" xr:uid="{CAE84A3A-684B-4AFD-A523-3D14A488938B}"/>
    <cellStyle name="SAPBEXHLevel0X 47 2 6" xfId="46384" xr:uid="{05ACE053-CED5-4C03-BFF4-31944FF2329C}"/>
    <cellStyle name="SAPBEXHLevel0X 47 3" xfId="14624" xr:uid="{60393F77-CC40-4F16-A74D-240EFA4B975F}"/>
    <cellStyle name="SAPBEXHLevel0X 47 3 2" xfId="28991" xr:uid="{097A6D17-25C8-4249-A36E-81128999BB4A}"/>
    <cellStyle name="SAPBEXHLevel0X 47 3 3" xfId="26973" xr:uid="{79FB687C-2620-468A-8748-63064605A417}"/>
    <cellStyle name="SAPBEXHLevel0X 47 3 4" xfId="49016" xr:uid="{B0462BD0-347E-4480-9B62-561D0AF7641C}"/>
    <cellStyle name="SAPBEXHLevel0X 47 3 5" xfId="44451" xr:uid="{DFFFFBD8-E5C2-4DF2-98E4-3EAE3B737F2A}"/>
    <cellStyle name="SAPBEXHLevel0X 47 4" xfId="8962" xr:uid="{B0085BAF-960A-4C6E-83ED-5964773047C7}"/>
    <cellStyle name="SAPBEXHLevel0X 47 5" xfId="23543" xr:uid="{4A8743AF-7283-49CB-A168-A3288F2F377F}"/>
    <cellStyle name="SAPBEXHLevel0X 47 6" xfId="25538" xr:uid="{FFC41E90-8FC0-41CA-8414-CF2761F52A71}"/>
    <cellStyle name="SAPBEXHLevel0X 47 7" xfId="31064" xr:uid="{F7A29126-8141-4ABC-9B01-0FD46E9AB56B}"/>
    <cellStyle name="SAPBEXHLevel0X 47 8" xfId="45119" xr:uid="{2960DC80-43A7-4AA4-86C8-9184C1E008C3}"/>
    <cellStyle name="SAPBEXHLevel0X 48" xfId="1753" xr:uid="{E3170090-ADD2-4A93-8A59-40863DEBB6F6}"/>
    <cellStyle name="SAPBEXHLevel0X 48 2" xfId="15018" xr:uid="{311A9ADD-CBA0-4A20-A5BE-B464AEF27EED}"/>
    <cellStyle name="SAPBEXHLevel0X 48 2 2" xfId="22039" xr:uid="{CC6E7EBE-3AF6-442C-8670-042241E72F5E}"/>
    <cellStyle name="SAPBEXHLevel0X 48 2 2 2" xfId="35905" xr:uid="{84116569-DDEA-4990-A190-9CEC3085356D}"/>
    <cellStyle name="SAPBEXHLevel0X 48 2 2 3" xfId="33412" xr:uid="{E29B2C11-16BC-40AF-B442-435C7169E8A7}"/>
    <cellStyle name="SAPBEXHLevel0X 48 2 2 4" xfId="46310" xr:uid="{20552937-EC5C-425E-A040-77ADCAC20E45}"/>
    <cellStyle name="SAPBEXHLevel0X 48 2 2 5" xfId="51456" xr:uid="{7880970F-F8C5-423B-9C55-F2BB1016448F}"/>
    <cellStyle name="SAPBEXHLevel0X 48 2 3" xfId="29383" xr:uid="{2E7079A0-9ACE-4CA9-9091-5AFE3274F65A}"/>
    <cellStyle name="SAPBEXHLevel0X 48 2 4" xfId="29300" xr:uid="{17670659-B0E6-4DF8-9126-B9E4F56C33E1}"/>
    <cellStyle name="SAPBEXHLevel0X 48 2 5" xfId="44055" xr:uid="{85DC2670-8901-43AF-9C29-A59A2B51DAF4}"/>
    <cellStyle name="SAPBEXHLevel0X 48 2 6" xfId="34137" xr:uid="{F4FAB61F-FD02-460A-AD55-BCA3D4C3EC7A}"/>
    <cellStyle name="SAPBEXHLevel0X 48 3" xfId="13623" xr:uid="{C083A05A-FE47-4C4B-90CC-45EF0C45B12D}"/>
    <cellStyle name="SAPBEXHLevel0X 48 3 2" xfId="27994" xr:uid="{B4466A6C-F50B-4738-AD37-54EC36601198}"/>
    <cellStyle name="SAPBEXHLevel0X 48 3 3" xfId="31714" xr:uid="{564323B8-41A5-40C3-85AE-13D029C99074}"/>
    <cellStyle name="SAPBEXHLevel0X 48 3 4" xfId="38980" xr:uid="{C2941542-5B88-47E5-9243-262B00270246}"/>
    <cellStyle name="SAPBEXHLevel0X 48 3 5" xfId="41668" xr:uid="{09F7570A-9FC3-4734-AAD5-061A5AB9098C}"/>
    <cellStyle name="SAPBEXHLevel0X 48 4" xfId="8963" xr:uid="{C07929A6-1258-43B2-8330-E1BD0F4ECE00}"/>
    <cellStyle name="SAPBEXHLevel0X 48 5" xfId="23544" xr:uid="{9641B131-8E89-4965-BBBB-565BAF99697D}"/>
    <cellStyle name="SAPBEXHLevel0X 48 6" xfId="34079" xr:uid="{0C42DDBA-3B97-446C-8654-C9EFCA831765}"/>
    <cellStyle name="SAPBEXHLevel0X 48 7" xfId="48846" xr:uid="{16F05754-FB93-43AB-A7A4-FE76EE2703AC}"/>
    <cellStyle name="SAPBEXHLevel0X 48 8" xfId="46289" xr:uid="{4AE62792-A211-45FD-8F82-BB89B61DE56F}"/>
    <cellStyle name="SAPBEXHLevel0X 49" xfId="2389" xr:uid="{22D67682-6E10-4B64-8DE2-BC4E159D1B84}"/>
    <cellStyle name="SAPBEXHLevel0X 49 2" xfId="22303" xr:uid="{3A3D4A8E-AB53-4D2A-8F16-EDBAE60E43E5}"/>
    <cellStyle name="SAPBEXHLevel0X 49 2 2" xfId="36169" xr:uid="{D006AB68-4DBB-475D-871F-77DAE0AD3F72}"/>
    <cellStyle name="SAPBEXHLevel0X 49 2 3" xfId="31691" xr:uid="{8A75BD85-0CF4-4068-9CF1-0487415AD45E}"/>
    <cellStyle name="SAPBEXHLevel0X 49 2 4" xfId="32416" xr:uid="{119B8A58-5A7D-4BD4-BD30-965451733022}"/>
    <cellStyle name="SAPBEXHLevel0X 49 2 5" xfId="51720" xr:uid="{94A414D7-48C7-4227-A9C8-D0F243157FAB}"/>
    <cellStyle name="SAPBEXHLevel0X 49 3" xfId="15610" xr:uid="{F0B17284-DE88-47D3-AAF1-76AFD40AB7D5}"/>
    <cellStyle name="SAPBEXHLevel0X 49 4" xfId="29941" xr:uid="{1782482F-9E26-485C-BF7B-AE722658D52D}"/>
    <cellStyle name="SAPBEXHLevel0X 49 5" xfId="43581" xr:uid="{BB7046E8-64BF-433E-8909-C35A46B20318}"/>
    <cellStyle name="SAPBEXHLevel0X 49 6" xfId="38321" xr:uid="{51147C47-E76C-4DFF-98B5-E2737A941670}"/>
    <cellStyle name="SAPBEXHLevel0X 49 7" xfId="48572" xr:uid="{EBAD6F38-9507-46EC-A479-F673BFEB1129}"/>
    <cellStyle name="SAPBEXHLevel0X 5" xfId="527" xr:uid="{9CCF2A7D-F832-4111-B23B-A0A15F8E7A3F}"/>
    <cellStyle name="SAPBEXHLevel0X 5 10" xfId="13622" xr:uid="{5DB33783-D416-4B9C-954B-B5D10C77C1BC}"/>
    <cellStyle name="SAPBEXHLevel0X 5 10 2" xfId="27993" xr:uid="{01489D23-FAD6-4861-93E9-CFD6A92C13E5}"/>
    <cellStyle name="SAPBEXHLevel0X 5 10 3" xfId="8090" xr:uid="{D5D8CB07-5C81-41A8-B85B-819B364B2609}"/>
    <cellStyle name="SAPBEXHLevel0X 5 10 4" xfId="38349" xr:uid="{1E8284B6-FAC7-4E14-8A31-EEB5660D7AF9}"/>
    <cellStyle name="SAPBEXHLevel0X 5 10 5" xfId="45872" xr:uid="{3696D55B-394A-423A-9200-B2D2B1DF21FA}"/>
    <cellStyle name="SAPBEXHLevel0X 5 11" xfId="8964" xr:uid="{3E4599AA-72B7-49DE-9D4C-6B0F33237A28}"/>
    <cellStyle name="SAPBEXHLevel0X 5 12" xfId="23545" xr:uid="{D7E1C076-2A9C-450E-8B18-F3B8EA055DCD}"/>
    <cellStyle name="SAPBEXHLevel0X 5 13" xfId="42159" xr:uid="{90477FF4-F9DF-4BD7-9289-868676A661CB}"/>
    <cellStyle name="SAPBEXHLevel0X 5 14" xfId="42938" xr:uid="{3E4590B5-28BD-47A9-925D-381C1DC10552}"/>
    <cellStyle name="SAPBEXHLevel0X 5 15" xfId="45950" xr:uid="{39CDD680-CE99-4A5A-B55B-84171021C436}"/>
    <cellStyle name="SAPBEXHLevel0X 5 2" xfId="528" xr:uid="{EB06F87B-E0DA-46D8-A286-189DC85D3D8D}"/>
    <cellStyle name="SAPBEXHLevel0X 5 2 10" xfId="40054" xr:uid="{30E388AA-9886-468D-8960-BF9763181442}"/>
    <cellStyle name="SAPBEXHLevel0X 5 2 11" xfId="47980" xr:uid="{F9110FF3-45C0-4E18-81ED-CD8A038F5669}"/>
    <cellStyle name="SAPBEXHLevel0X 5 2 2" xfId="1219" xr:uid="{6DFE0822-EA88-4DD0-8057-122470509C9C}"/>
    <cellStyle name="SAPBEXHLevel0X 5 2 2 2" xfId="11824" xr:uid="{DF7765B3-B65B-463D-987A-89C596AA96C9}"/>
    <cellStyle name="SAPBEXHLevel0X 5 2 2 2 2" xfId="11825" xr:uid="{3FACF655-65D8-49EA-9301-61C222881198}"/>
    <cellStyle name="SAPBEXHLevel0X 5 2 2 2 2 2" xfId="26231" xr:uid="{43ADC1F5-4DDF-42A1-8DDA-77956DC3AA6D}"/>
    <cellStyle name="SAPBEXHLevel0X 5 2 2 2 2 3" xfId="24972" xr:uid="{8D5AA5EE-7E99-4ABC-98BD-434709C3D59F}"/>
    <cellStyle name="SAPBEXHLevel0X 5 2 2 2 2 4" xfId="48422" xr:uid="{A69CCF31-230D-4CF0-8036-42375A0D0938}"/>
    <cellStyle name="SAPBEXHLevel0X 5 2 2 2 2 5" xfId="46415" xr:uid="{F0665E1E-B249-4300-B3B1-259903ED34D1}"/>
    <cellStyle name="SAPBEXHLevel0X 5 2 2 2 3" xfId="21570" xr:uid="{2B954F45-2F62-407E-82DC-763AFF8D06B9}"/>
    <cellStyle name="SAPBEXHLevel0X 5 2 2 2 3 2" xfId="35436" xr:uid="{3641A946-D0C1-45DE-B882-E33A590C0EB7}"/>
    <cellStyle name="SAPBEXHLevel0X 5 2 2 2 3 3" xfId="37854" xr:uid="{47B35880-1A47-438E-84AF-4E91ADB29233}"/>
    <cellStyle name="SAPBEXHLevel0X 5 2 2 2 3 4" xfId="47693" xr:uid="{B1F04499-B902-4644-B8E6-03F315CD8D7C}"/>
    <cellStyle name="SAPBEXHLevel0X 5 2 2 2 3 5" xfId="50987" xr:uid="{8E21BB0E-9C2B-4625-97E6-51EE54773D70}"/>
    <cellStyle name="SAPBEXHLevel0X 5 2 2 2 4" xfId="26230" xr:uid="{D5EF083C-BB85-41A6-B0EC-198F4C88BE54}"/>
    <cellStyle name="SAPBEXHLevel0X 5 2 2 2 5" xfId="39105" xr:uid="{1C00FB33-8BDD-4BA1-ADFA-7340D3638757}"/>
    <cellStyle name="SAPBEXHLevel0X 5 2 2 2 6" xfId="42288" xr:uid="{0808BE0A-14B3-4078-B127-B2564FE56DD9}"/>
    <cellStyle name="SAPBEXHLevel0X 5 2 2 2 7" xfId="46496" xr:uid="{65B5CE30-2BA4-4901-BBF1-C1D63C2ADC0E}"/>
    <cellStyle name="SAPBEXHLevel0X 5 2 2 3" xfId="14625" xr:uid="{EB04224A-1B22-4630-9F99-AD1BC7C8EA96}"/>
    <cellStyle name="SAPBEXHLevel0X 5 2 2 3 2" xfId="28992" xr:uid="{A564DAB8-35F1-4D71-85C8-0320A89CCE75}"/>
    <cellStyle name="SAPBEXHLevel0X 5 2 2 3 3" xfId="31705" xr:uid="{DBEA6504-0708-40C8-97DF-8F03E98C10E9}"/>
    <cellStyle name="SAPBEXHLevel0X 5 2 2 3 4" xfId="24376" xr:uid="{67F89B29-4525-4EFE-B78C-A4214AC7530F}"/>
    <cellStyle name="SAPBEXHLevel0X 5 2 2 3 5" xfId="25834" xr:uid="{C2EBF61E-77AD-4C0C-94B3-0B36C3A8C503}"/>
    <cellStyle name="SAPBEXHLevel0X 5 2 2 4" xfId="8966" xr:uid="{1B5F4C47-5195-43C2-9ABD-517E0AFED836}"/>
    <cellStyle name="SAPBEXHLevel0X 5 2 2 5" xfId="23547" xr:uid="{0F559F93-8409-4A92-A13B-BA704D5C74B5}"/>
    <cellStyle name="SAPBEXHLevel0X 5 2 2 6" xfId="31721" xr:uid="{2CF7F209-FDBD-441F-9251-9EDA90668403}"/>
    <cellStyle name="SAPBEXHLevel0X 5 2 2 7" xfId="30605" xr:uid="{6EA53CA0-BFB5-4C44-8B0E-6432F60DB269}"/>
    <cellStyle name="SAPBEXHLevel0X 5 2 2 8" xfId="46690" xr:uid="{9070BB24-E537-49CF-BCD1-D56D8CB48687}"/>
    <cellStyle name="SAPBEXHLevel0X 5 2 3" xfId="966" xr:uid="{11030453-ABAC-4776-AF13-877B070F0AB5}"/>
    <cellStyle name="SAPBEXHLevel0X 5 2 3 2" xfId="14355" xr:uid="{60CB42F7-330B-448C-9B44-240BC56F96A3}"/>
    <cellStyle name="SAPBEXHLevel0X 5 2 3 2 2" xfId="21357" xr:uid="{34330DF6-A62C-4F67-9ADD-42535A09805C}"/>
    <cellStyle name="SAPBEXHLevel0X 5 2 3 2 2 2" xfId="35223" xr:uid="{A84CCBB3-9A39-4469-B697-FA1EFA48C8F0}"/>
    <cellStyle name="SAPBEXHLevel0X 5 2 3 2 2 3" xfId="37638" xr:uid="{25485635-FA95-4D49-9E81-CD9C7C2BC11A}"/>
    <cellStyle name="SAPBEXHLevel0X 5 2 3 2 2 4" xfId="47280" xr:uid="{27BEE36A-406A-4459-B99D-EAB101D3E033}"/>
    <cellStyle name="SAPBEXHLevel0X 5 2 3 2 2 5" xfId="50774" xr:uid="{7A7969DA-0769-47B3-BD3A-387B2FEDF7BD}"/>
    <cellStyle name="SAPBEXHLevel0X 5 2 3 2 3" xfId="28722" xr:uid="{2B6CFBDC-2C33-4E7F-B2BC-BAD51260A04E}"/>
    <cellStyle name="SAPBEXHLevel0X 5 2 3 2 4" xfId="41996" xr:uid="{21A0A560-7F8B-4E7C-95AA-137DE244F99F}"/>
    <cellStyle name="SAPBEXHLevel0X 5 2 3 2 5" xfId="34595" xr:uid="{5E0A6389-41E8-4211-B7E5-CAC132001C0C}"/>
    <cellStyle name="SAPBEXHLevel0X 5 2 3 2 6" xfId="47757" xr:uid="{97F23010-BC3D-4ACF-B010-EF75FA16E375}"/>
    <cellStyle name="SAPBEXHLevel0X 5 2 3 3" xfId="13620" xr:uid="{6ACF294D-704E-44B2-8016-7DB7F4891D05}"/>
    <cellStyle name="SAPBEXHLevel0X 5 2 3 3 2" xfId="27991" xr:uid="{2D7A5252-A74E-4266-8604-52AA3BDEDEDE}"/>
    <cellStyle name="SAPBEXHLevel0X 5 2 3 3 3" xfId="43107" xr:uid="{2C51579D-9E8C-48A7-9B60-89C7C6CF57F5}"/>
    <cellStyle name="SAPBEXHLevel0X 5 2 3 3 4" xfId="34544" xr:uid="{0AB42AC9-0E14-42F3-BC90-6BE6470AD513}"/>
    <cellStyle name="SAPBEXHLevel0X 5 2 3 3 5" xfId="45076" xr:uid="{F0AA47F5-C39F-4C86-ADFB-B2F7813873A5}"/>
    <cellStyle name="SAPBEXHLevel0X 5 2 3 4" xfId="8967" xr:uid="{60D6EF74-188C-4B0E-9D9E-26A9BB1F148B}"/>
    <cellStyle name="SAPBEXHLevel0X 5 2 3 5" xfId="23548" xr:uid="{BF86D5CD-492E-4356-AB3C-F2B0250143A9}"/>
    <cellStyle name="SAPBEXHLevel0X 5 2 3 6" xfId="39258" xr:uid="{A127A022-9809-4B53-BEE1-1A886DC1DAD4}"/>
    <cellStyle name="SAPBEXHLevel0X 5 2 3 7" xfId="48602" xr:uid="{2B0156F1-C179-41A6-B4B5-6FEA998C5B89}"/>
    <cellStyle name="SAPBEXHLevel0X 5 2 3 8" xfId="31522" xr:uid="{E639672B-82A4-4292-86AC-B56F50A07FA5}"/>
    <cellStyle name="SAPBEXHLevel0X 5 2 4" xfId="1797" xr:uid="{EA6417C9-C410-4CF4-AE37-277C55B97141}"/>
    <cellStyle name="SAPBEXHLevel0X 5 2 4 2" xfId="15062" xr:uid="{1B3BC4EA-E1C4-4B67-81C6-7C1896CCC3C4}"/>
    <cellStyle name="SAPBEXHLevel0X 5 2 4 2 2" xfId="22083" xr:uid="{D002412B-7A3C-4237-A86F-F0AD2A18C313}"/>
    <cellStyle name="SAPBEXHLevel0X 5 2 4 2 2 2" xfId="35949" xr:uid="{7DD030DC-11D0-4FF9-9C96-91B5AD37388E}"/>
    <cellStyle name="SAPBEXHLevel0X 5 2 4 2 2 3" xfId="31132" xr:uid="{C28C3D1F-7686-427B-991D-D997510797BD}"/>
    <cellStyle name="SAPBEXHLevel0X 5 2 4 2 2 4" xfId="44133" xr:uid="{0237C85F-DDA9-4008-91BA-84E3408C65D1}"/>
    <cellStyle name="SAPBEXHLevel0X 5 2 4 2 2 5" xfId="51500" xr:uid="{48D5715B-208A-4BD8-B104-147FC4EEE4B5}"/>
    <cellStyle name="SAPBEXHLevel0X 5 2 4 2 3" xfId="29427" xr:uid="{7BAC9A5E-2BF1-4EC8-B165-AB15743764A8}"/>
    <cellStyle name="SAPBEXHLevel0X 5 2 4 2 4" xfId="42584" xr:uid="{E44E1BA9-63A4-42EA-8D1E-13F6CA05AC11}"/>
    <cellStyle name="SAPBEXHLevel0X 5 2 4 2 5" xfId="43884" xr:uid="{3C922910-55CC-4CAD-90C9-53C2A39DA1CA}"/>
    <cellStyle name="SAPBEXHLevel0X 5 2 4 2 6" xfId="31051" xr:uid="{DD77A58B-32A3-4035-818D-3A9F135BA65F}"/>
    <cellStyle name="SAPBEXHLevel0X 5 2 4 3" xfId="13619" xr:uid="{5F7A2436-7B52-49F6-B601-7F476CDFDD08}"/>
    <cellStyle name="SAPBEXHLevel0X 5 2 4 3 2" xfId="27990" xr:uid="{F2F9FF60-522E-4720-8E44-94D7B9247640}"/>
    <cellStyle name="SAPBEXHLevel0X 5 2 4 3 3" xfId="25943" xr:uid="{93EB397F-CAFE-4E08-954E-91B1D7DD87F0}"/>
    <cellStyle name="SAPBEXHLevel0X 5 2 4 3 4" xfId="37421" xr:uid="{F5131645-11AB-44EA-9E13-D11BF1D63187}"/>
    <cellStyle name="SAPBEXHLevel0X 5 2 4 3 5" xfId="38037" xr:uid="{D8C87122-9F0F-472D-811A-90221DAD8279}"/>
    <cellStyle name="SAPBEXHLevel0X 5 2 4 4" xfId="8968" xr:uid="{6B3C2F64-7DA7-4CC1-AD90-78FC320C09B3}"/>
    <cellStyle name="SAPBEXHLevel0X 5 2 4 5" xfId="23549" xr:uid="{853330D4-6867-45AC-B346-68BA06356563}"/>
    <cellStyle name="SAPBEXHLevel0X 5 2 4 6" xfId="37271" xr:uid="{22E617E3-E633-40C9-B18E-3841221524FF}"/>
    <cellStyle name="SAPBEXHLevel0X 5 2 4 7" xfId="31568" xr:uid="{7AB4988A-4727-4C1E-ACF3-0EECE970372B}"/>
    <cellStyle name="SAPBEXHLevel0X 5 2 4 8" xfId="43931" xr:uid="{6039C8AA-B688-47D4-B786-4B709C78788C}"/>
    <cellStyle name="SAPBEXHLevel0X 5 2 5" xfId="14149" xr:uid="{2A988E1F-5893-408A-B428-68C1DD4A9FE1}"/>
    <cellStyle name="SAPBEXHLevel0X 5 2 5 2" xfId="14346" xr:uid="{97371922-9593-47F7-BBD1-9DFB80BDB343}"/>
    <cellStyle name="SAPBEXHLevel0X 5 2 5 2 2" xfId="28713" xr:uid="{022C3A63-3B92-4A0E-B965-97B6EA14FAB2}"/>
    <cellStyle name="SAPBEXHLevel0X 5 2 5 2 3" xfId="25590" xr:uid="{4676461E-889A-4A9F-8548-A31269BA29C0}"/>
    <cellStyle name="SAPBEXHLevel0X 5 2 5 2 4" xfId="45524" xr:uid="{6CADB504-3655-4EBC-9F2B-B80D3C6F9FAA}"/>
    <cellStyle name="SAPBEXHLevel0X 5 2 5 2 5" xfId="43168" xr:uid="{BFB4FE0D-F46D-422A-AF56-64E1F79489DC}"/>
    <cellStyle name="SAPBEXHLevel0X 5 2 5 3" xfId="28516" xr:uid="{F4D06B49-4B56-4E5C-98C4-879A26E6D53A}"/>
    <cellStyle name="SAPBEXHLevel0X 5 2 5 4" xfId="31388" xr:uid="{AC7B94D7-8EE3-401E-BE1F-27582EDFF45E}"/>
    <cellStyle name="SAPBEXHLevel0X 5 2 5 5" xfId="47155" xr:uid="{A65D54EF-A336-4A68-B600-20B63740AED8}"/>
    <cellStyle name="SAPBEXHLevel0X 5 2 5 6" xfId="43427" xr:uid="{07077928-3E81-4E1F-9DBF-DCFAC71D98D6}"/>
    <cellStyle name="SAPBEXHLevel0X 5 2 6" xfId="13621" xr:uid="{ED09D59B-F3ED-44F7-9387-6A9F38E7E3A6}"/>
    <cellStyle name="SAPBEXHLevel0X 5 2 6 2" xfId="27992" xr:uid="{45E8343F-F4B7-4F05-8B83-6B44153E692A}"/>
    <cellStyle name="SAPBEXHLevel0X 5 2 6 3" xfId="39189" xr:uid="{C0010097-2734-4997-B80B-FE3945FEC830}"/>
    <cellStyle name="SAPBEXHLevel0X 5 2 6 4" xfId="33394" xr:uid="{BD2E20B0-F5A7-47F8-8C9B-DFA758B2725F}"/>
    <cellStyle name="SAPBEXHLevel0X 5 2 6 5" xfId="47785" xr:uid="{98454B12-06CD-4F5E-8E38-B92FA911CB3A}"/>
    <cellStyle name="SAPBEXHLevel0X 5 2 7" xfId="8965" xr:uid="{69D6813D-DCE0-4877-BED2-00B7998BABED}"/>
    <cellStyle name="SAPBEXHLevel0X 5 2 8" xfId="23546" xr:uid="{4225D1ED-6967-49D6-93C0-0ACA60AD04C8}"/>
    <cellStyle name="SAPBEXHLevel0X 5 2 9" xfId="25477" xr:uid="{E4DDB7C8-710E-4ACE-B9AB-2EFDB06B16ED}"/>
    <cellStyle name="SAPBEXHLevel0X 5 3" xfId="1218" xr:uid="{D2345660-D4D0-4429-B300-8A84B1DF33A5}"/>
    <cellStyle name="SAPBEXHLevel0X 5 3 2" xfId="11826" xr:uid="{EEBFE8FE-E508-40F1-8BF2-FE853BB218A3}"/>
    <cellStyle name="SAPBEXHLevel0X 5 3 2 2" xfId="11827" xr:uid="{295EB556-AA57-4C55-9F09-26FE2337F6FC}"/>
    <cellStyle name="SAPBEXHLevel0X 5 3 2 2 2" xfId="26233" xr:uid="{C7C45F04-4DA7-42FE-92E4-D7B57D5DCBDD}"/>
    <cellStyle name="SAPBEXHLevel0X 5 3 2 2 3" xfId="42270" xr:uid="{E9D32A23-31BF-485A-991B-1B1A8CCA9125}"/>
    <cellStyle name="SAPBEXHLevel0X 5 3 2 2 4" xfId="40645" xr:uid="{30C6DD17-3FCD-4E08-AB61-2B9A1A6197EF}"/>
    <cellStyle name="SAPBEXHLevel0X 5 3 2 2 5" xfId="46604" xr:uid="{7A98CC9A-03FD-406B-9D1B-7B8F7FD2E676}"/>
    <cellStyle name="SAPBEXHLevel0X 5 3 2 3" xfId="21569" xr:uid="{40CEFFAA-2A52-407F-83A7-2E287685469E}"/>
    <cellStyle name="SAPBEXHLevel0X 5 3 2 3 2" xfId="35435" xr:uid="{DA306F3B-A571-4E17-B2AC-CAD92F7F2C53}"/>
    <cellStyle name="SAPBEXHLevel0X 5 3 2 3 3" xfId="37777" xr:uid="{10CA7A29-2B17-45D5-A32B-DB4B4123F898}"/>
    <cellStyle name="SAPBEXHLevel0X 5 3 2 3 4" xfId="44173" xr:uid="{63E397AA-63D7-4FEB-A779-4D7F6E2804FA}"/>
    <cellStyle name="SAPBEXHLevel0X 5 3 2 3 5" xfId="50986" xr:uid="{185279A7-C4CF-4508-9672-165D4EFD0CAC}"/>
    <cellStyle name="SAPBEXHLevel0X 5 3 2 4" xfId="26232" xr:uid="{1722BF7A-B793-4775-A26F-1245AE90B5D4}"/>
    <cellStyle name="SAPBEXHLevel0X 5 3 2 5" xfId="34599" xr:uid="{19DD1C17-A584-4CB0-B441-E34E13C8F781}"/>
    <cellStyle name="SAPBEXHLevel0X 5 3 2 6" xfId="24976" xr:uid="{123222AE-EFF8-41B0-8DD2-F7D78916662E}"/>
    <cellStyle name="SAPBEXHLevel0X 5 3 2 7" xfId="44118" xr:uid="{17D1DA02-67EA-408E-80F0-DAFED74C9BDB}"/>
    <cellStyle name="SAPBEXHLevel0X 5 3 3" xfId="13618" xr:uid="{7A881359-52AF-442A-B11F-0F58FB8E0801}"/>
    <cellStyle name="SAPBEXHLevel0X 5 3 3 2" xfId="27989" xr:uid="{600902D7-7D22-40AF-98E0-B82DD3689898}"/>
    <cellStyle name="SAPBEXHLevel0X 5 3 3 3" xfId="33003" xr:uid="{4C6777FB-95E8-4FF5-9026-F8F253AAB586}"/>
    <cellStyle name="SAPBEXHLevel0X 5 3 3 4" xfId="32632" xr:uid="{504EB865-354B-49EA-A49B-EB6297B05EB7}"/>
    <cellStyle name="SAPBEXHLevel0X 5 3 3 5" xfId="44237" xr:uid="{A4586D82-DAC6-4E27-B275-FF06874AC7E8}"/>
    <cellStyle name="SAPBEXHLevel0X 5 3 4" xfId="8969" xr:uid="{325E7A00-87D7-456E-BD0E-B9DFADB686DB}"/>
    <cellStyle name="SAPBEXHLevel0X 5 3 5" xfId="23550" xr:uid="{7B7DCC29-1802-422E-A9E7-4028B66A6236}"/>
    <cellStyle name="SAPBEXHLevel0X 5 3 6" xfId="42002" xr:uid="{555421EF-A315-4BCB-AF96-0ED1041816EE}"/>
    <cellStyle name="SAPBEXHLevel0X 5 3 7" xfId="38086" xr:uid="{A4EC071F-973A-44C9-B37B-60A1936C8274}"/>
    <cellStyle name="SAPBEXHLevel0X 5 3 8" xfId="38379" xr:uid="{711899D3-58CD-4F64-A496-49630799F85B}"/>
    <cellStyle name="SAPBEXHLevel0X 5 4" xfId="967" xr:uid="{01F1FFE4-9931-46EE-9EFA-76FB7D51D91D}"/>
    <cellStyle name="SAPBEXHLevel0X 5 4 2" xfId="14356" xr:uid="{C65B6A8A-DAF6-4B32-848C-1C5F474A6080}"/>
    <cellStyle name="SAPBEXHLevel0X 5 4 2 2" xfId="21358" xr:uid="{C7ACD6F8-C040-4838-8369-86F47E77C6CA}"/>
    <cellStyle name="SAPBEXHLevel0X 5 4 2 2 2" xfId="35224" xr:uid="{B4D79D01-C270-409A-876C-CE0DAE84923F}"/>
    <cellStyle name="SAPBEXHLevel0X 5 4 2 2 3" xfId="39865" xr:uid="{32E82839-CE2F-47C6-AF67-12A42E5DFB17}"/>
    <cellStyle name="SAPBEXHLevel0X 5 4 2 2 4" xfId="45737" xr:uid="{7FC51DBD-025A-46E4-B352-1BDFEB362D05}"/>
    <cellStyle name="SAPBEXHLevel0X 5 4 2 2 5" xfId="50775" xr:uid="{12F2B260-92E4-440E-858B-F3AF6C48C295}"/>
    <cellStyle name="SAPBEXHLevel0X 5 4 2 3" xfId="28723" xr:uid="{8C3E2D1F-A790-4405-B14A-657B1E0DD7F9}"/>
    <cellStyle name="SAPBEXHLevel0X 5 4 2 4" xfId="40873" xr:uid="{5A616531-F292-4829-B088-D01290FBA87C}"/>
    <cellStyle name="SAPBEXHLevel0X 5 4 2 5" xfId="41422" xr:uid="{107CD421-3E11-4718-882C-D3D2617181AF}"/>
    <cellStyle name="SAPBEXHLevel0X 5 4 2 6" xfId="44711" xr:uid="{CB42EE9E-E4EC-4917-AA2D-5EA10831FC91}"/>
    <cellStyle name="SAPBEXHLevel0X 5 4 3" xfId="13617" xr:uid="{806E727B-DCCB-4C94-9473-FB1E370E4E77}"/>
    <cellStyle name="SAPBEXHLevel0X 5 4 3 2" xfId="27988" xr:uid="{B74FBF76-6810-478B-AB8C-FF13489C74EC}"/>
    <cellStyle name="SAPBEXHLevel0X 5 4 3 3" xfId="41697" xr:uid="{AA46F4DC-08B3-4B66-82A5-71C09B2E2E50}"/>
    <cellStyle name="SAPBEXHLevel0X 5 4 3 4" xfId="48337" xr:uid="{678F01A2-1285-4A64-833C-E45D684410F7}"/>
    <cellStyle name="SAPBEXHLevel0X 5 4 3 5" xfId="44065" xr:uid="{9315D936-939A-407D-BA74-286EF7EF03B7}"/>
    <cellStyle name="SAPBEXHLevel0X 5 4 4" xfId="8970" xr:uid="{5F2B90A5-EE25-4AF0-8515-310DA963EA15}"/>
    <cellStyle name="SAPBEXHLevel0X 5 4 5" xfId="23551" xr:uid="{04845471-EC09-45BC-BD2D-B6BC6457DEDF}"/>
    <cellStyle name="SAPBEXHLevel0X 5 4 6" xfId="40769" xr:uid="{B0C78302-74C2-4631-A5C2-BDF8E78EF547}"/>
    <cellStyle name="SAPBEXHLevel0X 5 4 7" xfId="31471" xr:uid="{D6BFB82D-C69B-4B55-97D1-7737D9ABD137}"/>
    <cellStyle name="SAPBEXHLevel0X 5 4 8" xfId="45486" xr:uid="{D73C46D7-15F9-441D-AA3E-44A0CC6EBED2}"/>
    <cellStyle name="SAPBEXHLevel0X 5 5" xfId="1796" xr:uid="{1D7318C3-EC15-4813-9263-CB9A8F64F23E}"/>
    <cellStyle name="SAPBEXHLevel0X 5 5 2" xfId="15061" xr:uid="{BE22F065-4D9A-48C7-A343-20EE0066954E}"/>
    <cellStyle name="SAPBEXHLevel0X 5 5 2 2" xfId="22082" xr:uid="{3BB8FF3C-8BEC-4B77-B3AA-2A7E3521CE1B}"/>
    <cellStyle name="SAPBEXHLevel0X 5 5 2 2 2" xfId="35948" xr:uid="{922AD900-2457-4E9A-99D0-8FE1AB04CA43}"/>
    <cellStyle name="SAPBEXHLevel0X 5 5 2 2 3" xfId="28778" xr:uid="{248900AF-12FB-4138-AE70-D5D15175C3BD}"/>
    <cellStyle name="SAPBEXHLevel0X 5 5 2 2 4" xfId="45688" xr:uid="{DD73F08C-8C86-4928-90B9-055CD620BE45}"/>
    <cellStyle name="SAPBEXHLevel0X 5 5 2 2 5" xfId="51499" xr:uid="{63661034-1D86-4040-8B06-9F3BD5E59F9D}"/>
    <cellStyle name="SAPBEXHLevel0X 5 5 2 3" xfId="29426" xr:uid="{1928749F-20B4-4C9E-B443-9F17C526E3C4}"/>
    <cellStyle name="SAPBEXHLevel0X 5 5 2 4" xfId="31394" xr:uid="{4FB0ED13-E2B5-42DD-ACAF-E913B57767B7}"/>
    <cellStyle name="SAPBEXHLevel0X 5 5 2 5" xfId="48886" xr:uid="{CD03C38C-D9B4-4229-BA4B-6889464DA43A}"/>
    <cellStyle name="SAPBEXHLevel0X 5 5 2 6" xfId="41717" xr:uid="{C6D80203-7868-4295-9D91-5815F17A0A5A}"/>
    <cellStyle name="SAPBEXHLevel0X 5 5 3" xfId="13616" xr:uid="{A4D095A2-0D55-4B8B-9E21-776231587F9D}"/>
    <cellStyle name="SAPBEXHLevel0X 5 5 3 2" xfId="27987" xr:uid="{D6E13199-BE78-4F5B-B0D8-BFE8806B97F6}"/>
    <cellStyle name="SAPBEXHLevel0X 5 5 3 3" xfId="8096" xr:uid="{0E57EE9E-5C6D-4A3C-B421-9E4D7073C747}"/>
    <cellStyle name="SAPBEXHLevel0X 5 5 3 4" xfId="25697" xr:uid="{8D0754A1-E5EE-4CDA-88BB-E4BF99FC31CB}"/>
    <cellStyle name="SAPBEXHLevel0X 5 5 3 5" xfId="25640" xr:uid="{831D27F1-518C-4987-94E3-72D353F261B5}"/>
    <cellStyle name="SAPBEXHLevel0X 5 5 4" xfId="8971" xr:uid="{335C44BF-ACE6-448A-9B6F-4BA4B3B3B61D}"/>
    <cellStyle name="SAPBEXHLevel0X 5 5 5" xfId="23552" xr:uid="{23674715-F13D-44EB-B93D-0602A99148C4}"/>
    <cellStyle name="SAPBEXHLevel0X 5 5 6" xfId="38768" xr:uid="{800A2D79-3E29-4C96-934C-C857832653B5}"/>
    <cellStyle name="SAPBEXHLevel0X 5 5 7" xfId="48498" xr:uid="{A11DA07E-7BCA-4FF4-A57E-E3A5C1C410F7}"/>
    <cellStyle name="SAPBEXHLevel0X 5 5 8" xfId="48860" xr:uid="{35507DD6-C526-4AD5-988F-AB4DB98EC079}"/>
    <cellStyle name="SAPBEXHLevel0X 5 6" xfId="2754" xr:uid="{10F9E571-64E7-4447-AC2B-3F0F12A83E0C}"/>
    <cellStyle name="SAPBEXHLevel0X 5 6 2" xfId="22391" xr:uid="{F3EA55F5-7A3C-406F-8BCF-5C58EA7E896F}"/>
    <cellStyle name="SAPBEXHLevel0X 5 6 2 2" xfId="36257" xr:uid="{2D7E405F-E1B7-4FCB-86D3-731C05402023}"/>
    <cellStyle name="SAPBEXHLevel0X 5 6 2 3" xfId="29984" xr:uid="{CC9863FB-67D4-4470-9719-7E13FD5827A7}"/>
    <cellStyle name="SAPBEXHLevel0X 5 6 2 4" xfId="44141" xr:uid="{E6C48FB3-745E-4000-9D1A-1EAE7500999E}"/>
    <cellStyle name="SAPBEXHLevel0X 5 6 2 5" xfId="51808" xr:uid="{BE7B0BF0-E3F4-488E-98E3-BDABBCD13CF8}"/>
    <cellStyle name="SAPBEXHLevel0X 5 6 3" xfId="15973" xr:uid="{1A799F0C-669C-4FE0-AB67-27B75E821CC1}"/>
    <cellStyle name="SAPBEXHLevel0X 5 6 4" xfId="30279" xr:uid="{3D32B20F-6DC4-4A4A-877F-0393300B4015}"/>
    <cellStyle name="SAPBEXHLevel0X 5 6 5" xfId="39152" xr:uid="{2C456CEF-207A-48CC-91E7-14DA95527C2B}"/>
    <cellStyle name="SAPBEXHLevel0X 5 6 6" xfId="9980" xr:uid="{6976A9E5-EF5B-4F4C-A985-705D019B3136}"/>
    <cellStyle name="SAPBEXHLevel0X 5 6 7" xfId="49749" xr:uid="{8A875332-4C16-4F9F-91BA-1D3562DFDC0F}"/>
    <cellStyle name="SAPBEXHLevel0X 5 7" xfId="4724" xr:uid="{E92031B8-B882-497F-B913-18D95606C0E0}"/>
    <cellStyle name="SAPBEXHLevel0X 5 7 2" xfId="22721" xr:uid="{CE7A488E-9CF8-45D2-8546-D0D08BD9F9A3}"/>
    <cellStyle name="SAPBEXHLevel0X 5 7 2 2" xfId="36587" xr:uid="{7412A139-02D2-42E4-85E6-32A8DF16BA72}"/>
    <cellStyle name="SAPBEXHLevel0X 5 7 2 3" xfId="25615" xr:uid="{718F8ED3-65A6-41B3-AB4F-40747B35C091}"/>
    <cellStyle name="SAPBEXHLevel0X 5 7 2 4" xfId="45682" xr:uid="{ACB65421-B3DE-4F05-B553-E1BD20C6C293}"/>
    <cellStyle name="SAPBEXHLevel0X 5 7 2 5" xfId="52138" xr:uid="{B6DA9DA7-44A7-4731-AE3D-DB82A17082EF}"/>
    <cellStyle name="SAPBEXHLevel0X 5 7 3" xfId="17927" xr:uid="{6702850D-34FC-44FA-9D16-0055CBAB0346}"/>
    <cellStyle name="SAPBEXHLevel0X 5 7 4" xfId="32059" xr:uid="{084C1C7C-6EFB-4C1C-9184-85DDCC599D62}"/>
    <cellStyle name="SAPBEXHLevel0X 5 7 5" xfId="31348" xr:uid="{DC05157E-6388-49BC-A1F3-5A2F50F71D6C}"/>
    <cellStyle name="SAPBEXHLevel0X 5 7 6" xfId="40904" xr:uid="{9FDFA899-E80B-4B51-B23B-EE3F84E84C5A}"/>
    <cellStyle name="SAPBEXHLevel0X 5 7 7" xfId="50063" xr:uid="{27C53C48-5EE6-4057-87B1-2EE4CBFAF5C4}"/>
    <cellStyle name="SAPBEXHLevel0X 5 8" xfId="6684" xr:uid="{6B796F7F-9BB1-47AF-B109-A41213A11CA3}"/>
    <cellStyle name="SAPBEXHLevel0X 5 8 2" xfId="23051" xr:uid="{1411F02A-6423-4FE0-B752-9E489103B563}"/>
    <cellStyle name="SAPBEXHLevel0X 5 8 2 2" xfId="36917" xr:uid="{36C98B1A-F420-42E1-9EB6-EB584988253B}"/>
    <cellStyle name="SAPBEXHLevel0X 5 8 2 3" xfId="31563" xr:uid="{67BCD8DC-1369-4BAF-B139-7A8A37E97BB5}"/>
    <cellStyle name="SAPBEXHLevel0X 5 8 2 4" xfId="33482" xr:uid="{2B3876FA-60EC-4176-A5C3-43FC729C1ACE}"/>
    <cellStyle name="SAPBEXHLevel0X 5 8 2 5" xfId="52468" xr:uid="{0C50D485-2E0B-45B7-AE64-8800EA809A10}"/>
    <cellStyle name="SAPBEXHLevel0X 5 8 3" xfId="19883" xr:uid="{BEADF2F7-A6F0-4B88-87A5-7EF695C79A6E}"/>
    <cellStyle name="SAPBEXHLevel0X 5 8 4" xfId="33847" xr:uid="{D5F474DF-0DE1-4D54-864D-C759187E406A}"/>
    <cellStyle name="SAPBEXHLevel0X 5 8 5" xfId="41753" xr:uid="{5B6247B1-DB89-4456-8FFE-960329C6A629}"/>
    <cellStyle name="SAPBEXHLevel0X 5 8 6" xfId="47323" xr:uid="{EC387E51-3210-4EBC-BAE4-6E8074420BF0}"/>
    <cellStyle name="SAPBEXHLevel0X 5 8 7" xfId="50389" xr:uid="{C2E1E5B0-15D3-4404-B6C0-E0478C56987D}"/>
    <cellStyle name="SAPBEXHLevel0X 5 9" xfId="14148" xr:uid="{1580DA2E-EE15-4E55-B0F9-562082D41B20}"/>
    <cellStyle name="SAPBEXHLevel0X 5 9 2" xfId="14345" xr:uid="{709B07E5-A0D8-401B-BE31-6E9977A8905D}"/>
    <cellStyle name="SAPBEXHLevel0X 5 9 2 2" xfId="28712" xr:uid="{8A0456C5-7188-400C-9F51-BAE10592D5A4}"/>
    <cellStyle name="SAPBEXHLevel0X 5 9 2 3" xfId="34263" xr:uid="{2DA8C783-E746-4135-9CB4-37156275851B}"/>
    <cellStyle name="SAPBEXHLevel0X 5 9 2 4" xfId="49242" xr:uid="{AAB72666-66BC-4E1B-B3BC-08CA4E11EC47}"/>
    <cellStyle name="SAPBEXHLevel0X 5 9 2 5" xfId="37416" xr:uid="{75148D4C-D73D-494B-B178-73D351A9BB23}"/>
    <cellStyle name="SAPBEXHLevel0X 5 9 3" xfId="28515" xr:uid="{430A59E3-1D79-4221-BF35-299F112495E6}"/>
    <cellStyle name="SAPBEXHLevel0X 5 9 4" xfId="35012" xr:uid="{0430433B-04DE-4802-8B23-481E01BB5202}"/>
    <cellStyle name="SAPBEXHLevel0X 5 9 5" xfId="49608" xr:uid="{31F8A7E2-A45C-4BED-9D01-F50CB3E05936}"/>
    <cellStyle name="SAPBEXHLevel0X 5 9 6" xfId="45973" xr:uid="{145EFE30-D2AE-4ED4-BE45-EFA036B1C6FF}"/>
    <cellStyle name="SAPBEXHLevel0X 50" xfId="4365" xr:uid="{9ED2A170-256F-411B-9131-F955B679386D}"/>
    <cellStyle name="SAPBEXHLevel0X 50 2" xfId="22633" xr:uid="{2CC7818C-53A8-4219-A06D-4B344162B920}"/>
    <cellStyle name="SAPBEXHLevel0X 50 2 2" xfId="36499" xr:uid="{7C6BE3D8-7B76-4790-9C9D-A601A1BFB64D}"/>
    <cellStyle name="SAPBEXHLevel0X 50 2 3" xfId="24612" xr:uid="{9BA4AA48-3126-49E4-AB72-1EAEC8DAB022}"/>
    <cellStyle name="SAPBEXHLevel0X 50 2 4" xfId="46767" xr:uid="{E41BAFF5-7D98-4AA3-938F-15FEEC634B0A}"/>
    <cellStyle name="SAPBEXHLevel0X 50 2 5" xfId="52050" xr:uid="{0CFE5512-3CB5-4BC0-BA64-690B6E08EC93}"/>
    <cellStyle name="SAPBEXHLevel0X 50 3" xfId="17568" xr:uid="{B742FF77-929A-4A77-8776-C08DB26A301B}"/>
    <cellStyle name="SAPBEXHLevel0X 50 4" xfId="31735" xr:uid="{620E6903-EAD5-4256-896E-50097A65CAAB}"/>
    <cellStyle name="SAPBEXHLevel0X 50 5" xfId="43137" xr:uid="{8D93F6EB-39F2-43AD-87F8-71CDCFAE4927}"/>
    <cellStyle name="SAPBEXHLevel0X 50 6" xfId="43586" xr:uid="{B118C63E-EC60-4C85-9A68-71CD1CE44DEB}"/>
    <cellStyle name="SAPBEXHLevel0X 50 7" xfId="49975" xr:uid="{A0D0A494-1B07-4C47-A965-31AF7B82B9B5}"/>
    <cellStyle name="SAPBEXHLevel0X 51" xfId="6325" xr:uid="{F0F2ED7D-5813-42A2-B34D-9D7253EB9AB0}"/>
    <cellStyle name="SAPBEXHLevel0X 51 2" xfId="22963" xr:uid="{65F3B3AC-C4B9-4A17-A410-C0EA69F5BB27}"/>
    <cellStyle name="SAPBEXHLevel0X 51 2 2" xfId="36829" xr:uid="{289BDD09-7EFF-4030-9B4C-04BDF691CB6A}"/>
    <cellStyle name="SAPBEXHLevel0X 51 2 3" xfId="33127" xr:uid="{2BA23DC4-74C6-44E7-BAE6-5003320241E0}"/>
    <cellStyle name="SAPBEXHLevel0X 51 2 4" xfId="40723" xr:uid="{AC0D54B0-EBB2-4A3B-8928-40DB912832D4}"/>
    <cellStyle name="SAPBEXHLevel0X 51 2 5" xfId="52380" xr:uid="{2F5A52B7-2646-49DE-BD75-CD9BDE9F408D}"/>
    <cellStyle name="SAPBEXHLevel0X 51 3" xfId="19524" xr:uid="{36D5E331-E4D6-4723-B2A9-333C321C134F}"/>
    <cellStyle name="SAPBEXHLevel0X 51 4" xfId="33519" xr:uid="{A495D571-A90A-4470-B5F7-917C3C6FADBC}"/>
    <cellStyle name="SAPBEXHLevel0X 51 5" xfId="39844" xr:uid="{25A508D5-F1D9-485E-8F9C-F7C93BB2BAB3}"/>
    <cellStyle name="SAPBEXHLevel0X 51 6" xfId="46423" xr:uid="{59D4921F-BEDA-4AA6-86EA-459C7E7FB797}"/>
    <cellStyle name="SAPBEXHLevel0X 51 7" xfId="50301" xr:uid="{19DAE0F2-BA0F-469E-B8E5-B79EF0FEB9B1}"/>
    <cellStyle name="SAPBEXHLevel0X 52" xfId="14014" xr:uid="{6A399176-DE2E-4B7D-85B9-5D7A4C7AD58B}"/>
    <cellStyle name="SAPBEXHLevel0X 52 2" xfId="12884" xr:uid="{FC782F7E-05FC-4326-B815-8EE6973CE672}"/>
    <cellStyle name="SAPBEXHLevel0X 52 2 2" xfId="27256" xr:uid="{55A1E8EB-30F7-4D33-8D4F-60AC846EC3AE}"/>
    <cellStyle name="SAPBEXHLevel0X 52 2 3" xfId="25256" xr:uid="{791B8EBC-841A-4203-98C9-C4943F0C1496}"/>
    <cellStyle name="SAPBEXHLevel0X 52 2 4" xfId="41823" xr:uid="{019E4519-7403-4371-AB9F-9106CD98CF39}"/>
    <cellStyle name="SAPBEXHLevel0X 52 2 5" xfId="46417" xr:uid="{B18C19A7-0C77-46D4-844E-19B8140DEFB6}"/>
    <cellStyle name="SAPBEXHLevel0X 52 3" xfId="28385" xr:uid="{1A74FD1B-1688-4C69-8ED7-80F9864E0AE7}"/>
    <cellStyle name="SAPBEXHLevel0X 52 4" xfId="33683" xr:uid="{33D30008-102E-4EC7-81DD-DBB4B704B2D2}"/>
    <cellStyle name="SAPBEXHLevel0X 52 5" xfId="47134" xr:uid="{B3A2CA05-0571-4036-9480-B0BF78A2C0F3}"/>
    <cellStyle name="SAPBEXHLevel0X 52 6" xfId="34901" xr:uid="{7A201B96-8226-49F3-935F-1755C4262E73}"/>
    <cellStyle name="SAPBEXHLevel0X 53" xfId="13769" xr:uid="{5025B918-5076-4836-8351-AFC8305BBCFF}"/>
    <cellStyle name="SAPBEXHLevel0X 53 2" xfId="28140" xr:uid="{7117A411-1D3A-4D05-9E31-033EFB18F031}"/>
    <cellStyle name="SAPBEXHLevel0X 53 3" xfId="33488" xr:uid="{5E340F1B-2319-4019-82B8-453340938BE6}"/>
    <cellStyle name="SAPBEXHLevel0X 53 4" xfId="33250" xr:uid="{CF7DAC41-03B2-46E6-B96E-69B4F44FB949}"/>
    <cellStyle name="SAPBEXHLevel0X 53 5" xfId="28784" xr:uid="{A0DE6C7A-CFE1-4A96-8564-E98ACEDAAB96}"/>
    <cellStyle name="SAPBEXHLevel0X 54" xfId="8794" xr:uid="{AE7565DC-C3FC-48DB-8583-F2A68B4B15B8}"/>
    <cellStyle name="SAPBEXHLevel0X 55" xfId="23375" xr:uid="{0E199836-A36E-4A65-A954-31FBB04DFF04}"/>
    <cellStyle name="SAPBEXHLevel0X 56" xfId="30144" xr:uid="{EA4A5E1C-E618-4043-A193-68E6B43EFD8C}"/>
    <cellStyle name="SAPBEXHLevel0X 57" xfId="49546" xr:uid="{6DABFC8B-0706-4CC9-A87C-6545C9899D5D}"/>
    <cellStyle name="SAPBEXHLevel0X 58" xfId="38521" xr:uid="{63527608-55E8-43ED-ADD5-8410EF13315F}"/>
    <cellStyle name="SAPBEXHLevel0X 59" xfId="53020" xr:uid="{4A5CB6C5-4A6A-43BA-871C-3259EB2AD900}"/>
    <cellStyle name="SAPBEXHLevel0X 6" xfId="529" xr:uid="{46ECF971-949D-4D94-9A4E-01C390956CE1}"/>
    <cellStyle name="SAPBEXHLevel0X 6 10" xfId="13615" xr:uid="{6DAE8F38-41A3-490D-BD1E-B249C856589E}"/>
    <cellStyle name="SAPBEXHLevel0X 6 10 2" xfId="27986" xr:uid="{FEFD2217-04BA-4F75-B506-9BAF39FDF1E2}"/>
    <cellStyle name="SAPBEXHLevel0X 6 10 3" xfId="37475" xr:uid="{EFB830B5-1D44-4196-8F83-80DE2E527BBC}"/>
    <cellStyle name="SAPBEXHLevel0X 6 10 4" xfId="40793" xr:uid="{9365B1EA-8047-4EDC-8BAC-9A301977AE3D}"/>
    <cellStyle name="SAPBEXHLevel0X 6 10 5" xfId="30669" xr:uid="{87760FDE-E7B4-4539-9D9D-1D33ECF00873}"/>
    <cellStyle name="SAPBEXHLevel0X 6 11" xfId="8972" xr:uid="{DB45FBE6-1AB3-4D9B-BE62-4329AAEF6335}"/>
    <cellStyle name="SAPBEXHLevel0X 6 12" xfId="23553" xr:uid="{D731B10F-3B23-4CB1-975D-FAFD9102EB1F}"/>
    <cellStyle name="SAPBEXHLevel0X 6 13" xfId="43749" xr:uid="{38C84ADF-25D4-4118-82E5-57FFD711C242}"/>
    <cellStyle name="SAPBEXHLevel0X 6 14" xfId="39596" xr:uid="{64FF027D-1C93-4FA4-B2F3-58FB9B75CC44}"/>
    <cellStyle name="SAPBEXHLevel0X 6 15" xfId="39058" xr:uid="{99386694-B514-48E1-B08F-B1D305B50A03}"/>
    <cellStyle name="SAPBEXHLevel0X 6 2" xfId="530" xr:uid="{27E2097C-016B-421A-818E-B5AB070656FE}"/>
    <cellStyle name="SAPBEXHLevel0X 6 2 10" xfId="33373" xr:uid="{B869E92B-936E-4FBC-A057-25D6ED907F1A}"/>
    <cellStyle name="SAPBEXHLevel0X 6 2 11" xfId="33693" xr:uid="{C176280F-0AF4-4062-BEA3-FFC6BD3D7BBB}"/>
    <cellStyle name="SAPBEXHLevel0X 6 2 2" xfId="1221" xr:uid="{AEB02FBB-56D6-4AB8-8C31-0C592F823B1B}"/>
    <cellStyle name="SAPBEXHLevel0X 6 2 2 2" xfId="11828" xr:uid="{4C0E0ED3-0E0C-44D0-B70F-23F425AF45DD}"/>
    <cellStyle name="SAPBEXHLevel0X 6 2 2 2 2" xfId="11829" xr:uid="{22DFD7C6-9028-4872-9CF8-9CAFE338E70B}"/>
    <cellStyle name="SAPBEXHLevel0X 6 2 2 2 2 2" xfId="26235" xr:uid="{B65303BB-9656-464B-BC12-9A9CF1181852}"/>
    <cellStyle name="SAPBEXHLevel0X 6 2 2 2 2 3" xfId="43156" xr:uid="{6B0099BB-66D5-476A-ADB1-787F60330613}"/>
    <cellStyle name="SAPBEXHLevel0X 6 2 2 2 2 4" xfId="42960" xr:uid="{F8DDA7BD-FC15-48CD-8433-EB70FEBE5B34}"/>
    <cellStyle name="SAPBEXHLevel0X 6 2 2 2 2 5" xfId="45413" xr:uid="{42376E80-E528-42FA-ADFA-CCAFDDFC9D96}"/>
    <cellStyle name="SAPBEXHLevel0X 6 2 2 2 3" xfId="21572" xr:uid="{1373698E-9BF4-4221-AC13-6A63B4D3B609}"/>
    <cellStyle name="SAPBEXHLevel0X 6 2 2 2 3 2" xfId="35438" xr:uid="{993DD133-4C1B-4DB1-ACA7-9012F3A204FA}"/>
    <cellStyle name="SAPBEXHLevel0X 6 2 2 2 3 3" xfId="39439" xr:uid="{AFB29C99-E8F4-4998-969A-1497FBF7F4E7}"/>
    <cellStyle name="SAPBEXHLevel0X 6 2 2 2 3 4" xfId="44595" xr:uid="{368CF5C0-EFD6-4F02-812F-B6E1AD6A960B}"/>
    <cellStyle name="SAPBEXHLevel0X 6 2 2 2 3 5" xfId="50989" xr:uid="{C413B674-2B31-457E-BD16-80D1473E423F}"/>
    <cellStyle name="SAPBEXHLevel0X 6 2 2 2 4" xfId="26234" xr:uid="{869E9CB0-12A7-405C-A1C7-FE961CF926A3}"/>
    <cellStyle name="SAPBEXHLevel0X 6 2 2 2 5" xfId="43758" xr:uid="{43EA71DA-0F0E-4A39-B670-42F3A92D1A7B}"/>
    <cellStyle name="SAPBEXHLevel0X 6 2 2 2 6" xfId="40243" xr:uid="{45BE87A8-7A1B-4B7C-825E-0D210D49BAEB}"/>
    <cellStyle name="SAPBEXHLevel0X 6 2 2 2 7" xfId="43093" xr:uid="{D88CF1EC-12FE-48BF-80F0-E3B745970F18}"/>
    <cellStyle name="SAPBEXHLevel0X 6 2 2 3" xfId="13614" xr:uid="{1CD076EC-3AEE-4C9E-9D75-3CF5C1CA9278}"/>
    <cellStyle name="SAPBEXHLevel0X 6 2 2 3 2" xfId="27985" xr:uid="{FA4AB162-9166-494C-8482-C7F04FA57374}"/>
    <cellStyle name="SAPBEXHLevel0X 6 2 2 3 3" xfId="42113" xr:uid="{3FC4A86B-EF65-404B-9FA2-5D18F6174F1A}"/>
    <cellStyle name="SAPBEXHLevel0X 6 2 2 3 4" xfId="34656" xr:uid="{1F5E5791-9BA2-4CCA-9F39-9CE482C41A74}"/>
    <cellStyle name="SAPBEXHLevel0X 6 2 2 3 5" xfId="44417" xr:uid="{67780AED-7322-49A6-AB9B-F58433E4593F}"/>
    <cellStyle name="SAPBEXHLevel0X 6 2 2 4" xfId="8974" xr:uid="{4749FBBD-4A2E-4B26-9D62-59558DE8415F}"/>
    <cellStyle name="SAPBEXHLevel0X 6 2 2 5" xfId="23555" xr:uid="{7B3D9D2F-3984-46BF-9355-448AEE34020C}"/>
    <cellStyle name="SAPBEXHLevel0X 6 2 2 6" xfId="30861" xr:uid="{9C4662D7-367D-4841-83F8-3CFBA12EEC77}"/>
    <cellStyle name="SAPBEXHLevel0X 6 2 2 7" xfId="25123" xr:uid="{0F9B25A1-68EB-41DD-868E-5ED85AE66B2E}"/>
    <cellStyle name="SAPBEXHLevel0X 6 2 2 8" xfId="47338" xr:uid="{90172420-3F47-4275-B043-A9C016270582}"/>
    <cellStyle name="SAPBEXHLevel0X 6 2 3" xfId="964" xr:uid="{DA3D01D4-A99F-4A3B-AD7A-5824B1477EB5}"/>
    <cellStyle name="SAPBEXHLevel0X 6 2 3 2" xfId="14353" xr:uid="{A3C4C6BF-BEC1-48E8-9DF8-D1FA863592E9}"/>
    <cellStyle name="SAPBEXHLevel0X 6 2 3 2 2" xfId="21355" xr:uid="{324D85FA-A686-458D-8001-C7A78DA8FEDC}"/>
    <cellStyle name="SAPBEXHLevel0X 6 2 3 2 2 2" xfId="35221" xr:uid="{EC667C2D-1A6C-4CBC-BEA8-820C61C99EC7}"/>
    <cellStyle name="SAPBEXHLevel0X 6 2 3 2 2 3" xfId="34244" xr:uid="{26FD36EB-5E49-4B4B-AAD0-79BC946249F6}"/>
    <cellStyle name="SAPBEXHLevel0X 6 2 3 2 2 4" xfId="46578" xr:uid="{3E1C6B94-83C8-4675-9FC9-98426B58C9C9}"/>
    <cellStyle name="SAPBEXHLevel0X 6 2 3 2 2 5" xfId="50772" xr:uid="{07222DBB-E468-401C-9068-127F6B8E323A}"/>
    <cellStyle name="SAPBEXHLevel0X 6 2 3 2 3" xfId="28720" xr:uid="{36B8666A-0DE2-4568-A128-2C4F76E192F0}"/>
    <cellStyle name="SAPBEXHLevel0X 6 2 3 2 4" xfId="8007" xr:uid="{C5394888-1C91-4E46-9768-8FAD6B2BAB6B}"/>
    <cellStyle name="SAPBEXHLevel0X 6 2 3 2 5" xfId="40785" xr:uid="{7C49C825-E3F0-4864-B0CC-87B5B633160F}"/>
    <cellStyle name="SAPBEXHLevel0X 6 2 3 2 6" xfId="25675" xr:uid="{C1B7433C-6835-4E51-B960-C0B9B90A4DEF}"/>
    <cellStyle name="SAPBEXHLevel0X 6 2 3 3" xfId="13613" xr:uid="{45B7937F-0BC7-47BC-A5DC-62CA63AE1155}"/>
    <cellStyle name="SAPBEXHLevel0X 6 2 3 3 2" xfId="27984" xr:uid="{2A0A514D-4C82-4A58-9EB5-A2F9CBC4D05C}"/>
    <cellStyle name="SAPBEXHLevel0X 6 2 3 3 3" xfId="38785" xr:uid="{B0B031DF-232A-44B4-9D41-BE1F7BF1B5CE}"/>
    <cellStyle name="SAPBEXHLevel0X 6 2 3 3 4" xfId="48210" xr:uid="{D6A4BD50-9BFE-4B43-BC61-8D1A7A0ED2E8}"/>
    <cellStyle name="SAPBEXHLevel0X 6 2 3 3 5" xfId="45406" xr:uid="{0A69F19A-F924-4C8B-929E-6B2A2D5E38C6}"/>
    <cellStyle name="SAPBEXHLevel0X 6 2 3 4" xfId="8975" xr:uid="{02FB6A86-EB52-4A39-AF2D-91B5F587C336}"/>
    <cellStyle name="SAPBEXHLevel0X 6 2 3 5" xfId="23556" xr:uid="{22856F6A-2FF1-4327-841D-912A7030331F}"/>
    <cellStyle name="SAPBEXHLevel0X 6 2 3 6" xfId="34175" xr:uid="{EC7DC493-7D72-4E27-8CCE-DF3063AB4594}"/>
    <cellStyle name="SAPBEXHLevel0X 6 2 3 7" xfId="24728" xr:uid="{D6FF8F55-0207-407F-A536-9E0A70B95298}"/>
    <cellStyle name="SAPBEXHLevel0X 6 2 3 8" xfId="31531" xr:uid="{F231BAAC-8DF5-4564-A60A-938C3B8877F6}"/>
    <cellStyle name="SAPBEXHLevel0X 6 2 4" xfId="1799" xr:uid="{2382AB90-D03B-446D-A998-3CBB5479C9AD}"/>
    <cellStyle name="SAPBEXHLevel0X 6 2 4 2" xfId="15064" xr:uid="{61C6E9E7-E0EB-4B45-B9F1-B7DA1A7445C0}"/>
    <cellStyle name="SAPBEXHLevel0X 6 2 4 2 2" xfId="22085" xr:uid="{3C47F99F-F8F3-4CFA-823A-651EA8C79396}"/>
    <cellStyle name="SAPBEXHLevel0X 6 2 4 2 2 2" xfId="35951" xr:uid="{4D16FE44-4CE7-44AC-80CD-62937D3B8C9B}"/>
    <cellStyle name="SAPBEXHLevel0X 6 2 4 2 2 3" xfId="29774" xr:uid="{01829D69-5C5D-4C5E-B1B8-6765DF1E9E88}"/>
    <cellStyle name="SAPBEXHLevel0X 6 2 4 2 2 4" xfId="46103" xr:uid="{4331189B-14A7-42E3-A087-DE3DB19998BE}"/>
    <cellStyle name="SAPBEXHLevel0X 6 2 4 2 2 5" xfId="51502" xr:uid="{4594B00A-3DEA-420B-8445-FDC5A499A346}"/>
    <cellStyle name="SAPBEXHLevel0X 6 2 4 2 3" xfId="29429" xr:uid="{BBB5D4A9-9176-4BBF-B14A-208A1F24E1C1}"/>
    <cellStyle name="SAPBEXHLevel0X 6 2 4 2 4" xfId="43797" xr:uid="{81207A02-F2C2-4FD1-9E4E-64DCAB8353F2}"/>
    <cellStyle name="SAPBEXHLevel0X 6 2 4 2 5" xfId="49641" xr:uid="{01756E09-CBE8-429A-8FC1-1C6A108E9772}"/>
    <cellStyle name="SAPBEXHLevel0X 6 2 4 2 6" xfId="29277" xr:uid="{391EA320-4F8E-49A0-A37F-A4BBE8D524CB}"/>
    <cellStyle name="SAPBEXHLevel0X 6 2 4 3" xfId="13612" xr:uid="{1AAA7FC4-F226-4992-A331-2A3341A22065}"/>
    <cellStyle name="SAPBEXHLevel0X 6 2 4 3 2" xfId="27983" xr:uid="{85B343B6-C884-420B-A964-EF03CF349986}"/>
    <cellStyle name="SAPBEXHLevel0X 6 2 4 3 3" xfId="8097" xr:uid="{1DE1170D-AC7B-4470-B559-4F14CCFFD867}"/>
    <cellStyle name="SAPBEXHLevel0X 6 2 4 3 4" xfId="41833" xr:uid="{4AF97982-3FEB-4185-99DC-73C4E4290E7C}"/>
    <cellStyle name="SAPBEXHLevel0X 6 2 4 3 5" xfId="46092" xr:uid="{A9F2B6E6-1A7D-4F70-8CBF-85FD0A25263C}"/>
    <cellStyle name="SAPBEXHLevel0X 6 2 4 4" xfId="8976" xr:uid="{7F7CCA10-6DC3-4DC8-982A-938515532AC5}"/>
    <cellStyle name="SAPBEXHLevel0X 6 2 4 5" xfId="23557" xr:uid="{71BE40BA-4E02-47A6-9403-DFAF8745EC1A}"/>
    <cellStyle name="SAPBEXHLevel0X 6 2 4 6" xfId="43279" xr:uid="{A2874FFE-A54F-4DF3-A55F-E0046B8ADC29}"/>
    <cellStyle name="SAPBEXHLevel0X 6 2 4 7" xfId="41748" xr:uid="{23ADB523-24BF-4A34-A36D-80EA0774DF45}"/>
    <cellStyle name="SAPBEXHLevel0X 6 2 4 8" xfId="41221" xr:uid="{60FB2305-1446-4486-9F68-53414D667336}"/>
    <cellStyle name="SAPBEXHLevel0X 6 2 5" xfId="14151" xr:uid="{4F9FFADF-E0BA-4662-945A-8145814904DB}"/>
    <cellStyle name="SAPBEXHLevel0X 6 2 5 2" xfId="12704" xr:uid="{265124C3-0D9B-4875-BB05-F69BC86BDC69}"/>
    <cellStyle name="SAPBEXHLevel0X 6 2 5 2 2" xfId="27078" xr:uid="{BB91A818-9809-4725-A96B-D500FA380E05}"/>
    <cellStyle name="SAPBEXHLevel0X 6 2 5 2 3" xfId="37524" xr:uid="{1996929D-16F0-4D76-99B5-D7EB2212E57F}"/>
    <cellStyle name="SAPBEXHLevel0X 6 2 5 2 4" xfId="39820" xr:uid="{4F3F23E7-1045-4ECC-A51A-EF9C0FAAC997}"/>
    <cellStyle name="SAPBEXHLevel0X 6 2 5 2 5" xfId="31194" xr:uid="{576BA83D-FB53-4E0F-B36A-7A31C6D6406E}"/>
    <cellStyle name="SAPBEXHLevel0X 6 2 5 3" xfId="28518" xr:uid="{739845DB-3259-4783-9229-44951FADC2D1}"/>
    <cellStyle name="SAPBEXHLevel0X 6 2 5 4" xfId="39388" xr:uid="{EC8FF1BC-8277-4243-9C7E-2134A1F78EA8}"/>
    <cellStyle name="SAPBEXHLevel0X 6 2 5 5" xfId="45614" xr:uid="{AE9B950F-8FB9-4F1F-81FE-E73AB468C800}"/>
    <cellStyle name="SAPBEXHLevel0X 6 2 5 6" xfId="46593" xr:uid="{2637B867-6ACF-46C3-B700-4DA81B2FC16E}"/>
    <cellStyle name="SAPBEXHLevel0X 6 2 6" xfId="14326" xr:uid="{2E1E32A9-5E0B-4FEB-AF49-05B4D682F881}"/>
    <cellStyle name="SAPBEXHLevel0X 6 2 6 2" xfId="28693" xr:uid="{99B78CC8-2A5B-4087-B1D1-10B7E5D9BAF8}"/>
    <cellStyle name="SAPBEXHLevel0X 6 2 6 3" xfId="24565" xr:uid="{4C505FBB-E201-4481-B418-197E26791735}"/>
    <cellStyle name="SAPBEXHLevel0X 6 2 6 4" xfId="43941" xr:uid="{89D74D9B-D034-4CF2-B4D6-41A0301FE017}"/>
    <cellStyle name="SAPBEXHLevel0X 6 2 6 5" xfId="45353" xr:uid="{EA0A689E-435F-43CC-8F11-1C39B99BA6C7}"/>
    <cellStyle name="SAPBEXHLevel0X 6 2 7" xfId="8973" xr:uid="{A68BF6DC-F36D-4A8D-B9E9-1B006209C2A1}"/>
    <cellStyle name="SAPBEXHLevel0X 6 2 8" xfId="23554" xr:uid="{68CFE5AA-3677-492B-A481-65290D02116C}"/>
    <cellStyle name="SAPBEXHLevel0X 6 2 9" xfId="43146" xr:uid="{C135EEAB-D946-456B-97F6-C7D0DEB24746}"/>
    <cellStyle name="SAPBEXHLevel0X 6 3" xfId="1220" xr:uid="{55426125-6D28-4119-8702-23BE1E8C58E8}"/>
    <cellStyle name="SAPBEXHLevel0X 6 3 2" xfId="11830" xr:uid="{3D70E99B-E6C3-4DA6-80D8-C9FD18B82A84}"/>
    <cellStyle name="SAPBEXHLevel0X 6 3 2 2" xfId="11831" xr:uid="{BF11B5D7-D466-44C6-AC34-550CA6C12B96}"/>
    <cellStyle name="SAPBEXHLevel0X 6 3 2 2 2" xfId="26237" xr:uid="{D9257790-BC48-49CD-AAC4-7385B8D928F3}"/>
    <cellStyle name="SAPBEXHLevel0X 6 3 2 2 3" xfId="37300" xr:uid="{B38469AE-D1CC-4CF8-81E3-46DB421761B1}"/>
    <cellStyle name="SAPBEXHLevel0X 6 3 2 2 4" xfId="38233" xr:uid="{6A2A0EFE-E706-41FE-A64A-0D0AE1F5156F}"/>
    <cellStyle name="SAPBEXHLevel0X 6 3 2 2 5" xfId="46009" xr:uid="{5A05A5A1-75BF-46B7-AAF7-301DE7632205}"/>
    <cellStyle name="SAPBEXHLevel0X 6 3 2 3" xfId="21571" xr:uid="{1DD6FCD5-0789-4095-8085-22B0095101DF}"/>
    <cellStyle name="SAPBEXHLevel0X 6 3 2 3 2" xfId="35437" xr:uid="{CCCCF7B4-9272-4D10-AD0A-D26B052801F2}"/>
    <cellStyle name="SAPBEXHLevel0X 6 3 2 3 3" xfId="9520" xr:uid="{5C09356C-34C0-42C0-9C0A-17BF1554E032}"/>
    <cellStyle name="SAPBEXHLevel0X 6 3 2 3 4" xfId="46142" xr:uid="{9A248ED2-4769-48DA-8F8D-F5DA7190AE10}"/>
    <cellStyle name="SAPBEXHLevel0X 6 3 2 3 5" xfId="50988" xr:uid="{6834C336-AE2D-4D10-92BC-DCCA6122F903}"/>
    <cellStyle name="SAPBEXHLevel0X 6 3 2 4" xfId="26236" xr:uid="{7A8C266C-EF14-40B7-9E1E-B030E2C4BBA9}"/>
    <cellStyle name="SAPBEXHLevel0X 6 3 2 5" xfId="31809" xr:uid="{9D11027B-1394-4A0D-A419-2920AF1B9C9C}"/>
    <cellStyle name="SAPBEXHLevel0X 6 3 2 6" xfId="42594" xr:uid="{85565E35-ABC8-44E2-850C-F6E4988D169B}"/>
    <cellStyle name="SAPBEXHLevel0X 6 3 2 7" xfId="44838" xr:uid="{3A3385EE-D775-4CEA-A146-75246F071D56}"/>
    <cellStyle name="SAPBEXHLevel0X 6 3 3" xfId="13611" xr:uid="{E4A641FC-1E72-4D7D-BD1B-EC1D70BFF97B}"/>
    <cellStyle name="SAPBEXHLevel0X 6 3 3 2" xfId="27982" xr:uid="{BB5D6D4E-F763-4382-8687-6680100C0933}"/>
    <cellStyle name="SAPBEXHLevel0X 6 3 3 3" xfId="31936" xr:uid="{9DA0AF99-A7E6-4F13-9026-B480D99C8946}"/>
    <cellStyle name="SAPBEXHLevel0X 6 3 3 4" xfId="43305" xr:uid="{D46B8B8A-FF15-4855-AFAE-E9CF42CA3390}"/>
    <cellStyle name="SAPBEXHLevel0X 6 3 3 5" xfId="46306" xr:uid="{D4AF46D7-B0CB-4273-815C-F75B9310B536}"/>
    <cellStyle name="SAPBEXHLevel0X 6 3 4" xfId="8977" xr:uid="{24B2D93A-48F7-452C-907F-239F43EE31C8}"/>
    <cellStyle name="SAPBEXHLevel0X 6 3 5" xfId="23558" xr:uid="{9A67A1A8-5606-4363-B13E-0D944BC46872}"/>
    <cellStyle name="SAPBEXHLevel0X 6 3 6" xfId="42679" xr:uid="{048F319A-B313-4FDD-8205-D97AE221AB92}"/>
    <cellStyle name="SAPBEXHLevel0X 6 3 7" xfId="43029" xr:uid="{9777AE65-4F58-4AA1-8122-2EE7E49E0967}"/>
    <cellStyle name="SAPBEXHLevel0X 6 3 8" xfId="38784" xr:uid="{B6FE5A37-991D-423F-BE26-E6EC979BAF13}"/>
    <cellStyle name="SAPBEXHLevel0X 6 4" xfId="965" xr:uid="{A804A16A-FD0D-46C7-B58C-9A630930D793}"/>
    <cellStyle name="SAPBEXHLevel0X 6 4 2" xfId="14354" xr:uid="{0BA94D0D-B433-4408-BF03-8B01618B9676}"/>
    <cellStyle name="SAPBEXHLevel0X 6 4 2 2" xfId="21356" xr:uid="{2BCBC11E-BA2C-4C81-81EA-689FEA6BC491}"/>
    <cellStyle name="SAPBEXHLevel0X 6 4 2 2 2" xfId="35222" xr:uid="{27B137E9-E169-4DEE-BFDB-249DA1957FB6}"/>
    <cellStyle name="SAPBEXHLevel0X 6 4 2 2 3" xfId="38922" xr:uid="{B02E3B3F-7608-4CB4-994C-E9C68ACFE76B}"/>
    <cellStyle name="SAPBEXHLevel0X 6 4 2 2 4" xfId="45046" xr:uid="{A804979C-D341-4FD2-A150-F12AAAF5E027}"/>
    <cellStyle name="SAPBEXHLevel0X 6 4 2 2 5" xfId="50773" xr:uid="{10E3BFC4-A60B-45E0-B88F-06D3C36B294C}"/>
    <cellStyle name="SAPBEXHLevel0X 6 4 2 3" xfId="28721" xr:uid="{F1BA3355-862A-444F-84E6-C809CE94B1AB}"/>
    <cellStyle name="SAPBEXHLevel0X 6 4 2 4" xfId="26928" xr:uid="{87300E91-A7B7-49C9-861E-6809C8B68816}"/>
    <cellStyle name="SAPBEXHLevel0X 6 4 2 5" xfId="48292" xr:uid="{4A623D0E-5259-42F4-8B15-1178906FFEB1}"/>
    <cellStyle name="SAPBEXHLevel0X 6 4 2 6" xfId="46284" xr:uid="{429AF7A2-B7AE-4179-9884-F7EF5FDC2B59}"/>
    <cellStyle name="SAPBEXHLevel0X 6 4 3" xfId="13610" xr:uid="{04EA38F9-F41C-495B-9AA8-6582E7C2AF5E}"/>
    <cellStyle name="SAPBEXHLevel0X 6 4 3 2" xfId="27981" xr:uid="{8A17048E-ED9E-4FF3-BA0B-27434B34F373}"/>
    <cellStyle name="SAPBEXHLevel0X 6 4 3 3" xfId="32307" xr:uid="{D0269159-3201-4651-8775-567B80767EA7}"/>
    <cellStyle name="SAPBEXHLevel0X 6 4 3 4" xfId="25055" xr:uid="{7BC1C31A-C216-4652-A944-C666F40A1B25}"/>
    <cellStyle name="SAPBEXHLevel0X 6 4 3 5" xfId="30928" xr:uid="{AA2CBD09-48F5-499F-B296-9E3FCE1A8B61}"/>
    <cellStyle name="SAPBEXHLevel0X 6 4 4" xfId="8978" xr:uid="{34820130-90F9-4F00-908E-A0536339B833}"/>
    <cellStyle name="SAPBEXHLevel0X 6 4 5" xfId="23559" xr:uid="{E702A56D-489F-442D-9FDD-8BC6ECD0FF77}"/>
    <cellStyle name="SAPBEXHLevel0X 6 4 6" xfId="23374" xr:uid="{33C01E11-2BE7-45FC-BCE4-E87E78DB804D}"/>
    <cellStyle name="SAPBEXHLevel0X 6 4 7" xfId="40632" xr:uid="{B6F52BE8-42AE-47F5-BAAE-2E641C4B90ED}"/>
    <cellStyle name="SAPBEXHLevel0X 6 4 8" xfId="44977" xr:uid="{0321B371-4D00-4F57-9907-3F0BE4452D8D}"/>
    <cellStyle name="SAPBEXHLevel0X 6 5" xfId="1798" xr:uid="{F554E9E2-FB5C-4643-ABF0-EBF3750BF8D8}"/>
    <cellStyle name="SAPBEXHLevel0X 6 5 2" xfId="15063" xr:uid="{42694886-CB40-45AF-8FF5-82DBB097BEC0}"/>
    <cellStyle name="SAPBEXHLevel0X 6 5 2 2" xfId="22084" xr:uid="{291AB0A0-90D3-40CB-9375-6F5E92FA6ACC}"/>
    <cellStyle name="SAPBEXHLevel0X 6 5 2 2 2" xfId="35950" xr:uid="{0E703F44-CD36-444E-942A-253174210E36}"/>
    <cellStyle name="SAPBEXHLevel0X 6 5 2 2 3" xfId="30501" xr:uid="{F3FF0B5C-2381-4180-A005-6CCE592851E3}"/>
    <cellStyle name="SAPBEXHLevel0X 6 5 2 2 4" xfId="47654" xr:uid="{BA3623DE-70A6-4B1B-88E2-FB1C89632F10}"/>
    <cellStyle name="SAPBEXHLevel0X 6 5 2 2 5" xfId="51501" xr:uid="{86104C0B-F51E-40EC-9515-670448D9CDCE}"/>
    <cellStyle name="SAPBEXHLevel0X 6 5 2 3" xfId="29428" xr:uid="{12630936-C55E-4F98-AB67-28123CB4AC49}"/>
    <cellStyle name="SAPBEXHLevel0X 6 5 2 4" xfId="39260" xr:uid="{32246043-1F02-41EB-A13E-0913FAE1D9F8}"/>
    <cellStyle name="SAPBEXHLevel0X 6 5 2 5" xfId="49100" xr:uid="{5D98D484-89FB-444F-BAE0-9C0180EC72C5}"/>
    <cellStyle name="SAPBEXHLevel0X 6 5 2 6" xfId="48117" xr:uid="{C77D2578-2289-4406-8C5F-2D569E60396B}"/>
    <cellStyle name="SAPBEXHLevel0X 6 5 3" xfId="13609" xr:uid="{890BA143-962B-418C-8DDF-E478A14D3F6A}"/>
    <cellStyle name="SAPBEXHLevel0X 6 5 3 2" xfId="27980" xr:uid="{7B1575D7-03DC-4728-B2E4-2061A76FB1F4}"/>
    <cellStyle name="SAPBEXHLevel0X 6 5 3 3" xfId="39476" xr:uid="{B451F5BF-2ED2-4D05-80E2-81359420DBF1}"/>
    <cellStyle name="SAPBEXHLevel0X 6 5 3 4" xfId="48690" xr:uid="{61810BAB-6D12-4814-9F64-6356402BEA1B}"/>
    <cellStyle name="SAPBEXHLevel0X 6 5 3 5" xfId="44722" xr:uid="{AE1AC6F7-E839-4EF9-9602-B8464DC04F93}"/>
    <cellStyle name="SAPBEXHLevel0X 6 5 4" xfId="8979" xr:uid="{57CE28AE-7779-47ED-BF3D-3E2EA07A982B}"/>
    <cellStyle name="SAPBEXHLevel0X 6 5 5" xfId="23560" xr:uid="{CE62592A-10A2-44FE-BD79-FECC2010F65D}"/>
    <cellStyle name="SAPBEXHLevel0X 6 5 6" xfId="33211" xr:uid="{9FB2E6A4-61C6-44F3-A125-81973E4728A3}"/>
    <cellStyle name="SAPBEXHLevel0X 6 5 7" xfId="49532" xr:uid="{FC6DCDC9-E7BB-4955-A5F0-6EF8BFCE5C2E}"/>
    <cellStyle name="SAPBEXHLevel0X 6 5 8" xfId="39217" xr:uid="{10077AA3-5CCD-48AE-9269-F8CAC2EFA6D2}"/>
    <cellStyle name="SAPBEXHLevel0X 6 6" xfId="2770" xr:uid="{ABF9B863-5A98-4AAA-87F6-7EF97C44C898}"/>
    <cellStyle name="SAPBEXHLevel0X 6 6 2" xfId="22407" xr:uid="{B55977E6-0777-49CA-A453-CFCAFA54CAA9}"/>
    <cellStyle name="SAPBEXHLevel0X 6 6 2 2" xfId="36273" xr:uid="{7627DF2C-EC69-4F44-A672-FF459C25593B}"/>
    <cellStyle name="SAPBEXHLevel0X 6 6 2 3" xfId="31257" xr:uid="{1EF5307F-6C8B-4D05-B2FC-5CFD524C3BAD}"/>
    <cellStyle name="SAPBEXHLevel0X 6 6 2 4" xfId="41989" xr:uid="{9D724BD2-1373-41F1-951D-166EFCC42739}"/>
    <cellStyle name="SAPBEXHLevel0X 6 6 2 5" xfId="51824" xr:uid="{04FF907E-58A8-4299-9945-F376558D546D}"/>
    <cellStyle name="SAPBEXHLevel0X 6 6 3" xfId="15988" xr:uid="{E2039276-2D81-4032-B6E1-A819AD9D5854}"/>
    <cellStyle name="SAPBEXHLevel0X 6 6 4" xfId="30294" xr:uid="{1ADBA46C-6F1A-499E-8110-95D116AC7640}"/>
    <cellStyle name="SAPBEXHLevel0X 6 6 5" xfId="33441" xr:uid="{9EB31F12-B77E-4F31-93FD-CE986A0D2B83}"/>
    <cellStyle name="SAPBEXHLevel0X 6 6 6" xfId="49469" xr:uid="{6660D0DD-B51A-483A-9F55-D46D7B5B0224}"/>
    <cellStyle name="SAPBEXHLevel0X 6 6 7" xfId="49764" xr:uid="{75912B82-48E8-4A82-92B1-AE2C73B11813}"/>
    <cellStyle name="SAPBEXHLevel0X 6 7" xfId="4740" xr:uid="{019663FD-1109-41F6-9E26-7747C797795B}"/>
    <cellStyle name="SAPBEXHLevel0X 6 7 2" xfId="22737" xr:uid="{904625F0-1E91-43B4-BE92-EEA5C664B4BA}"/>
    <cellStyle name="SAPBEXHLevel0X 6 7 2 2" xfId="36603" xr:uid="{91CFA99C-5896-4FAE-A350-D80F2CB4170D}"/>
    <cellStyle name="SAPBEXHLevel0X 6 7 2 3" xfId="25376" xr:uid="{A337F3F5-96F6-45CE-900E-C4FD2D664D00}"/>
    <cellStyle name="SAPBEXHLevel0X 6 7 2 4" xfId="33490" xr:uid="{E43D6119-52B9-4B7D-AD5D-7F90E564259B}"/>
    <cellStyle name="SAPBEXHLevel0X 6 7 2 5" xfId="52154" xr:uid="{A6C2CF0D-AF4C-4866-A604-9C7DAB97C7FB}"/>
    <cellStyle name="SAPBEXHLevel0X 6 7 3" xfId="17943" xr:uid="{E59A5CCC-39F5-4F57-8FDE-ABD6E63A8D27}"/>
    <cellStyle name="SAPBEXHLevel0X 6 7 4" xfId="32075" xr:uid="{22EBFBB0-C97D-4B2D-95A6-F8FC4D54BFB1}"/>
    <cellStyle name="SAPBEXHLevel0X 6 7 5" xfId="24863" xr:uid="{E41AB061-D926-4393-B3E7-1FB83B5EF3F9}"/>
    <cellStyle name="SAPBEXHLevel0X 6 7 6" xfId="46462" xr:uid="{368EF753-E521-496C-ADED-3D3957D2DE5F}"/>
    <cellStyle name="SAPBEXHLevel0X 6 7 7" xfId="50079" xr:uid="{37010A77-C9E0-447D-A4EA-A4373AD67E24}"/>
    <cellStyle name="SAPBEXHLevel0X 6 8" xfId="6700" xr:uid="{37E5EB16-3028-4A01-A7F8-5378D59CC830}"/>
    <cellStyle name="SAPBEXHLevel0X 6 8 2" xfId="23067" xr:uid="{3A73FF11-E98E-4E1A-9C1D-46808801018B}"/>
    <cellStyle name="SAPBEXHLevel0X 6 8 2 2" xfId="36933" xr:uid="{750D5E69-08A7-4E7E-96A3-9A33DEFB5BE9}"/>
    <cellStyle name="SAPBEXHLevel0X 6 8 2 3" xfId="34947" xr:uid="{B6405623-1C0D-4EEB-90AF-E55154596A45}"/>
    <cellStyle name="SAPBEXHLevel0X 6 8 2 4" xfId="38809" xr:uid="{34A8EA42-DB4C-4CE6-992B-4A1775354910}"/>
    <cellStyle name="SAPBEXHLevel0X 6 8 2 5" xfId="52484" xr:uid="{1ECF0B33-D37B-4EE4-B6A1-ED14DE71625E}"/>
    <cellStyle name="SAPBEXHLevel0X 6 8 3" xfId="19899" xr:uid="{6B671175-6A8B-4075-BDEA-1B5F2436A52E}"/>
    <cellStyle name="SAPBEXHLevel0X 6 8 4" xfId="33863" xr:uid="{BD2E51C1-5D5C-4432-B9C9-9FA349002082}"/>
    <cellStyle name="SAPBEXHLevel0X 6 8 5" xfId="38433" xr:uid="{F358B49D-3CE9-42C4-83BF-ABC48FB25417}"/>
    <cellStyle name="SAPBEXHLevel0X 6 8 6" xfId="45090" xr:uid="{74A0A5D6-ACA0-40E9-B755-0492BFA87CE6}"/>
    <cellStyle name="SAPBEXHLevel0X 6 8 7" xfId="50405" xr:uid="{0C3F8211-B71F-41D5-9E7D-3808106FDCCB}"/>
    <cellStyle name="SAPBEXHLevel0X 6 9" xfId="14150" xr:uid="{178DE46F-8B5D-4C32-8277-1A1AE307577E}"/>
    <cellStyle name="SAPBEXHLevel0X 6 9 2" xfId="12705" xr:uid="{7522E3C4-1450-4C94-86C1-998FB1424F66}"/>
    <cellStyle name="SAPBEXHLevel0X 6 9 2 2" xfId="27079" xr:uid="{A4F79D7B-2F1F-4B72-9FE5-1FF011A79D4A}"/>
    <cellStyle name="SAPBEXHLevel0X 6 9 2 3" xfId="42642" xr:uid="{6D06884A-581C-4553-8583-4C3E4A434488}"/>
    <cellStyle name="SAPBEXHLevel0X 6 9 2 4" xfId="32669" xr:uid="{D2D596D8-923E-4AA8-9FBA-DE5AFB1055A1}"/>
    <cellStyle name="SAPBEXHLevel0X 6 9 2 5" xfId="32595" xr:uid="{2C18F1FA-FB68-4E3A-9687-57E345806CE9}"/>
    <cellStyle name="SAPBEXHLevel0X 6 9 3" xfId="28517" xr:uid="{82264C54-1DBF-495E-9197-8D1C34F9E09A}"/>
    <cellStyle name="SAPBEXHLevel0X 6 9 4" xfId="34754" xr:uid="{9CC222E3-5126-453D-9426-D8B2362A2749}"/>
    <cellStyle name="SAPBEXHLevel0X 6 9 5" xfId="49339" xr:uid="{21CF12C7-BC6A-490D-AEA9-94F69C596E62}"/>
    <cellStyle name="SAPBEXHLevel0X 6 9 6" xfId="46507" xr:uid="{599E2529-A6A8-4C2D-AE7D-F130A57514C8}"/>
    <cellStyle name="SAPBEXHLevel0X 7" xfId="531" xr:uid="{1FFDADB9-8FF8-412E-A6F8-7F7646D00177}"/>
    <cellStyle name="SAPBEXHLevel0X 7 10" xfId="14622" xr:uid="{577420EA-EA4E-4F03-9F4F-C2F80A033FE9}"/>
    <cellStyle name="SAPBEXHLevel0X 7 10 2" xfId="28989" xr:uid="{4CF1D1DF-D1C0-4397-A1F4-483E8969F7EE}"/>
    <cellStyle name="SAPBEXHLevel0X 7 10 3" xfId="25882" xr:uid="{76FC04C4-D40E-48A6-8FDA-41F6FAAA3F11}"/>
    <cellStyle name="SAPBEXHLevel0X 7 10 4" xfId="49288" xr:uid="{FDFA34F8-D66B-469E-90BE-DF8BB4006380}"/>
    <cellStyle name="SAPBEXHLevel0X 7 10 5" xfId="40896" xr:uid="{3E288777-5022-4606-9B54-4949D6026AB2}"/>
    <cellStyle name="SAPBEXHLevel0X 7 11" xfId="8980" xr:uid="{7EA40445-193F-417E-BDD1-21DB67B5A312}"/>
    <cellStyle name="SAPBEXHLevel0X 7 12" xfId="23561" xr:uid="{B7FAA2B3-72C3-4DA7-9D2A-4E8C6E81E703}"/>
    <cellStyle name="SAPBEXHLevel0X 7 13" xfId="25737" xr:uid="{F18880B6-08D9-4B46-89AE-598742644C8C}"/>
    <cellStyle name="SAPBEXHLevel0X 7 14" xfId="47079" xr:uid="{93AA7A61-2092-47BE-85B1-FEE9E93B6DC7}"/>
    <cellStyle name="SAPBEXHLevel0X 7 15" xfId="42966" xr:uid="{A69A5CFC-7B20-4429-B05C-0599AB3D81A8}"/>
    <cellStyle name="SAPBEXHLevel0X 7 2" xfId="532" xr:uid="{1890D5F5-E4A1-44D1-8B82-3C2653994694}"/>
    <cellStyle name="SAPBEXHLevel0X 7 2 10" xfId="49261" xr:uid="{713584E9-D8E7-4099-B874-BEE677EE361C}"/>
    <cellStyle name="SAPBEXHLevel0X 7 2 11" xfId="45399" xr:uid="{6AF7C540-1380-4DE7-AE17-F276F59E3FF4}"/>
    <cellStyle name="SAPBEXHLevel0X 7 2 2" xfId="1223" xr:uid="{B37019EC-8684-480C-947F-E664488BF4C7}"/>
    <cellStyle name="SAPBEXHLevel0X 7 2 2 2" xfId="11832" xr:uid="{393E27DF-7E15-4E39-85D0-156E241CFE4A}"/>
    <cellStyle name="SAPBEXHLevel0X 7 2 2 2 2" xfId="11833" xr:uid="{2423C14A-F38D-4772-B40A-86AA369C6913}"/>
    <cellStyle name="SAPBEXHLevel0X 7 2 2 2 2 2" xfId="26239" xr:uid="{C4706B16-9685-4D7A-AF5F-73A02DC44F6A}"/>
    <cellStyle name="SAPBEXHLevel0X 7 2 2 2 2 3" xfId="37274" xr:uid="{FF1C71DC-1E86-4D86-8A37-15512B8E5BE3}"/>
    <cellStyle name="SAPBEXHLevel0X 7 2 2 2 2 4" xfId="38622" xr:uid="{4C7BF550-1D3E-4E64-A175-3BEEA42DFD45}"/>
    <cellStyle name="SAPBEXHLevel0X 7 2 2 2 2 5" xfId="40775" xr:uid="{16514755-AECC-44DC-BFFB-E99DBC7EFBE1}"/>
    <cellStyle name="SAPBEXHLevel0X 7 2 2 2 3" xfId="21574" xr:uid="{24970441-C993-4FA9-94CF-A511A09BAE9E}"/>
    <cellStyle name="SAPBEXHLevel0X 7 2 2 2 3 2" xfId="35440" xr:uid="{4545537D-D11D-46C6-9A37-4328F9D5FD33}"/>
    <cellStyle name="SAPBEXHLevel0X 7 2 2 2 3 3" xfId="39406" xr:uid="{38046BD0-7E7A-494C-A78C-5C2706A98A7A}"/>
    <cellStyle name="SAPBEXHLevel0X 7 2 2 2 3 4" xfId="45269" xr:uid="{0C00F089-20D8-4543-ABE0-95E53D6C4555}"/>
    <cellStyle name="SAPBEXHLevel0X 7 2 2 2 3 5" xfId="50991" xr:uid="{15CD3DDB-BDD1-408A-AE63-C5A9F15ACE0D}"/>
    <cellStyle name="SAPBEXHLevel0X 7 2 2 2 4" xfId="26238" xr:uid="{5B01AC17-5BB3-4179-8FC4-9E3A05A31FEA}"/>
    <cellStyle name="SAPBEXHLevel0X 7 2 2 2 5" xfId="38065" xr:uid="{3F09E03B-D647-49DD-99EC-880E42F8F9F0}"/>
    <cellStyle name="SAPBEXHLevel0X 7 2 2 2 6" xfId="48083" xr:uid="{38B311B7-D6A2-4467-A281-43AEAC2A7B71}"/>
    <cellStyle name="SAPBEXHLevel0X 7 2 2 2 7" xfId="47827" xr:uid="{D2959906-A791-42D7-8EA5-08C4F28DCDB6}"/>
    <cellStyle name="SAPBEXHLevel0X 7 2 2 3" xfId="13607" xr:uid="{9C610FBC-0B39-4153-A847-47BBFF3645A0}"/>
    <cellStyle name="SAPBEXHLevel0X 7 2 2 3 2" xfId="27978" xr:uid="{35A90A56-7A01-4092-B83C-7E0CE04B7292}"/>
    <cellStyle name="SAPBEXHLevel0X 7 2 2 3 3" xfId="23627" xr:uid="{A88358F8-A08B-4276-8276-16CB3C154F6E}"/>
    <cellStyle name="SAPBEXHLevel0X 7 2 2 3 4" xfId="41844" xr:uid="{BBBCC3FB-6451-47DB-8D26-D0797D3361B9}"/>
    <cellStyle name="SAPBEXHLevel0X 7 2 2 3 5" xfId="47055" xr:uid="{82699AF6-00AF-40A9-A793-FDE341D05045}"/>
    <cellStyle name="SAPBEXHLevel0X 7 2 2 4" xfId="8982" xr:uid="{7EF287D2-A372-49FC-B469-173626338AE2}"/>
    <cellStyle name="SAPBEXHLevel0X 7 2 2 5" xfId="23563" xr:uid="{D1C81A24-1027-4317-9B87-A58DDB5C68E1}"/>
    <cellStyle name="SAPBEXHLevel0X 7 2 2 6" xfId="24826" xr:uid="{A7F75D67-0D51-4BB4-A073-D0B2677C9507}"/>
    <cellStyle name="SAPBEXHLevel0X 7 2 2 7" xfId="45543" xr:uid="{DB7E09F4-1D17-42CF-90C6-00CB0CB3E2F7}"/>
    <cellStyle name="SAPBEXHLevel0X 7 2 2 8" xfId="44875" xr:uid="{871E6379-2F2F-4590-951E-CF2820D8BA23}"/>
    <cellStyle name="SAPBEXHLevel0X 7 2 3" xfId="962" xr:uid="{05B8A52B-DB9E-47F3-BDCA-DF087E4D605E}"/>
    <cellStyle name="SAPBEXHLevel0X 7 2 3 2" xfId="14351" xr:uid="{7F6E6DFD-8BCB-4BAB-A710-4709C4697759}"/>
    <cellStyle name="SAPBEXHLevel0X 7 2 3 2 2" xfId="21353" xr:uid="{9BDAF1B7-2137-403C-B1DB-17CF98ABED55}"/>
    <cellStyle name="SAPBEXHLevel0X 7 2 3 2 2 2" xfId="35219" xr:uid="{748A2049-3606-43B8-85CB-84526E30446E}"/>
    <cellStyle name="SAPBEXHLevel0X 7 2 3 2 2 3" xfId="26755" xr:uid="{E6E2E903-BAB1-47B8-8847-0030058789A1}"/>
    <cellStyle name="SAPBEXHLevel0X 7 2 3 2 2 4" xfId="44825" xr:uid="{82B66226-1843-47A6-ACB8-19F22E80C821}"/>
    <cellStyle name="SAPBEXHLevel0X 7 2 3 2 2 5" xfId="50770" xr:uid="{463EE59E-C235-4067-80EB-06B95D88CBCC}"/>
    <cellStyle name="SAPBEXHLevel0X 7 2 3 2 3" xfId="28718" xr:uid="{E8740E68-2BE7-4123-8523-1AD737DB27BD}"/>
    <cellStyle name="SAPBEXHLevel0X 7 2 3 2 4" xfId="39197" xr:uid="{AD869B1D-A7D2-4BD5-8C57-F813364C4F52}"/>
    <cellStyle name="SAPBEXHLevel0X 7 2 3 2 5" xfId="40749" xr:uid="{87EE8AD1-5A86-4CF6-A9D2-262336AC35C1}"/>
    <cellStyle name="SAPBEXHLevel0X 7 2 3 2 6" xfId="44765" xr:uid="{D918699E-F165-4A37-900B-E0126045C305}"/>
    <cellStyle name="SAPBEXHLevel0X 7 2 3 3" xfId="13606" xr:uid="{9B38F528-A844-4D5D-8CB9-3E67EBF0A053}"/>
    <cellStyle name="SAPBEXHLevel0X 7 2 3 3 2" xfId="27977" xr:uid="{11ADED68-272F-42B9-B0CC-F7C472750652}"/>
    <cellStyle name="SAPBEXHLevel0X 7 2 3 3 3" xfId="34327" xr:uid="{64AAD95B-8B59-40AE-9177-7EBA1B0FD3FA}"/>
    <cellStyle name="SAPBEXHLevel0X 7 2 3 3 4" xfId="40152" xr:uid="{029B6C47-CA7F-42E5-A799-72E7D0F1A1F9}"/>
    <cellStyle name="SAPBEXHLevel0X 7 2 3 3 5" xfId="48107" xr:uid="{3F93A7AD-7C19-4DF1-891F-2043BD435F21}"/>
    <cellStyle name="SAPBEXHLevel0X 7 2 3 4" xfId="8983" xr:uid="{5F1B3B78-8D8E-413F-9D28-6945B43ED6C3}"/>
    <cellStyle name="SAPBEXHLevel0X 7 2 3 5" xfId="23564" xr:uid="{68B32D2F-EA07-4ADE-A446-02128D4B8E1C}"/>
    <cellStyle name="SAPBEXHLevel0X 7 2 3 6" xfId="34749" xr:uid="{4F015CA1-FF61-4736-BCD9-A0CF762CBAF6}"/>
    <cellStyle name="SAPBEXHLevel0X 7 2 3 7" xfId="48989" xr:uid="{9AB1DD11-5055-49B3-B612-2F01DA1A202A}"/>
    <cellStyle name="SAPBEXHLevel0X 7 2 3 8" xfId="44704" xr:uid="{E3C99BD8-6372-43AB-AF6B-F1C19A6F1B34}"/>
    <cellStyle name="SAPBEXHLevel0X 7 2 4" xfId="1801" xr:uid="{931F5F58-2A91-4CC8-905D-A1FF3BF196D9}"/>
    <cellStyle name="SAPBEXHLevel0X 7 2 4 2" xfId="15066" xr:uid="{93F360BE-1B92-4133-A8EE-BB66355B4445}"/>
    <cellStyle name="SAPBEXHLevel0X 7 2 4 2 2" xfId="22087" xr:uid="{00EB0A5C-30FA-48B0-9606-728CEC1B5C81}"/>
    <cellStyle name="SAPBEXHLevel0X 7 2 4 2 2 2" xfId="35953" xr:uid="{2A14BC61-9585-4C9D-A468-7CFFE6B3F623}"/>
    <cellStyle name="SAPBEXHLevel0X 7 2 4 2 2 3" xfId="41540" xr:uid="{F8F5DC9E-9A30-45B4-849E-1DF2AC83D7FA}"/>
    <cellStyle name="SAPBEXHLevel0X 7 2 4 2 2 4" xfId="46756" xr:uid="{85B721A2-89D2-4F22-8F1B-255BB6516058}"/>
    <cellStyle name="SAPBEXHLevel0X 7 2 4 2 2 5" xfId="51504" xr:uid="{941C8083-0DF2-4E5D-87AD-0FFF4E8A5A0A}"/>
    <cellStyle name="SAPBEXHLevel0X 7 2 4 2 3" xfId="29431" xr:uid="{45633D41-73B5-45A9-A3CC-C5EE2AA9F850}"/>
    <cellStyle name="SAPBEXHLevel0X 7 2 4 2 4" xfId="32702" xr:uid="{1379A2BC-9C18-4D12-B963-9F4BDA1D2A58}"/>
    <cellStyle name="SAPBEXHLevel0X 7 2 4 2 5" xfId="49370" xr:uid="{116C365C-AF9C-4F87-9780-018046FE998D}"/>
    <cellStyle name="SAPBEXHLevel0X 7 2 4 2 6" xfId="39227" xr:uid="{4A33976B-DEB9-4DA6-9CE6-672BC90801BC}"/>
    <cellStyle name="SAPBEXHLevel0X 7 2 4 3" xfId="13605" xr:uid="{4CE170B3-9C7D-4C15-8651-BC686193B06F}"/>
    <cellStyle name="SAPBEXHLevel0X 7 2 4 3 2" xfId="27976" xr:uid="{67D02E55-98FE-4C67-BFF6-B7F75A31C31F}"/>
    <cellStyle name="SAPBEXHLevel0X 7 2 4 3 3" xfId="8094" xr:uid="{B8EE91FB-83C3-4FED-81F7-0787666AD8B0}"/>
    <cellStyle name="SAPBEXHLevel0X 7 2 4 3 4" xfId="25446" xr:uid="{E39947EB-20AA-4B4F-BA42-C24F4563BA1E}"/>
    <cellStyle name="SAPBEXHLevel0X 7 2 4 3 5" xfId="40241" xr:uid="{893DBF53-ACAC-4B77-9CA8-B355127EB188}"/>
    <cellStyle name="SAPBEXHLevel0X 7 2 4 4" xfId="8984" xr:uid="{5306D0A0-BF7F-4FD7-92DD-EB914D999ED2}"/>
    <cellStyle name="SAPBEXHLevel0X 7 2 4 5" xfId="23565" xr:uid="{E5D13173-84A1-41FD-9FE2-63550220299F}"/>
    <cellStyle name="SAPBEXHLevel0X 7 2 4 6" xfId="40846" xr:uid="{1A675367-91CD-44C4-8807-33E61C6F4EEB}"/>
    <cellStyle name="SAPBEXHLevel0X 7 2 4 7" xfId="43986" xr:uid="{B082F019-8E83-4693-8425-9081422846D1}"/>
    <cellStyle name="SAPBEXHLevel0X 7 2 4 8" xfId="44208" xr:uid="{EE631696-B9D9-43DD-9E6F-827B9A18AC00}"/>
    <cellStyle name="SAPBEXHLevel0X 7 2 5" xfId="14153" xr:uid="{ECA172B2-7401-4369-858D-70C2C2687053}"/>
    <cellStyle name="SAPBEXHLevel0X 7 2 5 2" xfId="12702" xr:uid="{4CB91250-2D7A-4CB6-AF40-42E72AE9C974}"/>
    <cellStyle name="SAPBEXHLevel0X 7 2 5 2 2" xfId="27076" xr:uid="{2BB4037D-FDCF-4412-B906-26E7B54DF94C}"/>
    <cellStyle name="SAPBEXHLevel0X 7 2 5 2 3" xfId="24671" xr:uid="{1182887C-14C5-4EE0-B379-0D4023B737C7}"/>
    <cellStyle name="SAPBEXHLevel0X 7 2 5 2 4" xfId="48164" xr:uid="{1AC5C79C-3BD6-4D2D-9E6C-6B0702C65DC2}"/>
    <cellStyle name="SAPBEXHLevel0X 7 2 5 2 5" xfId="46231" xr:uid="{0FDEF5AE-3634-4416-AED1-4E1D235E0A31}"/>
    <cellStyle name="SAPBEXHLevel0X 7 2 5 3" xfId="28520" xr:uid="{09B34875-6C5D-43B5-BD3E-65588FF5CE27}"/>
    <cellStyle name="SAPBEXHLevel0X 7 2 5 4" xfId="27229" xr:uid="{0880021E-04AA-48C8-A93A-DE36D771B7FC}"/>
    <cellStyle name="SAPBEXHLevel0X 7 2 5 5" xfId="44051" xr:uid="{C66FF112-DB73-459C-88FA-A3E3F638EB45}"/>
    <cellStyle name="SAPBEXHLevel0X 7 2 5 6" xfId="46065" xr:uid="{9805C114-EDED-4D23-91FA-A2CAB0E499B6}"/>
    <cellStyle name="SAPBEXHLevel0X 7 2 6" xfId="13608" xr:uid="{6436BA34-99BF-492A-BAC2-EB8641343AF1}"/>
    <cellStyle name="SAPBEXHLevel0X 7 2 6 2" xfId="27979" xr:uid="{B34065A6-3FA2-496E-9FD2-25434FE78A04}"/>
    <cellStyle name="SAPBEXHLevel0X 7 2 6 3" xfId="30754" xr:uid="{96F43837-9985-444A-91A7-1382575EDD40}"/>
    <cellStyle name="SAPBEXHLevel0X 7 2 6 4" xfId="40253" xr:uid="{CBD1C872-302D-4DB3-8D2B-793D953E3818}"/>
    <cellStyle name="SAPBEXHLevel0X 7 2 6 5" xfId="47552" xr:uid="{73021480-0057-41F7-8184-9C1719155421}"/>
    <cellStyle name="SAPBEXHLevel0X 7 2 7" xfId="8981" xr:uid="{C2560F40-7C4D-4201-8581-E1C898605038}"/>
    <cellStyle name="SAPBEXHLevel0X 7 2 8" xfId="23562" xr:uid="{9F47C48F-AA22-4738-BB84-1AE714F44A6E}"/>
    <cellStyle name="SAPBEXHLevel0X 7 2 9" xfId="34752" xr:uid="{7098E0AE-2057-4D0A-9B66-6B20CB6594C6}"/>
    <cellStyle name="SAPBEXHLevel0X 7 3" xfId="1222" xr:uid="{E51C94F9-0E7E-4905-9585-BBEF319DB29A}"/>
    <cellStyle name="SAPBEXHLevel0X 7 3 2" xfId="11834" xr:uid="{05290FE0-A5CA-4AE0-B833-F77328BD7E3A}"/>
    <cellStyle name="SAPBEXHLevel0X 7 3 2 2" xfId="11835" xr:uid="{D311726A-83A7-4A52-BEC0-FDE501F5450C}"/>
    <cellStyle name="SAPBEXHLevel0X 7 3 2 2 2" xfId="26241" xr:uid="{12C567B2-75DE-4A27-856A-E9F6C69A0A06}"/>
    <cellStyle name="SAPBEXHLevel0X 7 3 2 2 3" xfId="24888" xr:uid="{F7E21F7B-B54E-44C5-80D7-E86B4750B672}"/>
    <cellStyle name="SAPBEXHLevel0X 7 3 2 2 4" xfId="47047" xr:uid="{C9792179-E14D-49CC-B6E5-596E8E26A463}"/>
    <cellStyle name="SAPBEXHLevel0X 7 3 2 2 5" xfId="46918" xr:uid="{4729A834-718D-4C84-B955-5F370CECC7DD}"/>
    <cellStyle name="SAPBEXHLevel0X 7 3 2 3" xfId="21573" xr:uid="{EBDD88FB-3414-4B61-AB75-4B90845A8360}"/>
    <cellStyle name="SAPBEXHLevel0X 7 3 2 3 2" xfId="35439" xr:uid="{58026B3B-C634-4AC2-88D0-95851845ED23}"/>
    <cellStyle name="SAPBEXHLevel0X 7 3 2 3 3" xfId="37658" xr:uid="{A9238600-2DC1-404D-9CD5-9470EDA0F87E}"/>
    <cellStyle name="SAPBEXHLevel0X 7 3 2 3 4" xfId="46795" xr:uid="{C56B4E4F-A63A-4F3B-A9DE-B1D367033B60}"/>
    <cellStyle name="SAPBEXHLevel0X 7 3 2 3 5" xfId="50990" xr:uid="{6FAB6454-9C2A-4C0C-8764-F2627765D876}"/>
    <cellStyle name="SAPBEXHLevel0X 7 3 2 4" xfId="26240" xr:uid="{4A4B0643-17F8-4FF4-9FEF-7D61D591CB20}"/>
    <cellStyle name="SAPBEXHLevel0X 7 3 2 5" xfId="31416" xr:uid="{C2554CDA-A706-47E8-953A-B550073BF373}"/>
    <cellStyle name="SAPBEXHLevel0X 7 3 2 6" xfId="49500" xr:uid="{DDF7EC9E-2F2F-4399-B58D-35BF554665A4}"/>
    <cellStyle name="SAPBEXHLevel0X 7 3 2 7" xfId="34351" xr:uid="{4112D043-E12B-4249-91E9-F5C5D5189C65}"/>
    <cellStyle name="SAPBEXHLevel0X 7 3 3" xfId="14621" xr:uid="{78061A01-0DFA-4950-A31C-497C2FD288B8}"/>
    <cellStyle name="SAPBEXHLevel0X 7 3 3 2" xfId="28988" xr:uid="{6ACE7341-DE70-4524-8405-3560A007DFBD}"/>
    <cellStyle name="SAPBEXHLevel0X 7 3 3 3" xfId="25767" xr:uid="{794ACE11-1162-43DA-A863-A27400B0AE4A}"/>
    <cellStyle name="SAPBEXHLevel0X 7 3 3 4" xfId="47104" xr:uid="{7A91CAF6-ADD0-46B8-A6DE-A7095BC7D5E6}"/>
    <cellStyle name="SAPBEXHLevel0X 7 3 3 5" xfId="46171" xr:uid="{8E7E3AAF-3C8A-4363-AE39-04A97DEBEA53}"/>
    <cellStyle name="SAPBEXHLevel0X 7 3 4" xfId="8985" xr:uid="{5D63A20A-8C59-4EF9-8DE3-28E8B0219E07}"/>
    <cellStyle name="SAPBEXHLevel0X 7 3 5" xfId="23566" xr:uid="{85234797-FB1F-461B-ABDE-C91F7821CF1C}"/>
    <cellStyle name="SAPBEXHLevel0X 7 3 6" xfId="9755" xr:uid="{C7498A97-FF02-4B39-A426-8F9F19BC09A8}"/>
    <cellStyle name="SAPBEXHLevel0X 7 3 7" xfId="43273" xr:uid="{D8B722F2-AFC7-4F17-88D1-C6B5D1CCD389}"/>
    <cellStyle name="SAPBEXHLevel0X 7 3 8" xfId="32537" xr:uid="{848110FE-25E8-4BBF-A2A3-7A1A5A8B3A22}"/>
    <cellStyle name="SAPBEXHLevel0X 7 4" xfId="963" xr:uid="{C829CBD4-FD79-4986-977A-B19BB913B1E5}"/>
    <cellStyle name="SAPBEXHLevel0X 7 4 2" xfId="14352" xr:uid="{EEF1BA41-CDE6-48B2-8310-99C7E55FBE2A}"/>
    <cellStyle name="SAPBEXHLevel0X 7 4 2 2" xfId="21354" xr:uid="{66661205-160E-44A4-A81A-E42B70CDDDE4}"/>
    <cellStyle name="SAPBEXHLevel0X 7 4 2 2 2" xfId="35220" xr:uid="{2EEE1F6B-2F61-4CAB-8648-F05F5F7650D1}"/>
    <cellStyle name="SAPBEXHLevel0X 7 4 2 2 3" xfId="33280" xr:uid="{466385DB-9A54-4EC2-A3EB-ECB2450D9BA4}"/>
    <cellStyle name="SAPBEXHLevel0X 7 4 2 2 4" xfId="24737" xr:uid="{E645D599-1779-4B68-8FC8-E28856FF98D3}"/>
    <cellStyle name="SAPBEXHLevel0X 7 4 2 2 5" xfId="50771" xr:uid="{4F64BFE1-F286-4A52-8DB0-539ADEC5AC1D}"/>
    <cellStyle name="SAPBEXHLevel0X 7 4 2 3" xfId="28719" xr:uid="{2C558493-3D43-4117-A8D2-BD8839616CC1}"/>
    <cellStyle name="SAPBEXHLevel0X 7 4 2 4" xfId="43388" xr:uid="{72F420B6-0462-43B3-8A15-7FB4E301CEB1}"/>
    <cellStyle name="SAPBEXHLevel0X 7 4 2 5" xfId="38855" xr:uid="{FA673F2A-6F26-45AC-8715-52E40F0044A7}"/>
    <cellStyle name="SAPBEXHLevel0X 7 4 2 6" xfId="41721" xr:uid="{7FF88EFB-5717-4DAE-8DB3-890091694B50}"/>
    <cellStyle name="SAPBEXHLevel0X 7 4 3" xfId="13604" xr:uid="{CBABDDBC-BACC-4760-B277-57740F94FB99}"/>
    <cellStyle name="SAPBEXHLevel0X 7 4 3 2" xfId="27975" xr:uid="{D6AF8B4A-94FE-4BB6-8640-64A8E7EE37C6}"/>
    <cellStyle name="SAPBEXHLevel0X 7 4 3 3" xfId="32868" xr:uid="{E13FEAEA-FFB6-4948-ACDE-0703C7B793C1}"/>
    <cellStyle name="SAPBEXHLevel0X 7 4 3 4" xfId="39089" xr:uid="{D4596030-7E90-4D84-8779-13EEBF8B12FD}"/>
    <cellStyle name="SAPBEXHLevel0X 7 4 3 5" xfId="29712" xr:uid="{A32F2C4A-8438-4D29-B98A-0A6471FE3E76}"/>
    <cellStyle name="SAPBEXHLevel0X 7 4 4" xfId="8986" xr:uid="{ADCA1CAF-E8C9-448D-AF04-A3D8399D67E1}"/>
    <cellStyle name="SAPBEXHLevel0X 7 4 5" xfId="23567" xr:uid="{B44A55F8-8641-4BB2-9E52-2A2EA5BF17DF}"/>
    <cellStyle name="SAPBEXHLevel0X 7 4 6" xfId="32288" xr:uid="{352F96CA-7F17-4BC0-89F7-81D597A72299}"/>
    <cellStyle name="SAPBEXHLevel0X 7 4 7" xfId="48845" xr:uid="{22B56383-1115-4490-AF4F-CBA1E36FB8B1}"/>
    <cellStyle name="SAPBEXHLevel0X 7 4 8" xfId="47414" xr:uid="{692D5E56-62A8-4F1E-A92C-1ACFC6D1CC1D}"/>
    <cellStyle name="SAPBEXHLevel0X 7 5" xfId="1800" xr:uid="{2A444B98-7F71-4FCA-9875-4B630B7FBB08}"/>
    <cellStyle name="SAPBEXHLevel0X 7 5 2" xfId="15065" xr:uid="{8856F000-1FB3-4A11-A3C2-90F836C9E6DA}"/>
    <cellStyle name="SAPBEXHLevel0X 7 5 2 2" xfId="22086" xr:uid="{A1FFD58E-6FE0-407F-A9C5-753B7437F31E}"/>
    <cellStyle name="SAPBEXHLevel0X 7 5 2 2 2" xfId="35952" xr:uid="{BB4BCF05-B7F5-487E-B2FF-13C9E12E2A66}"/>
    <cellStyle name="SAPBEXHLevel0X 7 5 2 2 3" xfId="38687" xr:uid="{67EC579F-66F1-4B9C-BE2D-3E5325FFBFA3}"/>
    <cellStyle name="SAPBEXHLevel0X 7 5 2 2 4" xfId="44556" xr:uid="{8CEB62A6-E9F0-458B-B73B-196E7B9C6626}"/>
    <cellStyle name="SAPBEXHLevel0X 7 5 2 2 5" xfId="51503" xr:uid="{15FDE458-AC54-43CE-9441-6DC41D3ABFB0}"/>
    <cellStyle name="SAPBEXHLevel0X 7 5 2 3" xfId="29430" xr:uid="{6F34FF27-1DDE-4EAB-BDB1-9D0C07756C72}"/>
    <cellStyle name="SAPBEXHLevel0X 7 5 2 4" xfId="40279" xr:uid="{44B79D5B-D230-4106-A4BB-F4B7A1EDBC87}"/>
    <cellStyle name="SAPBEXHLevel0X 7 5 2 5" xfId="47189" xr:uid="{DDEEC1A7-118F-404F-BC64-F8C00A5C3B71}"/>
    <cellStyle name="SAPBEXHLevel0X 7 5 2 6" xfId="40208" xr:uid="{B1D70C1D-74E5-46F2-BDD5-B8B7DEC81C19}"/>
    <cellStyle name="SAPBEXHLevel0X 7 5 3" xfId="13603" xr:uid="{268B43F6-7888-4044-84D0-F92C15F9B2BA}"/>
    <cellStyle name="SAPBEXHLevel0X 7 5 3 2" xfId="27974" xr:uid="{C7A40182-D3A5-4D31-AD8B-398A5B06E147}"/>
    <cellStyle name="SAPBEXHLevel0X 7 5 3 3" xfId="42559" xr:uid="{C19CDC40-5CF7-4B23-925D-BE9A77149A1E}"/>
    <cellStyle name="SAPBEXHLevel0X 7 5 3 4" xfId="43001" xr:uid="{ED3A338B-1BE9-4708-87AB-AABE08B31E6C}"/>
    <cellStyle name="SAPBEXHLevel0X 7 5 3 5" xfId="48791" xr:uid="{D4DCCC52-3CE9-4290-8193-DB0CC7935308}"/>
    <cellStyle name="SAPBEXHLevel0X 7 5 4" xfId="8987" xr:uid="{518B9C39-48CC-44F4-8C34-AD8799DD538B}"/>
    <cellStyle name="SAPBEXHLevel0X 7 5 5" xfId="23568" xr:uid="{8EAF9003-5298-4F3A-9B9F-200B076EEC65}"/>
    <cellStyle name="SAPBEXHLevel0X 7 5 6" xfId="33585" xr:uid="{3F0165F2-6F47-4C7E-9B43-895C367BFA6A}"/>
    <cellStyle name="SAPBEXHLevel0X 7 5 7" xfId="40399" xr:uid="{C0DD78FB-8720-420F-8063-7A0A6780751D}"/>
    <cellStyle name="SAPBEXHLevel0X 7 5 8" xfId="44614" xr:uid="{53842945-7392-4017-A7D2-82414472302B}"/>
    <cellStyle name="SAPBEXHLevel0X 7 6" xfId="2897" xr:uid="{41518D75-EFC2-4AA1-A5B2-9C7BE34D0B41}"/>
    <cellStyle name="SAPBEXHLevel0X 7 6 2" xfId="22534" xr:uid="{E93552DD-1267-4B43-B37B-3DBE039DA563}"/>
    <cellStyle name="SAPBEXHLevel0X 7 6 2 2" xfId="36400" xr:uid="{FB66E5BB-310D-4A7C-B963-E688D86C1AAC}"/>
    <cellStyle name="SAPBEXHLevel0X 7 6 2 3" xfId="25383" xr:uid="{362B06DB-900C-4DDD-9F2E-7B0D9CEBF774}"/>
    <cellStyle name="SAPBEXHLevel0X 7 6 2 4" xfId="33643" xr:uid="{EB4DC746-9F36-430F-BBE8-BFC017BE1989}"/>
    <cellStyle name="SAPBEXHLevel0X 7 6 2 5" xfId="51951" xr:uid="{350C45FD-252A-4926-A25F-DFB22CC8FE58}"/>
    <cellStyle name="SAPBEXHLevel0X 7 6 3" xfId="16101" xr:uid="{AFEBE70B-D771-40BE-9D88-75850192458E}"/>
    <cellStyle name="SAPBEXHLevel0X 7 6 4" xfId="30407" xr:uid="{101FC046-7D59-4565-928D-2D6162D4E4AF}"/>
    <cellStyle name="SAPBEXHLevel0X 7 6 5" xfId="40553" xr:uid="{F1159808-AAB2-4DCC-83C4-90EB69F5332E}"/>
    <cellStyle name="SAPBEXHLevel0X 7 6 6" xfId="46728" xr:uid="{A1C93462-4E48-4B5A-A92A-8CC4EB7E39E6}"/>
    <cellStyle name="SAPBEXHLevel0X 7 6 7" xfId="49877" xr:uid="{AAD4264C-9B8F-4587-9E65-AB2F19AED60F}"/>
    <cellStyle name="SAPBEXHLevel0X 7 7" xfId="4867" xr:uid="{D1C070A9-E1D8-40E6-A0A6-3C52D423FC61}"/>
    <cellStyle name="SAPBEXHLevel0X 7 7 2" xfId="22864" xr:uid="{4992EA59-6522-4697-AB36-68A4C0623F44}"/>
    <cellStyle name="SAPBEXHLevel0X 7 7 2 2" xfId="36730" xr:uid="{6984FAED-C4B4-43B8-81C5-69389A37D353}"/>
    <cellStyle name="SAPBEXHLevel0X 7 7 2 3" xfId="43105" xr:uid="{B9C7A930-7372-40D8-8E8C-F2668D817D0B}"/>
    <cellStyle name="SAPBEXHLevel0X 7 7 2 4" xfId="25527" xr:uid="{2C37A499-135E-4604-ACDB-600BA04DB49A}"/>
    <cellStyle name="SAPBEXHLevel0X 7 7 2 5" xfId="52281" xr:uid="{89AE3519-2472-4651-BB94-66647B7D8E38}"/>
    <cellStyle name="SAPBEXHLevel0X 7 7 3" xfId="18066" xr:uid="{2FF70113-33C4-4E54-A5CB-64A0138D7EDD}"/>
    <cellStyle name="SAPBEXHLevel0X 7 7 4" xfId="32198" xr:uid="{E49E0145-8FAB-4421-97AA-A83D8847AF21}"/>
    <cellStyle name="SAPBEXHLevel0X 7 7 5" xfId="41363" xr:uid="{085A57A0-E860-493A-9F05-93849FC8625F}"/>
    <cellStyle name="SAPBEXHLevel0X 7 7 6" xfId="45137" xr:uid="{42D9FCEE-52FA-4014-8C0A-A2E12C7F772B}"/>
    <cellStyle name="SAPBEXHLevel0X 7 7 7" xfId="50202" xr:uid="{A5DFF0A5-7D1E-41CB-B0BE-37FE0ACC7DCE}"/>
    <cellStyle name="SAPBEXHLevel0X 7 8" xfId="6827" xr:uid="{D0301D35-260B-4BFB-B659-B8F062C8CE93}"/>
    <cellStyle name="SAPBEXHLevel0X 7 8 2" xfId="23194" xr:uid="{514E45C0-22C8-4713-AEEA-80F7CD194BD6}"/>
    <cellStyle name="SAPBEXHLevel0X 7 8 2 2" xfId="37060" xr:uid="{1E24CAD9-FB09-44A3-A747-25532A0D4DC2}"/>
    <cellStyle name="SAPBEXHLevel0X 7 8 2 3" xfId="33649" xr:uid="{76E9496B-1955-43AA-8BB7-A7D5FF704C47}"/>
    <cellStyle name="SAPBEXHLevel0X 7 8 2 4" xfId="39375" xr:uid="{B8DC9E59-688C-40A9-B3A0-3B0B39E0C668}"/>
    <cellStyle name="SAPBEXHLevel0X 7 8 2 5" xfId="52611" xr:uid="{4B7571F9-8DB4-4C8E-A750-840E5ABDE910}"/>
    <cellStyle name="SAPBEXHLevel0X 7 8 3" xfId="20026" xr:uid="{99D5F92B-62EC-4AB7-A480-34F5F7569272}"/>
    <cellStyle name="SAPBEXHLevel0X 7 8 4" xfId="33990" xr:uid="{598B7D88-5616-42BC-8B1F-5A46A0FA100F}"/>
    <cellStyle name="SAPBEXHLevel0X 7 8 5" xfId="31260" xr:uid="{6C292A4D-EFA3-43D8-AF9D-EAA002DEFEDB}"/>
    <cellStyle name="SAPBEXHLevel0X 7 8 6" xfId="30619" xr:uid="{B6C1366E-25CB-4138-8E1E-DC1C644F9FAC}"/>
    <cellStyle name="SAPBEXHLevel0X 7 8 7" xfId="50532" xr:uid="{7E58FC57-1BDD-437D-84FA-10E7E2681E37}"/>
    <cellStyle name="SAPBEXHLevel0X 7 9" xfId="14152" xr:uid="{864CEBF5-411A-478E-B4AD-D26749C1ADF9}"/>
    <cellStyle name="SAPBEXHLevel0X 7 9 2" xfId="12703" xr:uid="{D3CB1857-E2B0-4443-9592-4B027ED68FDC}"/>
    <cellStyle name="SAPBEXHLevel0X 7 9 2 2" xfId="27077" xr:uid="{FBD57ED8-5AFA-4470-99FC-E148A92D7D22}"/>
    <cellStyle name="SAPBEXHLevel0X 7 9 2 3" xfId="40777" xr:uid="{A5FD1637-5FC3-4EC7-AE46-7EDDBF86615E}"/>
    <cellStyle name="SAPBEXHLevel0X 7 9 2 4" xfId="25581" xr:uid="{3A3E93D3-277E-45B3-8529-7DA90C2DD60A}"/>
    <cellStyle name="SAPBEXHLevel0X 7 9 2 5" xfId="45186" xr:uid="{8F60B0EE-A617-486F-8F09-7698911A159A}"/>
    <cellStyle name="SAPBEXHLevel0X 7 9 3" xfId="28519" xr:uid="{9EA5F97D-C1E6-426F-B620-8C39A8027C94}"/>
    <cellStyle name="SAPBEXHLevel0X 7 9 4" xfId="38505" xr:uid="{FB3011C0-22FF-4C66-97DD-C7C9B1B8683F}"/>
    <cellStyle name="SAPBEXHLevel0X 7 9 5" xfId="49067" xr:uid="{E3F17786-505B-403B-9387-BB2CD39527B5}"/>
    <cellStyle name="SAPBEXHLevel0X 7 9 6" xfId="34312" xr:uid="{637D6C30-0559-460B-82D1-D8D551E032C5}"/>
    <cellStyle name="SAPBEXHLevel0X 8" xfId="533" xr:uid="{E129F456-358F-464C-8F27-7118F4AE0A72}"/>
    <cellStyle name="SAPBEXHLevel0X 8 10" xfId="40384" xr:uid="{70F2178E-94FF-416D-B6A3-965CD6FCAAE7}"/>
    <cellStyle name="SAPBEXHLevel0X 8 11" xfId="45335" xr:uid="{748C2FA1-B7C3-4318-9C14-7BC8CE3A9A20}"/>
    <cellStyle name="SAPBEXHLevel0X 8 2" xfId="1224" xr:uid="{AC3504E9-9B7C-4A32-9209-03F323C51803}"/>
    <cellStyle name="SAPBEXHLevel0X 8 2 2" xfId="11836" xr:uid="{0C95A727-5066-4F73-BFBD-CB9B4BF25745}"/>
    <cellStyle name="SAPBEXHLevel0X 8 2 2 2" xfId="11837" xr:uid="{4F8C0CE9-7989-40E8-BC25-A5741C7D2123}"/>
    <cellStyle name="SAPBEXHLevel0X 8 2 2 2 2" xfId="26243" xr:uid="{4EB5FB13-1C16-4E09-BB92-DB12E2FC9977}"/>
    <cellStyle name="SAPBEXHLevel0X 8 2 2 2 3" xfId="25588" xr:uid="{803DF237-B536-427D-9438-A46A97A573F1}"/>
    <cellStyle name="SAPBEXHLevel0X 8 2 2 2 4" xfId="45511" xr:uid="{8180E997-034B-42CE-BF01-84E8D6D5D76D}"/>
    <cellStyle name="SAPBEXHLevel0X 8 2 2 2 5" xfId="44477" xr:uid="{68A1F703-9877-455D-9FE0-271F589ABD92}"/>
    <cellStyle name="SAPBEXHLevel0X 8 2 2 3" xfId="21575" xr:uid="{08845457-BCF4-4B92-A217-9BB37624FD57}"/>
    <cellStyle name="SAPBEXHLevel0X 8 2 2 3 2" xfId="35441" xr:uid="{17C753A4-FA16-46F5-9228-7C781F43009C}"/>
    <cellStyle name="SAPBEXHLevel0X 8 2 2 3 3" xfId="38573" xr:uid="{3C49374A-38D8-4906-8AAD-F6A7F6B8FF1E}"/>
    <cellStyle name="SAPBEXHLevel0X 8 2 2 3 4" xfId="47480" xr:uid="{426E2180-DF36-4CDC-B103-D17EDE9BF7AF}"/>
    <cellStyle name="SAPBEXHLevel0X 8 2 2 3 5" xfId="50992" xr:uid="{141815D0-43AD-487C-B270-111934C8E95F}"/>
    <cellStyle name="SAPBEXHLevel0X 8 2 2 4" xfId="26242" xr:uid="{4C57C971-0D7C-4E4A-A318-F2401E1B93B6}"/>
    <cellStyle name="SAPBEXHLevel0X 8 2 2 5" xfId="31162" xr:uid="{69903182-98BD-4B0E-8B07-F68DCBA44406}"/>
    <cellStyle name="SAPBEXHLevel0X 8 2 2 6" xfId="49229" xr:uid="{3AD70C70-5990-4A2C-AB67-AC1C7BC91FC8}"/>
    <cellStyle name="SAPBEXHLevel0X 8 2 2 7" xfId="42836" xr:uid="{5C149B55-26A3-4919-AB4D-4F974CCDF30C}"/>
    <cellStyle name="SAPBEXHLevel0X 8 2 3" xfId="13601" xr:uid="{947C0DB9-96E9-4F1E-BC3B-96A62FC5C143}"/>
    <cellStyle name="SAPBEXHLevel0X 8 2 3 2" xfId="27972" xr:uid="{CB112679-7949-41B0-825E-E8908A564435}"/>
    <cellStyle name="SAPBEXHLevel0X 8 2 3 3" xfId="31219" xr:uid="{22212DB2-F546-426A-B01B-1E87D8C7AC05}"/>
    <cellStyle name="SAPBEXHLevel0X 8 2 3 4" xfId="38935" xr:uid="{94218C84-B309-412A-984C-8BAE69D88519}"/>
    <cellStyle name="SAPBEXHLevel0X 8 2 3 5" xfId="41644" xr:uid="{62E8A55A-903A-45DB-BEEE-E3A2E02C01DA}"/>
    <cellStyle name="SAPBEXHLevel0X 8 2 4" xfId="8989" xr:uid="{D42C3EF5-0B9F-473B-A4C9-C6971C4DF64F}"/>
    <cellStyle name="SAPBEXHLevel0X 8 2 5" xfId="23570" xr:uid="{7D03879E-21FA-468A-913C-580434B38990}"/>
    <cellStyle name="SAPBEXHLevel0X 8 2 6" xfId="31846" xr:uid="{2E202BE9-922A-42DA-88F8-DBB0815F8CC1}"/>
    <cellStyle name="SAPBEXHLevel0X 8 2 7" xfId="33227" xr:uid="{D1D43D0C-E231-4C3B-9842-79C29720BB23}"/>
    <cellStyle name="SAPBEXHLevel0X 8 2 8" xfId="44949" xr:uid="{FEBC4E11-F720-4F77-98E4-B689BF57B7F8}"/>
    <cellStyle name="SAPBEXHLevel0X 8 3" xfId="961" xr:uid="{E19067B2-AD87-4EBD-A839-2FEBF36741FA}"/>
    <cellStyle name="SAPBEXHLevel0X 8 3 2" xfId="14350" xr:uid="{89815F08-7553-49AF-92EA-3B492B364217}"/>
    <cellStyle name="SAPBEXHLevel0X 8 3 2 2" xfId="21352" xr:uid="{3EE90BA2-84FD-403A-BFF8-7BCB1395A82C}"/>
    <cellStyle name="SAPBEXHLevel0X 8 3 2 2 2" xfId="35218" xr:uid="{DC1FE282-8043-4DFF-A794-10A7292C2834}"/>
    <cellStyle name="SAPBEXHLevel0X 8 3 2 2 3" xfId="24856" xr:uid="{4AA0212D-720B-4BFB-9C78-4CA457DD4636}"/>
    <cellStyle name="SAPBEXHLevel0X 8 3 2 2 4" xfId="46363" xr:uid="{5CD3C0A3-EB03-4FDA-8686-CE8B8279FE68}"/>
    <cellStyle name="SAPBEXHLevel0X 8 3 2 2 5" xfId="50769" xr:uid="{4A6D0276-8587-4B7D-934F-3F1C9CF68585}"/>
    <cellStyle name="SAPBEXHLevel0X 8 3 2 3" xfId="28717" xr:uid="{2583183C-F6ED-4EDA-8BCF-945EAC8D81EE}"/>
    <cellStyle name="SAPBEXHLevel0X 8 3 2 4" xfId="38756" xr:uid="{B643627C-6F72-42B5-A7F9-6FE91644F2DC}"/>
    <cellStyle name="SAPBEXHLevel0X 8 3 2 5" xfId="48669" xr:uid="{F3B314F9-9F35-4BA7-AA99-2B178E449C9D}"/>
    <cellStyle name="SAPBEXHLevel0X 8 3 2 6" xfId="34816" xr:uid="{0491423F-AE39-484C-BA00-0D6021522715}"/>
    <cellStyle name="SAPBEXHLevel0X 8 3 3" xfId="14620" xr:uid="{74AD9298-0B83-4CEC-BA3F-F874330876DB}"/>
    <cellStyle name="SAPBEXHLevel0X 8 3 3 2" xfId="28987" xr:uid="{5DC27A58-5D91-4EB8-AE23-3CB2FF805752}"/>
    <cellStyle name="SAPBEXHLevel0X 8 3 3 3" xfId="33447" xr:uid="{89B60FAB-4A3F-4FA1-90C3-8F688559FE16}"/>
    <cellStyle name="SAPBEXHLevel0X 8 3 3 4" xfId="49557" xr:uid="{F7712AD6-BA65-407D-9B26-8073324F9F2F}"/>
    <cellStyle name="SAPBEXHLevel0X 8 3 3 5" xfId="30836" xr:uid="{CE3DF419-9ACD-4C7B-80B7-0C3D9B2CE90D}"/>
    <cellStyle name="SAPBEXHLevel0X 8 3 4" xfId="8990" xr:uid="{3EA6A759-6651-4956-96B6-1A5CAD74B2C1}"/>
    <cellStyle name="SAPBEXHLevel0X 8 3 5" xfId="23571" xr:uid="{7821574D-CC57-40E4-B742-E47DC7C2C66C}"/>
    <cellStyle name="SAPBEXHLevel0X 8 3 6" xfId="40973" xr:uid="{D5D2F2B5-F866-49D1-8FFA-DDD102F1D920}"/>
    <cellStyle name="SAPBEXHLevel0X 8 3 7" xfId="48601" xr:uid="{DF8C8258-751C-497B-8598-7B17FCD1903E}"/>
    <cellStyle name="SAPBEXHLevel0X 8 3 8" xfId="31458" xr:uid="{765C1BA1-9F5A-467F-AC57-81E1F9D81802}"/>
    <cellStyle name="SAPBEXHLevel0X 8 4" xfId="1802" xr:uid="{8DDA59F7-F3A6-4362-B370-B6E141D082AC}"/>
    <cellStyle name="SAPBEXHLevel0X 8 4 2" xfId="15067" xr:uid="{04270F84-83DF-444E-80FF-41A55FBA8147}"/>
    <cellStyle name="SAPBEXHLevel0X 8 4 2 2" xfId="22088" xr:uid="{F8E041A2-A6F4-45B2-83E2-D84C59B730E5}"/>
    <cellStyle name="SAPBEXHLevel0X 8 4 2 2 2" xfId="35954" xr:uid="{E4861C9A-AB81-4744-B1ED-8D413B18E61F}"/>
    <cellStyle name="SAPBEXHLevel0X 8 4 2 2 3" xfId="41122" xr:uid="{30C4D306-8208-43E7-97BB-CD7DAAE0939A}"/>
    <cellStyle name="SAPBEXHLevel0X 8 4 2 2 4" xfId="45230" xr:uid="{358624A9-30AD-4839-A349-BB201E6BC8E5}"/>
    <cellStyle name="SAPBEXHLevel0X 8 4 2 2 5" xfId="51505" xr:uid="{4137C932-E9F6-42AB-8460-4BD5CC2EEA6F}"/>
    <cellStyle name="SAPBEXHLevel0X 8 4 2 3" xfId="29432" xr:uid="{6BEC7237-1F14-43B5-B106-AC0DAA872DA8}"/>
    <cellStyle name="SAPBEXHLevel0X 8 4 2 4" xfId="38893" xr:uid="{69042058-B223-4312-AAC2-BD789A23C1EC}"/>
    <cellStyle name="SAPBEXHLevel0X 8 4 2 5" xfId="45645" xr:uid="{891D7210-92D6-42C9-9DFA-B581C252BBEC}"/>
    <cellStyle name="SAPBEXHLevel0X 8 4 2 6" xfId="43175" xr:uid="{B6B0292D-BF94-48FD-80C4-24DA7EFF7E45}"/>
    <cellStyle name="SAPBEXHLevel0X 8 4 3" xfId="13600" xr:uid="{36B409E4-C41C-427D-BA60-C7E345DFFFFF}"/>
    <cellStyle name="SAPBEXHLevel0X 8 4 3 2" xfId="27971" xr:uid="{0D1A1F40-10C8-46E3-80F0-CB5D859F5FDA}"/>
    <cellStyle name="SAPBEXHLevel0X 8 4 3 3" xfId="39986" xr:uid="{C16F9094-6405-4ED5-8ACB-E3F8249DACCB}"/>
    <cellStyle name="SAPBEXHLevel0X 8 4 3 4" xfId="48338" xr:uid="{CCDBD89B-EDFB-4B28-973B-839D10E7349C}"/>
    <cellStyle name="SAPBEXHLevel0X 8 4 3 5" xfId="37848" xr:uid="{1DB10BA5-F262-43A8-9868-CA2E62D8A002}"/>
    <cellStyle name="SAPBEXHLevel0X 8 4 4" xfId="8991" xr:uid="{B6447310-2D24-4614-BDB1-38BDEBD28F2C}"/>
    <cellStyle name="SAPBEXHLevel0X 8 4 5" xfId="23572" xr:uid="{725FE5C2-6F72-4FCD-BC7D-515E98C14447}"/>
    <cellStyle name="SAPBEXHLevel0X 8 4 6" xfId="42890" xr:uid="{394473B5-A023-4398-8485-6A9F527753DE}"/>
    <cellStyle name="SAPBEXHLevel0X 8 4 7" xfId="30704" xr:uid="{5BE3EA80-2A48-4F13-856C-E698DEAA90A1}"/>
    <cellStyle name="SAPBEXHLevel0X 8 4 8" xfId="34320" xr:uid="{1D585763-E167-42A2-AC64-10ED27F0C3B2}"/>
    <cellStyle name="SAPBEXHLevel0X 8 5" xfId="14154" xr:uid="{03BDF23D-7CE9-41DB-8FC3-F4F87B0141CF}"/>
    <cellStyle name="SAPBEXHLevel0X 8 5 2" xfId="12701" xr:uid="{6CF42D49-2A3D-46A2-BFF2-7F50912E9838}"/>
    <cellStyle name="SAPBEXHLevel0X 8 5 2 2" xfId="27075" xr:uid="{7DE39FFC-E29D-4157-AFF4-093F4F731821}"/>
    <cellStyle name="SAPBEXHLevel0X 8 5 2 3" xfId="33087" xr:uid="{8D586DEB-ACCB-4BDA-AAEE-8934641A217F}"/>
    <cellStyle name="SAPBEXHLevel0X 8 5 2 4" xfId="41337" xr:uid="{5876F6C8-7AB5-44C5-AD18-F2B878CC80A9}"/>
    <cellStyle name="SAPBEXHLevel0X 8 5 2 5" xfId="47306" xr:uid="{2AF7DB6A-10D0-4C8F-AD21-59A4DAA081A9}"/>
    <cellStyle name="SAPBEXHLevel0X 8 5 3" xfId="28521" xr:uid="{9317BB92-B591-4AE7-A4C0-1AE6548E1AE1}"/>
    <cellStyle name="SAPBEXHLevel0X 8 5 4" xfId="8060" xr:uid="{0528F651-FC85-4D56-B8DC-8FE0A87481E6}"/>
    <cellStyle name="SAPBEXHLevel0X 8 5 5" xfId="34484" xr:uid="{1B9E7D5F-109D-41DC-8D07-E21F2E9EBACE}"/>
    <cellStyle name="SAPBEXHLevel0X 8 5 6" xfId="34845" xr:uid="{85F5AF25-6ADE-4F74-B2C8-AE59FBF808D7}"/>
    <cellStyle name="SAPBEXHLevel0X 8 6" xfId="13602" xr:uid="{693679E1-0793-453D-8DF5-4D9E88822978}"/>
    <cellStyle name="SAPBEXHLevel0X 8 6 2" xfId="27973" xr:uid="{FAEFAA78-897D-4632-A01B-8D29E1E195DE}"/>
    <cellStyle name="SAPBEXHLevel0X 8 6 3" xfId="34805" xr:uid="{53D05503-0585-4453-B3CB-4D3EAB478381}"/>
    <cellStyle name="SAPBEXHLevel0X 8 6 4" xfId="37838" xr:uid="{C71A536E-8E5C-4087-A088-1C0BCA456B60}"/>
    <cellStyle name="SAPBEXHLevel0X 8 6 5" xfId="41752" xr:uid="{23B5688E-7A92-4E79-9758-AF69C44FCF94}"/>
    <cellStyle name="SAPBEXHLevel0X 8 7" xfId="8988" xr:uid="{1A5CA986-7E04-44B0-AFB2-63FADD31C486}"/>
    <cellStyle name="SAPBEXHLevel0X 8 8" xfId="23569" xr:uid="{F4600EE1-0722-4C51-8383-E75ECB86C6A9}"/>
    <cellStyle name="SAPBEXHLevel0X 8 9" xfId="33733" xr:uid="{180E4920-9C24-4EA6-8FBC-C1B8CECBF0FA}"/>
    <cellStyle name="SAPBEXHLevel0X 9" xfId="534" xr:uid="{28E909B7-D9F5-40AA-A2C1-D4C839F457EA}"/>
    <cellStyle name="SAPBEXHLevel0X 9 10" xfId="24850" xr:uid="{DAD633E6-BF7D-4289-820F-9CE94BB91F47}"/>
    <cellStyle name="SAPBEXHLevel0X 9 11" xfId="46679" xr:uid="{46265C98-DB31-4FFE-A1D7-FD4CE4511476}"/>
    <cellStyle name="SAPBEXHLevel0X 9 2" xfId="1225" xr:uid="{7E0B1896-FD33-4FCB-B84A-6A1361549E8D}"/>
    <cellStyle name="SAPBEXHLevel0X 9 2 2" xfId="11838" xr:uid="{E468A9DB-11EB-4F4C-A948-701ABFD320F8}"/>
    <cellStyle name="SAPBEXHLevel0X 9 2 2 2" xfId="11839" xr:uid="{2F4D09A6-A227-43B3-9ADD-F37E9FF4F141}"/>
    <cellStyle name="SAPBEXHLevel0X 9 2 2 2 2" xfId="26245" xr:uid="{CF676BD6-8330-4145-9962-C58BB9743A8B}"/>
    <cellStyle name="SAPBEXHLevel0X 9 2 2 2 3" xfId="24568" xr:uid="{2417E40C-9D9E-4C2D-BBA9-5021A027243A}"/>
    <cellStyle name="SAPBEXHLevel0X 9 2 2 2 4" xfId="43955" xr:uid="{1E4E26CF-67EE-40EA-9F56-09CE6DD1737A}"/>
    <cellStyle name="SAPBEXHLevel0X 9 2 2 2 5" xfId="45292" xr:uid="{7D385DB0-6830-41A5-A385-BEE2D9B15646}"/>
    <cellStyle name="SAPBEXHLevel0X 9 2 2 3" xfId="21576" xr:uid="{9A1052E2-383C-4C82-AA9A-159CB1A42874}"/>
    <cellStyle name="SAPBEXHLevel0X 9 2 2 3 2" xfId="35442" xr:uid="{B6343660-68B9-40F1-9F18-066D16AE644A}"/>
    <cellStyle name="SAPBEXHLevel0X 9 2 2 3 3" xfId="41571" xr:uid="{8813CDE6-6CB5-4E36-B488-E4ADB7483331}"/>
    <cellStyle name="SAPBEXHLevel0X 9 2 2 3 4" xfId="45932" xr:uid="{475200A5-8796-485E-957C-206E8D130924}"/>
    <cellStyle name="SAPBEXHLevel0X 9 2 2 3 5" xfId="50993" xr:uid="{127D9506-ED5B-4A2F-8966-679F04D95176}"/>
    <cellStyle name="SAPBEXHLevel0X 9 2 2 4" xfId="26244" xr:uid="{D2E45239-2FB3-4B24-91BF-9BB440782755}"/>
    <cellStyle name="SAPBEXHLevel0X 9 2 2 5" xfId="9016" xr:uid="{82E09E47-32B6-43BA-957A-A60B50DD0EC2}"/>
    <cellStyle name="SAPBEXHLevel0X 9 2 2 6" xfId="48957" xr:uid="{DCA7F811-268A-40CC-A20B-9D9E05E660F3}"/>
    <cellStyle name="SAPBEXHLevel0X 9 2 2 7" xfId="44761" xr:uid="{004C603B-13CD-465B-A941-38BB66268DE3}"/>
    <cellStyle name="SAPBEXHLevel0X 9 2 3" xfId="13598" xr:uid="{6BC53640-FA0D-4FEB-B318-AF9D916AEF6D}"/>
    <cellStyle name="SAPBEXHLevel0X 9 2 3 2" xfId="27969" xr:uid="{F6982A4B-4473-4E1A-8DDD-F80D815BA937}"/>
    <cellStyle name="SAPBEXHLevel0X 9 2 3 3" xfId="25144" xr:uid="{B8D6BC20-2550-4814-9358-0F7E91B75C33}"/>
    <cellStyle name="SAPBEXHLevel0X 9 2 3 4" xfId="37381" xr:uid="{B7ED5EC4-0297-4AAE-9A78-ED3DFCDEFED1}"/>
    <cellStyle name="SAPBEXHLevel0X 9 2 3 5" xfId="38637" xr:uid="{18C517B1-D477-4B71-BE9A-2CC92CD4C5A2}"/>
    <cellStyle name="SAPBEXHLevel0X 9 2 4" xfId="8993" xr:uid="{45EA4E44-92C8-4BED-92D3-78FAFF7798D1}"/>
    <cellStyle name="SAPBEXHLevel0X 9 2 5" xfId="23574" xr:uid="{6306221E-7F16-4F25-B059-0FC1847F6A6A}"/>
    <cellStyle name="SAPBEXHLevel0X 9 2 6" xfId="32818" xr:uid="{9FDEAD36-0528-4D0C-BE0C-E6C3A883D24B}"/>
    <cellStyle name="SAPBEXHLevel0X 9 2 7" xfId="33019" xr:uid="{FBCE9D4B-724C-4775-BA3C-0C77B33AD50B}"/>
    <cellStyle name="SAPBEXHLevel0X 9 2 8" xfId="45766" xr:uid="{9931B513-887E-4702-AEA0-E1EE66D4FAAF}"/>
    <cellStyle name="SAPBEXHLevel0X 9 3" xfId="960" xr:uid="{0FC4213A-A772-4F9B-93D8-E753C44B9A11}"/>
    <cellStyle name="SAPBEXHLevel0X 9 3 2" xfId="14349" xr:uid="{1E762ADB-9966-4401-8DD6-300908FB7793}"/>
    <cellStyle name="SAPBEXHLevel0X 9 3 2 2" xfId="21351" xr:uid="{FA13F959-13D8-47E2-B1D7-FE15BE7D6301}"/>
    <cellStyle name="SAPBEXHLevel0X 9 3 2 2 2" xfId="35217" xr:uid="{C410EA0B-2230-4DD4-9477-C15D6BC9B810}"/>
    <cellStyle name="SAPBEXHLevel0X 9 3 2 2 3" xfId="25812" xr:uid="{53F99D17-5D90-4D5B-8EED-82F25D9718C3}"/>
    <cellStyle name="SAPBEXHLevel0X 9 3 2 2 4" xfId="47918" xr:uid="{79DA48EF-9253-4CD9-ACE4-9E1256C05D65}"/>
    <cellStyle name="SAPBEXHLevel0X 9 3 2 2 5" xfId="50768" xr:uid="{12909E08-C474-44C4-ADCB-D358BFE98011}"/>
    <cellStyle name="SAPBEXHLevel0X 9 3 2 3" xfId="28716" xr:uid="{D2413132-993E-4440-AFC0-A08D5E7088D6}"/>
    <cellStyle name="SAPBEXHLevel0X 9 3 2 4" xfId="8008" xr:uid="{B65D02E2-2134-4CDD-B0BF-73A1467250B6}"/>
    <cellStyle name="SAPBEXHLevel0X 9 3 2 5" xfId="37624" xr:uid="{7833EAB9-881D-4285-925C-94E909B0B531}"/>
    <cellStyle name="SAPBEXHLevel0X 9 3 2 6" xfId="41316" xr:uid="{4100A3EE-F43C-4639-8DB3-152ECF6A40DD}"/>
    <cellStyle name="SAPBEXHLevel0X 9 3 3" xfId="13597" xr:uid="{D1EF8236-A66A-4E0A-A45C-9C2E076672EB}"/>
    <cellStyle name="SAPBEXHLevel0X 9 3 3 2" xfId="27968" xr:uid="{FA5CDB8E-8CA6-42D7-A486-FCF0FB16870D}"/>
    <cellStyle name="SAPBEXHLevel0X 9 3 3 3" xfId="31534" xr:uid="{84F38138-12ED-40A2-B3B2-F7A4BAE6E737}"/>
    <cellStyle name="SAPBEXHLevel0X 9 3 3 4" xfId="33630" xr:uid="{CAFF010D-E7AD-47DD-BD11-63AC8EBB8A5B}"/>
    <cellStyle name="SAPBEXHLevel0X 9 3 3 5" xfId="37663" xr:uid="{9366F240-DBB4-4F2B-A976-518D69FAEBD9}"/>
    <cellStyle name="SAPBEXHLevel0X 9 3 4" xfId="8994" xr:uid="{0F6266A4-3AF0-441E-83E1-60C6A2141BDF}"/>
    <cellStyle name="SAPBEXHLevel0X 9 3 5" xfId="23575" xr:uid="{723C2D84-6DC5-47DF-BD29-863143BFD5F8}"/>
    <cellStyle name="SAPBEXHLevel0X 9 3 6" xfId="40470" xr:uid="{7D04E95D-DCE2-4832-95F7-9E44BFF425CD}"/>
    <cellStyle name="SAPBEXHLevel0X 9 3 7" xfId="48497" xr:uid="{3BE6C26D-E11D-4511-ADCF-26C4F14E6327}"/>
    <cellStyle name="SAPBEXHLevel0X 9 3 8" xfId="33455" xr:uid="{878153F4-AA8A-4E26-BE8C-56FC27E9BD6B}"/>
    <cellStyle name="SAPBEXHLevel0X 9 4" xfId="1803" xr:uid="{83C426B2-D2FE-45BA-839C-C2F58D798D1C}"/>
    <cellStyle name="SAPBEXHLevel0X 9 4 2" xfId="15068" xr:uid="{F299CE36-1D42-4A2F-9ADB-5D6B65892F75}"/>
    <cellStyle name="SAPBEXHLevel0X 9 4 2 2" xfId="22089" xr:uid="{1EFF3341-59E6-4EA4-B93B-E06ADC1DCA4F}"/>
    <cellStyle name="SAPBEXHLevel0X 9 4 2 2 2" xfId="35955" xr:uid="{CA1ECD47-AC3F-42A9-BB41-0224D3668AC4}"/>
    <cellStyle name="SAPBEXHLevel0X 9 4 2 2 3" xfId="40269" xr:uid="{9F617CC3-ADBE-47A0-82F1-8E0706202341}"/>
    <cellStyle name="SAPBEXHLevel0X 9 4 2 2 4" xfId="47441" xr:uid="{5D98722B-B0DC-4986-9C1C-D3EB890C49EB}"/>
    <cellStyle name="SAPBEXHLevel0X 9 4 2 2 5" xfId="51506" xr:uid="{9139A349-17CB-4024-AC02-8DC945C8D800}"/>
    <cellStyle name="SAPBEXHLevel0X 9 4 2 3" xfId="29433" xr:uid="{F9F30369-1016-413D-BBAF-E8EA21895402}"/>
    <cellStyle name="SAPBEXHLevel0X 9 4 2 4" xfId="24587" xr:uid="{4C847ABC-3184-41FF-8CCF-354507157714}"/>
    <cellStyle name="SAPBEXHLevel0X 9 4 2 5" xfId="44082" xr:uid="{F46149C4-D1D3-40E9-85EE-E095F50C0702}"/>
    <cellStyle name="SAPBEXHLevel0X 9 4 2 6" xfId="42161" xr:uid="{71DF6509-DD6A-4992-9DB1-E2811D1233F0}"/>
    <cellStyle name="SAPBEXHLevel0X 9 4 3" xfId="14619" xr:uid="{B1171D57-4133-460E-B67F-E8803840E687}"/>
    <cellStyle name="SAPBEXHLevel0X 9 4 3 2" xfId="28986" xr:uid="{F13205EB-274B-4A4D-89B6-42DC17C61C49}"/>
    <cellStyle name="SAPBEXHLevel0X 9 4 3 3" xfId="43167" xr:uid="{EBAF5A81-8D39-4F55-B286-1A8353DA0CEC}"/>
    <cellStyle name="SAPBEXHLevel0X 9 4 3 4" xfId="32754" xr:uid="{DAC7E735-BC1F-4FF8-9A12-EE8C8953AF57}"/>
    <cellStyle name="SAPBEXHLevel0X 9 4 3 5" xfId="29303" xr:uid="{75BE2AF4-9070-4347-A6E8-72A0FF80FF6E}"/>
    <cellStyle name="SAPBEXHLevel0X 9 4 4" xfId="8995" xr:uid="{3D3BF6D8-3009-460D-9750-B9E94CCA9E31}"/>
    <cellStyle name="SAPBEXHLevel0X 9 4 5" xfId="23576" xr:uid="{4E03F13D-FA0D-4DC2-BAC1-314615BD2971}"/>
    <cellStyle name="SAPBEXHLevel0X 9 4 6" xfId="37293" xr:uid="{EC85D02B-A978-4394-80B2-E7FDDEB6B07A}"/>
    <cellStyle name="SAPBEXHLevel0X 9 4 7" xfId="41021" xr:uid="{06ED4F00-D0DD-4073-B84D-4B04284CDC5C}"/>
    <cellStyle name="SAPBEXHLevel0X 9 4 8" xfId="46719" xr:uid="{B6F146CC-2EB1-4F59-AC0A-2880DFA4F821}"/>
    <cellStyle name="SAPBEXHLevel0X 9 5" xfId="14155" xr:uid="{927F7B66-D7AE-4AD7-886E-3BF971AEAE64}"/>
    <cellStyle name="SAPBEXHLevel0X 9 5 2" xfId="12700" xr:uid="{B253250C-9E53-4250-A1DB-3B742FAAD20E}"/>
    <cellStyle name="SAPBEXHLevel0X 9 5 2 2" xfId="27074" xr:uid="{42167573-C864-431F-BF1A-31D36680C76E}"/>
    <cellStyle name="SAPBEXHLevel0X 9 5 2 3" xfId="42977" xr:uid="{66A5CC9A-705F-4FAB-BEA1-D11FD231F9D9}"/>
    <cellStyle name="SAPBEXHLevel0X 9 5 2 4" xfId="40076" xr:uid="{3C881660-22FB-4864-978C-95A7C99A1ABA}"/>
    <cellStyle name="SAPBEXHLevel0X 9 5 2 5" xfId="46906" xr:uid="{C0E34C1B-A56C-4960-8F24-4F7101D2F0C8}"/>
    <cellStyle name="SAPBEXHLevel0X 9 5 3" xfId="28522" xr:uid="{5F0BFD5D-FD30-4DF8-A341-67601E1A4A55}"/>
    <cellStyle name="SAPBEXHLevel0X 9 5 4" xfId="38270" xr:uid="{00B72766-C608-43E2-8B15-9D3C3F62AC4E}"/>
    <cellStyle name="SAPBEXHLevel0X 9 5 5" xfId="48675" xr:uid="{22FBE988-ACD2-488D-BA12-1752CEAC5FDD}"/>
    <cellStyle name="SAPBEXHLevel0X 9 5 6" xfId="23578" xr:uid="{117FACA5-EDE6-4DCD-AC41-E46B4006DD54}"/>
    <cellStyle name="SAPBEXHLevel0X 9 6" xfId="13599" xr:uid="{5545156E-489C-451B-98E6-C007C2B9BD10}"/>
    <cellStyle name="SAPBEXHLevel0X 9 6 2" xfId="27970" xr:uid="{9CD9F0EC-8CE8-4165-80EB-A9EE443BBF84}"/>
    <cellStyle name="SAPBEXHLevel0X 9 6 3" xfId="8099" xr:uid="{15E8FB1A-2CE9-48CE-BCDE-ED252B22972C}"/>
    <cellStyle name="SAPBEXHLevel0X 9 6 4" xfId="41169" xr:uid="{E1929F3D-4C7C-41FD-8794-C273FEB01CD6}"/>
    <cellStyle name="SAPBEXHLevel0X 9 6 5" xfId="48560" xr:uid="{9B27278D-FED7-4D12-AD30-443D9D88141B}"/>
    <cellStyle name="SAPBEXHLevel0X 9 7" xfId="8992" xr:uid="{F645A8C3-6F8F-4CFD-8E08-952925745AC0}"/>
    <cellStyle name="SAPBEXHLevel0X 9 8" xfId="23573" xr:uid="{6066C62B-4913-4A5D-8F06-294F789298C6}"/>
    <cellStyle name="SAPBEXHLevel0X 9 9" xfId="30510" xr:uid="{A899B8E5-3D9A-46FC-82F3-A5146B1BECEC}"/>
    <cellStyle name="SAPBEXHLevel1" xfId="99" xr:uid="{337B8EEC-5150-4EA8-B225-B565E7A604D8}"/>
    <cellStyle name="SAPBEXHLevel1 10" xfId="535" xr:uid="{A4F37903-6B7A-4A03-B621-5AD03AE5030A}"/>
    <cellStyle name="SAPBEXHLevel1 11" xfId="536" xr:uid="{54D5DCFD-699B-4012-96E2-9BE614FC4331}"/>
    <cellStyle name="SAPBEXHLevel1 12" xfId="537" xr:uid="{4947BD93-0206-49EB-B5E9-215FC21715BC}"/>
    <cellStyle name="SAPBEXHLevel1 13" xfId="538" xr:uid="{1A2764D8-4E0D-4DA4-AE56-E22A516FAC20}"/>
    <cellStyle name="SAPBEXHLevel1 14" xfId="539" xr:uid="{DFE06105-79D4-47B6-B57B-7213806737E9}"/>
    <cellStyle name="SAPBEXHLevel1 15" xfId="540" xr:uid="{C453AF5C-9A43-445F-BB5B-CFB0E01A45A9}"/>
    <cellStyle name="SAPBEXHLevel1 16" xfId="541" xr:uid="{D0CBB9D2-9F1C-4B1E-8AEB-3032C3BF0B85}"/>
    <cellStyle name="SAPBEXHLevel1 17" xfId="542" xr:uid="{E08ECE44-6A3A-471A-9096-5715AADF8B45}"/>
    <cellStyle name="SAPBEXHLevel1 18" xfId="543" xr:uid="{34E469A9-7905-4B7A-B53A-6ADE61D9804D}"/>
    <cellStyle name="SAPBEXHLevel1 19" xfId="544" xr:uid="{534F0077-2D90-4ED9-8C0F-E041E57CB9A9}"/>
    <cellStyle name="SAPBEXHLevel1 2" xfId="159" xr:uid="{9F09E85C-6DF6-4B97-BFA5-4DE2FD8E2F32}"/>
    <cellStyle name="SAPBEXHLevel1 2 2" xfId="545" xr:uid="{9B2F493B-B362-4699-AB60-8A282E423437}"/>
    <cellStyle name="SAPBEXHLevel1 2 3" xfId="11841" xr:uid="{0FD602B9-0D8E-4BA5-B2A3-162F8D14187D}"/>
    <cellStyle name="SAPBEXHLevel1 2 3 2" xfId="11842" xr:uid="{80A2D834-8154-40FC-8E3D-22AEDC44A717}"/>
    <cellStyle name="SAPBEXHLevel1 2 3 2 2" xfId="11843" xr:uid="{284C87A7-DAAD-4F35-91FA-55506C277428}"/>
    <cellStyle name="SAPBEXHLevel1 2 3 2 2 2" xfId="26249" xr:uid="{8242693F-1951-4914-A6B1-47F70A982CE4}"/>
    <cellStyle name="SAPBEXHLevel1 2 3 2 2 3" xfId="42919" xr:uid="{10A19884-6D60-429F-9E7A-D45C206DD0BF}"/>
    <cellStyle name="SAPBEXHLevel1 2 3 2 2 4" xfId="25471" xr:uid="{468D6F7F-4DCF-4395-98BD-A09DAD5CCA2A}"/>
    <cellStyle name="SAPBEXHLevel1 2 3 2 2 5" xfId="42986" xr:uid="{5B410392-B3FB-4C42-A076-0D326B023EE9}"/>
    <cellStyle name="SAPBEXHLevel1 2 3 2 3" xfId="26248" xr:uid="{11892494-CDFF-4421-9B5B-949DF992E0C1}"/>
    <cellStyle name="SAPBEXHLevel1 2 3 2 4" xfId="34594" xr:uid="{5D0EE6D3-3101-49A7-9E45-7707393A3092}"/>
    <cellStyle name="SAPBEXHLevel1 2 3 2 5" xfId="33261" xr:uid="{5A8C88F9-728F-4A52-AD13-321A98CAD164}"/>
    <cellStyle name="SAPBEXHLevel1 2 3 2 6" xfId="44878" xr:uid="{F99C7941-CBB6-45FB-967F-1E2CF98DE179}"/>
    <cellStyle name="SAPBEXHLevel1 2 3 3" xfId="26247" xr:uid="{89A2C1BB-A4B0-43C3-AAAF-2D1525C1362B}"/>
    <cellStyle name="SAPBEXHLevel1 2 3 4" xfId="39478" xr:uid="{D020C935-7146-4473-89D9-1F94EF0FA983}"/>
    <cellStyle name="SAPBEXHLevel1 2 3 5" xfId="48763" xr:uid="{7CF40C1C-DC0C-45A2-9426-C92C4156DFFF}"/>
    <cellStyle name="SAPBEXHLevel1 2 3 6" xfId="44963" xr:uid="{95FD1917-66C5-4360-BF8A-AD0CC911369D}"/>
    <cellStyle name="SAPBEXHLevel1 2 4" xfId="11840" xr:uid="{88DC1542-78D3-4C60-866D-9B7F3C38BA5D}"/>
    <cellStyle name="SAPBEXHLevel1 2 4 2" xfId="26246" xr:uid="{C0A96D7B-D7D6-4CC8-AC04-D20EB36A6B6C}"/>
    <cellStyle name="SAPBEXHLevel1 2 4 3" xfId="42191" xr:uid="{D20A122A-AE79-4527-896D-5A5C8724FE48}"/>
    <cellStyle name="SAPBEXHLevel1 2 4 4" xfId="39843" xr:uid="{715CD57F-FB3E-41D0-B16D-1B9D4B9A8503}"/>
    <cellStyle name="SAPBEXHLevel1 2 4 5" xfId="29743" xr:uid="{BC3680AA-454A-4594-B577-5225D72F2746}"/>
    <cellStyle name="SAPBEXHLevel1 20" xfId="546" xr:uid="{D6141F24-184E-4B04-8A73-734C9CC48A01}"/>
    <cellStyle name="SAPBEXHLevel1 21" xfId="547" xr:uid="{F06061B8-9507-4DEB-B1FC-53A9F7DB5105}"/>
    <cellStyle name="SAPBEXHLevel1 22" xfId="548" xr:uid="{D844B425-395B-42E3-B068-866730FC59C5}"/>
    <cellStyle name="SAPBEXHLevel1 23" xfId="549" xr:uid="{CFF47AB6-6EBB-4383-B167-2CC3A6B0D941}"/>
    <cellStyle name="SAPBEXHLevel1 24" xfId="550" xr:uid="{AB62B52C-038C-40D5-BA80-EE10F60DF523}"/>
    <cellStyle name="SAPBEXHLevel1 25" xfId="551" xr:uid="{59ADA486-5C24-4D3A-AC82-1218329407F4}"/>
    <cellStyle name="SAPBEXHLevel1 26" xfId="552" xr:uid="{B1C03E9E-820D-4D6A-9300-DE30B7C206CD}"/>
    <cellStyle name="SAPBEXHLevel1 27" xfId="553" xr:uid="{380909F0-BEFB-4DB0-AFD5-EA2392089B46}"/>
    <cellStyle name="SAPBEXHLevel1 28" xfId="554" xr:uid="{ECF4BBA7-0487-457A-8182-E34146829120}"/>
    <cellStyle name="SAPBEXHLevel1 29" xfId="555" xr:uid="{33F5240A-C979-44FA-B457-39AD9502F913}"/>
    <cellStyle name="SAPBEXHLevel1 3" xfId="160" xr:uid="{082B09EC-B854-4EEF-8989-6925E8450CE2}"/>
    <cellStyle name="SAPBEXHLevel1 3 2" xfId="556" xr:uid="{88939283-CD5A-4BE9-ACC1-232DC412C236}"/>
    <cellStyle name="SAPBEXHLevel1 30" xfId="557" xr:uid="{65382B52-B096-4253-B690-AA27266B8BA5}"/>
    <cellStyle name="SAPBEXHLevel1 31" xfId="558" xr:uid="{ABB72C77-AC46-41DB-B073-087D4F6DD409}"/>
    <cellStyle name="SAPBEXHLevel1 32" xfId="559" xr:uid="{391FAE54-05AD-40E2-8AE4-74CDD962D3A1}"/>
    <cellStyle name="SAPBEXHLevel1 33" xfId="560" xr:uid="{58D9FA29-113A-4D8F-A850-9D02AB85FDD5}"/>
    <cellStyle name="SAPBEXHLevel1 34" xfId="561" xr:uid="{77CE2B9B-7644-4463-9E36-118EF83B4BC2}"/>
    <cellStyle name="SAPBEXHLevel1 35" xfId="562" xr:uid="{7342DAFF-14FF-4952-8D83-00FB87E6D4D1}"/>
    <cellStyle name="SAPBEXHLevel1 36" xfId="563" xr:uid="{E346FE4C-C58A-4DF9-9B14-72D5657C5EBA}"/>
    <cellStyle name="SAPBEXHLevel1 37" xfId="564" xr:uid="{0A1B8EA7-D556-4BC5-9D70-CD04A7C318F2}"/>
    <cellStyle name="SAPBEXHLevel1 38" xfId="565" xr:uid="{DAA77D53-C869-421E-834E-73F720D9080E}"/>
    <cellStyle name="SAPBEXHLevel1 39" xfId="566" xr:uid="{1DC6BC94-D3E4-42E6-BB84-D26DC715F0ED}"/>
    <cellStyle name="SAPBEXHLevel1 4" xfId="203" xr:uid="{6FFBB580-4641-4698-ADA9-33EB0D99F689}"/>
    <cellStyle name="SAPBEXHLevel1 4 2" xfId="567" xr:uid="{8339B794-4497-45D9-A798-F6A53DA5F5C3}"/>
    <cellStyle name="SAPBEXHLevel1 40" xfId="568" xr:uid="{DD069D80-AB80-41D7-B8B0-1BCAA09D1127}"/>
    <cellStyle name="SAPBEXHLevel1 41" xfId="569" xr:uid="{EC30235A-81DF-4C13-8BA3-08464248C911}"/>
    <cellStyle name="SAPBEXHLevel1 42" xfId="570" xr:uid="{13CA94EB-D055-4B1B-B9C9-3AF61EA6EAD0}"/>
    <cellStyle name="SAPBEXHLevel1 43" xfId="571" xr:uid="{CF5BB05F-52A4-49ED-A65E-FFE9131D8809}"/>
    <cellStyle name="SAPBEXHLevel1 44" xfId="572" xr:uid="{7276D7A7-9101-43CF-B2AE-DF2E42837EBC}"/>
    <cellStyle name="SAPBEXHLevel1 45" xfId="923" xr:uid="{8D2466EE-345A-4EA9-AC9E-EA77D0D11CC1}"/>
    <cellStyle name="SAPBEXHLevel1 45 2" xfId="1238" xr:uid="{0B72C872-C984-455B-A1D5-76C2BD94B00F}"/>
    <cellStyle name="SAPBEXHLevel1 45 2 2" xfId="11846" xr:uid="{758E36BC-9128-4F8B-9906-EF16FDC940FF}"/>
    <cellStyle name="SAPBEXHLevel1 45 2 2 2" xfId="26252" xr:uid="{EAF7C942-B80A-4353-8ECF-9C92E7FBF04A}"/>
    <cellStyle name="SAPBEXHLevel1 45 2 2 3" xfId="37509" xr:uid="{6AE643B0-BCEA-4556-81AD-CF13E29CEEDE}"/>
    <cellStyle name="SAPBEXHLevel1 45 2 2 4" xfId="43777" xr:uid="{AC07A918-0227-4D9C-AB6A-A311050CAD0A}"/>
    <cellStyle name="SAPBEXHLevel1 45 2 2 5" xfId="47628" xr:uid="{1CB45BC0-8260-40AB-957B-B24F4CDBE8DC}"/>
    <cellStyle name="SAPBEXHLevel1 45 2 3" xfId="11847" xr:uid="{D63C25B5-752D-4BF3-A1F2-913524176C74}"/>
    <cellStyle name="SAPBEXHLevel1 45 2 4" xfId="11845" xr:uid="{5F748829-C079-461F-B4B2-A84C75D96808}"/>
    <cellStyle name="SAPBEXHLevel1 45 2 4 2" xfId="26251" xr:uid="{C0A19859-8E29-4CE8-AA36-4EC2EC849BED}"/>
    <cellStyle name="SAPBEXHLevel1 45 2 4 3" xfId="41216" xr:uid="{A44DC077-11CD-4FBC-862E-1792DF0C8A0E}"/>
    <cellStyle name="SAPBEXHLevel1 45 2 4 4" xfId="48533" xr:uid="{C659EDA3-AD51-4039-A19B-91DABD8DAA85}"/>
    <cellStyle name="SAPBEXHLevel1 45 2 4 5" xfId="47356" xr:uid="{B144E4BE-1518-407A-9B25-208202030BBA}"/>
    <cellStyle name="SAPBEXHLevel1 45 3" xfId="11848" xr:uid="{97B92D0F-60D8-4FDE-A424-94BA2F773939}"/>
    <cellStyle name="SAPBEXHLevel1 45 4" xfId="11844" xr:uid="{7B516C43-672F-4AFE-8AA6-179BB2286938}"/>
    <cellStyle name="SAPBEXHLevel1 45 4 2" xfId="26250" xr:uid="{8A24C981-F69D-4EA7-B191-0D99FD65935C}"/>
    <cellStyle name="SAPBEXHLevel1 45 4 3" xfId="31877" xr:uid="{686805FA-7D7E-4D18-B720-AAF78130F39C}"/>
    <cellStyle name="SAPBEXHLevel1 45 4 4" xfId="42164" xr:uid="{B888B434-FAB6-408F-802E-FC82ED68C296}"/>
    <cellStyle name="SAPBEXHLevel1 45 4 5" xfId="45073" xr:uid="{FE2A9537-E157-4930-A0D9-3E1ED59968F3}"/>
    <cellStyle name="SAPBEXHLevel1 46" xfId="1226" xr:uid="{11B6A4F8-762B-4B48-804B-F34DDA9B4918}"/>
    <cellStyle name="SAPBEXHLevel1 46 2" xfId="14576" xr:uid="{F503F2C0-FC24-44C9-98C5-81B9F4B9A082}"/>
    <cellStyle name="SAPBEXHLevel1 46 2 2" xfId="21577" xr:uid="{A6A83A21-AA1A-4A87-AA50-D146E7976739}"/>
    <cellStyle name="SAPBEXHLevel1 46 2 2 2" xfId="35443" xr:uid="{5594DFEC-55C7-45C8-8838-8FC6822657C0}"/>
    <cellStyle name="SAPBEXHLevel1 46 2 2 3" xfId="38469" xr:uid="{ECE5484F-3475-41B7-9F0C-69987F4C2CDC}"/>
    <cellStyle name="SAPBEXHLevel1 46 2 2 4" xfId="44386" xr:uid="{82C9F2A7-9B5F-4BBF-8F4A-8E4BE068BA39}"/>
    <cellStyle name="SAPBEXHLevel1 46 2 2 5" xfId="50994" xr:uid="{AD97F3D5-C41F-4393-8AD2-08D883914B52}"/>
    <cellStyle name="SAPBEXHLevel1 46 2 3" xfId="28943" xr:uid="{DF07D432-AC54-49DD-941D-DF27FEE9C90B}"/>
    <cellStyle name="SAPBEXHLevel1 46 2 4" xfId="38415" xr:uid="{B60C72A5-D287-4338-A477-321257FF30BA}"/>
    <cellStyle name="SAPBEXHLevel1 46 2 5" xfId="45555" xr:uid="{E4F018D0-9A68-49DD-9423-181C814950E5}"/>
    <cellStyle name="SAPBEXHLevel1 46 2 6" xfId="42111" xr:uid="{355EDCA7-1FEF-43B8-83C5-EBD9DEBCB959}"/>
    <cellStyle name="SAPBEXHLevel1 46 3" xfId="14618" xr:uid="{22529C19-56FA-4BBB-BB9F-F068D5E03FC7}"/>
    <cellStyle name="SAPBEXHLevel1 46 3 2" xfId="28985" xr:uid="{220BDC79-13F7-4819-9B6F-C244471A9223}"/>
    <cellStyle name="SAPBEXHLevel1 46 3 3" xfId="24678" xr:uid="{FCE23A51-B083-4C16-B2AC-FE7B679EDB84}"/>
    <cellStyle name="SAPBEXHLevel1 46 3 4" xfId="48264" xr:uid="{93CA0ED0-1553-4C10-895E-611582EAAFB8}"/>
    <cellStyle name="SAPBEXHLevel1 46 3 5" xfId="44645" xr:uid="{F6028555-9027-477B-AC10-C1B25DD2F162}"/>
    <cellStyle name="SAPBEXHLevel1 46 4" xfId="9037" xr:uid="{F788A9A7-6F7F-476C-B985-E6FE37E9F286}"/>
    <cellStyle name="SAPBEXHLevel1 46 5" xfId="23617" xr:uid="{4440269C-7492-4925-8A3B-61941B104EF9}"/>
    <cellStyle name="SAPBEXHLevel1 46 6" xfId="25016" xr:uid="{07FB9FC9-5ACB-485D-8C4E-E0F63A469674}"/>
    <cellStyle name="SAPBEXHLevel1 46 7" xfId="24125" xr:uid="{519FC68F-ECA8-4D9E-9294-930DEA6C13F8}"/>
    <cellStyle name="SAPBEXHLevel1 46 8" xfId="43848" xr:uid="{B7173B2C-7C71-4D27-9F61-163F2C61EDED}"/>
    <cellStyle name="SAPBEXHLevel1 47" xfId="959" xr:uid="{073E3298-CE83-4F8D-A42E-76B37FC0E7F1}"/>
    <cellStyle name="SAPBEXHLevel1 47 2" xfId="14348" xr:uid="{26EBE834-A9F1-4C15-A207-ABC8B289CCF8}"/>
    <cellStyle name="SAPBEXHLevel1 47 2 2" xfId="21350" xr:uid="{AE2958C7-A871-43C0-B22E-28F6D0D5A434}"/>
    <cellStyle name="SAPBEXHLevel1 47 2 2 2" xfId="35216" xr:uid="{72E99792-B7F4-4637-8E2B-9BB89BF58838}"/>
    <cellStyle name="SAPBEXHLevel1 47 2 2 3" xfId="39930" xr:uid="{970C06B9-5F37-42BA-BA93-9491DF251889}"/>
    <cellStyle name="SAPBEXHLevel1 47 2 2 4" xfId="44395" xr:uid="{3E8BCA9D-0AB7-4D87-962C-F74B46AA0377}"/>
    <cellStyle name="SAPBEXHLevel1 47 2 2 5" xfId="50767" xr:uid="{FAA9C7D0-F2A4-4DFC-80C7-C9944A7DA16A}"/>
    <cellStyle name="SAPBEXHLevel1 47 2 3" xfId="28715" xr:uid="{6D82F60F-9A4D-476D-8645-96AC28B6F3F2}"/>
    <cellStyle name="SAPBEXHLevel1 47 2 4" xfId="43488" xr:uid="{5BFFF504-EC42-4494-8D04-7F8DEB021D2A}"/>
    <cellStyle name="SAPBEXHLevel1 47 2 5" xfId="43967" xr:uid="{8657286C-475B-46EE-9C1E-11AA239A5EE8}"/>
    <cellStyle name="SAPBEXHLevel1 47 2 6" xfId="44300" xr:uid="{F9F925A1-338B-409B-A53F-01EF33E3BE1D}"/>
    <cellStyle name="SAPBEXHLevel1 47 3" xfId="13595" xr:uid="{73F083FA-9DDA-458C-AA90-DF79728C3504}"/>
    <cellStyle name="SAPBEXHLevel1 47 3 2" xfId="27966" xr:uid="{641FF472-174E-43AC-86F6-374C428352DC}"/>
    <cellStyle name="SAPBEXHLevel1 47 3 3" xfId="8100" xr:uid="{2790F02A-C16C-4338-860C-83D44443007D}"/>
    <cellStyle name="SAPBEXHLevel1 47 3 4" xfId="37957" xr:uid="{ED3AA797-2BC2-4DC2-A84C-9E0468E8280D}"/>
    <cellStyle name="SAPBEXHLevel1 47 3 5" xfId="48444" xr:uid="{D7251D38-4CF9-4EDE-8845-3A0C32884DA5}"/>
    <cellStyle name="SAPBEXHLevel1 47 4" xfId="9038" xr:uid="{737EEF10-CD6F-4651-9202-C55979C1811E}"/>
    <cellStyle name="SAPBEXHLevel1 47 5" xfId="23618" xr:uid="{58FE20CA-8068-4DC5-93F7-A9E39B2BB2F7}"/>
    <cellStyle name="SAPBEXHLevel1 47 6" xfId="42494" xr:uid="{25DA0CF7-65BD-43EE-BB82-C0C9BD6897AC}"/>
    <cellStyle name="SAPBEXHLevel1 47 7" xfId="34201" xr:uid="{3EAF11BE-13F0-4767-8466-0B2CF73A30DC}"/>
    <cellStyle name="SAPBEXHLevel1 47 8" xfId="44192" xr:uid="{40421C39-894D-49B9-9CF9-5C1A9247469F}"/>
    <cellStyle name="SAPBEXHLevel1 48" xfId="1804" xr:uid="{54766269-3745-45EF-801F-A362F974D6EE}"/>
    <cellStyle name="SAPBEXHLevel1 48 2" xfId="15069" xr:uid="{1B203C81-AA5E-473A-919D-DC3E30C9B744}"/>
    <cellStyle name="SAPBEXHLevel1 48 2 2" xfId="22090" xr:uid="{383D9D89-7265-46AB-9CE8-2BBC35C79DC4}"/>
    <cellStyle name="SAPBEXHLevel1 48 2 2 2" xfId="35956" xr:uid="{C503F163-5B6C-4A7A-AC14-552CF071443C}"/>
    <cellStyle name="SAPBEXHLevel1 48 2 2 3" xfId="37686" xr:uid="{28D17850-A546-468B-9836-33D5CF16BEFA}"/>
    <cellStyle name="SAPBEXHLevel1 48 2 2 4" xfId="45893" xr:uid="{1404EB74-A121-4526-B1E7-31463B68F665}"/>
    <cellStyle name="SAPBEXHLevel1 48 2 2 5" xfId="51507" xr:uid="{9255AC49-18FE-4729-BFF1-9C922341BAD3}"/>
    <cellStyle name="SAPBEXHLevel1 48 2 3" xfId="29434" xr:uid="{2403D5F3-1E37-4FDF-8583-32E0CAD7EB3A}"/>
    <cellStyle name="SAPBEXHLevel1 48 2 4" xfId="32590" xr:uid="{D94CE162-A30C-477A-B7FD-72F28F3E5096}"/>
    <cellStyle name="SAPBEXHLevel1 48 2 5" xfId="37857" xr:uid="{A6965B20-9BF9-4893-9D4A-E07F891F8697}"/>
    <cellStyle name="SAPBEXHLevel1 48 2 6" xfId="41432" xr:uid="{99169485-DBE5-4F63-AA11-33C4D597C52C}"/>
    <cellStyle name="SAPBEXHLevel1 48 3" xfId="13594" xr:uid="{B12193B3-0019-4F48-9D6E-E4FB339F47C1}"/>
    <cellStyle name="SAPBEXHLevel1 48 3 2" xfId="27965" xr:uid="{4590B956-C1E0-4D45-8968-6C92EB7D16E3}"/>
    <cellStyle name="SAPBEXHLevel1 48 3 3" xfId="43654" xr:uid="{684A87F1-4EC0-44DE-B43C-D2DAE40B5894}"/>
    <cellStyle name="SAPBEXHLevel1 48 3 4" xfId="34174" xr:uid="{C45D439F-8CA1-427C-B557-515553E2C9E5}"/>
    <cellStyle name="SAPBEXHLevel1 48 3 5" xfId="41919" xr:uid="{A25D745F-DB30-4A01-AB00-DB87A88D44FC}"/>
    <cellStyle name="SAPBEXHLevel1 48 4" xfId="9039" xr:uid="{D4108598-AA33-4ED4-9CA1-C9173ED651DE}"/>
    <cellStyle name="SAPBEXHLevel1 48 5" xfId="23619" xr:uid="{B81A929D-1E12-4A8D-AD50-42CCA3683D56}"/>
    <cellStyle name="SAPBEXHLevel1 48 6" xfId="35062" xr:uid="{0F964B1A-C703-4180-B7FD-B848B0FC6DE8}"/>
    <cellStyle name="SAPBEXHLevel1 48 7" xfId="25657" xr:uid="{84744434-6DA9-4460-8406-4EF050B56391}"/>
    <cellStyle name="SAPBEXHLevel1 48 8" xfId="39427" xr:uid="{1C22C567-AE7F-4BDA-839C-BE6D358CEF11}"/>
    <cellStyle name="SAPBEXHLevel1 49" xfId="14015" xr:uid="{2C10D7EC-260E-443C-A4A9-336BD752568B}"/>
    <cellStyle name="SAPBEXHLevel1 49 2" xfId="12883" xr:uid="{FCF0CA99-4DA2-4AD5-863B-9830A5738567}"/>
    <cellStyle name="SAPBEXHLevel1 49 2 2" xfId="27255" xr:uid="{12135149-AC1F-4780-A9D4-213AEB86536E}"/>
    <cellStyle name="SAPBEXHLevel1 49 2 3" xfId="34389" xr:uid="{4EB4F1E9-6078-449C-B45A-919E40EEAB3E}"/>
    <cellStyle name="SAPBEXHLevel1 49 2 4" xfId="40545" xr:uid="{42A7AA0B-3EE1-4A4F-AC2F-3AB2834C83A8}"/>
    <cellStyle name="SAPBEXHLevel1 49 2 5" xfId="40171" xr:uid="{3E47F386-ABD7-4D99-803F-6F836D51365A}"/>
    <cellStyle name="SAPBEXHLevel1 49 3" xfId="28386" xr:uid="{2DF51E5F-0214-4E07-9314-A6DEB34991AC}"/>
    <cellStyle name="SAPBEXHLevel1 49 4" xfId="31914" xr:uid="{A5570707-A1FA-4E3C-A260-F5DB5C67A66E}"/>
    <cellStyle name="SAPBEXHLevel1 49 5" xfId="49318" xr:uid="{665B689A-1239-49E3-834E-137EDAB8E352}"/>
    <cellStyle name="SAPBEXHLevel1 49 6" xfId="34669" xr:uid="{1FCCA836-6E60-4397-A212-D773EE5CEA36}"/>
    <cellStyle name="SAPBEXHLevel1 5" xfId="573" xr:uid="{850A06B0-6CB2-46D4-80F2-1CFB76D6C84A}"/>
    <cellStyle name="SAPBEXHLevel1 5 2" xfId="574" xr:uid="{8F87E3B8-B1CD-41E8-B1BA-B89DF5B20E65}"/>
    <cellStyle name="SAPBEXHLevel1 50" xfId="13596" xr:uid="{D6E9C01C-9DD4-469C-BF21-06BC2808D8A1}"/>
    <cellStyle name="SAPBEXHLevel1 50 2" xfId="27967" xr:uid="{5AB428E2-6414-4853-9B24-8A378EE9E9E5}"/>
    <cellStyle name="SAPBEXHLevel1 50 3" xfId="40486" xr:uid="{372FBF5E-3043-40D6-9742-859C66C439DE}"/>
    <cellStyle name="SAPBEXHLevel1 50 4" xfId="48209" xr:uid="{8B9E2D42-C767-4695-859A-F71A922E4ED2}"/>
    <cellStyle name="SAPBEXHLevel1 50 5" xfId="37488" xr:uid="{55C3FE26-40B4-413A-84C8-ADA7F8BFD898}"/>
    <cellStyle name="SAPBEXHLevel1 51" xfId="8996" xr:uid="{11744C07-19CE-4361-9D67-5C880655E47B}"/>
    <cellStyle name="SAPBEXHLevel1 52" xfId="23577" xr:uid="{789B692D-3FB7-42D3-A6B1-F2187E04FF7B}"/>
    <cellStyle name="SAPBEXHLevel1 53" xfId="42911" xr:uid="{3B6FD285-0EB7-4BAC-A2D8-77F5E5090BB7}"/>
    <cellStyle name="SAPBEXHLevel1 54" xfId="40589" xr:uid="{5C144526-78C9-40E3-A5E1-11142213704D}"/>
    <cellStyle name="SAPBEXHLevel1 55" xfId="30760" xr:uid="{82A2B06D-11FC-43A3-8B94-4DADCEB42B4D}"/>
    <cellStyle name="SAPBEXHLevel1 6" xfId="575" xr:uid="{CFD8946A-9CA5-46E6-B3EF-D4597173B125}"/>
    <cellStyle name="SAPBEXHLevel1 6 2" xfId="576" xr:uid="{A435F308-6DAE-4686-A0F0-054DE0BB23FA}"/>
    <cellStyle name="SAPBEXHLevel1 7" xfId="577" xr:uid="{656497E6-8517-48A3-B4E7-D329884F8988}"/>
    <cellStyle name="SAPBEXHLevel1 7 2" xfId="578" xr:uid="{F8AD9888-980F-488F-8613-F41335D9B1D5}"/>
    <cellStyle name="SAPBEXHLevel1 8" xfId="579" xr:uid="{104A6F3D-E700-4156-BB47-FD12A5090E34}"/>
    <cellStyle name="SAPBEXHLevel1 9" xfId="580" xr:uid="{FCABC264-2592-4B44-8D66-1D38F56CA836}"/>
    <cellStyle name="SAPBEXHLevel1X" xfId="100" xr:uid="{DF00EDC8-451B-4E2B-A777-C396103A2093}"/>
    <cellStyle name="SAPBEXHLevel1X 10" xfId="581" xr:uid="{1ADFEED4-55FE-4C3F-A1BB-9E15A876CAC1}"/>
    <cellStyle name="SAPBEXHLevel1X 10 10" xfId="47217" xr:uid="{813775AC-F6BF-4188-989E-ED9A28C95D5D}"/>
    <cellStyle name="SAPBEXHLevel1X 10 11" xfId="46935" xr:uid="{98EB624E-44B1-4486-8920-47B40BC05914}"/>
    <cellStyle name="SAPBEXHLevel1X 10 2" xfId="1243" xr:uid="{A71DAA48-CD55-4C51-955F-F58F58876137}"/>
    <cellStyle name="SAPBEXHLevel1X 10 2 2" xfId="11849" xr:uid="{1C113009-BC8A-4969-A676-65CC3BF299A4}"/>
    <cellStyle name="SAPBEXHLevel1X 10 2 2 2" xfId="11850" xr:uid="{CDC443AF-AD50-433A-8EB5-5E557CBB7634}"/>
    <cellStyle name="SAPBEXHLevel1X 10 2 2 2 2" xfId="26256" xr:uid="{08E9C34F-AB69-4DA9-BB91-C78CA5C3ADD7}"/>
    <cellStyle name="SAPBEXHLevel1X 10 2 2 2 3" xfId="31871" xr:uid="{B9FB0969-CE26-4241-8149-1081919C7AA3}"/>
    <cellStyle name="SAPBEXHLevel1X 10 2 2 2 4" xfId="26737" xr:uid="{35CCC550-16EE-4673-BF66-3578652D1965}"/>
    <cellStyle name="SAPBEXHLevel1X 10 2 2 2 5" xfId="34297" xr:uid="{4C716583-27B6-47FC-BF80-D6E978A8C967}"/>
    <cellStyle name="SAPBEXHLevel1X 10 2 2 3" xfId="21593" xr:uid="{EDFD727C-9649-454F-B327-61168126B832}"/>
    <cellStyle name="SAPBEXHLevel1X 10 2 2 3 2" xfId="35459" xr:uid="{3B08D129-FD64-4399-AB09-BAE8DA15DC66}"/>
    <cellStyle name="SAPBEXHLevel1X 10 2 2 3 3" xfId="40154" xr:uid="{836A1DBD-B402-471C-882E-BC5F8A4C5FC4}"/>
    <cellStyle name="SAPBEXHLevel1X 10 2 2 3 4" xfId="44589" xr:uid="{F07C0989-A620-4314-B888-514B710093A0}"/>
    <cellStyle name="SAPBEXHLevel1X 10 2 2 3 5" xfId="51010" xr:uid="{38B6971F-7796-49EA-918C-7BBC8F88B355}"/>
    <cellStyle name="SAPBEXHLevel1X 10 2 2 4" xfId="26255" xr:uid="{2226BB44-7C4D-46FC-BD75-01C7642211D5}"/>
    <cellStyle name="SAPBEXHLevel1X 10 2 2 5" xfId="26931" xr:uid="{F1F1A2D1-6F23-412F-A0D5-110E8F822CEC}"/>
    <cellStyle name="SAPBEXHLevel1X 10 2 2 6" xfId="48419" xr:uid="{EE43659D-B2C5-40A6-8C3D-A7AE3EFB711E}"/>
    <cellStyle name="SAPBEXHLevel1X 10 2 2 7" xfId="46274" xr:uid="{5A387FC6-2F41-4A9A-A9C5-AFCCC61EF08A}"/>
    <cellStyle name="SAPBEXHLevel1X 10 2 3" xfId="13591" xr:uid="{87EFB0DE-B735-4FD6-9287-AC347C811E4E}"/>
    <cellStyle name="SAPBEXHLevel1X 10 2 3 2" xfId="27962" xr:uid="{B644CA85-10EC-44F2-9232-2EC6939E9DCC}"/>
    <cellStyle name="SAPBEXHLevel1X 10 2 3 3" xfId="8101" xr:uid="{B133B6BD-2C18-44FB-BA2D-AC3C5B732AC7}"/>
    <cellStyle name="SAPBEXHLevel1X 10 2 3 4" xfId="25803" xr:uid="{737FB0AD-CA83-406D-8C37-0A8B69C25E08}"/>
    <cellStyle name="SAPBEXHLevel1X 10 2 3 5" xfId="41087" xr:uid="{8553E49B-5F33-4CAF-BF4A-E3AA01395C01}"/>
    <cellStyle name="SAPBEXHLevel1X 10 2 4" xfId="9050" xr:uid="{2D452F2D-BFF3-495F-9D8E-29A69AD2331D}"/>
    <cellStyle name="SAPBEXHLevel1X 10 2 5" xfId="23630" xr:uid="{4B178A07-8E63-4932-9A84-F94634EAC905}"/>
    <cellStyle name="SAPBEXHLevel1X 10 2 6" xfId="33204" xr:uid="{7807D747-A361-431F-9FF8-CBBDC889E318}"/>
    <cellStyle name="SAPBEXHLevel1X 10 2 7" xfId="49398" xr:uid="{16BD9AA6-F5B5-41E7-9947-39B31800BE55}"/>
    <cellStyle name="SAPBEXHLevel1X 10 2 8" xfId="46412" xr:uid="{ECD60718-F020-471F-931C-DD4E95D649F1}"/>
    <cellStyle name="SAPBEXHLevel1X 10 3" xfId="954" xr:uid="{32041031-3B2B-4620-9377-F34D83D49D1F}"/>
    <cellStyle name="SAPBEXHLevel1X 10 3 2" xfId="14343" xr:uid="{FD75EEA8-65B2-4B96-978B-10A555CD9784}"/>
    <cellStyle name="SAPBEXHLevel1X 10 3 2 2" xfId="21345" xr:uid="{F81B070B-B549-4218-AD8F-DDA0C10304AE}"/>
    <cellStyle name="SAPBEXHLevel1X 10 3 2 2 2" xfId="35211" xr:uid="{48AA8F71-420C-4F29-9C72-21FE4BD27EF7}"/>
    <cellStyle name="SAPBEXHLevel1X 10 3 2 2 3" xfId="37986" xr:uid="{7C8A53B2-62AF-4294-914C-2D55669549A1}"/>
    <cellStyle name="SAPBEXHLevel1X 10 3 2 2 4" xfId="44604" xr:uid="{C625DC24-6D68-400F-A1D3-BF969E965D22}"/>
    <cellStyle name="SAPBEXHLevel1X 10 3 2 2 5" xfId="50762" xr:uid="{6302EB28-2E06-4070-9E23-1E9DC6ECFE8C}"/>
    <cellStyle name="SAPBEXHLevel1X 10 3 2 3" xfId="28710" xr:uid="{1E4D047C-7652-4EAF-87B0-F46FABC290CC}"/>
    <cellStyle name="SAPBEXHLevel1X 10 3 2 4" xfId="31662" xr:uid="{E1315E3A-8B7F-4028-895B-8CFBCC0A9E29}"/>
    <cellStyle name="SAPBEXHLevel1X 10 3 2 5" xfId="49513" xr:uid="{2F2A9624-1D40-4CCB-B3E1-286061D44139}"/>
    <cellStyle name="SAPBEXHLevel1X 10 3 2 6" xfId="34956" xr:uid="{A61FE012-5D95-4859-9E71-CD50AB173D87}"/>
    <cellStyle name="SAPBEXHLevel1X 10 3 3" xfId="13590" xr:uid="{146A19BA-4C45-4963-95CC-952ACBA365D5}"/>
    <cellStyle name="SAPBEXHLevel1X 10 3 3 2" xfId="27961" xr:uid="{C460BFDA-C468-44EB-B6E4-282125A2E428}"/>
    <cellStyle name="SAPBEXHLevel1X 10 3 3 3" xfId="42872" xr:uid="{65B166D8-C875-43F6-8DEB-58700D6D1919}"/>
    <cellStyle name="SAPBEXHLevel1X 10 3 3 4" xfId="40634" xr:uid="{19D16D88-8773-40A0-A448-94C77E80B20C}"/>
    <cellStyle name="SAPBEXHLevel1X 10 3 3 5" xfId="48105" xr:uid="{82A2C227-632D-4D79-9F0B-0A1CB9C02233}"/>
    <cellStyle name="SAPBEXHLevel1X 10 3 4" xfId="9051" xr:uid="{24E7FEBD-53D9-46AF-88BB-690D8AAB9815}"/>
    <cellStyle name="SAPBEXHLevel1X 10 3 5" xfId="23631" xr:uid="{5653CF50-2109-47F9-AC65-07A0E6487B2A}"/>
    <cellStyle name="SAPBEXHLevel1X 10 3 6" xfId="41580" xr:uid="{ED12D638-4B13-4196-8B46-2D84AD250512}"/>
    <cellStyle name="SAPBEXHLevel1X 10 3 7" xfId="45673" xr:uid="{0CE09D2F-72A7-4132-83B4-4F070E6E675C}"/>
    <cellStyle name="SAPBEXHLevel1X 10 3 8" xfId="44281" xr:uid="{56F95575-06AE-4350-9838-381E2166E02F}"/>
    <cellStyle name="SAPBEXHLevel1X 10 4" xfId="1806" xr:uid="{7E151F4C-ADD5-484B-ABB9-382F36A8F336}"/>
    <cellStyle name="SAPBEXHLevel1X 10 4 2" xfId="15071" xr:uid="{60EE0201-6AAD-4648-A522-153A5D080D80}"/>
    <cellStyle name="SAPBEXHLevel1X 10 4 2 2" xfId="22092" xr:uid="{B4E29713-2427-4814-85CA-FE900F0CCCFE}"/>
    <cellStyle name="SAPBEXHLevel1X 10 4 2 2 2" xfId="35958" xr:uid="{4005483C-B948-4E81-B145-5EC0FB547DA8}"/>
    <cellStyle name="SAPBEXHLevel1X 10 4 2 2 3" xfId="41491" xr:uid="{59C63A7C-310E-4257-BB3F-406D3CF0CA7B}"/>
    <cellStyle name="SAPBEXHLevel1X 10 4 2 2 4" xfId="47870" xr:uid="{3EA2F137-7761-4C38-9DCB-8B21D514C33F}"/>
    <cellStyle name="SAPBEXHLevel1X 10 4 2 2 5" xfId="51509" xr:uid="{A1E3BBD7-9B6C-4870-B003-9CA0577453A6}"/>
    <cellStyle name="SAPBEXHLevel1X 10 4 2 3" xfId="29436" xr:uid="{D416F232-DBA1-42F4-B075-8A0908F73827}"/>
    <cellStyle name="SAPBEXHLevel1X 10 4 2 4" xfId="24747" xr:uid="{20ADEEB2-3D79-4A59-A89D-FD04CF89876C}"/>
    <cellStyle name="SAPBEXHLevel1X 10 4 2 5" xfId="34139" xr:uid="{D65DD7EE-65E5-4A51-8395-50EEB993A997}"/>
    <cellStyle name="SAPBEXHLevel1X 10 4 2 6" xfId="40701" xr:uid="{D77781F3-5030-4B64-84FD-B4400B6AF582}"/>
    <cellStyle name="SAPBEXHLevel1X 10 4 3" xfId="14617" xr:uid="{F9E7D0B2-4B29-4161-BE04-33765396FAAC}"/>
    <cellStyle name="SAPBEXHLevel1X 10 4 3 2" xfId="28984" xr:uid="{07FD94BE-F555-4897-9975-8535621892E3}"/>
    <cellStyle name="SAPBEXHLevel1X 10 4 3 3" xfId="23303" xr:uid="{10C9966D-0C12-4C83-8900-E70019758AD9}"/>
    <cellStyle name="SAPBEXHLevel1X 10 4 3 4" xfId="38676" xr:uid="{AF06589F-AC13-4707-B9B2-BE39CD884BF6}"/>
    <cellStyle name="SAPBEXHLevel1X 10 4 3 5" xfId="46056" xr:uid="{D18761B8-B790-4D28-82ED-1BE6BA1632B3}"/>
    <cellStyle name="SAPBEXHLevel1X 10 4 4" xfId="9052" xr:uid="{558C70D5-A29F-416C-938F-349C23E5DF61}"/>
    <cellStyle name="SAPBEXHLevel1X 10 4 5" xfId="23632" xr:uid="{6D1EC9D6-83AB-40D4-A66F-6819806F417B}"/>
    <cellStyle name="SAPBEXHLevel1X 10 4 6" xfId="25562" xr:uid="{32670754-51D4-427C-98D0-FFF911B79085}"/>
    <cellStyle name="SAPBEXHLevel1X 10 4 7" xfId="44110" xr:uid="{7AB83CA9-D495-4592-8852-9FF5A59A8996}"/>
    <cellStyle name="SAPBEXHLevel1X 10 4 8" xfId="45759" xr:uid="{35F2383A-5E53-4793-9C0F-782C20FC1D98}"/>
    <cellStyle name="SAPBEXHLevel1X 10 5" xfId="14156" xr:uid="{8067A4EB-5CCE-4AB1-A001-E2A563ADA37F}"/>
    <cellStyle name="SAPBEXHLevel1X 10 5 2" xfId="12699" xr:uid="{3AF9DB0A-8D9A-41EC-AEBC-53B22C809867}"/>
    <cellStyle name="SAPBEXHLevel1X 10 5 2 2" xfId="27073" xr:uid="{BCDEBA50-74D0-4C91-A6C7-D45F825CA700}"/>
    <cellStyle name="SAPBEXHLevel1X 10 5 2 3" xfId="43678" xr:uid="{DF5C076B-5535-478E-994F-B0129159E6BE}"/>
    <cellStyle name="SAPBEXHLevel1X 10 5 2 4" xfId="31021" xr:uid="{16CD4A0B-AFC9-4694-8C38-8B857DF6DD3B}"/>
    <cellStyle name="SAPBEXHLevel1X 10 5 2 5" xfId="47754" xr:uid="{7701A908-236C-4D0E-A071-05382929E9D6}"/>
    <cellStyle name="SAPBEXHLevel1X 10 5 3" xfId="28523" xr:uid="{C459502B-9C68-45ED-A1CF-AB190D0C23A5}"/>
    <cellStyle name="SAPBEXHLevel1X 10 5 4" xfId="34120" xr:uid="{B0FDA6B2-4363-4814-9C16-EFCD9D2A9174}"/>
    <cellStyle name="SAPBEXHLevel1X 10 5 5" xfId="33563" xr:uid="{0127C329-2C49-4D71-8EFC-9E00E5794606}"/>
    <cellStyle name="SAPBEXHLevel1X 10 5 6" xfId="39368" xr:uid="{40D9CE11-413B-4240-9435-DEE0FD343D1C}"/>
    <cellStyle name="SAPBEXHLevel1X 10 6" xfId="13592" xr:uid="{0C27B619-345A-46A0-8525-376ABCCCE26C}"/>
    <cellStyle name="SAPBEXHLevel1X 10 6 2" xfId="27963" xr:uid="{5345B62B-4F38-487C-A491-F119E9058AA4}"/>
    <cellStyle name="SAPBEXHLevel1X 10 6 3" xfId="37789" xr:uid="{5F955BE9-0164-4342-929D-355B067256B8}"/>
    <cellStyle name="SAPBEXHLevel1X 10 6 4" xfId="48691" xr:uid="{7794126C-0A72-444A-93EC-C21D5498F0EC}"/>
    <cellStyle name="SAPBEXHLevel1X 10 6 5" xfId="31719" xr:uid="{2B1AF804-63D8-453E-A9E3-754233B26559}"/>
    <cellStyle name="SAPBEXHLevel1X 10 7" xfId="9049" xr:uid="{59427F1D-E023-4444-AF84-10F5B6190051}"/>
    <cellStyle name="SAPBEXHLevel1X 10 8" xfId="23629" xr:uid="{2E652CAB-4111-44BB-A52F-D7DBE09C5943}"/>
    <cellStyle name="SAPBEXHLevel1X 10 9" xfId="38584" xr:uid="{3D6F15C7-FC00-4B97-ABBB-7736CCC66F3F}"/>
    <cellStyle name="SAPBEXHLevel1X 11" xfId="582" xr:uid="{7BD8BFFA-EA3B-4CCB-B51C-112C5D97D686}"/>
    <cellStyle name="SAPBEXHLevel1X 11 10" xfId="48962" xr:uid="{B76F88B2-C6A9-42F2-9E84-7195740D30A7}"/>
    <cellStyle name="SAPBEXHLevel1X 11 11" xfId="31646" xr:uid="{86FE97DE-14F0-40C9-9B93-1973BEF05E96}"/>
    <cellStyle name="SAPBEXHLevel1X 11 2" xfId="1244" xr:uid="{021631F1-4802-48C5-8463-E6E0E47EE019}"/>
    <cellStyle name="SAPBEXHLevel1X 11 2 2" xfId="11851" xr:uid="{147DE545-C14F-4062-819B-4B9DAD7F1D4E}"/>
    <cellStyle name="SAPBEXHLevel1X 11 2 2 2" xfId="11852" xr:uid="{7E887E9C-F5A7-4426-8EEF-81B2BB1843B1}"/>
    <cellStyle name="SAPBEXHLevel1X 11 2 2 2 2" xfId="26258" xr:uid="{22629B62-8C70-4FCA-A320-0472F6B79FC9}"/>
    <cellStyle name="SAPBEXHLevel1X 11 2 2 2 3" xfId="43220" xr:uid="{F532B564-4F71-4901-AB3A-C338ABABBF21}"/>
    <cellStyle name="SAPBEXHLevel1X 11 2 2 2 4" xfId="31640" xr:uid="{D72D75D4-97D8-4158-BDB2-43A8469F2AC0}"/>
    <cellStyle name="SAPBEXHLevel1X 11 2 2 2 5" xfId="45383" xr:uid="{36D3316E-9E19-4412-9057-FC1FE0A00880}"/>
    <cellStyle name="SAPBEXHLevel1X 11 2 2 3" xfId="21594" xr:uid="{B9FCE759-6B30-4917-9734-F33BE2179DB0}"/>
    <cellStyle name="SAPBEXHLevel1X 11 2 2 3 2" xfId="35460" xr:uid="{79DFC4C0-F5A4-48F3-B3DC-6B6E516BE1FE}"/>
    <cellStyle name="SAPBEXHLevel1X 11 2 2 3 3" xfId="24999" xr:uid="{2FB95381-E8F7-47F3-8600-ECE0ADD26F9A}"/>
    <cellStyle name="SAPBEXHLevel1X 11 2 2 3 4" xfId="46789" xr:uid="{157D97D0-4EFC-42C1-86F2-DE1AEBD840B2}"/>
    <cellStyle name="SAPBEXHLevel1X 11 2 2 3 5" xfId="51011" xr:uid="{6E554455-B48A-417B-8D52-6265E32BC1BF}"/>
    <cellStyle name="SAPBEXHLevel1X 11 2 2 4" xfId="26257" xr:uid="{A8F6294E-002B-45E3-A2B1-3F9AFE004953}"/>
    <cellStyle name="SAPBEXHLevel1X 11 2 2 5" xfId="33658" xr:uid="{F1F82141-AD29-4568-9C07-AB57C1A99CC6}"/>
    <cellStyle name="SAPBEXHLevel1X 11 2 2 6" xfId="42998" xr:uid="{E5B7E96F-F427-4D55-BE0E-56A514C0DDC2}"/>
    <cellStyle name="SAPBEXHLevel1X 11 2 2 7" xfId="46865" xr:uid="{139DA51B-5B4D-4BA7-878E-C5C043E14C6E}"/>
    <cellStyle name="SAPBEXHLevel1X 11 2 3" xfId="13588" xr:uid="{6F43B99F-ED8C-401D-94E2-2DD352964A7A}"/>
    <cellStyle name="SAPBEXHLevel1X 11 2 3 2" xfId="27959" xr:uid="{4D718DC1-9B33-49DD-8976-2AA5A09DD8F4}"/>
    <cellStyle name="SAPBEXHLevel1X 11 2 3 3" xfId="8098" xr:uid="{5D1CFE88-4BB2-45A9-ADF7-F4BE55E077D9}"/>
    <cellStyle name="SAPBEXHLevel1X 11 2 3 4" xfId="39712" xr:uid="{D03FC7A0-8851-43BB-9F07-CFD2C683DD60}"/>
    <cellStyle name="SAPBEXHLevel1X 11 2 3 5" xfId="49636" xr:uid="{0DCF3F56-B3CA-4E42-839D-907ACA735483}"/>
    <cellStyle name="SAPBEXHLevel1X 11 2 4" xfId="9054" xr:uid="{DA5D75ED-E82A-4DAB-8237-8CACF0259484}"/>
    <cellStyle name="SAPBEXHLevel1X 11 2 5" xfId="23634" xr:uid="{493AD122-DCE0-4EC2-990F-7539D3F59AB6}"/>
    <cellStyle name="SAPBEXHLevel1X 11 2 6" xfId="32341" xr:uid="{118FEA36-4ADD-4E35-96E8-79868D48EE52}"/>
    <cellStyle name="SAPBEXHLevel1X 11 2 7" xfId="43959" xr:uid="{7C8B4B81-18F5-4998-B9E8-71FFDBB9A132}"/>
    <cellStyle name="SAPBEXHLevel1X 11 2 8" xfId="45182" xr:uid="{20528800-D2C7-44DF-BFC1-2F531D738D30}"/>
    <cellStyle name="SAPBEXHLevel1X 11 3" xfId="953" xr:uid="{1E53A22A-64B6-45CA-89D8-91DAD82ACF73}"/>
    <cellStyle name="SAPBEXHLevel1X 11 3 2" xfId="14342" xr:uid="{E3A4A5B6-111C-4B15-A823-8B0850D8346F}"/>
    <cellStyle name="SAPBEXHLevel1X 11 3 2 2" xfId="21344" xr:uid="{F31D9FA5-A551-430E-A568-1C73F8C521C5}"/>
    <cellStyle name="SAPBEXHLevel1X 11 3 2 2 2" xfId="35210" xr:uid="{435FD464-9B6B-4CBA-B789-2B4E27B21BE0}"/>
    <cellStyle name="SAPBEXHLevel1X 11 3 2 2 3" xfId="37913" xr:uid="{320164D0-F7D7-4634-BDF8-123D22C968F3}"/>
    <cellStyle name="SAPBEXHLevel1X 11 3 2 2 4" xfId="46151" xr:uid="{DEF33BFB-4C97-4B52-8509-430A81F17144}"/>
    <cellStyle name="SAPBEXHLevel1X 11 3 2 2 5" xfId="50761" xr:uid="{225F9F70-E4A7-4C7E-B6B3-D04D98B6FD33}"/>
    <cellStyle name="SAPBEXHLevel1X 11 3 2 3" xfId="28709" xr:uid="{3E8DF1A8-531B-4C38-9866-5A912DF94E6E}"/>
    <cellStyle name="SAPBEXHLevel1X 11 3 2 4" xfId="23614" xr:uid="{5FA4511F-EEDA-4AC7-8944-46C0B04D123E}"/>
    <cellStyle name="SAPBEXHLevel1X 11 3 2 5" xfId="38759" xr:uid="{BAA976BB-58A4-4E8E-8CAF-8F4C6F23A283}"/>
    <cellStyle name="SAPBEXHLevel1X 11 3 2 6" xfId="38712" xr:uid="{EFE04EC6-423C-4316-9869-8A29BC8D111E}"/>
    <cellStyle name="SAPBEXHLevel1X 11 3 3" xfId="13587" xr:uid="{6ABB5476-F407-4483-A038-A73314FE2534}"/>
    <cellStyle name="SAPBEXHLevel1X 11 3 3 2" xfId="27958" xr:uid="{4FC09BD5-A800-459B-B40C-AF785CF47989}"/>
    <cellStyle name="SAPBEXHLevel1X 11 3 3 3" xfId="40841" xr:uid="{1F58F023-2780-49F4-B37D-0CAA7994659C}"/>
    <cellStyle name="SAPBEXHLevel1X 11 3 3 4" xfId="42806" xr:uid="{3A192058-152F-4E12-A95F-F6C1F49663FD}"/>
    <cellStyle name="SAPBEXHLevel1X 11 3 3 5" xfId="47183" xr:uid="{17724BBD-91E3-430D-AAE0-50FA95E414A0}"/>
    <cellStyle name="SAPBEXHLevel1X 11 3 4" xfId="9055" xr:uid="{4FA70213-BBC2-497A-9062-5FAE3AA31691}"/>
    <cellStyle name="SAPBEXHLevel1X 11 3 5" xfId="23635" xr:uid="{381489C7-0076-46AF-B819-3514284FAA1F}"/>
    <cellStyle name="SAPBEXHLevel1X 11 3 6" xfId="31926" xr:uid="{B9415CED-0A7D-43C2-AB01-0A56137B6A1C}"/>
    <cellStyle name="SAPBEXHLevel1X 11 3 7" xfId="49505" xr:uid="{AF1C768F-832A-4670-B6CD-269B51BA8DED}"/>
    <cellStyle name="SAPBEXHLevel1X 11 3 8" xfId="46161" xr:uid="{1A11ED1F-8605-4F74-B508-C6B421A70789}"/>
    <cellStyle name="SAPBEXHLevel1X 11 4" xfId="1807" xr:uid="{1F996D4B-8E02-437C-936F-269F4E727275}"/>
    <cellStyle name="SAPBEXHLevel1X 11 4 2" xfId="15072" xr:uid="{53C2E85A-97CE-439B-A20C-EFD566E4BC18}"/>
    <cellStyle name="SAPBEXHLevel1X 11 4 2 2" xfId="22093" xr:uid="{3A8FF749-2646-4A1D-95E0-BD861D3CA62E}"/>
    <cellStyle name="SAPBEXHLevel1X 11 4 2 2 2" xfId="35959" xr:uid="{26920D1D-AEB4-4456-A5F3-4C5D7A65E3B6}"/>
    <cellStyle name="SAPBEXHLevel1X 11 4 2 2 3" xfId="40320" xr:uid="{3D2E0DE7-0D4E-4C3C-B4F2-D23D9B64D716}"/>
    <cellStyle name="SAPBEXHLevel1X 11 4 2 2 4" xfId="46315" xr:uid="{CBFAC2DD-DC75-4372-96F5-364EAC5CB39B}"/>
    <cellStyle name="SAPBEXHLevel1X 11 4 2 2 5" xfId="51510" xr:uid="{84A5C954-9D22-463C-A866-3C09AF65727F}"/>
    <cellStyle name="SAPBEXHLevel1X 11 4 2 3" xfId="29437" xr:uid="{5B1D4F3F-9A77-4834-A699-D2248C6EAAE2}"/>
    <cellStyle name="SAPBEXHLevel1X 11 4 2 4" xfId="31932" xr:uid="{BA2F2F3B-9BF4-41F4-8901-76210EA3CF3A}"/>
    <cellStyle name="SAPBEXHLevel1X 11 4 2 5" xfId="49595" xr:uid="{94334EE6-DFB1-4F1B-A0FA-02664A85B5E2}"/>
    <cellStyle name="SAPBEXHLevel1X 11 4 2 6" xfId="38306" xr:uid="{882238AA-F5AA-43A7-B457-C80232DA606E}"/>
    <cellStyle name="SAPBEXHLevel1X 11 4 3" xfId="13586" xr:uid="{F85CEB17-C8C1-463C-80C0-B86685426B3B}"/>
    <cellStyle name="SAPBEXHLevel1X 11 4 3 2" xfId="27957" xr:uid="{4598E48D-66CB-4AEA-9377-2215C3734CDB}"/>
    <cellStyle name="SAPBEXHLevel1X 11 4 3 3" xfId="43356" xr:uid="{F8D16334-488C-423C-9CDC-A6A288AE3235}"/>
    <cellStyle name="SAPBEXHLevel1X 11 4 3 4" xfId="32535" xr:uid="{854CB446-E8A3-4B0B-BCF7-3D3214929958}"/>
    <cellStyle name="SAPBEXHLevel1X 11 4 3 5" xfId="49365" xr:uid="{356BC787-BD7F-4B4E-A8A3-3B5F7BF87203}"/>
    <cellStyle name="SAPBEXHLevel1X 11 4 4" xfId="9056" xr:uid="{3F43ABED-03B6-47F1-A54D-66074C273D4C}"/>
    <cellStyle name="SAPBEXHLevel1X 11 4 5" xfId="23636" xr:uid="{DAEF1CAC-6BBD-4281-8A17-37D17888DF15}"/>
    <cellStyle name="SAPBEXHLevel1X 11 4 6" xfId="25722" xr:uid="{01D32FED-5960-4D69-9A7C-19D82CBC4428}"/>
    <cellStyle name="SAPBEXHLevel1X 11 4 7" xfId="47052" xr:uid="{A82CF699-99DB-4A87-AD59-1EE6F00D9F1D}"/>
    <cellStyle name="SAPBEXHLevel1X 11 4 8" xfId="46868" xr:uid="{FFF2C7F6-A4C8-4FD9-B75C-585682BC0680}"/>
    <cellStyle name="SAPBEXHLevel1X 11 5" xfId="14157" xr:uid="{D92BB862-36B7-4DF3-B58E-27C2C6ABF42F}"/>
    <cellStyle name="SAPBEXHLevel1X 11 5 2" xfId="12698" xr:uid="{94E4DFA7-DFD1-40FD-9E86-09427056E14A}"/>
    <cellStyle name="SAPBEXHLevel1X 11 5 2 2" xfId="27072" xr:uid="{063755FD-F404-4BBF-9068-152131A6A748}"/>
    <cellStyle name="SAPBEXHLevel1X 11 5 2 3" xfId="40968" xr:uid="{BC7E1754-6A4E-4684-878E-E36B79F1524E}"/>
    <cellStyle name="SAPBEXHLevel1X 11 5 2 4" xfId="48734" xr:uid="{61538E00-8F62-41FC-9274-5EE674AA22E7}"/>
    <cellStyle name="SAPBEXHLevel1X 11 5 2 5" xfId="44741" xr:uid="{D2D005C4-C150-4CC5-B6C5-0CE55088B541}"/>
    <cellStyle name="SAPBEXHLevel1X 11 5 3" xfId="28524" xr:uid="{3735BF88-AC0D-4C72-AFE4-3E2F393F7B21}"/>
    <cellStyle name="SAPBEXHLevel1X 11 5 4" xfId="31591" xr:uid="{2CAA463E-CF74-4EEB-80C6-F3EBBA4CE497}"/>
    <cellStyle name="SAPBEXHLevel1X 11 5 5" xfId="30674" xr:uid="{F01465C7-78CF-4DB0-9DBA-3A725762FE0C}"/>
    <cellStyle name="SAPBEXHLevel1X 11 5 6" xfId="47556" xr:uid="{932AFBE5-3020-4D9E-82E4-7B90D7D86AB4}"/>
    <cellStyle name="SAPBEXHLevel1X 11 6" xfId="13589" xr:uid="{6D839B3F-B922-4ACD-A5CA-887181B95E29}"/>
    <cellStyle name="SAPBEXHLevel1X 11 6 2" xfId="27960" xr:uid="{FAFFAC54-845B-4653-97BB-841920D6C7F3}"/>
    <cellStyle name="SAPBEXHLevel1X 11 6 3" xfId="43057" xr:uid="{198CA819-C8D3-4E5A-A043-17AD7797540D}"/>
    <cellStyle name="SAPBEXHLevel1X 11 6 4" xfId="30810" xr:uid="{90595C7F-EC9E-4B19-9407-739E43E616F0}"/>
    <cellStyle name="SAPBEXHLevel1X 11 6 5" xfId="40744" xr:uid="{C87ECCA5-3549-42AA-B52E-B49C164D6C85}"/>
    <cellStyle name="SAPBEXHLevel1X 11 7" xfId="9053" xr:uid="{B005D15E-C808-4534-910E-48571BEE384F}"/>
    <cellStyle name="SAPBEXHLevel1X 11 8" xfId="23633" xr:uid="{97EEEC12-D9DD-4AEE-8B17-1EB40C6AA79A}"/>
    <cellStyle name="SAPBEXHLevel1X 11 9" xfId="30124" xr:uid="{4AAF3AD5-94A3-41F0-AB2A-5584442ACBF9}"/>
    <cellStyle name="SAPBEXHLevel1X 12" xfId="583" xr:uid="{E9A8ECEF-607F-4A71-878E-7398B6B73AEB}"/>
    <cellStyle name="SAPBEXHLevel1X 12 10" xfId="49234" xr:uid="{6FD0568A-E0C8-4199-A204-21FC67774571}"/>
    <cellStyle name="SAPBEXHLevel1X 12 11" xfId="46484" xr:uid="{FE89B40C-6B11-45E2-998A-7822389D1F8A}"/>
    <cellStyle name="SAPBEXHLevel1X 12 2" xfId="1245" xr:uid="{C82E1127-499F-40A1-8424-BFDB2ACF5CD5}"/>
    <cellStyle name="SAPBEXHLevel1X 12 2 2" xfId="11853" xr:uid="{6A116435-6D88-4B3E-9655-92410ECFFA0A}"/>
    <cellStyle name="SAPBEXHLevel1X 12 2 2 2" xfId="11854" xr:uid="{745BC8B9-26D6-4727-8C90-43ECB793C5AB}"/>
    <cellStyle name="SAPBEXHLevel1X 12 2 2 2 2" xfId="26260" xr:uid="{E31296C9-64C8-4B52-BA8F-0DDD293CF864}"/>
    <cellStyle name="SAPBEXHLevel1X 12 2 2 2 3" xfId="40491" xr:uid="{176F27AB-C606-4FB2-AF74-F24E5BB40AB6}"/>
    <cellStyle name="SAPBEXHLevel1X 12 2 2 2 4" xfId="48084" xr:uid="{61663E06-9DD8-4E76-9383-B8CB6D997C1E}"/>
    <cellStyle name="SAPBEXHLevel1X 12 2 2 2 5" xfId="48000" xr:uid="{17F5A555-295B-4425-A175-1D6FB3BC9890}"/>
    <cellStyle name="SAPBEXHLevel1X 12 2 2 3" xfId="21595" xr:uid="{0C8AD275-6F4F-4E55-92CD-595F9F2787D8}"/>
    <cellStyle name="SAPBEXHLevel1X 12 2 2 3 2" xfId="35461" xr:uid="{50220A18-761E-409C-BAE9-767FEFA9B79C}"/>
    <cellStyle name="SAPBEXHLevel1X 12 2 2 3 3" xfId="38426" xr:uid="{DEF67902-3463-417D-81F4-8A2A609C0338}"/>
    <cellStyle name="SAPBEXHLevel1X 12 2 2 3 4" xfId="45263" xr:uid="{61F2E42D-1AF5-4E0F-A4A3-47C30012EC75}"/>
    <cellStyle name="SAPBEXHLevel1X 12 2 2 3 5" xfId="51012" xr:uid="{ADB9ABE4-069C-43C6-ABF3-1D2E12F67EDB}"/>
    <cellStyle name="SAPBEXHLevel1X 12 2 2 4" xfId="26259" xr:uid="{E61A31E7-56F8-44AC-B3D4-70A82F1D84A2}"/>
    <cellStyle name="SAPBEXHLevel1X 12 2 2 5" xfId="9512" xr:uid="{B5F24BFD-A00E-4414-866D-773DD5D93BEE}"/>
    <cellStyle name="SAPBEXHLevel1X 12 2 2 6" xfId="40417" xr:uid="{6804A923-5617-405F-8436-7B85997A1E82}"/>
    <cellStyle name="SAPBEXHLevel1X 12 2 2 7" xfId="24729" xr:uid="{0C0E9A3A-C747-4365-BB5F-4820EBB85F92}"/>
    <cellStyle name="SAPBEXHLevel1X 12 2 3" xfId="13585" xr:uid="{9A3A15B6-31EB-41C3-9540-2B1B20E300A2}"/>
    <cellStyle name="SAPBEXHLevel1X 12 2 3 2" xfId="27956" xr:uid="{26F2CE34-37B0-4C5D-9A3B-5C567D0DF1CD}"/>
    <cellStyle name="SAPBEXHLevel1X 12 2 3 3" xfId="30728" xr:uid="{48984106-8CEA-4591-8FAC-7D207B102351}"/>
    <cellStyle name="SAPBEXHLevel1X 12 2 3 4" xfId="34900" xr:uid="{3F0B78BA-6AC3-4F3A-B3B5-A401323A9B23}"/>
    <cellStyle name="SAPBEXHLevel1X 12 2 3 5" xfId="45640" xr:uid="{2CE062B5-CE33-4126-BE40-DD878676D932}"/>
    <cellStyle name="SAPBEXHLevel1X 12 2 4" xfId="9058" xr:uid="{9DFEF1FA-02B3-48BB-AE0B-66378743F99A}"/>
    <cellStyle name="SAPBEXHLevel1X 12 2 5" xfId="23638" xr:uid="{9442BD42-2A22-4AA9-B6AE-DF644AA7EE76}"/>
    <cellStyle name="SAPBEXHLevel1X 12 2 6" xfId="39869" xr:uid="{71438051-250F-497C-BC4D-C645E9C38B86}"/>
    <cellStyle name="SAPBEXHLevel1X 12 2 7" xfId="45516" xr:uid="{B7FF1A4E-4464-4F50-BD08-7B209BD58719}"/>
    <cellStyle name="SAPBEXHLevel1X 12 2 8" xfId="38680" xr:uid="{86DD9E51-0F3C-4AE4-803F-77E6E94D278F}"/>
    <cellStyle name="SAPBEXHLevel1X 12 3" xfId="952" xr:uid="{E2E9936C-4BAD-403B-AE8D-09BE13812C32}"/>
    <cellStyle name="SAPBEXHLevel1X 12 3 2" xfId="14341" xr:uid="{FCB3B1FE-0AF9-46A8-8E2C-F163CE8446D5}"/>
    <cellStyle name="SAPBEXHLevel1X 12 3 2 2" xfId="21343" xr:uid="{3B2AFDF6-4A50-4FF3-8A3F-A845130A516D}"/>
    <cellStyle name="SAPBEXHLevel1X 12 3 2 2 2" xfId="35209" xr:uid="{B0BE5AFE-052A-46FE-9888-74EEE4259B3F}"/>
    <cellStyle name="SAPBEXHLevel1X 12 3 2 2 3" xfId="40255" xr:uid="{B6428E60-0EDE-4CEC-A2BE-7A13B2F0A61E}"/>
    <cellStyle name="SAPBEXHLevel1X 12 3 2 2 4" xfId="47702" xr:uid="{78CE97EC-15D7-4477-A759-50EEC3D1E466}"/>
    <cellStyle name="SAPBEXHLevel1X 12 3 2 2 5" xfId="50760" xr:uid="{D523B283-F57D-4A7D-8108-05727D1BE2DC}"/>
    <cellStyle name="SAPBEXHLevel1X 12 3 2 3" xfId="28708" xr:uid="{569F8926-EF27-44BD-B17B-AE3E933493F8}"/>
    <cellStyle name="SAPBEXHLevel1X 12 3 2 4" xfId="35063" xr:uid="{871A0306-E603-4E2C-A334-822968762194}"/>
    <cellStyle name="SAPBEXHLevel1X 12 3 2 5" xfId="39136" xr:uid="{49D6AD05-5F0C-4DC0-AED9-7C89B629D0A6}"/>
    <cellStyle name="SAPBEXHLevel1X 12 3 2 6" xfId="38985" xr:uid="{B89D1BAB-FDAE-4E58-818F-A2E98A374D46}"/>
    <cellStyle name="SAPBEXHLevel1X 12 3 3" xfId="13584" xr:uid="{599B34A8-669C-45B1-9534-B01EACF72E1E}"/>
    <cellStyle name="SAPBEXHLevel1X 12 3 3 2" xfId="27955" xr:uid="{09520B43-4302-4143-BDE7-EDF33AC7A3D9}"/>
    <cellStyle name="SAPBEXHLevel1X 12 3 3 3" xfId="32510" xr:uid="{E0526BC4-2583-4747-AB1B-944AC8E70619}"/>
    <cellStyle name="SAPBEXHLevel1X 12 3 3 4" xfId="33095" xr:uid="{C9D442A3-258A-459F-AF30-1C3BCB44CA67}"/>
    <cellStyle name="SAPBEXHLevel1X 12 3 3 5" xfId="49094" xr:uid="{3D043961-1CC7-43A5-BCED-BA6CA2D6C47E}"/>
    <cellStyle name="SAPBEXHLevel1X 12 3 4" xfId="9059" xr:uid="{971DE38B-66BA-4885-9195-F3E55FB24D6F}"/>
    <cellStyle name="SAPBEXHLevel1X 12 3 5" xfId="23639" xr:uid="{FDF02F31-6210-44EF-BE58-AD67E6BA2BD1}"/>
    <cellStyle name="SAPBEXHLevel1X 12 3 6" xfId="33009" xr:uid="{7B8F4268-4AA4-4D63-AEAA-C32E36DD8EDA}"/>
    <cellStyle name="SAPBEXHLevel1X 12 3 7" xfId="37217" xr:uid="{5BCD459A-21B4-4749-88C7-27F2E4D70D91}"/>
    <cellStyle name="SAPBEXHLevel1X 12 3 8" xfId="43738" xr:uid="{5E703E48-028B-4126-B604-7C05C0186584}"/>
    <cellStyle name="SAPBEXHLevel1X 12 4" xfId="1808" xr:uid="{58A2CAC4-5F2D-4F71-904B-CCCE9AF496D8}"/>
    <cellStyle name="SAPBEXHLevel1X 12 4 2" xfId="15073" xr:uid="{4FFA5C31-5709-40B9-8989-5ADB0BA474C3}"/>
    <cellStyle name="SAPBEXHLevel1X 12 4 2 2" xfId="22094" xr:uid="{D77424F4-F02F-4562-82DF-BB56F4F1D192}"/>
    <cellStyle name="SAPBEXHLevel1X 12 4 2 2 2" xfId="35960" xr:uid="{0C55DF8C-A652-4D63-9D63-33943ECE1500}"/>
    <cellStyle name="SAPBEXHLevel1X 12 4 2 2 3" xfId="38940" xr:uid="{952442BB-3DAA-4318-AC67-6DAB2A44FD66}"/>
    <cellStyle name="SAPBEXHLevel1X 12 4 2 2 4" xfId="44777" xr:uid="{FE612140-CBA3-4A18-87FC-CEC783A8BE7E}"/>
    <cellStyle name="SAPBEXHLevel1X 12 4 2 2 5" xfId="51511" xr:uid="{8F3C31B7-07C0-4EA9-AFFD-53313D95CC8B}"/>
    <cellStyle name="SAPBEXHLevel1X 12 4 2 3" xfId="29438" xr:uid="{8013C5C1-DEF5-4870-913A-63E519212B0F}"/>
    <cellStyle name="SAPBEXHLevel1X 12 4 2 4" xfId="24894" xr:uid="{E66AB016-31E4-4300-B2A0-3330572541D2}"/>
    <cellStyle name="SAPBEXHLevel1X 12 4 2 5" xfId="47142" xr:uid="{D0AFBD04-C537-4701-9628-1FEF49144948}"/>
    <cellStyle name="SAPBEXHLevel1X 12 4 2 6" xfId="33326" xr:uid="{5F480BCA-DE4D-4367-924C-55FD96B9ACE2}"/>
    <cellStyle name="SAPBEXHLevel1X 12 4 3" xfId="13583" xr:uid="{39DE6950-38E6-4E42-86B3-54394D045F7E}"/>
    <cellStyle name="SAPBEXHLevel1X 12 4 3 2" xfId="27954" xr:uid="{1EC2ACD9-6F02-4851-975A-4175EF3283CB}"/>
    <cellStyle name="SAPBEXHLevel1X 12 4 3 3" xfId="38290" xr:uid="{BA401638-AA11-4C1F-8777-B05A624786D3}"/>
    <cellStyle name="SAPBEXHLevel1X 12 4 3 4" xfId="48339" xr:uid="{E3509744-8716-4C6A-8B9C-154F587BC43D}"/>
    <cellStyle name="SAPBEXHLevel1X 12 4 3 5" xfId="44077" xr:uid="{B735DB3C-955E-4D4E-9188-69DF5733505C}"/>
    <cellStyle name="SAPBEXHLevel1X 12 4 4" xfId="9060" xr:uid="{52EC92A6-8DD0-4DF2-AEB1-8113A9A134EC}"/>
    <cellStyle name="SAPBEXHLevel1X 12 4 5" xfId="23640" xr:uid="{C976BEE5-ED00-4267-A313-DE24855D2392}"/>
    <cellStyle name="SAPBEXHLevel1X 12 4 6" xfId="29928" xr:uid="{5553E910-F9FD-43FE-B997-10155A68C1F4}"/>
    <cellStyle name="SAPBEXHLevel1X 12 4 7" xfId="43051" xr:uid="{3937C928-8C0E-4E46-B9F2-5B994747313B}"/>
    <cellStyle name="SAPBEXHLevel1X 12 4 8" xfId="33034" xr:uid="{23C755B9-B900-45FF-8E8B-FE68C5C11131}"/>
    <cellStyle name="SAPBEXHLevel1X 12 5" xfId="14158" xr:uid="{0CE66200-3190-4F3A-AD22-96679BA86565}"/>
    <cellStyle name="SAPBEXHLevel1X 12 5 2" xfId="12697" xr:uid="{49243E57-09FE-4132-AC56-FE094AC3C761}"/>
    <cellStyle name="SAPBEXHLevel1X 12 5 2 2" xfId="27071" xr:uid="{101E75A7-B112-4A37-9972-0914D570103D}"/>
    <cellStyle name="SAPBEXHLevel1X 12 5 2 3" xfId="42107" xr:uid="{72382C63-8245-4267-8D59-943B413F78D9}"/>
    <cellStyle name="SAPBEXHLevel1X 12 5 2 4" xfId="41614" xr:uid="{CFB53B5B-8F54-4349-9386-BC2AB55E39D1}"/>
    <cellStyle name="SAPBEXHLevel1X 12 5 2 5" xfId="24916" xr:uid="{C9844F4B-F588-4248-9A1B-345D8C0C6198}"/>
    <cellStyle name="SAPBEXHLevel1X 12 5 3" xfId="28525" xr:uid="{568A5EFF-81AB-4B38-B5B3-76CA272C0D0A}"/>
    <cellStyle name="SAPBEXHLevel1X 12 5 4" xfId="8059" xr:uid="{CF05036E-3461-4C35-AB8A-C372B1D5A1DB}"/>
    <cellStyle name="SAPBEXHLevel1X 12 5 5" xfId="42470" xr:uid="{229AA51F-AA7A-451D-AF05-B4C96237B081}"/>
    <cellStyle name="SAPBEXHLevel1X 12 5 6" xfId="44946" xr:uid="{C01D6465-ECE2-4A93-ABE2-C8CCCF400F90}"/>
    <cellStyle name="SAPBEXHLevel1X 12 6" xfId="14616" xr:uid="{929C777D-0FDF-419C-947C-9ED5667DB247}"/>
    <cellStyle name="SAPBEXHLevel1X 12 6 2" xfId="28983" xr:uid="{F45D5B8F-0DBD-4BEC-A1C6-17C7C675BA70}"/>
    <cellStyle name="SAPBEXHLevel1X 12 6 3" xfId="43643" xr:uid="{65952711-10B2-4C59-B2BE-D315FDF7C05F}"/>
    <cellStyle name="SAPBEXHLevel1X 12 6 4" xfId="38767" xr:uid="{EC47347A-1D1B-49E6-B3E5-5184C0658529}"/>
    <cellStyle name="SAPBEXHLevel1X 12 6 5" xfId="47768" xr:uid="{A562E1E8-15D7-4AF5-B622-84BEE0864FB1}"/>
    <cellStyle name="SAPBEXHLevel1X 12 7" xfId="9057" xr:uid="{F0925F4D-55DE-4A25-AD7D-7FF0A1D6021E}"/>
    <cellStyle name="SAPBEXHLevel1X 12 8" xfId="23637" xr:uid="{F7FA4AC0-C222-4762-9884-BA02536CF0B1}"/>
    <cellStyle name="SAPBEXHLevel1X 12 9" xfId="27021" xr:uid="{18EAC66D-08C7-48E3-803C-9C0143B97B40}"/>
    <cellStyle name="SAPBEXHLevel1X 13" xfId="584" xr:uid="{09C01DF5-A052-4B36-B2B6-D0F0F62A19FC}"/>
    <cellStyle name="SAPBEXHLevel1X 13 10" xfId="48844" xr:uid="{451AA3E7-5E03-445C-84C6-386118EF7B17}"/>
    <cellStyle name="SAPBEXHLevel1X 13 11" xfId="44938" xr:uid="{5CC36F1E-3FB4-4E8B-A2B2-62C0EF96F6F6}"/>
    <cellStyle name="SAPBEXHLevel1X 13 2" xfId="1246" xr:uid="{9E804FCF-8AAA-4359-98AC-C4AAE8E3F64C}"/>
    <cellStyle name="SAPBEXHLevel1X 13 2 2" xfId="11855" xr:uid="{A15A8EAB-430D-42C3-9CBD-C347E5A17FE1}"/>
    <cellStyle name="SAPBEXHLevel1X 13 2 2 2" xfId="11856" xr:uid="{A43E9E49-6F5D-417E-892E-8AE41AC16F6C}"/>
    <cellStyle name="SAPBEXHLevel1X 13 2 2 2 2" xfId="26262" xr:uid="{88290517-3DC0-48BC-A61A-C7C998AAC799}"/>
    <cellStyle name="SAPBEXHLevel1X 13 2 2 2 3" xfId="25951" xr:uid="{86B31CA2-982C-45A0-8D78-8BD691F406C7}"/>
    <cellStyle name="SAPBEXHLevel1X 13 2 2 2 4" xfId="31184" xr:uid="{EEBB9224-F54B-44F3-8C0F-0F6EC1B35785}"/>
    <cellStyle name="SAPBEXHLevel1X 13 2 2 2 5" xfId="47506" xr:uid="{66DB844F-0BC8-4A8D-AA4F-B275635B6756}"/>
    <cellStyle name="SAPBEXHLevel1X 13 2 2 3" xfId="21596" xr:uid="{0A0206B5-7C35-4014-8C1F-9019C2406BF8}"/>
    <cellStyle name="SAPBEXHLevel1X 13 2 2 3 2" xfId="35462" xr:uid="{241676C0-D40D-4D4B-B268-DB022A4DA28C}"/>
    <cellStyle name="SAPBEXHLevel1X 13 2 2 3 3" xfId="37856" xr:uid="{39262FC7-B768-4595-AA81-395DAE6D44E3}"/>
    <cellStyle name="SAPBEXHLevel1X 13 2 2 3 4" xfId="47474" xr:uid="{4578A712-1C16-44B1-8056-A87248156BA5}"/>
    <cellStyle name="SAPBEXHLevel1X 13 2 2 3 5" xfId="51013" xr:uid="{EFBE0BE5-4E10-4D2B-B60B-52B0281E430B}"/>
    <cellStyle name="SAPBEXHLevel1X 13 2 2 4" xfId="26261" xr:uid="{DE5C6287-96D3-4D3E-8EEC-0BC0898ED268}"/>
    <cellStyle name="SAPBEXHLevel1X 13 2 2 5" xfId="43127" xr:uid="{49019709-54B4-4C22-9FC5-014C807E158A}"/>
    <cellStyle name="SAPBEXHLevel1X 13 2 2 6" xfId="37917" xr:uid="{E2C32CD4-5218-48D7-8AD8-3E5D672C7F54}"/>
    <cellStyle name="SAPBEXHLevel1X 13 2 2 7" xfId="46959" xr:uid="{5634ADF8-938E-4904-928D-D5881B3BA6F0}"/>
    <cellStyle name="SAPBEXHLevel1X 13 2 3" xfId="13582" xr:uid="{8263C65C-B827-43B1-96E3-A8B6697CA5DE}"/>
    <cellStyle name="SAPBEXHLevel1X 13 2 3 2" xfId="27953" xr:uid="{F294CE01-DA3D-4992-852C-537CAA1DFC69}"/>
    <cellStyle name="SAPBEXHLevel1X 13 2 3 3" xfId="8102" xr:uid="{D0F0DD37-CD51-41D1-A282-BD7C0CC8060D}"/>
    <cellStyle name="SAPBEXHLevel1X 13 2 3 4" xfId="31453" xr:uid="{7F245997-FB8E-4C46-B4B7-069164056E1A}"/>
    <cellStyle name="SAPBEXHLevel1X 13 2 3 5" xfId="39412" xr:uid="{1D35269B-E1D6-4815-84E9-18B4C3F71328}"/>
    <cellStyle name="SAPBEXHLevel1X 13 2 4" xfId="9062" xr:uid="{C82C406D-3DA4-4AE9-AF2F-A7750C2CA8FA}"/>
    <cellStyle name="SAPBEXHLevel1X 13 2 5" xfId="23642" xr:uid="{DE89FBF2-2DA4-42A4-A5E3-AC333C2BD31B}"/>
    <cellStyle name="SAPBEXHLevel1X 13 2 6" xfId="37333" xr:uid="{DA5B39CB-8E50-4A70-BB31-5300257C3291}"/>
    <cellStyle name="SAPBEXHLevel1X 13 2 7" xfId="31063" xr:uid="{121CCE03-BFCC-48B4-A01A-FC1E74EE405C}"/>
    <cellStyle name="SAPBEXHLevel1X 13 2 8" xfId="46608" xr:uid="{C0E9D6FC-8232-4E50-8CF7-97FEBE80B7F8}"/>
    <cellStyle name="SAPBEXHLevel1X 13 3" xfId="951" xr:uid="{439C9FE7-806E-43FD-9116-A2FD3C3B9D3B}"/>
    <cellStyle name="SAPBEXHLevel1X 13 3 2" xfId="14340" xr:uid="{F3FBFB82-39B6-44DC-84E1-14ED1E3880B1}"/>
    <cellStyle name="SAPBEXHLevel1X 13 3 2 2" xfId="21342" xr:uid="{24BFF378-6F1A-4F29-A73A-209C5A126A2F}"/>
    <cellStyle name="SAPBEXHLevel1X 13 3 2 2 2" xfId="35208" xr:uid="{8CC935EB-5174-4DA7-98A2-1366CED389CC}"/>
    <cellStyle name="SAPBEXHLevel1X 13 3 2 2 3" xfId="41885" xr:uid="{EAB6AD72-96B4-4C05-95C8-819184864C87}"/>
    <cellStyle name="SAPBEXHLevel1X 13 3 2 2 4" xfId="44182" xr:uid="{4DB8E546-5AD2-4D53-B12D-E5F2DA56A5A5}"/>
    <cellStyle name="SAPBEXHLevel1X 13 3 2 2 5" xfId="50759" xr:uid="{D191A691-DCF5-4FBD-8A7C-39B61FF4CD4B}"/>
    <cellStyle name="SAPBEXHLevel1X 13 3 2 3" xfId="28707" xr:uid="{4794433A-8CB9-4E68-B4C4-6927B25031A3}"/>
    <cellStyle name="SAPBEXHLevel1X 13 3 2 4" xfId="23282" xr:uid="{EEB3D20A-4472-43F3-BF56-D5FAAFF521BB}"/>
    <cellStyle name="SAPBEXHLevel1X 13 3 2 5" xfId="25448" xr:uid="{40D56EF9-6035-4649-8B87-F7F498020FA1}"/>
    <cellStyle name="SAPBEXHLevel1X 13 3 2 6" xfId="45425" xr:uid="{CCEF37F9-7EAA-4A40-AC9B-0F58E58DD9E9}"/>
    <cellStyle name="SAPBEXHLevel1X 13 3 3" xfId="13581" xr:uid="{A34B13DC-EF10-4AE1-94E4-03A9696CA5F2}"/>
    <cellStyle name="SAPBEXHLevel1X 13 3 3 2" xfId="27952" xr:uid="{6E477BE9-B496-4C1D-9EEA-3646D9D2BA24}"/>
    <cellStyle name="SAPBEXHLevel1X 13 3 3 3" xfId="39134" xr:uid="{42625DD3-2759-47AA-A889-ED41D7636341}"/>
    <cellStyle name="SAPBEXHLevel1X 13 3 3 4" xfId="34302" xr:uid="{73B9E973-3B69-497E-9B8C-D7B5D0B6834D}"/>
    <cellStyle name="SAPBEXHLevel1X 13 3 3 5" xfId="48789" xr:uid="{A9601949-66E6-45A7-9782-3BFF3FF2A33A}"/>
    <cellStyle name="SAPBEXHLevel1X 13 3 4" xfId="9063" xr:uid="{21C75505-FD89-41A9-AA4A-1CA2AD3953AF}"/>
    <cellStyle name="SAPBEXHLevel1X 13 3 5" xfId="23643" xr:uid="{829F1292-11AE-4344-B64A-6407777BC2A0}"/>
    <cellStyle name="SAPBEXHLevel1X 13 3 6" xfId="32959" xr:uid="{30E5069E-5785-46B3-8CFA-1153B09BEFDA}"/>
    <cellStyle name="SAPBEXHLevel1X 13 3 7" xfId="49464" xr:uid="{FCC3EC1F-7619-47BF-AC42-763CFF65F2D8}"/>
    <cellStyle name="SAPBEXHLevel1X 13 3 8" xfId="41891" xr:uid="{967A85C8-BAE1-4582-AE0B-C965AE05EF3A}"/>
    <cellStyle name="SAPBEXHLevel1X 13 4" xfId="1809" xr:uid="{0797E22C-FA3B-4224-8722-8F1256FF741C}"/>
    <cellStyle name="SAPBEXHLevel1X 13 4 2" xfId="15074" xr:uid="{B3555472-AF35-4B75-962E-786E5B069B3B}"/>
    <cellStyle name="SAPBEXHLevel1X 13 4 2 2" xfId="22095" xr:uid="{D8B2F3FA-9520-474F-A834-74D8B18C2436}"/>
    <cellStyle name="SAPBEXHLevel1X 13 4 2 2 2" xfId="35961" xr:uid="{FF6ABF5D-8A30-4F52-9F97-4E2FA2B8A2BE}"/>
    <cellStyle name="SAPBEXHLevel1X 13 4 2 2 3" xfId="25089" xr:uid="{6C48F149-A5AB-4E1D-B7E5-03F46DEC2B31}"/>
    <cellStyle name="SAPBEXHLevel1X 13 4 2 2 4" xfId="41583" xr:uid="{B7F86F50-C8E4-47C4-B2FC-8ED7A308C4C9}"/>
    <cellStyle name="SAPBEXHLevel1X 13 4 2 2 5" xfId="51512" xr:uid="{CE0F8D76-0672-4F10-838F-8DDE1341FDEC}"/>
    <cellStyle name="SAPBEXHLevel1X 13 4 2 3" xfId="29439" xr:uid="{DC4A3A80-62A0-442E-BEA4-087528D31B98}"/>
    <cellStyle name="SAPBEXHLevel1X 13 4 2 4" xfId="29856" xr:uid="{E3B8AE44-02CD-41FE-85D3-182DD537EAB6}"/>
    <cellStyle name="SAPBEXHLevel1X 13 4 2 5" xfId="49326" xr:uid="{99C7ACED-DC4B-41B0-AD0B-E56FEA893EC7}"/>
    <cellStyle name="SAPBEXHLevel1X 13 4 2 6" xfId="38727" xr:uid="{2DC5DEA6-855F-43B0-BCC7-770635DA9D78}"/>
    <cellStyle name="SAPBEXHLevel1X 13 4 3" xfId="13580" xr:uid="{C996E7B3-A9BC-4FF0-A99C-0791A9C5B344}"/>
    <cellStyle name="SAPBEXHLevel1X 13 4 3 2" xfId="27951" xr:uid="{39C95A98-5659-46F4-A326-34B80C6A7B78}"/>
    <cellStyle name="SAPBEXHLevel1X 13 4 3 3" xfId="23860" xr:uid="{37CEE167-F9AA-4A46-8546-9EAA53769533}"/>
    <cellStyle name="SAPBEXHLevel1X 13 4 3 4" xfId="39815" xr:uid="{7DA9A730-84E1-4892-81EC-2C07A5E1054C}"/>
    <cellStyle name="SAPBEXHLevel1X 13 4 3 5" xfId="42915" xr:uid="{A4D443FC-E524-4159-A418-C9D3FB251285}"/>
    <cellStyle name="SAPBEXHLevel1X 13 4 4" xfId="9064" xr:uid="{1140D2A7-0EF0-4931-BB55-31D369FA093F}"/>
    <cellStyle name="SAPBEXHLevel1X 13 4 5" xfId="23644" xr:uid="{8F4F26BC-09CB-407F-9C55-FFC3FECCF7F4}"/>
    <cellStyle name="SAPBEXHLevel1X 13 4 6" xfId="38114" xr:uid="{766DA7F6-B5AA-4AA2-A9A6-3E937F1F43B4}"/>
    <cellStyle name="SAPBEXHLevel1X 13 4 7" xfId="47011" xr:uid="{0416448D-E037-4581-9AAA-0823444B12A6}"/>
    <cellStyle name="SAPBEXHLevel1X 13 4 8" xfId="48064" xr:uid="{88DB369C-A9B7-4B6C-A401-5FC6B11F2B49}"/>
    <cellStyle name="SAPBEXHLevel1X 13 5" xfId="14159" xr:uid="{AEF1DA50-309F-45AB-A08B-C5BD73B0ED1D}"/>
    <cellStyle name="SAPBEXHLevel1X 13 5 2" xfId="12696" xr:uid="{E14E82CD-27D5-4E6C-81BE-0073EC196152}"/>
    <cellStyle name="SAPBEXHLevel1X 13 5 2 2" xfId="27070" xr:uid="{6172572F-5C47-44DC-B50D-1CF9AC5928D2}"/>
    <cellStyle name="SAPBEXHLevel1X 13 5 2 3" xfId="23834" xr:uid="{729CEB21-4E47-436C-8EEB-E0EC26526A0E}"/>
    <cellStyle name="SAPBEXHLevel1X 13 5 2 4" xfId="37717" xr:uid="{AD82A90E-8EED-4247-9626-9808DDD7A93D}"/>
    <cellStyle name="SAPBEXHLevel1X 13 5 2 5" xfId="44415" xr:uid="{EC8CFE0E-AC53-4E92-84AD-8137856A03E7}"/>
    <cellStyle name="SAPBEXHLevel1X 13 5 3" xfId="28526" xr:uid="{B2CFAA1A-F4FD-40A8-ABE9-951E570DAD40}"/>
    <cellStyle name="SAPBEXHLevel1X 13 5 4" xfId="26924" xr:uid="{7D04809A-98FF-4A77-AD7B-7DBB74907A1D}"/>
    <cellStyle name="SAPBEXHLevel1X 13 5 5" xfId="48286" xr:uid="{6AB02C57-9F3B-4F02-BA20-14DD3EE85FED}"/>
    <cellStyle name="SAPBEXHLevel1X 13 5 6" xfId="45579" xr:uid="{4B3AD681-C29A-4276-8C16-C15D1C98EFBB}"/>
    <cellStyle name="SAPBEXHLevel1X 13 6" xfId="15955" xr:uid="{494F085B-4369-4875-923D-CFD1DD0EF228}"/>
    <cellStyle name="SAPBEXHLevel1X 13 6 2" xfId="30261" xr:uid="{181B724A-5B2E-477E-BBE6-78D4AB18D41E}"/>
    <cellStyle name="SAPBEXHLevel1X 13 6 3" xfId="42284" xr:uid="{5B133D34-506F-4506-81B0-F5D922881161}"/>
    <cellStyle name="SAPBEXHLevel1X 13 6 4" xfId="43600" xr:uid="{E9D89130-3DB5-4754-B5A6-09AE5A66D563}"/>
    <cellStyle name="SAPBEXHLevel1X 13 6 5" xfId="49731" xr:uid="{05DCD686-C4B5-43EE-89DF-E1452A1C06E3}"/>
    <cellStyle name="SAPBEXHLevel1X 13 7" xfId="9061" xr:uid="{27E12527-63DE-491B-92C9-E7DFD0E8AFE8}"/>
    <cellStyle name="SAPBEXHLevel1X 13 8" xfId="23641" xr:uid="{E3636B13-A580-4C8C-89B9-9961330B1B35}"/>
    <cellStyle name="SAPBEXHLevel1X 13 9" xfId="34739" xr:uid="{7A6AE13B-465F-45CE-A265-7BF5E02CC0E8}"/>
    <cellStyle name="SAPBEXHLevel1X 14" xfId="585" xr:uid="{4790BD84-1DA9-46B8-99EA-8847A332A689}"/>
    <cellStyle name="SAPBEXHLevel1X 14 10" xfId="49192" xr:uid="{61039F88-C880-4063-BB2C-162B8714125E}"/>
    <cellStyle name="SAPBEXHLevel1X 14 11" xfId="31680" xr:uid="{FBAAB980-DDBE-4588-AEF9-868911C61D50}"/>
    <cellStyle name="SAPBEXHLevel1X 14 2" xfId="1247" xr:uid="{8D6256D2-3D14-404A-B65C-4720AB730D21}"/>
    <cellStyle name="SAPBEXHLevel1X 14 2 2" xfId="11857" xr:uid="{DE5101A4-6655-4848-9C89-F34088CC4995}"/>
    <cellStyle name="SAPBEXHLevel1X 14 2 2 2" xfId="11858" xr:uid="{67653A3E-FA4B-44F8-BD1F-D43E7E694D3F}"/>
    <cellStyle name="SAPBEXHLevel1X 14 2 2 2 2" xfId="26264" xr:uid="{02637CA4-8A0A-41F2-B104-65FB796B233C}"/>
    <cellStyle name="SAPBEXHLevel1X 14 2 2 2 3" xfId="42601" xr:uid="{97773499-D8B1-4F5D-932C-4574A15973B6}"/>
    <cellStyle name="SAPBEXHLevel1X 14 2 2 2 4" xfId="30024" xr:uid="{3843966D-202A-4AA4-8088-6BD5A473140D}"/>
    <cellStyle name="SAPBEXHLevel1X 14 2 2 2 5" xfId="33094" xr:uid="{66CC1A37-6DC7-4ED6-87A0-5741F47E9BAF}"/>
    <cellStyle name="SAPBEXHLevel1X 14 2 2 3" xfId="21597" xr:uid="{69FC17B3-F69E-41CE-BB79-68844B54F1A3}"/>
    <cellStyle name="SAPBEXHLevel1X 14 2 2 3 2" xfId="35463" xr:uid="{810BBDE4-67EC-4C6C-B1EF-CF24F5D6DCA0}"/>
    <cellStyle name="SAPBEXHLevel1X 14 2 2 3 3" xfId="24841" xr:uid="{02D590F1-67BE-4BFF-B764-B83D38BA78DC}"/>
    <cellStyle name="SAPBEXHLevel1X 14 2 2 3 4" xfId="45926" xr:uid="{82A1AB0F-FD31-4D8D-AFD1-0D6B152BB1B5}"/>
    <cellStyle name="SAPBEXHLevel1X 14 2 2 3 5" xfId="51014" xr:uid="{43578246-92FE-4E83-B26C-419EDD9F7A53}"/>
    <cellStyle name="SAPBEXHLevel1X 14 2 2 4" xfId="26263" xr:uid="{A28F3E99-3EC2-4446-AAA9-A6A3DBB844E2}"/>
    <cellStyle name="SAPBEXHLevel1X 14 2 2 5" xfId="37791" xr:uid="{F835C509-5B03-40BE-A8ED-1CC8C86E7CB0}"/>
    <cellStyle name="SAPBEXHLevel1X 14 2 2 6" xfId="48764" xr:uid="{0F8309DE-5BD4-4663-A278-6B03B5D23D7B}"/>
    <cellStyle name="SAPBEXHLevel1X 14 2 2 7" xfId="33567" xr:uid="{3623F96D-FAB0-4FB5-B0E9-6DD25F221246}"/>
    <cellStyle name="SAPBEXHLevel1X 14 2 3" xfId="13579" xr:uid="{9C0B850E-C5FA-439E-B18D-7D8BB8259472}"/>
    <cellStyle name="SAPBEXHLevel1X 14 2 3 2" xfId="27950" xr:uid="{59C622F3-6A77-482A-95E0-9077FBA8C8FE}"/>
    <cellStyle name="SAPBEXHLevel1X 14 2 3 3" xfId="38060" xr:uid="{A008451B-4B6F-4491-966D-DA5C3C9CA3B4}"/>
    <cellStyle name="SAPBEXHLevel1X 14 2 3 4" xfId="48208" xr:uid="{752DDF20-E0B8-4375-9158-21C159529803}"/>
    <cellStyle name="SAPBEXHLevel1X 14 2 3 5" xfId="29665" xr:uid="{88C75D65-F7B8-44B4-893C-100C2520291F}"/>
    <cellStyle name="SAPBEXHLevel1X 14 2 4" xfId="9066" xr:uid="{23C6198B-D2F2-462C-85A6-07ABE9C2300C}"/>
    <cellStyle name="SAPBEXHLevel1X 14 2 5" xfId="23646" xr:uid="{D0023FCA-3289-4A30-9319-86F4C07320D0}"/>
    <cellStyle name="SAPBEXHLevel1X 14 2 6" xfId="39398" xr:uid="{82022A47-2D58-4C51-9FA1-4F6E2071A1D7}"/>
    <cellStyle name="SAPBEXHLevel1X 14 2 7" xfId="45474" xr:uid="{791B4B6E-9862-4FB6-A8CC-4AB231406487}"/>
    <cellStyle name="SAPBEXHLevel1X 14 2 8" xfId="45117" xr:uid="{6E7A83CB-2AD6-4D03-903D-26D873A59AB1}"/>
    <cellStyle name="SAPBEXHLevel1X 14 3" xfId="950" xr:uid="{F601F9F9-E79B-46B2-961A-0014C7789BF2}"/>
    <cellStyle name="SAPBEXHLevel1X 14 3 2" xfId="14339" xr:uid="{6E0DC082-D2D4-4B67-AB0E-FF50BC92C0C2}"/>
    <cellStyle name="SAPBEXHLevel1X 14 3 2 2" xfId="21341" xr:uid="{4B971279-34FD-4EBB-91DE-78CA8B14A096}"/>
    <cellStyle name="SAPBEXHLevel1X 14 3 2 2 2" xfId="35207" xr:uid="{76228C40-4DF0-4D19-A933-373818B98060}"/>
    <cellStyle name="SAPBEXHLevel1X 14 3 2 2 3" xfId="41578" xr:uid="{0FA96AAD-7715-46FE-8D8E-4E29803940AB}"/>
    <cellStyle name="SAPBEXHLevel1X 14 3 2 2 4" xfId="45736" xr:uid="{410CB5F3-F760-43C6-B745-5F9FE7843C16}"/>
    <cellStyle name="SAPBEXHLevel1X 14 3 2 2 5" xfId="50758" xr:uid="{B3EE97C5-A643-4897-AB07-2D61DFC1BADD}"/>
    <cellStyle name="SAPBEXHLevel1X 14 3 2 3" xfId="28706" xr:uid="{8DE0F6AC-FCEA-48C3-919B-D098EC17BC70}"/>
    <cellStyle name="SAPBEXHLevel1X 14 3 2 4" xfId="39165" xr:uid="{79688BB5-7093-4516-B6B4-8438ECE4BC9A}"/>
    <cellStyle name="SAPBEXHLevel1X 14 3 2 5" xfId="35000" xr:uid="{81490DD4-2600-4451-B7CE-CDE924F49807}"/>
    <cellStyle name="SAPBEXHLevel1X 14 3 2 6" xfId="47575" xr:uid="{C20B967C-E851-4189-861F-8477ED7A19A0}"/>
    <cellStyle name="SAPBEXHLevel1X 14 3 3" xfId="13578" xr:uid="{1E68D617-77C5-4051-A83A-1F3CBAF43B00}"/>
    <cellStyle name="SAPBEXHLevel1X 14 3 3 2" xfId="27949" xr:uid="{A8A5541E-2674-497C-8227-FEA94598256A}"/>
    <cellStyle name="SAPBEXHLevel1X 14 3 3 3" xfId="8103" xr:uid="{9FAC8C2C-6F33-4687-93FC-3C3F9CB842A1}"/>
    <cellStyle name="SAPBEXHLevel1X 14 3 3 4" xfId="41537" xr:uid="{D823D6D0-49A7-4B9A-B8E9-E047CDCA1FB0}"/>
    <cellStyle name="SAPBEXHLevel1X 14 3 3 5" xfId="34746" xr:uid="{0D8A59C3-F43D-44C5-9105-D6B6997C5F4B}"/>
    <cellStyle name="SAPBEXHLevel1X 14 3 4" xfId="9067" xr:uid="{F6B3C096-131C-408E-B603-3FDDF60DAF2B}"/>
    <cellStyle name="SAPBEXHLevel1X 14 3 5" xfId="23647" xr:uid="{DE97CC79-3FBF-4F27-8279-98161D92D701}"/>
    <cellStyle name="SAPBEXHLevel1X 14 3 6" xfId="31642" xr:uid="{931C81BE-60EB-4154-AB65-AE7817B315F8}"/>
    <cellStyle name="SAPBEXHLevel1X 14 3 7" xfId="48921" xr:uid="{EC91E8A7-7750-4E42-9BAD-8F0389C54832}"/>
    <cellStyle name="SAPBEXHLevel1X 14 3 8" xfId="44735" xr:uid="{53562B96-48C4-4B79-AC48-BD983FAB84D8}"/>
    <cellStyle name="SAPBEXHLevel1X 14 4" xfId="1810" xr:uid="{267F1D16-702E-4B48-BC84-3ED58CB267A5}"/>
    <cellStyle name="SAPBEXHLevel1X 14 4 2" xfId="15075" xr:uid="{8873F91B-975B-4311-A4B5-CE93A87C3162}"/>
    <cellStyle name="SAPBEXHLevel1X 14 4 2 2" xfId="22096" xr:uid="{4F021938-B148-4F96-8317-16B97E23905F}"/>
    <cellStyle name="SAPBEXHLevel1X 14 4 2 2 2" xfId="35962" xr:uid="{EBDE2D12-747C-480E-9E7A-84C2D8DE4680}"/>
    <cellStyle name="SAPBEXHLevel1X 14 4 2 2 3" xfId="32585" xr:uid="{F118C03D-EAF8-4C34-A2FE-6E2861F6E5C8}"/>
    <cellStyle name="SAPBEXHLevel1X 14 4 2 2 4" xfId="40928" xr:uid="{D63607BB-B74A-4F79-B1F3-3C367265EC4B}"/>
    <cellStyle name="SAPBEXHLevel1X 14 4 2 2 5" xfId="51513" xr:uid="{5CE47E31-0BB4-4FEC-A2A6-DDFB03650F0E}"/>
    <cellStyle name="SAPBEXHLevel1X 14 4 2 3" xfId="29440" xr:uid="{B63C758E-71F4-49D4-8692-2659FD6049F9}"/>
    <cellStyle name="SAPBEXHLevel1X 14 4 2 4" xfId="40342" xr:uid="{1D049DC2-F719-435F-84BD-5AE7BC091BBE}"/>
    <cellStyle name="SAPBEXHLevel1X 14 4 2 5" xfId="45602" xr:uid="{6BA816B7-0D99-4BA6-8D16-6998108559DC}"/>
    <cellStyle name="SAPBEXHLevel1X 14 4 2 6" xfId="38003" xr:uid="{8D1E1BFE-38B2-4ABB-89B4-CD2963BF91F4}"/>
    <cellStyle name="SAPBEXHLevel1X 14 4 3" xfId="13577" xr:uid="{19920A0C-20ED-4F6D-B7B8-55BB8768BE2F}"/>
    <cellStyle name="SAPBEXHLevel1X 14 4 3 2" xfId="27948" xr:uid="{737231C1-34AF-4777-90D6-156F9EE66126}"/>
    <cellStyle name="SAPBEXHLevel1X 14 4 3 3" xfId="43050" xr:uid="{50D18BBB-05E2-4D04-948F-EB485E7BD793}"/>
    <cellStyle name="SAPBEXHLevel1X 14 4 3 4" xfId="42423" xr:uid="{CAA52D03-9286-4649-9A96-6A65E1966A81}"/>
    <cellStyle name="SAPBEXHLevel1X 14 4 3 5" xfId="29904" xr:uid="{39E680C4-7CDF-4FBC-A6EA-C53D614F2AD8}"/>
    <cellStyle name="SAPBEXHLevel1X 14 4 4" xfId="9068" xr:uid="{8FB56845-A5B4-43C0-B896-B4EA0B6FC347}"/>
    <cellStyle name="SAPBEXHLevel1X 14 4 5" xfId="23648" xr:uid="{A10F351F-9A4B-4A03-B1DF-6473C066B47D}"/>
    <cellStyle name="SAPBEXHLevel1X 14 4 6" xfId="31375" xr:uid="{AEBD09BB-F69C-4471-9127-0F0A5DD43CF0}"/>
    <cellStyle name="SAPBEXHLevel1X 14 4 7" xfId="43921" xr:uid="{C43C48A6-BBDE-4136-9294-E989CCDBDEAA}"/>
    <cellStyle name="SAPBEXHLevel1X 14 4 8" xfId="47964" xr:uid="{4B2748B6-385B-4A4E-87CE-65C5AD0366FD}"/>
    <cellStyle name="SAPBEXHLevel1X 14 5" xfId="14160" xr:uid="{ABFE9B44-2B51-4746-A938-72E9BA4C1BB2}"/>
    <cellStyle name="SAPBEXHLevel1X 14 5 2" xfId="12695" xr:uid="{E03D293A-3E1C-4BD0-836B-B89DCF5B316F}"/>
    <cellStyle name="SAPBEXHLevel1X 14 5 2 2" xfId="27069" xr:uid="{F89A11C8-3264-423D-816F-7BD99F89B0CB}"/>
    <cellStyle name="SAPBEXHLevel1X 14 5 2 3" xfId="33762" xr:uid="{3993E707-8160-4F50-9523-5BEBE96CA7DD}"/>
    <cellStyle name="SAPBEXHLevel1X 14 5 2 4" xfId="9891" xr:uid="{D6116E07-190A-4153-BBCA-4A091854CAB6}"/>
    <cellStyle name="SAPBEXHLevel1X 14 5 2 5" xfId="47640" xr:uid="{68BDFC20-ECBF-40C8-8AEA-BA561DBB6289}"/>
    <cellStyle name="SAPBEXHLevel1X 14 5 3" xfId="28527" xr:uid="{02D8007A-B072-4810-83C6-F432B27642D8}"/>
    <cellStyle name="SAPBEXHLevel1X 14 5 4" xfId="43304" xr:uid="{8A918B25-FA11-40DB-8406-05CC084E563B}"/>
    <cellStyle name="SAPBEXHLevel1X 14 5 5" xfId="41335" xr:uid="{288CF27B-56B6-4FA7-A01D-798260A100B2}"/>
    <cellStyle name="SAPBEXHLevel1X 14 5 6" xfId="41741" xr:uid="{64C6E2CB-0396-41EC-918E-F77C6DA6320C}"/>
    <cellStyle name="SAPBEXHLevel1X 14 6" xfId="14615" xr:uid="{CF21AAC1-4AF1-41D8-ADA5-368B893DE718}"/>
    <cellStyle name="SAPBEXHLevel1X 14 6 2" xfId="28982" xr:uid="{E777E083-4918-407B-A83E-9E81BDF2CA06}"/>
    <cellStyle name="SAPBEXHLevel1X 14 6 3" xfId="43331" xr:uid="{F76EC985-D3F5-4A87-907C-C12E74235694}"/>
    <cellStyle name="SAPBEXHLevel1X 14 6 4" xfId="44028" xr:uid="{249EC2E3-C4B7-4076-BFCB-2D940A540E73}"/>
    <cellStyle name="SAPBEXHLevel1X 14 6 5" xfId="49114" xr:uid="{E5CA86F8-6EB4-43FB-92A1-B805B47F28DD}"/>
    <cellStyle name="SAPBEXHLevel1X 14 7" xfId="9065" xr:uid="{DCE53B9A-1048-41F2-A31C-FD9574EFCD83}"/>
    <cellStyle name="SAPBEXHLevel1X 14 8" xfId="23645" xr:uid="{FC74E0BA-D30B-4AC7-89AE-D7531AAAD1F2}"/>
    <cellStyle name="SAPBEXHLevel1X 14 9" xfId="42375" xr:uid="{F835271F-F5E1-42EC-A36E-AD0E83B4DC08}"/>
    <cellStyle name="SAPBEXHLevel1X 15" xfId="586" xr:uid="{4E503C27-DDB6-4982-9FAD-B09AA75CF982}"/>
    <cellStyle name="SAPBEXHLevel1X 15 10" xfId="38595" xr:uid="{E70A4EAA-9B1E-41A0-90D4-A0BB34D608BF}"/>
    <cellStyle name="SAPBEXHLevel1X 15 11" xfId="45828" xr:uid="{6188C3EF-8F64-4C02-A3E5-87E3F53D50B3}"/>
    <cellStyle name="SAPBEXHLevel1X 15 2" xfId="1248" xr:uid="{32729563-A356-4309-A6AC-DCD91BFC1D28}"/>
    <cellStyle name="SAPBEXHLevel1X 15 2 2" xfId="11859" xr:uid="{E1DF3C96-2B2F-4D86-B1AB-1829410D4711}"/>
    <cellStyle name="SAPBEXHLevel1X 15 2 2 2" xfId="11860" xr:uid="{35EA5B88-5FC1-4DEC-A777-58D9B895CBE8}"/>
    <cellStyle name="SAPBEXHLevel1X 15 2 2 2 2" xfId="26266" xr:uid="{116397E8-BA6D-4AAE-B932-6D89607B81E3}"/>
    <cellStyle name="SAPBEXHLevel1X 15 2 2 2 3" xfId="25987" xr:uid="{2128A11C-5C4F-4B60-B1B3-B65D36092280}"/>
    <cellStyle name="SAPBEXHLevel1X 15 2 2 2 4" xfId="43706" xr:uid="{C562698E-10B0-4DDF-B8AC-5A2EED676EF1}"/>
    <cellStyle name="SAPBEXHLevel1X 15 2 2 2 5" xfId="25057" xr:uid="{0827AC14-5DF8-4F11-ACE5-43E72252DF5A}"/>
    <cellStyle name="SAPBEXHLevel1X 15 2 2 3" xfId="21598" xr:uid="{47045F78-9723-4DEF-81E0-9D754B30A0C9}"/>
    <cellStyle name="SAPBEXHLevel1X 15 2 2 3 2" xfId="35464" xr:uid="{AF3E7BEE-45D1-4977-B767-164EFBB4912D}"/>
    <cellStyle name="SAPBEXHLevel1X 15 2 2 3 3" xfId="38959" xr:uid="{D83E0F69-1168-432B-BE64-EB04B7A85213}"/>
    <cellStyle name="SAPBEXHLevel1X 15 2 2 3 4" xfId="44380" xr:uid="{EB97F42E-6835-4B04-A5C9-EA8B13B64397}"/>
    <cellStyle name="SAPBEXHLevel1X 15 2 2 3 5" xfId="51015" xr:uid="{63811910-A027-4C7A-BC63-AB90A0A5A3F6}"/>
    <cellStyle name="SAPBEXHLevel1X 15 2 2 4" xfId="26265" xr:uid="{A6B9D8E7-80A6-4992-8CE5-E3FF198E590F}"/>
    <cellStyle name="SAPBEXHLevel1X 15 2 2 5" xfId="40710" xr:uid="{A331E9B2-F50C-4CEC-83A3-9E4BC4FCB8A0}"/>
    <cellStyle name="SAPBEXHLevel1X 15 2 2 6" xfId="41558" xr:uid="{1325C7F6-8CBE-466B-B4FD-B7FB816EEE8B}"/>
    <cellStyle name="SAPBEXHLevel1X 15 2 2 7" xfId="30742" xr:uid="{EFC72F37-8501-4AAC-924B-92CBB82E814F}"/>
    <cellStyle name="SAPBEXHLevel1X 15 2 3" xfId="13575" xr:uid="{4EE51A66-3CAA-4609-8B3B-0A4E2605ED88}"/>
    <cellStyle name="SAPBEXHLevel1X 15 2 3 2" xfId="27946" xr:uid="{6D2C96C9-F416-43B7-A718-C2BB5D14D02A}"/>
    <cellStyle name="SAPBEXHLevel1X 15 2 3 3" xfId="41662" xr:uid="{BB694074-67AC-4634-B36F-CFA9BAB4327A}"/>
    <cellStyle name="SAPBEXHLevel1X 15 2 3 4" xfId="48692" xr:uid="{459B8CD4-420E-4A07-B2F8-E2B2F9F1C279}"/>
    <cellStyle name="SAPBEXHLevel1X 15 2 3 5" xfId="34966" xr:uid="{27BBE1E0-7D37-4750-B891-470B1832B168}"/>
    <cellStyle name="SAPBEXHLevel1X 15 2 4" xfId="9070" xr:uid="{EA7FE338-F3BF-4931-AEB2-E6CDB1F183EF}"/>
    <cellStyle name="SAPBEXHLevel1X 15 2 5" xfId="23650" xr:uid="{E691060A-1352-4F2D-B011-77C1A225E9A1}"/>
    <cellStyle name="SAPBEXHLevel1X 15 2 6" xfId="25235" xr:uid="{F77AC26E-7351-42B4-AFA2-FFE07DD14027}"/>
    <cellStyle name="SAPBEXHLevel1X 15 2 7" xfId="37915" xr:uid="{77E457E3-C56C-4DB9-83DF-E9AECAE0723D}"/>
    <cellStyle name="SAPBEXHLevel1X 15 2 8" xfId="47304" xr:uid="{94751EEF-0E54-4001-B4B2-B3C6A8F6C9A0}"/>
    <cellStyle name="SAPBEXHLevel1X 15 3" xfId="949" xr:uid="{2AF84D74-6D65-4FD7-B90D-E2E43CF131C0}"/>
    <cellStyle name="SAPBEXHLevel1X 15 3 2" xfId="14338" xr:uid="{C210FCB9-A62D-451A-B5E1-4FBF3A025600}"/>
    <cellStyle name="SAPBEXHLevel1X 15 3 2 2" xfId="21340" xr:uid="{E37EC0E5-2D74-4B42-BF68-8BDB15DF203E}"/>
    <cellStyle name="SAPBEXHLevel1X 15 3 2 2 2" xfId="35206" xr:uid="{2BD20BC9-8373-45A1-BA0B-D8089C164EB2}"/>
    <cellStyle name="SAPBEXHLevel1X 15 3 2 2 3" xfId="39332" xr:uid="{B321A7CA-8901-4DAC-AABE-1973B8FC9DED}"/>
    <cellStyle name="SAPBEXHLevel1X 15 3 2 2 4" xfId="47279" xr:uid="{265951FC-9EBE-4929-8464-E678D519E065}"/>
    <cellStyle name="SAPBEXHLevel1X 15 3 2 2 5" xfId="50757" xr:uid="{A1B5BE73-B067-47CE-B6A2-C2B8023BC9C8}"/>
    <cellStyle name="SAPBEXHLevel1X 15 3 2 3" xfId="28705" xr:uid="{624E89CA-E0A4-4AE6-828E-24A32174BE7E}"/>
    <cellStyle name="SAPBEXHLevel1X 15 3 2 4" xfId="43081" xr:uid="{22BFC761-624F-478A-B7E9-C44B33C78715}"/>
    <cellStyle name="SAPBEXHLevel1X 15 3 2 5" xfId="40768" xr:uid="{E426CA12-4973-4118-8E4A-4EB9625AB2CF}"/>
    <cellStyle name="SAPBEXHLevel1X 15 3 2 6" xfId="38858" xr:uid="{CAD6ED23-D001-41FC-AFFE-2973D040F1D7}"/>
    <cellStyle name="SAPBEXHLevel1X 15 3 3" xfId="14613" xr:uid="{C9BDD0F4-A97C-4A7B-BA31-B789D2CBCA96}"/>
    <cellStyle name="SAPBEXHLevel1X 15 3 3 2" xfId="28980" xr:uid="{B76AA935-1BCF-4C56-BF38-C9FF3EEDF7E6}"/>
    <cellStyle name="SAPBEXHLevel1X 15 3 3 3" xfId="37934" xr:uid="{4A83F4CC-28BF-4713-BF4E-2CE318CD9531}"/>
    <cellStyle name="SAPBEXHLevel1X 15 3 3 4" xfId="45592" xr:uid="{FCA801B1-9BF7-47B1-8C49-642CF7C71665}"/>
    <cellStyle name="SAPBEXHLevel1X 15 3 3 5" xfId="45860" xr:uid="{25E5DA47-C96F-4BC1-8BA5-9DACC2D1E134}"/>
    <cellStyle name="SAPBEXHLevel1X 15 3 4" xfId="9071" xr:uid="{2381E11C-43C0-42F2-BB87-268EDD843BF4}"/>
    <cellStyle name="SAPBEXHLevel1X 15 3 5" xfId="23651" xr:uid="{AFE8806C-2A67-4A7F-9B73-6DD1A00FBC2C}"/>
    <cellStyle name="SAPBEXHLevel1X 15 3 6" xfId="39746" xr:uid="{B73F1D46-BC02-4AF2-B2C5-2E4390BE5DDB}"/>
    <cellStyle name="SAPBEXHLevel1X 15 3 7" xfId="48496" xr:uid="{B31EA363-FB82-47FB-8526-E2EB0F41A224}"/>
    <cellStyle name="SAPBEXHLevel1X 15 3 8" xfId="32628" xr:uid="{07C6747F-1B31-45A4-A8F9-7A8C74992541}"/>
    <cellStyle name="SAPBEXHLevel1X 15 4" xfId="1811" xr:uid="{EE5D3EAD-08C8-44F6-B80F-320AC7C444EC}"/>
    <cellStyle name="SAPBEXHLevel1X 15 4 2" xfId="15076" xr:uid="{B44A9879-AA33-4DCA-A3FD-5A43015849A0}"/>
    <cellStyle name="SAPBEXHLevel1X 15 4 2 2" xfId="22097" xr:uid="{B79253B7-3C08-468B-8318-51DF60C1F655}"/>
    <cellStyle name="SAPBEXHLevel1X 15 4 2 2 2" xfId="35963" xr:uid="{9573D695-117C-4CC8-B78D-A580AE5B7461}"/>
    <cellStyle name="SAPBEXHLevel1X 15 4 2 2 3" xfId="38867" xr:uid="{B448C423-E936-4237-8B43-8C16B6109459}"/>
    <cellStyle name="SAPBEXHLevel1X 15 4 2 2 4" xfId="46539" xr:uid="{8D79B158-7EE8-4A08-B3D4-FFBF87FDEDF7}"/>
    <cellStyle name="SAPBEXHLevel1X 15 4 2 2 5" xfId="51514" xr:uid="{3054E890-B05A-4F20-878B-08585D998889}"/>
    <cellStyle name="SAPBEXHLevel1X 15 4 2 3" xfId="29441" xr:uid="{E00E985C-9A40-4D83-8262-79A25EFBDC7F}"/>
    <cellStyle name="SAPBEXHLevel1X 15 4 2 4" xfId="37563" xr:uid="{B74D910F-F302-4A39-B9B3-107B42A22B2F}"/>
    <cellStyle name="SAPBEXHLevel1X 15 4 2 5" xfId="49054" xr:uid="{543E2B19-6522-42C7-A72A-423F82A7A513}"/>
    <cellStyle name="SAPBEXHLevel1X 15 4 2 6" xfId="29777" xr:uid="{4800954F-D020-4826-9A75-34B1B7695061}"/>
    <cellStyle name="SAPBEXHLevel1X 15 4 3" xfId="13574" xr:uid="{720D283B-7A3A-4FF8-AFDB-872731D33BCA}"/>
    <cellStyle name="SAPBEXHLevel1X 15 4 3 2" xfId="27945" xr:uid="{B40B1D02-0443-4DFE-9766-FD38D2C3C831}"/>
    <cellStyle name="SAPBEXHLevel1X 15 4 3 3" xfId="34962" xr:uid="{26BE5438-0A78-4A93-9CFF-671F446FE94E}"/>
    <cellStyle name="SAPBEXHLevel1X 15 4 3 4" xfId="40145" xr:uid="{89E7EAEF-C573-4FB1-9A4C-CDE17788C953}"/>
    <cellStyle name="SAPBEXHLevel1X 15 4 3 5" xfId="39184" xr:uid="{5CF4BE6D-EAAB-45A6-B64B-9AAEF5AD422F}"/>
    <cellStyle name="SAPBEXHLevel1X 15 4 4" xfId="9072" xr:uid="{335173F5-CA4B-49FB-B676-DEC27FCB8E70}"/>
    <cellStyle name="SAPBEXHLevel1X 15 4 5" xfId="23652" xr:uid="{7EBD1CFC-41CF-4738-9003-F8CA13C4E781}"/>
    <cellStyle name="SAPBEXHLevel1X 15 4 6" xfId="43431" xr:uid="{0F02CBF4-9779-4263-8FF7-66FA48CB0802}"/>
    <cellStyle name="SAPBEXHLevel1X 15 4 7" xfId="32359" xr:uid="{2684D124-61C5-4D74-8F2C-390748EC994D}"/>
    <cellStyle name="SAPBEXHLevel1X 15 4 8" xfId="46711" xr:uid="{9E032C14-1AFD-49DC-B187-B560C98BE8BA}"/>
    <cellStyle name="SAPBEXHLevel1X 15 5" xfId="14161" xr:uid="{8B85E278-ABFF-4919-B755-97B918AE5F52}"/>
    <cellStyle name="SAPBEXHLevel1X 15 5 2" xfId="12694" xr:uid="{DCB58A4C-1F3D-4F1D-A56B-20C23E2D6B29}"/>
    <cellStyle name="SAPBEXHLevel1X 15 5 2 2" xfId="27068" xr:uid="{6A4ED499-3C9E-4D22-90C1-C9D04A57986F}"/>
    <cellStyle name="SAPBEXHLevel1X 15 5 2 3" xfId="25037" xr:uid="{1ACC52ED-DE1F-486E-9B1C-61F30C9C008F}"/>
    <cellStyle name="SAPBEXHLevel1X 15 5 2 4" xfId="26911" xr:uid="{083D0B17-5BFF-4394-BB23-AE645BA68297}"/>
    <cellStyle name="SAPBEXHLevel1X 15 5 2 5" xfId="34784" xr:uid="{1394DA42-D6E1-4143-AACC-E915BE103729}"/>
    <cellStyle name="SAPBEXHLevel1X 15 5 3" xfId="28528" xr:uid="{8C777804-EEC5-40CE-85AA-107005294DFA}"/>
    <cellStyle name="SAPBEXHLevel1X 15 5 4" xfId="34202" xr:uid="{EACCBD88-1B66-4369-A33D-B0271E469BB9}"/>
    <cellStyle name="SAPBEXHLevel1X 15 5 5" xfId="41109" xr:uid="{11E997F2-80DC-4C25-8E34-A1863F8D1AC8}"/>
    <cellStyle name="SAPBEXHLevel1X 15 5 6" xfId="48005" xr:uid="{502DAD2E-F7A8-48D6-AB4D-E2D370B08D6A}"/>
    <cellStyle name="SAPBEXHLevel1X 15 6" xfId="13576" xr:uid="{2F7A1B7F-6F69-4B50-9E7F-A849B474E6AC}"/>
    <cellStyle name="SAPBEXHLevel1X 15 6 2" xfId="27947" xr:uid="{393F834C-AF20-4706-81C2-7D184A4AFF7F}"/>
    <cellStyle name="SAPBEXHLevel1X 15 6 3" xfId="29823" xr:uid="{0F2DA1C2-3E01-4AAF-A5CA-F6DA5EC29A0C}"/>
    <cellStyle name="SAPBEXHLevel1X 15 6 4" xfId="25022" xr:uid="{70A5913A-CB78-4BD7-B69B-449F951785E4}"/>
    <cellStyle name="SAPBEXHLevel1X 15 6 5" xfId="40970" xr:uid="{EBB29278-6014-4108-B266-5B564059BC31}"/>
    <cellStyle name="SAPBEXHLevel1X 15 7" xfId="9069" xr:uid="{23788E63-799B-46C7-B07D-A4719078CE9D}"/>
    <cellStyle name="SAPBEXHLevel1X 15 8" xfId="23649" xr:uid="{0996EECA-AD31-44CA-AA65-53F164FFA3E9}"/>
    <cellStyle name="SAPBEXHLevel1X 15 9" xfId="31324" xr:uid="{3036A3E7-9510-418D-B8F5-AD821E061312}"/>
    <cellStyle name="SAPBEXHLevel1X 16" xfId="587" xr:uid="{F29FE005-33B3-41E6-9D45-A160F1E8BBBC}"/>
    <cellStyle name="SAPBEXHLevel1X 16 10" xfId="49568" xr:uid="{8050000A-EE86-405E-A751-EAD5670592C3}"/>
    <cellStyle name="SAPBEXHLevel1X 16 11" xfId="47712" xr:uid="{2242671A-9CF4-4C4C-A0F1-467271AADCC1}"/>
    <cellStyle name="SAPBEXHLevel1X 16 2" xfId="1249" xr:uid="{B0506FC7-E037-4F51-AE0E-C0F97C45A0B7}"/>
    <cellStyle name="SAPBEXHLevel1X 16 2 2" xfId="11861" xr:uid="{94AF0268-0945-436D-9849-7BF49C504B8F}"/>
    <cellStyle name="SAPBEXHLevel1X 16 2 2 2" xfId="11862" xr:uid="{30247817-5308-47A5-9DD7-D65001DBE5AE}"/>
    <cellStyle name="SAPBEXHLevel1X 16 2 2 2 2" xfId="26268" xr:uid="{0DB8D32A-EE4D-4250-9C31-F9CCE11A5C7F}"/>
    <cellStyle name="SAPBEXHLevel1X 16 2 2 2 3" xfId="29724" xr:uid="{BC7A97AF-29A7-42A2-94C4-66B453BBCE0A}"/>
    <cellStyle name="SAPBEXHLevel1X 16 2 2 2 4" xfId="24891" xr:uid="{CA77F950-EDF3-4FF6-BCF8-9C7FFA606831}"/>
    <cellStyle name="SAPBEXHLevel1X 16 2 2 2 5" xfId="45806" xr:uid="{A01A96DD-AFA4-4C96-AC34-76F7094770E7}"/>
    <cellStyle name="SAPBEXHLevel1X 16 2 2 3" xfId="21599" xr:uid="{1ED2C653-BC30-4AB0-817A-202F459AB2EC}"/>
    <cellStyle name="SAPBEXHLevel1X 16 2 2 3 2" xfId="35465" xr:uid="{FA7FB6AF-8410-44A0-999F-E2F8BB4752CE}"/>
    <cellStyle name="SAPBEXHLevel1X 16 2 2 3 3" xfId="26915" xr:uid="{48270667-8EEB-4697-8296-5E1079455C3A}"/>
    <cellStyle name="SAPBEXHLevel1X 16 2 2 3 4" xfId="47903" xr:uid="{39E7A25D-54F3-4C14-BBF0-8AF2F227D0A4}"/>
    <cellStyle name="SAPBEXHLevel1X 16 2 2 3 5" xfId="51016" xr:uid="{25F18F7E-B0BC-41A9-89F5-E2EBEE8CE978}"/>
    <cellStyle name="SAPBEXHLevel1X 16 2 2 4" xfId="26267" xr:uid="{0BB4ACFD-BE59-4FE8-A54C-575FCABA93F3}"/>
    <cellStyle name="SAPBEXHLevel1X 16 2 2 5" xfId="39498" xr:uid="{DA3459E7-7AA0-4F04-8196-27D687A82374}"/>
    <cellStyle name="SAPBEXHLevel1X 16 2 2 6" xfId="48534" xr:uid="{A913D7F3-01B3-474C-A64D-1934DC4600EA}"/>
    <cellStyle name="SAPBEXHLevel1X 16 2 2 7" xfId="47307" xr:uid="{5C825006-6060-417F-BD0E-34AB05982309}"/>
    <cellStyle name="SAPBEXHLevel1X 16 2 3" xfId="13572" xr:uid="{841EA6C7-5BA8-4B2D-8041-3062A0009B71}"/>
    <cellStyle name="SAPBEXHLevel1X 16 2 3 2" xfId="27943" xr:uid="{44B9A514-BD2D-4C78-897A-311C083523F9}"/>
    <cellStyle name="SAPBEXHLevel1X 16 2 3 3" xfId="32522" xr:uid="{2F769CAC-5F1C-4B68-9D73-43362FDCD9BC}"/>
    <cellStyle name="SAPBEXHLevel1X 16 2 3 4" xfId="39864" xr:uid="{ED0430F2-D9A2-4316-935E-1D8CC98CE747}"/>
    <cellStyle name="SAPBEXHLevel1X 16 2 3 5" xfId="31615" xr:uid="{F7B184C2-248B-4952-9052-2F7C3D41E0E8}"/>
    <cellStyle name="SAPBEXHLevel1X 16 2 4" xfId="9074" xr:uid="{277B3154-E6C6-4215-A2FC-CC9AF4C6C765}"/>
    <cellStyle name="SAPBEXHLevel1X 16 2 5" xfId="23654" xr:uid="{6F1C633B-16BD-477A-9B87-9CDEE5B72096}"/>
    <cellStyle name="SAPBEXHLevel1X 16 2 6" xfId="25778" xr:uid="{FF6DBD13-E67E-409E-A0E5-29CDD3AADF41}"/>
    <cellStyle name="SAPBEXHLevel1X 16 2 7" xfId="47115" xr:uid="{2BEC579B-D2C2-4D53-BAB3-9E34CA117169}"/>
    <cellStyle name="SAPBEXHLevel1X 16 2 8" xfId="32355" xr:uid="{1B6DD81F-5405-4295-9D6E-E879E87D5CB8}"/>
    <cellStyle name="SAPBEXHLevel1X 16 3" xfId="1452" xr:uid="{0C034E6E-77B6-41F2-9F64-CCB64E92D1A7}"/>
    <cellStyle name="SAPBEXHLevel1X 16 3 2" xfId="14732" xr:uid="{C2574492-9E15-4DA9-9148-2A61D0B296EC}"/>
    <cellStyle name="SAPBEXHLevel1X 16 3 2 2" xfId="21792" xr:uid="{FE015B14-E458-41C3-BC64-70D3864FCC6E}"/>
    <cellStyle name="SAPBEXHLevel1X 16 3 2 2 2" xfId="35658" xr:uid="{09191A3F-44FF-4CD0-AE13-40671FDE56D2}"/>
    <cellStyle name="SAPBEXHLevel1X 16 3 2 2 3" xfId="39897" xr:uid="{6786D159-92C3-4C4B-9A78-759D591836E5}"/>
    <cellStyle name="SAPBEXHLevel1X 16 3 2 2 4" xfId="45024" xr:uid="{8264152B-170E-41D2-A256-FA244EDD1F02}"/>
    <cellStyle name="SAPBEXHLevel1X 16 3 2 2 5" xfId="51209" xr:uid="{CB44C0D7-100D-42E7-834F-B5C93B22592D}"/>
    <cellStyle name="SAPBEXHLevel1X 16 3 2 3" xfId="29098" xr:uid="{5D9B2645-7B72-4FF0-9EDA-116B9B564B56}"/>
    <cellStyle name="SAPBEXHLevel1X 16 3 2 4" xfId="37322" xr:uid="{281F0148-8F53-422C-A9C0-28E902AE8D7F}"/>
    <cellStyle name="SAPBEXHLevel1X 16 3 2 5" xfId="33188" xr:uid="{EDD88D2B-8942-4E6C-8CA0-9E2B3920F522}"/>
    <cellStyle name="SAPBEXHLevel1X 16 3 2 6" xfId="46634" xr:uid="{FA8BF5FF-F0BB-463B-9D30-F8C129DBFFEF}"/>
    <cellStyle name="SAPBEXHLevel1X 16 3 3" xfId="13571" xr:uid="{DA39C36E-53AD-4A58-A596-3DFCDBBE5B1A}"/>
    <cellStyle name="SAPBEXHLevel1X 16 3 3 2" xfId="27942" xr:uid="{E938E74B-63EF-4162-8840-FDB36A64ED10}"/>
    <cellStyle name="SAPBEXHLevel1X 16 3 3 3" xfId="24090" xr:uid="{23B165D2-F2F5-45AB-9897-19AFBD2E75A4}"/>
    <cellStyle name="SAPBEXHLevel1X 16 3 3 4" xfId="39249" xr:uid="{41481150-618F-4221-83A9-B0865B8A2C6B}"/>
    <cellStyle name="SAPBEXHLevel1X 16 3 3 5" xfId="46003" xr:uid="{972EFD97-1B6A-4763-B555-6DDE9FB7DDAD}"/>
    <cellStyle name="SAPBEXHLevel1X 16 3 4" xfId="9075" xr:uid="{9CB29A95-4993-459F-BDBD-0B8BE4643285}"/>
    <cellStyle name="SAPBEXHLevel1X 16 3 5" xfId="23655" xr:uid="{66F0E13E-A286-4041-9600-C6FBE99FEE67}"/>
    <cellStyle name="SAPBEXHLevel1X 16 3 6" xfId="34435" xr:uid="{1C541C82-E937-4FE8-9E49-7BEB5CF4A3DE}"/>
    <cellStyle name="SAPBEXHLevel1X 16 3 7" xfId="39312" xr:uid="{3834BD23-36F7-4B5D-BC37-D5FA24CF7B29}"/>
    <cellStyle name="SAPBEXHLevel1X 16 3 8" xfId="48037" xr:uid="{320ECF05-4B1E-44C6-8ACB-2C5BE9102980}"/>
    <cellStyle name="SAPBEXHLevel1X 16 4" xfId="1812" xr:uid="{4502E689-6D4C-458E-A640-F7BA6857565A}"/>
    <cellStyle name="SAPBEXHLevel1X 16 4 2" xfId="15077" xr:uid="{82832F39-F206-44F0-8C3D-290259A1901C}"/>
    <cellStyle name="SAPBEXHLevel1X 16 4 2 2" xfId="22098" xr:uid="{008AE57F-9309-49B9-BE1A-305E64CD889A}"/>
    <cellStyle name="SAPBEXHLevel1X 16 4 2 2 2" xfId="35964" xr:uid="{30BA9D78-4986-4E63-9808-292379047F51}"/>
    <cellStyle name="SAPBEXHLevel1X 16 4 2 2 3" xfId="38200" xr:uid="{49DAA91E-2CA0-4A5E-B07B-E009B6E0463E}"/>
    <cellStyle name="SAPBEXHLevel1X 16 4 2 2 4" xfId="45007" xr:uid="{DEE398A3-1F3F-47F9-A4A3-9F5EC44BBE6C}"/>
    <cellStyle name="SAPBEXHLevel1X 16 4 2 2 5" xfId="51515" xr:uid="{BF168674-6D70-4B65-9E55-30E1E9C98A57}"/>
    <cellStyle name="SAPBEXHLevel1X 16 4 2 3" xfId="29442" xr:uid="{7206CD0E-71FD-4BCD-8452-4DC0489020C1}"/>
    <cellStyle name="SAPBEXHLevel1X 16 4 2 4" xfId="31796" xr:uid="{04659C62-FA62-46DD-8918-4CB019A732B5}"/>
    <cellStyle name="SAPBEXHLevel1X 16 4 2 5" xfId="44037" xr:uid="{B7CBD52B-AFC1-4E3C-9CB0-CEA1C03B3909}"/>
    <cellStyle name="SAPBEXHLevel1X 16 4 2 6" xfId="37462" xr:uid="{E6BB5518-384A-4613-A775-0AA85B33F975}"/>
    <cellStyle name="SAPBEXHLevel1X 16 4 3" xfId="14612" xr:uid="{44A29797-F291-4CF4-B795-D5804E6B3CF0}"/>
    <cellStyle name="SAPBEXHLevel1X 16 4 3 2" xfId="28979" xr:uid="{8D4A7828-EAC6-4B86-99D4-9797F616EFA9}"/>
    <cellStyle name="SAPBEXHLevel1X 16 4 3 3" xfId="34507" xr:uid="{4AE5CD4D-8ABC-4977-931D-19D50443D2BA}"/>
    <cellStyle name="SAPBEXHLevel1X 16 4 3 4" xfId="49316" xr:uid="{22AF2506-6D75-4AA3-AE8B-FF6CE2D0DE51}"/>
    <cellStyle name="SAPBEXHLevel1X 16 4 3 5" xfId="41849" xr:uid="{65A69168-9904-44CD-81DD-C4CBB54E28EE}"/>
    <cellStyle name="SAPBEXHLevel1X 16 4 4" xfId="9076" xr:uid="{D4783678-D3D9-41C4-8EEA-8AACDA209EDE}"/>
    <cellStyle name="SAPBEXHLevel1X 16 4 5" xfId="23656" xr:uid="{11DBB804-84E0-4C26-92F4-3BFA61C55D86}"/>
    <cellStyle name="SAPBEXHLevel1X 16 4 6" xfId="25896" xr:uid="{4597631C-B543-4281-BE9F-2C89790DF3FA}"/>
    <cellStyle name="SAPBEXHLevel1X 16 4 7" xfId="49299" xr:uid="{4A3200C0-B75D-4A64-A246-CD1C7C9D4427}"/>
    <cellStyle name="SAPBEXHLevel1X 16 4 8" xfId="31121" xr:uid="{A4593C43-853D-4D44-BE8F-C1036F7F4977}"/>
    <cellStyle name="SAPBEXHLevel1X 16 5" xfId="14162" xr:uid="{82C8A221-C8F5-4FA5-A766-079B427D1D99}"/>
    <cellStyle name="SAPBEXHLevel1X 16 5 2" xfId="12693" xr:uid="{4FE030F8-2E7A-44F2-AC6B-FAD965FBE3F7}"/>
    <cellStyle name="SAPBEXHLevel1X 16 5 2 2" xfId="27067" xr:uid="{C711EFE7-AC1F-4329-93B1-F13659655E5A}"/>
    <cellStyle name="SAPBEXHLevel1X 16 5 2 3" xfId="37358" xr:uid="{318E5CEA-87EF-4777-94C1-0DF206AFC9F3}"/>
    <cellStyle name="SAPBEXHLevel1X 16 5 2 4" xfId="37254" xr:uid="{8CD442FB-8CAC-45C8-B3DC-61FC76BC7883}"/>
    <cellStyle name="SAPBEXHLevel1X 16 5 2 5" xfId="34644" xr:uid="{A79BA937-66C4-419F-997C-3C903B3ABB6D}"/>
    <cellStyle name="SAPBEXHLevel1X 16 5 3" xfId="28529" xr:uid="{6B1A1E04-DC13-4664-9BB2-5EA99373DE3C}"/>
    <cellStyle name="SAPBEXHLevel1X 16 5 4" xfId="8025" xr:uid="{5035698E-9248-4F5D-8F28-6FB029937175}"/>
    <cellStyle name="SAPBEXHLevel1X 16 5 5" xfId="39325" xr:uid="{214A6B85-96F3-4265-A8A9-C7A3EF38F9F3}"/>
    <cellStyle name="SAPBEXHLevel1X 16 5 6" xfId="45199" xr:uid="{3A201895-70FB-4169-8BB1-4871F7B92FD8}"/>
    <cellStyle name="SAPBEXHLevel1X 16 6" xfId="13573" xr:uid="{35A84559-D93E-4439-BF33-4A5361EFC7F3}"/>
    <cellStyle name="SAPBEXHLevel1X 16 6 2" xfId="27944" xr:uid="{F9C395DB-2230-4FF6-AAD8-FF4072156C2E}"/>
    <cellStyle name="SAPBEXHLevel1X 16 6 3" xfId="24743" xr:uid="{EEBF6FF2-AD0A-4B8E-9AF1-CDF41DDD198E}"/>
    <cellStyle name="SAPBEXHLevel1X 16 6 4" xfId="31272" xr:uid="{51B2B849-2DA7-4D02-A574-AC23C555E4E9}"/>
    <cellStyle name="SAPBEXHLevel1X 16 6 5" xfId="31602" xr:uid="{3F785CF2-83E8-42E8-809E-DD5868CA8A4F}"/>
    <cellStyle name="SAPBEXHLevel1X 16 7" xfId="9073" xr:uid="{92C8303E-EA1A-44FA-91D9-D33AAAF84E95}"/>
    <cellStyle name="SAPBEXHLevel1X 16 8" xfId="23653" xr:uid="{D55E2A19-4E47-4EA1-A881-B23672DF6496}"/>
    <cellStyle name="SAPBEXHLevel1X 16 9" xfId="30691" xr:uid="{D0C97A9D-6CA3-429B-87FC-6AA2F4327EFF}"/>
    <cellStyle name="SAPBEXHLevel1X 17" xfId="588" xr:uid="{864E6612-87A0-42BD-8D76-C3FA1B36C52F}"/>
    <cellStyle name="SAPBEXHLevel1X 17 10" xfId="41407" xr:uid="{FA8E1ED9-516A-4731-854E-3DC08E23B154}"/>
    <cellStyle name="SAPBEXHLevel1X 17 11" xfId="48634" xr:uid="{D969B00D-01D1-474E-8A1D-50F548440993}"/>
    <cellStyle name="SAPBEXHLevel1X 17 2" xfId="1250" xr:uid="{CEB07204-C919-44EC-BCE9-88F21C712EAE}"/>
    <cellStyle name="SAPBEXHLevel1X 17 2 2" xfId="11863" xr:uid="{C89DB3F9-3CF3-4427-AD57-FB11775A6647}"/>
    <cellStyle name="SAPBEXHLevel1X 17 2 2 2" xfId="11864" xr:uid="{E3B99B37-D521-47D0-A5D5-0871137B20BC}"/>
    <cellStyle name="SAPBEXHLevel1X 17 2 2 2 2" xfId="26270" xr:uid="{35930FBE-2778-4466-9565-1FCCB35FC277}"/>
    <cellStyle name="SAPBEXHLevel1X 17 2 2 2 3" xfId="34887" xr:uid="{3551B0B5-DCD2-4B34-AE7B-EC1EE58B226F}"/>
    <cellStyle name="SAPBEXHLevel1X 17 2 2 2 4" xfId="38624" xr:uid="{75076A26-5A10-4CD2-8431-37F6B770DE29}"/>
    <cellStyle name="SAPBEXHLevel1X 17 2 2 2 5" xfId="46590" xr:uid="{6F7C4A72-3B67-43B5-9B4C-849B537BCC26}"/>
    <cellStyle name="SAPBEXHLevel1X 17 2 2 3" xfId="21600" xr:uid="{1B149F54-7818-4DB4-86C3-B26AD2CB2055}"/>
    <cellStyle name="SAPBEXHLevel1X 17 2 2 3 2" xfId="35466" xr:uid="{05CB3561-68F9-4864-A418-F028595C3782}"/>
    <cellStyle name="SAPBEXHLevel1X 17 2 2 3 3" xfId="30653" xr:uid="{4B3C52B5-FC3D-4A48-BB96-4DF39BF2F4C1}"/>
    <cellStyle name="SAPBEXHLevel1X 17 2 2 3 4" xfId="46348" xr:uid="{B290F1E7-0399-4E31-93E2-5A71CA9ADF26}"/>
    <cellStyle name="SAPBEXHLevel1X 17 2 2 3 5" xfId="51017" xr:uid="{41D89F2C-5D52-451D-BC4D-5B7C30D59CE2}"/>
    <cellStyle name="SAPBEXHLevel1X 17 2 2 4" xfId="26269" xr:uid="{77A5D003-6F84-45A7-92C7-198E5477E01E}"/>
    <cellStyle name="SAPBEXHLevel1X 17 2 2 5" xfId="43524" xr:uid="{62F42295-10B8-4CFD-AC69-14F0E4691376}"/>
    <cellStyle name="SAPBEXHLevel1X 17 2 2 6" xfId="37221" xr:uid="{3D80B562-481E-4C7D-9069-BF3E01298425}"/>
    <cellStyle name="SAPBEXHLevel1X 17 2 2 7" xfId="46079" xr:uid="{84D686CD-A524-4938-868A-D62BBF6B84F1}"/>
    <cellStyle name="SAPBEXHLevel1X 17 2 3" xfId="13569" xr:uid="{0F776E55-8063-439D-A6E3-F822E7132050}"/>
    <cellStyle name="SAPBEXHLevel1X 17 2 3 2" xfId="27940" xr:uid="{81317F2C-54E0-4923-B38B-8BE6AE186E17}"/>
    <cellStyle name="SAPBEXHLevel1X 17 2 3 3" xfId="33167" xr:uid="{C4ADE510-2D84-4F61-9741-9E75450FFAE9}"/>
    <cellStyle name="SAPBEXHLevel1X 17 2 3 4" xfId="41272" xr:uid="{1DF46C61-5C6C-43A0-80EF-9E14E4B130F3}"/>
    <cellStyle name="SAPBEXHLevel1X 17 2 3 5" xfId="25455" xr:uid="{575270A7-A9A6-47EF-B8D0-7641CFE685DD}"/>
    <cellStyle name="SAPBEXHLevel1X 17 2 4" xfId="9078" xr:uid="{5DDC5A18-DD63-4ECE-8F42-686996CC5930}"/>
    <cellStyle name="SAPBEXHLevel1X 17 2 5" xfId="23658" xr:uid="{C7D11137-25C3-4BB8-A00D-67EFE5D40B4B}"/>
    <cellStyle name="SAPBEXHLevel1X 17 2 6" xfId="29307" xr:uid="{BD9F3EF7-421B-4C92-99F0-2505B1E558A5}"/>
    <cellStyle name="SAPBEXHLevel1X 17 2 7" xfId="49027" xr:uid="{7DD02BB0-3D4F-4E8D-AAD8-DB52AE8E6E49}"/>
    <cellStyle name="SAPBEXHLevel1X 17 2 8" xfId="29718" xr:uid="{54087888-89C6-4823-A626-C52CD8C3ADE1}"/>
    <cellStyle name="SAPBEXHLevel1X 17 3" xfId="1453" xr:uid="{8930EA59-8F14-4DD0-ACDC-0319FA122314}"/>
    <cellStyle name="SAPBEXHLevel1X 17 3 2" xfId="14733" xr:uid="{DBB85E50-FE60-43E6-A6E1-271182DA29F9}"/>
    <cellStyle name="SAPBEXHLevel1X 17 3 2 2" xfId="21793" xr:uid="{32235912-DD86-476B-96C0-170F1EB6CF37}"/>
    <cellStyle name="SAPBEXHLevel1X 17 3 2 2 2" xfId="35659" xr:uid="{3778F547-0DC1-4F06-BC4D-D0BBA08BD2A0}"/>
    <cellStyle name="SAPBEXHLevel1X 17 3 2 2 3" xfId="39241" xr:uid="{959D1371-38CE-42D4-B26C-ED2DC54E08AD}"/>
    <cellStyle name="SAPBEXHLevel1X 17 3 2 2 4" xfId="47258" xr:uid="{040A01B0-C6B2-4A07-9887-A74E45C2F6D4}"/>
    <cellStyle name="SAPBEXHLevel1X 17 3 2 2 5" xfId="51210" xr:uid="{C384A076-F81E-44F8-A5E5-5093BB11CF4E}"/>
    <cellStyle name="SAPBEXHLevel1X 17 3 2 3" xfId="29099" xr:uid="{A7E68B8A-2C58-40F8-9A04-F3CAF7459BA6}"/>
    <cellStyle name="SAPBEXHLevel1X 17 3 2 4" xfId="23315" xr:uid="{AF073431-8EAC-41CD-9B30-60B8E9ED73FA}"/>
    <cellStyle name="SAPBEXHLevel1X 17 3 2 5" xfId="29673" xr:uid="{58F53572-64DE-4EFF-A297-1F78CBA758CB}"/>
    <cellStyle name="SAPBEXHLevel1X 17 3 2 6" xfId="44291" xr:uid="{F3E2A38D-D4C3-4649-9494-0DF7902EFAAF}"/>
    <cellStyle name="SAPBEXHLevel1X 17 3 3" xfId="13568" xr:uid="{54A034A8-5499-493A-AB82-753892C87411}"/>
    <cellStyle name="SAPBEXHLevel1X 17 3 3 2" xfId="27939" xr:uid="{95448594-E07D-4499-821D-076124C8CD75}"/>
    <cellStyle name="SAPBEXHLevel1X 17 3 3 3" xfId="33720" xr:uid="{3A5B387C-C582-4FC2-A652-17D343AD0C2A}"/>
    <cellStyle name="SAPBEXHLevel1X 17 3 3 4" xfId="25175" xr:uid="{5FF9FF18-E90F-428A-A08C-A0D8B77A319A}"/>
    <cellStyle name="SAPBEXHLevel1X 17 3 3 5" xfId="46276" xr:uid="{4EB61C41-2EE9-4242-954A-45CA2EFA3869}"/>
    <cellStyle name="SAPBEXHLevel1X 17 3 4" xfId="9079" xr:uid="{1E46D041-8EA4-4B31-BBC7-07F1BA85FEA6}"/>
    <cellStyle name="SAPBEXHLevel1X 17 3 5" xfId="23659" xr:uid="{96B005A7-E503-42CB-963B-51C5C91E772B}"/>
    <cellStyle name="SAPBEXHLevel1X 17 3 6" xfId="43236" xr:uid="{2278BCE3-8B9C-4C5B-BB17-31D2753BED2A}"/>
    <cellStyle name="SAPBEXHLevel1X 17 3 7" xfId="44014" xr:uid="{7BECBDFE-4B8D-4313-9468-F0324801DB85}"/>
    <cellStyle name="SAPBEXHLevel1X 17 3 8" xfId="49367" xr:uid="{FC3FE671-A051-43D8-8E28-48764F329210}"/>
    <cellStyle name="SAPBEXHLevel1X 17 4" xfId="1813" xr:uid="{4F375CDC-5E7D-4B96-A508-6CAEF8444AF5}"/>
    <cellStyle name="SAPBEXHLevel1X 17 4 2" xfId="15078" xr:uid="{CE3E60F4-512C-4ADA-AFAE-5A4FCB1B4926}"/>
    <cellStyle name="SAPBEXHLevel1X 17 4 2 2" xfId="22099" xr:uid="{73A00E3A-CED3-42D6-A082-0C19BFF99B2D}"/>
    <cellStyle name="SAPBEXHLevel1X 17 4 2 2 2" xfId="35965" xr:uid="{7802A7F8-F0FB-493B-A9C0-136623E031F5}"/>
    <cellStyle name="SAPBEXHLevel1X 17 4 2 2 3" xfId="31087" xr:uid="{829DFBCA-827F-4161-B843-7507F12E3AEC}"/>
    <cellStyle name="SAPBEXHLevel1X 17 4 2 2 4" xfId="47241" xr:uid="{07ECBC6B-52C4-4085-87C6-D31BDA4C6B22}"/>
    <cellStyle name="SAPBEXHLevel1X 17 4 2 2 5" xfId="51516" xr:uid="{9163F1AF-AA34-4ADD-A703-54B72F51A800}"/>
    <cellStyle name="SAPBEXHLevel1X 17 4 2 3" xfId="29443" xr:uid="{74009357-735D-4935-B8D6-E712867F503F}"/>
    <cellStyle name="SAPBEXHLevel1X 17 4 2 4" xfId="43313" xr:uid="{B25FC2B8-3137-427D-BB19-8D5D4A94540B}"/>
    <cellStyle name="SAPBEXHLevel1X 17 4 2 5" xfId="43299" xr:uid="{6C6AC7D3-766F-433E-BABD-174F02F87E30}"/>
    <cellStyle name="SAPBEXHLevel1X 17 4 2 6" xfId="38342" xr:uid="{30B2F6E9-F26D-4BE6-8447-D7BC31F75BC7}"/>
    <cellStyle name="SAPBEXHLevel1X 17 4 3" xfId="13567" xr:uid="{AF36A649-3FDE-4325-9360-C81C7007A0E7}"/>
    <cellStyle name="SAPBEXHLevel1X 17 4 3 2" xfId="27938" xr:uid="{46045191-C4B9-4812-A917-BFE6957D45AB}"/>
    <cellStyle name="SAPBEXHLevel1X 17 4 3 3" xfId="31081" xr:uid="{56405E61-E111-48FD-A88F-5BC56B669997}"/>
    <cellStyle name="SAPBEXHLevel1X 17 4 3 4" xfId="31437" xr:uid="{56452582-39F5-493F-A3FB-42066D8C4512}"/>
    <cellStyle name="SAPBEXHLevel1X 17 4 3 5" xfId="30610" xr:uid="{F764B059-AA07-4867-81F3-A666FC53BFB2}"/>
    <cellStyle name="SAPBEXHLevel1X 17 4 4" xfId="9080" xr:uid="{55623C2F-D863-409A-9909-2282B67DADF1}"/>
    <cellStyle name="SAPBEXHLevel1X 17 4 5" xfId="23660" xr:uid="{36D5AC59-1677-4A67-8544-054E3F945C7D}"/>
    <cellStyle name="SAPBEXHLevel1X 17 4 6" xfId="43516" xr:uid="{D65F6061-DB5F-416B-A9BE-FD813D03A7B7}"/>
    <cellStyle name="SAPBEXHLevel1X 17 4 7" xfId="42472" xr:uid="{0CEB15ED-63D5-4DE9-AA59-20DB08084854}"/>
    <cellStyle name="SAPBEXHLevel1X 17 4 8" xfId="39179" xr:uid="{D3F2AF9C-F102-463A-A750-191E9BE497CB}"/>
    <cellStyle name="SAPBEXHLevel1X 17 5" xfId="14163" xr:uid="{D18631DA-255F-43F8-87A9-906469754591}"/>
    <cellStyle name="SAPBEXHLevel1X 17 5 2" xfId="12692" xr:uid="{7C10F6EB-C2DB-4253-923D-379EC9EDA2B2}"/>
    <cellStyle name="SAPBEXHLevel1X 17 5 2 2" xfId="27066" xr:uid="{CAB88C97-2E7F-417E-A5FC-347E602307E9}"/>
    <cellStyle name="SAPBEXHLevel1X 17 5 2 3" xfId="43582" xr:uid="{DFB20309-63D9-495F-A094-C8BDA17FFCCB}"/>
    <cellStyle name="SAPBEXHLevel1X 17 5 2 4" xfId="38633" xr:uid="{8C53BEAC-9664-49A9-8962-2D9AB4961583}"/>
    <cellStyle name="SAPBEXHLevel1X 17 5 2 5" xfId="45382" xr:uid="{612E3864-8D67-47B4-9B99-59C16991A88A}"/>
    <cellStyle name="SAPBEXHLevel1X 17 5 3" xfId="28530" xr:uid="{087A13ED-3CC1-4459-9E55-C5E6B5AC2A7D}"/>
    <cellStyle name="SAPBEXHLevel1X 17 5 4" xfId="39511" xr:uid="{A04778F3-AB31-4628-8B62-A86747B6659B}"/>
    <cellStyle name="SAPBEXHLevel1X 17 5 5" xfId="48275" xr:uid="{42823251-833B-48D3-85E2-C4FE8057D2DA}"/>
    <cellStyle name="SAPBEXHLevel1X 17 5 6" xfId="34157" xr:uid="{705E8DEB-D741-4C41-8BD3-40B3F8CBBAC5}"/>
    <cellStyle name="SAPBEXHLevel1X 17 6" xfId="13570" xr:uid="{EDCE00DA-344F-4957-9A5A-248242DD06F4}"/>
    <cellStyle name="SAPBEXHLevel1X 17 6 2" xfId="27941" xr:uid="{EE3EB944-572D-4509-A6AC-2771FE7EB327}"/>
    <cellStyle name="SAPBEXHLevel1X 17 6 3" xfId="37420" xr:uid="{2619374C-FE50-45BB-AE6C-A32AB2F912C7}"/>
    <cellStyle name="SAPBEXHLevel1X 17 6 4" xfId="33283" xr:uid="{5467F96C-5608-4DBA-8515-8029F9C68EC1}"/>
    <cellStyle name="SAPBEXHLevel1X 17 6 5" xfId="40496" xr:uid="{48CBDC15-AFBE-4B85-8B7E-920FB6519E49}"/>
    <cellStyle name="SAPBEXHLevel1X 17 7" xfId="9077" xr:uid="{E6EF3929-136A-4C72-B4D6-B61CCDC50900}"/>
    <cellStyle name="SAPBEXHLevel1X 17 8" xfId="23657" xr:uid="{7AB46A09-3D3B-4F88-9DB9-12500E52248E}"/>
    <cellStyle name="SAPBEXHLevel1X 17 9" xfId="40702" xr:uid="{72EFF1FF-8748-4DDF-8CFB-EE690CA56D1D}"/>
    <cellStyle name="SAPBEXHLevel1X 18" xfId="589" xr:uid="{E6AEB7E4-D1F2-41AF-B501-E9D64B58D5A9}"/>
    <cellStyle name="SAPBEXHLevel1X 18 10" xfId="40165" xr:uid="{1500C5AF-3C4C-497F-A588-655D01C02E34}"/>
    <cellStyle name="SAPBEXHLevel1X 18 11" xfId="46047" xr:uid="{E45C6817-EAAB-46C8-B8C7-29FE0667E7A9}"/>
    <cellStyle name="SAPBEXHLevel1X 18 2" xfId="1251" xr:uid="{96BF909A-D83A-4915-957C-928F569F9928}"/>
    <cellStyle name="SAPBEXHLevel1X 18 2 2" xfId="11865" xr:uid="{A05115E6-1382-4EDA-A98D-11D0533AEFEA}"/>
    <cellStyle name="SAPBEXHLevel1X 18 2 2 2" xfId="11866" xr:uid="{BF9508A6-FA6A-4FC2-B09E-A7D5C209A696}"/>
    <cellStyle name="SAPBEXHLevel1X 18 2 2 2 2" xfId="26272" xr:uid="{F97DB40D-0672-4B84-A378-BF3E799B0FCC}"/>
    <cellStyle name="SAPBEXHLevel1X 18 2 2 2 3" xfId="30817" xr:uid="{154C1251-5873-49DE-9CEA-367CC1E237F1}"/>
    <cellStyle name="SAPBEXHLevel1X 18 2 2 2 4" xfId="39086" xr:uid="{4C5C04E3-257E-4345-A95B-C3B962246A94}"/>
    <cellStyle name="SAPBEXHLevel1X 18 2 2 2 5" xfId="44730" xr:uid="{E01B8420-F9F9-4FC8-9F2D-3E78326B162B}"/>
    <cellStyle name="SAPBEXHLevel1X 18 2 2 3" xfId="21601" xr:uid="{85AA9DE9-AA44-411C-989B-D2A41FF59207}"/>
    <cellStyle name="SAPBEXHLevel1X 18 2 2 3 2" xfId="35467" xr:uid="{A299A568-73DE-413F-8990-281C7BC35F0C}"/>
    <cellStyle name="SAPBEXHLevel1X 18 2 2 3 3" xfId="39910" xr:uid="{D610734D-7854-4E29-A5E1-0E4DEB5B5F29}"/>
    <cellStyle name="SAPBEXHLevel1X 18 2 2 3 4" xfId="44810" xr:uid="{A92C73DB-8A78-429E-AB26-57C4F1E4024B}"/>
    <cellStyle name="SAPBEXHLevel1X 18 2 2 3 5" xfId="51018" xr:uid="{DD5B5285-704A-4EA0-9EE7-8C802FE1F376}"/>
    <cellStyle name="SAPBEXHLevel1X 18 2 2 4" xfId="26271" xr:uid="{387215FE-6A79-438D-847D-A104B7A50226}"/>
    <cellStyle name="SAPBEXHLevel1X 18 2 2 5" xfId="40221" xr:uid="{2078A372-F64F-4B4B-9C6C-656B414721B9}"/>
    <cellStyle name="SAPBEXHLevel1X 18 2 2 6" xfId="48420" xr:uid="{C6153E73-4E05-45B8-8C3D-73B2DDD14C7D}"/>
    <cellStyle name="SAPBEXHLevel1X 18 2 2 7" xfId="47985" xr:uid="{447FFC2E-FB88-4759-A4EA-40359E075B71}"/>
    <cellStyle name="SAPBEXHLevel1X 18 2 3" xfId="13566" xr:uid="{DDE3BAFE-07FF-42AA-80EB-1B284F60CCEC}"/>
    <cellStyle name="SAPBEXHLevel1X 18 2 3 2" xfId="27937" xr:uid="{057D8E05-CBDC-4524-A3E7-F7F654DE63A3}"/>
    <cellStyle name="SAPBEXHLevel1X 18 2 3 3" xfId="29910" xr:uid="{ACC70E40-09BB-413E-AFC1-2CFC034177E5}"/>
    <cellStyle name="SAPBEXHLevel1X 18 2 3 4" xfId="32398" xr:uid="{3B9B9555-DF9D-4D83-813A-BF83823E9248}"/>
    <cellStyle name="SAPBEXHLevel1X 18 2 3 5" xfId="31461" xr:uid="{E513F53E-DFAA-4EB6-ADA3-2111FB5D34D0}"/>
    <cellStyle name="SAPBEXHLevel1X 18 2 4" xfId="9082" xr:uid="{39FDF93E-8A47-4829-B461-50116A7C27EC}"/>
    <cellStyle name="SAPBEXHLevel1X 18 2 5" xfId="23662" xr:uid="{289B043E-9496-4A09-AED8-997101C2BF12}"/>
    <cellStyle name="SAPBEXHLevel1X 18 2 6" xfId="34542" xr:uid="{41A50A6A-27AE-4605-B23B-C00F7134D270}"/>
    <cellStyle name="SAPBEXHLevel1X 18 2 7" xfId="39935" xr:uid="{3DC3B005-F56B-4AC5-ABBD-8891EBD648B9}"/>
    <cellStyle name="SAPBEXHLevel1X 18 2 8" xfId="35007" xr:uid="{A91543DA-FDE5-476B-9D99-271234F8A0E8}"/>
    <cellStyle name="SAPBEXHLevel1X 18 3" xfId="1454" xr:uid="{1FD7ABF7-2E64-45EE-B7D2-78C1206370BD}"/>
    <cellStyle name="SAPBEXHLevel1X 18 3 2" xfId="14734" xr:uid="{A8E221B9-0ABC-4A52-8390-938E672FDA41}"/>
    <cellStyle name="SAPBEXHLevel1X 18 3 2 2" xfId="21794" xr:uid="{89602663-AAF8-468B-9778-655034F6123F}"/>
    <cellStyle name="SAPBEXHLevel1X 18 3 2 2 2" xfId="35660" xr:uid="{6FEC3F9A-9F62-4764-BA7F-012B3A02E310}"/>
    <cellStyle name="SAPBEXHLevel1X 18 3 2 2 3" xfId="37535" xr:uid="{ED4894A5-4ADF-4E46-87DA-25BA49915A71}"/>
    <cellStyle name="SAPBEXHLevel1X 18 3 2 2 4" xfId="45715" xr:uid="{40B8F659-6B8A-41BF-8C91-CC7C6193D2E1}"/>
    <cellStyle name="SAPBEXHLevel1X 18 3 2 2 5" xfId="51211" xr:uid="{B5B0B6A1-29AC-40C0-A603-052CD7038A7F}"/>
    <cellStyle name="SAPBEXHLevel1X 18 3 2 3" xfId="29100" xr:uid="{2C9B9B69-983A-4C5A-90F2-E356F2040692}"/>
    <cellStyle name="SAPBEXHLevel1X 18 3 2 4" xfId="24683" xr:uid="{9006C786-2190-406C-B7FD-C6C9BE7F728B}"/>
    <cellStyle name="SAPBEXHLevel1X 18 3 2 5" xfId="48304" xr:uid="{88492768-33C7-432B-9F65-BAC0BE7ECA20}"/>
    <cellStyle name="SAPBEXHLevel1X 18 3 2 6" xfId="33575" xr:uid="{B29D0F28-D9F0-4961-810D-2E693B80CBBA}"/>
    <cellStyle name="SAPBEXHLevel1X 18 3 3" xfId="13565" xr:uid="{A60BBDAD-563C-467F-ABC4-2C8004BCB3B2}"/>
    <cellStyle name="SAPBEXHLevel1X 18 3 3 2" xfId="27936" xr:uid="{0C27348D-3F28-480A-B971-3F2FF57AF69B}"/>
    <cellStyle name="SAPBEXHLevel1X 18 3 3 3" xfId="31704" xr:uid="{B6340305-19DB-4D29-ACE1-C204BF8D4856}"/>
    <cellStyle name="SAPBEXHLevel1X 18 3 3 4" xfId="37236" xr:uid="{F4F8DF9D-32FC-4C6B-B27E-71DD26C779B9}"/>
    <cellStyle name="SAPBEXHLevel1X 18 3 3 5" xfId="47848" xr:uid="{0E9A4945-C74B-47B7-B700-30171735115E}"/>
    <cellStyle name="SAPBEXHLevel1X 18 3 4" xfId="9083" xr:uid="{BA8AABDD-B068-4029-B6D5-227DA9D59109}"/>
    <cellStyle name="SAPBEXHLevel1X 18 3 5" xfId="23663" xr:uid="{85BA215A-D4F4-4F17-AEB9-ACDAAB8FDE63}"/>
    <cellStyle name="SAPBEXHLevel1X 18 3 6" xfId="42025" xr:uid="{A9131DFE-598C-4A29-AE91-E36DF2C9DB78}"/>
    <cellStyle name="SAPBEXHLevel1X 18 3 7" xfId="37659" xr:uid="{D1D79CB0-1436-42C3-BF27-D4B6C0F68634}"/>
    <cellStyle name="SAPBEXHLevel1X 18 3 8" xfId="25974" xr:uid="{FD32FF7A-E9F0-4EC0-8C85-6E94F9722BA4}"/>
    <cellStyle name="SAPBEXHLevel1X 18 4" xfId="1814" xr:uid="{900AE79E-3A65-4F5B-BA30-E2A1242A1179}"/>
    <cellStyle name="SAPBEXHLevel1X 18 4 2" xfId="15079" xr:uid="{29F95C0C-D134-46E5-837C-27A48EE65791}"/>
    <cellStyle name="SAPBEXHLevel1X 18 4 2 2" xfId="22100" xr:uid="{7B026447-67DA-4692-9016-434165DBF01A}"/>
    <cellStyle name="SAPBEXHLevel1X 18 4 2 2 2" xfId="35966" xr:uid="{0E3E67C0-A533-431C-A2C7-8ABAB9AA306B}"/>
    <cellStyle name="SAPBEXHLevel1X 18 4 2 2 3" xfId="9267" xr:uid="{964F616E-17DF-4320-9A66-2514465FFD13}"/>
    <cellStyle name="SAPBEXHLevel1X 18 4 2 2 4" xfId="45698" xr:uid="{B1C01A33-25E3-4CA8-9271-6FDF925E669C}"/>
    <cellStyle name="SAPBEXHLevel1X 18 4 2 2 5" xfId="51517" xr:uid="{E7EE10FF-680E-48B8-AA07-40DB2DE47F8B}"/>
    <cellStyle name="SAPBEXHLevel1X 18 4 2 3" xfId="29444" xr:uid="{324EC422-986F-4925-B17B-52B2397F61F8}"/>
    <cellStyle name="SAPBEXHLevel1X 18 4 2 4" xfId="42121" xr:uid="{C424AC2A-CD5F-43C1-82B3-33C36813621D}"/>
    <cellStyle name="SAPBEXHLevel1X 18 4 2 5" xfId="32395" xr:uid="{DDC84997-9E4C-4010-B66D-A3A8E1370DDB}"/>
    <cellStyle name="SAPBEXHLevel1X 18 4 2 6" xfId="48458" xr:uid="{65B27EA4-E9B5-4F9A-AA70-DA57DAF04DDA}"/>
    <cellStyle name="SAPBEXHLevel1X 18 4 3" xfId="13564" xr:uid="{DECD176B-529E-4550-8D77-9CCDAC7AC3AF}"/>
    <cellStyle name="SAPBEXHLevel1X 18 4 3 2" xfId="27935" xr:uid="{CD49A88E-B0AD-4A2A-B28B-55E376CAB934}"/>
    <cellStyle name="SAPBEXHLevel1X 18 4 3 3" xfId="24962" xr:uid="{4A474F0D-5761-4B34-9083-091858BDDFD3}"/>
    <cellStyle name="SAPBEXHLevel1X 18 4 3 4" xfId="48341" xr:uid="{236969EE-9966-43E4-8FA3-BAD793274391}"/>
    <cellStyle name="SAPBEXHLevel1X 18 4 3 5" xfId="44687" xr:uid="{1FF7E26E-497B-4F18-8C68-C76EE634D79C}"/>
    <cellStyle name="SAPBEXHLevel1X 18 4 4" xfId="9084" xr:uid="{37E4BE0F-7F13-4459-BA14-6CEDB407D0E7}"/>
    <cellStyle name="SAPBEXHLevel1X 18 4 5" xfId="23664" xr:uid="{00BA8562-0223-41C3-B5A9-1CA749ACFD9B}"/>
    <cellStyle name="SAPBEXHLevel1X 18 4 6" xfId="30764" xr:uid="{577BAC6B-AF38-4BC8-9A9A-5BE89658853D}"/>
    <cellStyle name="SAPBEXHLevel1X 18 4 7" xfId="42750" xr:uid="{B0DE591B-1422-453D-AE5B-D762804048A2}"/>
    <cellStyle name="SAPBEXHLevel1X 18 4 8" xfId="45417" xr:uid="{CF626CF0-7288-4F24-BEDE-A935F33DA1F3}"/>
    <cellStyle name="SAPBEXHLevel1X 18 5" xfId="14164" xr:uid="{5F3BDC4C-B180-4599-8139-3BBC0F1EB0D5}"/>
    <cellStyle name="SAPBEXHLevel1X 18 5 2" xfId="12691" xr:uid="{D7A36E31-FE2A-4D5F-A7D1-CD92EC0C2BDA}"/>
    <cellStyle name="SAPBEXHLevel1X 18 5 2 2" xfId="27065" xr:uid="{204D3018-53CB-4A18-908F-5E6D25C14ADF}"/>
    <cellStyle name="SAPBEXHLevel1X 18 5 2 3" xfId="29913" xr:uid="{0A908944-5CAA-4BC4-A6EC-D1032D8E4240}"/>
    <cellStyle name="SAPBEXHLevel1X 18 5 2 4" xfId="38865" xr:uid="{5E899C97-6337-4717-909A-25AF40200A72}"/>
    <cellStyle name="SAPBEXHLevel1X 18 5 2 5" xfId="44668" xr:uid="{D1AC0366-C59E-47F4-92D9-B8146FD9C82A}"/>
    <cellStyle name="SAPBEXHLevel1X 18 5 3" xfId="28531" xr:uid="{0008B993-734C-448A-8901-18F86C568421}"/>
    <cellStyle name="SAPBEXHLevel1X 18 5 4" xfId="33751" xr:uid="{3D0363B0-7E04-4276-BB1B-CD5980E7A0F9}"/>
    <cellStyle name="SAPBEXHLevel1X 18 5 5" xfId="33315" xr:uid="{C1713D18-8637-4543-935A-825F8393042B}"/>
    <cellStyle name="SAPBEXHLevel1X 18 5 6" xfId="45756" xr:uid="{CD0CE86E-27BA-4AC0-A82E-1AE23ABFFABC}"/>
    <cellStyle name="SAPBEXHLevel1X 18 6" xfId="14611" xr:uid="{3C13F71B-4327-4C85-BAEC-E2CDC2A2F803}"/>
    <cellStyle name="SAPBEXHLevel1X 18 6 2" xfId="28978" xr:uid="{EA871E18-A2A2-4CAF-A2E1-106964709160}"/>
    <cellStyle name="SAPBEXHLevel1X 18 6 3" xfId="30900" xr:uid="{FBE96AE6-5989-490F-9ED8-6B181FAF8AE9}"/>
    <cellStyle name="SAPBEXHLevel1X 18 6 4" xfId="47132" xr:uid="{AB6E5B91-F3A4-49DD-99E3-D1A07F9A126E}"/>
    <cellStyle name="SAPBEXHLevel1X 18 6 5" xfId="34581" xr:uid="{E2A23936-D509-4B27-9A78-4C867A3CDCE6}"/>
    <cellStyle name="SAPBEXHLevel1X 18 7" xfId="9081" xr:uid="{B4FF2161-B2C6-4A80-817D-9D9026FE336F}"/>
    <cellStyle name="SAPBEXHLevel1X 18 8" xfId="23661" xr:uid="{8E78B9AE-4563-4F5E-BE4D-7A7E6C52AA99}"/>
    <cellStyle name="SAPBEXHLevel1X 18 9" xfId="34131" xr:uid="{9403536C-646D-4854-ACDF-8227CBF4223D}"/>
    <cellStyle name="SAPBEXHLevel1X 19" xfId="590" xr:uid="{FF232C2A-1CA7-42F1-91F0-08BD2F699FDE}"/>
    <cellStyle name="SAPBEXHLevel1X 19 10" xfId="39807" xr:uid="{D3BD5D50-0B34-498A-96B4-66512BADA43B}"/>
    <cellStyle name="SAPBEXHLevel1X 19 11" xfId="25336" xr:uid="{60B9BFAB-965A-4A3F-9282-4712D5EFD796}"/>
    <cellStyle name="SAPBEXHLevel1X 19 2" xfId="1252" xr:uid="{9A5E4FAB-94B6-480C-92A8-1AE77F225D9E}"/>
    <cellStyle name="SAPBEXHLevel1X 19 2 2" xfId="11867" xr:uid="{42350120-82B3-450A-9559-C31AF2BDD57A}"/>
    <cellStyle name="SAPBEXHLevel1X 19 2 2 2" xfId="11868" xr:uid="{A01D7ECD-9E6F-4A3E-A15D-5C0189BEA353}"/>
    <cellStyle name="SAPBEXHLevel1X 19 2 2 2 2" xfId="26274" xr:uid="{D62889D4-1748-496E-ABE2-E8B21ABC8D95}"/>
    <cellStyle name="SAPBEXHLevel1X 19 2 2 2 3" xfId="32575" xr:uid="{F6498E50-B1A8-4D0D-8AB1-78CC9B323C20}"/>
    <cellStyle name="SAPBEXHLevel1X 19 2 2 2 4" xfId="41473" xr:uid="{C3ABAD3E-8EF6-4C8B-868D-3BDBD4799B3A}"/>
    <cellStyle name="SAPBEXHLevel1X 19 2 2 2 5" xfId="47048" xr:uid="{C3168C3E-BCC3-4EA5-828C-7A0C901255EC}"/>
    <cellStyle name="SAPBEXHLevel1X 19 2 2 3" xfId="21602" xr:uid="{148B5ED5-CCF1-44CD-9C3E-69A926D95969}"/>
    <cellStyle name="SAPBEXHLevel1X 19 2 2 3 2" xfId="35468" xr:uid="{BC59C88F-11B4-4DE8-9495-3D7E81BC4D9B}"/>
    <cellStyle name="SAPBEXHLevel1X 19 2 2 3 3" xfId="31526" xr:uid="{58F22BAF-1DD9-452E-AA04-F9FBC6F83ECB}"/>
    <cellStyle name="SAPBEXHLevel1X 19 2 2 3 4" xfId="38266" xr:uid="{18154963-004A-4731-90E6-7D4C10CEE8D7}"/>
    <cellStyle name="SAPBEXHLevel1X 19 2 2 3 5" xfId="51019" xr:uid="{AB974FF6-60C2-4CCE-9FA0-69B4B394207A}"/>
    <cellStyle name="SAPBEXHLevel1X 19 2 2 4" xfId="26273" xr:uid="{E29BF865-89DD-4806-AE76-CC5EE58FE81A}"/>
    <cellStyle name="SAPBEXHLevel1X 19 2 2 5" xfId="34322" xr:uid="{4596643A-7312-4C90-94A2-0DBF11237C41}"/>
    <cellStyle name="SAPBEXHLevel1X 19 2 2 6" xfId="26813" xr:uid="{A3A9E307-39A5-4450-8F8C-642491683865}"/>
    <cellStyle name="SAPBEXHLevel1X 19 2 2 7" xfId="42676" xr:uid="{3FECCF10-A692-4B60-BE88-43AB4DFFC074}"/>
    <cellStyle name="SAPBEXHLevel1X 19 2 3" xfId="14610" xr:uid="{7480E7AE-87E6-443E-9046-1EC9F73F231B}"/>
    <cellStyle name="SAPBEXHLevel1X 19 2 3 2" xfId="28977" xr:uid="{CB686BE6-F2FD-4DE2-85D2-9E09DED635D9}"/>
    <cellStyle name="SAPBEXHLevel1X 19 2 3 3" xfId="33446" xr:uid="{A58E2000-57A5-41FB-8367-6F2BA55F3F40}"/>
    <cellStyle name="SAPBEXHLevel1X 19 2 3 4" xfId="49585" xr:uid="{8226F3D2-891C-4360-AC3D-95266E3D5313}"/>
    <cellStyle name="SAPBEXHLevel1X 19 2 3 5" xfId="45419" xr:uid="{6FB37CAF-D675-48AA-8D6E-7ED3425AA69C}"/>
    <cellStyle name="SAPBEXHLevel1X 19 2 4" xfId="9086" xr:uid="{97CF0E5F-9281-49B9-BBB2-CFF9BA3CE0BA}"/>
    <cellStyle name="SAPBEXHLevel1X 19 2 5" xfId="23666" xr:uid="{811668F0-770F-4F13-849A-4E88F0769B5C}"/>
    <cellStyle name="SAPBEXHLevel1X 19 2 6" xfId="42677" xr:uid="{79C808D5-F8AF-4888-AD94-B1F4949FBA05}"/>
    <cellStyle name="SAPBEXHLevel1X 19 2 7" xfId="24667" xr:uid="{254B7C37-4BBA-47DF-9B62-841F223E9C44}"/>
    <cellStyle name="SAPBEXHLevel1X 19 2 8" xfId="34476" xr:uid="{50EF2E87-F1BE-4C89-9AC4-C246B8DAD753}"/>
    <cellStyle name="SAPBEXHLevel1X 19 3" xfId="1455" xr:uid="{77880DA3-24AF-4255-A70D-62F2AD8313E5}"/>
    <cellStyle name="SAPBEXHLevel1X 19 3 2" xfId="14735" xr:uid="{439069B6-FF3A-4021-914C-CF2179A69C7E}"/>
    <cellStyle name="SAPBEXHLevel1X 19 3 2 2" xfId="21795" xr:uid="{C2148DF7-94F1-4AE7-A2DD-501E131C96CA}"/>
    <cellStyle name="SAPBEXHLevel1X 19 3 2 2 2" xfId="35661" xr:uid="{E18EBC5B-50EC-49D6-9146-F9F57496A1C4}"/>
    <cellStyle name="SAPBEXHLevel1X 19 3 2 2 3" xfId="38973" xr:uid="{38182D8B-3F47-4B1A-971A-11E92BE33E58}"/>
    <cellStyle name="SAPBEXHLevel1X 19 3 2 2 4" xfId="44161" xr:uid="{5E6BE9AD-6E64-4240-B7A0-4730300FF693}"/>
    <cellStyle name="SAPBEXHLevel1X 19 3 2 2 5" xfId="51212" xr:uid="{018A8796-1CBA-4176-B579-ED61FA0862F0}"/>
    <cellStyle name="SAPBEXHLevel1X 19 3 2 3" xfId="29101" xr:uid="{911063E0-C67F-480A-8339-16E160ABBAD7}"/>
    <cellStyle name="SAPBEXHLevel1X 19 3 2 4" xfId="34394" xr:uid="{8EC5695C-24B7-4298-81DA-9009B830F822}"/>
    <cellStyle name="SAPBEXHLevel1X 19 3 2 5" xfId="32559" xr:uid="{CC09729E-7C90-4512-92A7-B76CBAC3606E}"/>
    <cellStyle name="SAPBEXHLevel1X 19 3 2 6" xfId="46656" xr:uid="{847889E7-4DE3-40EA-8813-B43065C22A7E}"/>
    <cellStyle name="SAPBEXHLevel1X 19 3 3" xfId="13562" xr:uid="{8A82E55C-B700-4C4B-861D-7A50AC5C0D99}"/>
    <cellStyle name="SAPBEXHLevel1X 19 3 3 2" xfId="27933" xr:uid="{508BD80E-A040-41F2-97EF-CE79A97FC6BF}"/>
    <cellStyle name="SAPBEXHLevel1X 19 3 3 3" xfId="42398" xr:uid="{F41EE162-C062-4A3D-8DD0-173E82B9FC3F}"/>
    <cellStyle name="SAPBEXHLevel1X 19 3 3 4" xfId="29680" xr:uid="{8C780245-E043-4BE0-B3B8-07DBB7AB544D}"/>
    <cellStyle name="SAPBEXHLevel1X 19 3 3 5" xfId="45375" xr:uid="{746786A0-7869-4298-9FE1-8FC5B1C28F72}"/>
    <cellStyle name="SAPBEXHLevel1X 19 3 4" xfId="9087" xr:uid="{43AAC675-C43F-4146-9E96-C245D3050190}"/>
    <cellStyle name="SAPBEXHLevel1X 19 3 5" xfId="23667" xr:uid="{302C0C1A-DF65-4292-B84F-9257B4C82BC8}"/>
    <cellStyle name="SAPBEXHLevel1X 19 3 6" xfId="43278" xr:uid="{5DE7EF8D-052B-4320-8226-2B38C08F7F22}"/>
    <cellStyle name="SAPBEXHLevel1X 19 3 7" xfId="41627" xr:uid="{3C60312D-0737-4290-9DF6-27FB6EAD9BEF}"/>
    <cellStyle name="SAPBEXHLevel1X 19 3 8" xfId="45857" xr:uid="{C8F5BB82-A5D3-4144-9C46-2E2F9185ABA0}"/>
    <cellStyle name="SAPBEXHLevel1X 19 4" xfId="1815" xr:uid="{4702983C-1494-43B3-89ED-E7600E12D51B}"/>
    <cellStyle name="SAPBEXHLevel1X 19 4 2" xfId="15080" xr:uid="{9BA507C1-0B49-4FFE-9715-4B2A21561948}"/>
    <cellStyle name="SAPBEXHLevel1X 19 4 2 2" xfId="22101" xr:uid="{17C4AE63-B2E8-48F7-9F5D-1D4ADAC3ED48}"/>
    <cellStyle name="SAPBEXHLevel1X 19 4 2 2 2" xfId="35967" xr:uid="{C5CED114-2207-4895-8BDE-31092071ECA8}"/>
    <cellStyle name="SAPBEXHLevel1X 19 4 2 2 3" xfId="27232" xr:uid="{41D2073D-4ECE-473F-8BDE-BDF2B55F1154}"/>
    <cellStyle name="SAPBEXHLevel1X 19 4 2 2 4" xfId="44144" xr:uid="{1532F7C9-DB4A-494C-AF8A-C69FA4C8E3A5}"/>
    <cellStyle name="SAPBEXHLevel1X 19 4 2 2 5" xfId="51518" xr:uid="{28A3D488-DED5-4012-BB1D-58EA84D57B5F}"/>
    <cellStyle name="SAPBEXHLevel1X 19 4 2 3" xfId="29445" xr:uid="{B4B5B781-4665-417F-AEE2-B8C7EB6C71E7}"/>
    <cellStyle name="SAPBEXHLevel1X 19 4 2 4" xfId="38781" xr:uid="{E12F2CE0-5B83-41B9-8251-8DE01A39C145}"/>
    <cellStyle name="SAPBEXHLevel1X 19 4 2 5" xfId="48313" xr:uid="{3EFD3B58-41E5-45F9-9ACF-4EBBA0469958}"/>
    <cellStyle name="SAPBEXHLevel1X 19 4 2 6" xfId="34528" xr:uid="{40344458-A0E7-4CF7-A465-138833112259}"/>
    <cellStyle name="SAPBEXHLevel1X 19 4 3" xfId="13561" xr:uid="{94F952C4-6905-4DAB-8651-278DE1F30913}"/>
    <cellStyle name="SAPBEXHLevel1X 19 4 3 2" xfId="27932" xr:uid="{1FCA12D1-7FC2-456E-9EB6-0D74F522FD25}"/>
    <cellStyle name="SAPBEXHLevel1X 19 4 3 3" xfId="37371" xr:uid="{23FBC2C4-A298-45A0-A724-D38D1C1B22C1}"/>
    <cellStyle name="SAPBEXHLevel1X 19 4 3 4" xfId="41907" xr:uid="{0883523E-32EA-4EDB-B6CD-0F431FAB0DD6}"/>
    <cellStyle name="SAPBEXHLevel1X 19 4 3 5" xfId="46205" xr:uid="{0BDDCBBF-0D7D-41E1-B0D1-7B08C1F1D634}"/>
    <cellStyle name="SAPBEXHLevel1X 19 4 4" xfId="9088" xr:uid="{9065E5BE-54A3-4F7A-B044-6F1FE8AB62D4}"/>
    <cellStyle name="SAPBEXHLevel1X 19 4 5" xfId="23668" xr:uid="{D38B6610-C979-461D-B4FA-9C3BC83D8699}"/>
    <cellStyle name="SAPBEXHLevel1X 19 4 6" xfId="30923" xr:uid="{66A49E80-C81C-41F4-8EC2-F868D5AED022}"/>
    <cellStyle name="SAPBEXHLevel1X 19 4 7" xfId="49416" xr:uid="{51943FEF-1D21-4133-8C76-F4DCBE34CDF1}"/>
    <cellStyle name="SAPBEXHLevel1X 19 4 8" xfId="45322" xr:uid="{41AD2352-4A5D-4372-AEEB-4AA011CD0F52}"/>
    <cellStyle name="SAPBEXHLevel1X 19 5" xfId="14165" xr:uid="{43F829B7-AADC-4FF6-9F51-6141A1BD335A}"/>
    <cellStyle name="SAPBEXHLevel1X 19 5 2" xfId="12690" xr:uid="{18691D01-FF5E-4E10-B6CD-B08F5658BEDC}"/>
    <cellStyle name="SAPBEXHLevel1X 19 5 2 2" xfId="27064" xr:uid="{EDEB2B26-DC86-4F69-938C-B6A3DDF9CD25}"/>
    <cellStyle name="SAPBEXHLevel1X 19 5 2 3" xfId="33096" xr:uid="{974911D2-B905-4D1F-A0A1-9DE5C8003ED3}"/>
    <cellStyle name="SAPBEXHLevel1X 19 5 2 4" xfId="26855" xr:uid="{9485A660-CED5-4A4A-8E1B-9FFEC8467FE5}"/>
    <cellStyle name="SAPBEXHLevel1X 19 5 2 5" xfId="49457" xr:uid="{CF425B08-AEC9-48B7-9219-6336E1832286}"/>
    <cellStyle name="SAPBEXHLevel1X 19 5 3" xfId="28532" xr:uid="{58526928-BC59-4282-8219-FEB9127187C0}"/>
    <cellStyle name="SAPBEXHLevel1X 19 5 4" xfId="43048" xr:uid="{000DCF73-0067-45C6-AEA0-C9C788E3A9F9}"/>
    <cellStyle name="SAPBEXHLevel1X 19 5 5" xfId="30671" xr:uid="{5D6385EF-F05E-4F1F-A281-176A4392689D}"/>
    <cellStyle name="SAPBEXHLevel1X 19 5 6" xfId="29287" xr:uid="{1312C56B-6BF7-4AE3-8DBD-2162EB4A22EE}"/>
    <cellStyle name="SAPBEXHLevel1X 19 6" xfId="13563" xr:uid="{1E456ADA-4759-4BE9-B0D8-B50F181F6A23}"/>
    <cellStyle name="SAPBEXHLevel1X 19 6 2" xfId="27934" xr:uid="{44038258-25D9-47AA-A25A-C720363C811F}"/>
    <cellStyle name="SAPBEXHLevel1X 19 6 3" xfId="42175" xr:uid="{B6FEAE46-ED3E-4A94-8360-DFA105BDAB6B}"/>
    <cellStyle name="SAPBEXHLevel1X 19 6 4" xfId="39933" xr:uid="{3D75F3A9-49C9-47D3-966E-BD99EA4A566D}"/>
    <cellStyle name="SAPBEXHLevel1X 19 6 5" xfId="45765" xr:uid="{9116B963-E75B-4EFD-A742-8AC79C78396E}"/>
    <cellStyle name="SAPBEXHLevel1X 19 7" xfId="9085" xr:uid="{80FC70FD-DE8C-4465-A912-200B15FA272A}"/>
    <cellStyle name="SAPBEXHLevel1X 19 8" xfId="23665" xr:uid="{0D17CE7A-EAEF-43EB-8A25-C0E3B97FD6C8}"/>
    <cellStyle name="SAPBEXHLevel1X 19 9" xfId="34368" xr:uid="{E27E61F2-5196-4C49-8F7A-DB2025BBE2FE}"/>
    <cellStyle name="SAPBEXHLevel1X 2" xfId="161" xr:uid="{24897CCC-9044-4D93-B511-7A244216EE31}"/>
    <cellStyle name="SAPBEXHLevel1X 2 10" xfId="13560" xr:uid="{68E944A8-561A-4C05-A88F-D37FE7D71A0A}"/>
    <cellStyle name="SAPBEXHLevel1X 2 10 2" xfId="27931" xr:uid="{C635E089-489C-49C3-B1B6-B7F961730C72}"/>
    <cellStyle name="SAPBEXHLevel1X 2 10 3" xfId="39762" xr:uid="{7291CDCD-2CA6-47F2-AD84-F00BA1327FA9}"/>
    <cellStyle name="SAPBEXHLevel1X 2 10 4" xfId="48207" xr:uid="{DB8ACB52-6955-460F-BA27-428BC9AD1D54}"/>
    <cellStyle name="SAPBEXHLevel1X 2 10 5" xfId="46072" xr:uid="{43070B13-DB3E-491F-85AA-AC7C2D46F700}"/>
    <cellStyle name="SAPBEXHLevel1X 2 11" xfId="9089" xr:uid="{B7054964-0C7F-4FCC-A785-C71315801559}"/>
    <cellStyle name="SAPBEXHLevel1X 2 12" xfId="23669" xr:uid="{7E76D0ED-9A52-453B-9EB1-474EF914D4BF}"/>
    <cellStyle name="SAPBEXHLevel1X 2 13" xfId="41301" xr:uid="{00A8B6EA-4BAA-4504-9CD7-C5800EE1119E}"/>
    <cellStyle name="SAPBEXHLevel1X 2 14" xfId="46744" xr:uid="{275D50DD-975A-4A33-9397-2FE8C05853CC}"/>
    <cellStyle name="SAPBEXHLevel1X 2 15" xfId="46671" xr:uid="{80D6C65B-CFAB-478D-95FD-DFD298AE39BB}"/>
    <cellStyle name="SAPBEXHLevel1X 2 2" xfId="591" xr:uid="{9B1C482D-50AA-48F6-97DB-58F906D4BF7C}"/>
    <cellStyle name="SAPBEXHLevel1X 2 2 10" xfId="9090" xr:uid="{C5B6FEAD-1E6F-40A9-A595-FCC7328A1418}"/>
    <cellStyle name="SAPBEXHLevel1X 2 2 11" xfId="23670" xr:uid="{F988844A-0EA1-4FC0-BE18-F9599DAE6EB1}"/>
    <cellStyle name="SAPBEXHLevel1X 2 2 12" xfId="39716" xr:uid="{6603DF0B-E91A-44A8-8BE3-97F0323800AE}"/>
    <cellStyle name="SAPBEXHLevel1X 2 2 13" xfId="49149" xr:uid="{C8A942CE-BECA-4E16-8F03-7F492754F0CE}"/>
    <cellStyle name="SAPBEXHLevel1X 2 2 14" xfId="31028" xr:uid="{ECB23887-99FC-43B8-9124-1E9A94A8CE6C}"/>
    <cellStyle name="SAPBEXHLevel1X 2 2 2" xfId="1254" xr:uid="{39ED22EA-4923-4D40-AA04-0A648D64660E}"/>
    <cellStyle name="SAPBEXHLevel1X 2 2 2 2" xfId="11870" xr:uid="{5DC1C11A-4833-4956-A73A-0B20B728D7AD}"/>
    <cellStyle name="SAPBEXHLevel1X 2 2 2 2 2" xfId="11871" xr:uid="{CC5B2360-DE37-4D22-BBF4-33B50005872E}"/>
    <cellStyle name="SAPBEXHLevel1X 2 2 2 2 2 2" xfId="26277" xr:uid="{123DB2F0-64CA-493C-A920-F202DE3C37F6}"/>
    <cellStyle name="SAPBEXHLevel1X 2 2 2 2 2 3" xfId="30700" xr:uid="{52006599-2EA7-4918-8C91-9E0DDF675116}"/>
    <cellStyle name="SAPBEXHLevel1X 2 2 2 2 2 4" xfId="26907" xr:uid="{53BAFAD2-2498-4E04-8FEB-65AFEDEDA5CD}"/>
    <cellStyle name="SAPBEXHLevel1X 2 2 2 2 2 5" xfId="37159" xr:uid="{198967C0-721C-49ED-A2CB-C1C3EC870E73}"/>
    <cellStyle name="SAPBEXHLevel1X 2 2 2 2 3" xfId="21604" xr:uid="{5CD3D6ED-8749-42DD-88CE-AB11CF636EAB}"/>
    <cellStyle name="SAPBEXHLevel1X 2 2 2 2 3 2" xfId="35470" xr:uid="{DA694612-09CD-42EE-8F79-903CA25579B4}"/>
    <cellStyle name="SAPBEXHLevel1X 2 2 2 2 3 3" xfId="38439" xr:uid="{F34B358D-F8F8-4D7D-A1D9-E9CF85893D3D}"/>
    <cellStyle name="SAPBEXHLevel1X 2 2 2 2 3 4" xfId="45033" xr:uid="{43959F1C-4AE1-4436-B564-76E9A676D1EB}"/>
    <cellStyle name="SAPBEXHLevel1X 2 2 2 2 3 5" xfId="51021" xr:uid="{2E6034F4-06A5-4AF3-93D8-A7071D91826F}"/>
    <cellStyle name="SAPBEXHLevel1X 2 2 2 2 4" xfId="26276" xr:uid="{EF50A4F3-A827-4C79-9BB9-516D8B2C2377}"/>
    <cellStyle name="SAPBEXHLevel1X 2 2 2 2 5" xfId="34127" xr:uid="{9C371452-B682-4CD3-A0EB-395C4AFE3742}"/>
    <cellStyle name="SAPBEXHLevel1X 2 2 2 2 6" xfId="41801" xr:uid="{401AA55A-9F3D-4A75-B74E-57FA1D7A3087}"/>
    <cellStyle name="SAPBEXHLevel1X 2 2 2 2 7" xfId="38430" xr:uid="{65D58A59-9EED-4564-84B8-AC739B1426B6}"/>
    <cellStyle name="SAPBEXHLevel1X 2 2 2 3" xfId="14609" xr:uid="{122D8516-4AD8-40BB-8165-9F00BBB241AC}"/>
    <cellStyle name="SAPBEXHLevel1X 2 2 2 3 2" xfId="28976" xr:uid="{AAB588F4-329B-477A-AEEB-5D78ABBDC141}"/>
    <cellStyle name="SAPBEXHLevel1X 2 2 2 3 3" xfId="31804" xr:uid="{4749846B-7D06-4929-B7BB-E3D9C1935EC0}"/>
    <cellStyle name="SAPBEXHLevel1X 2 2 2 3 4" xfId="25878" xr:uid="{683F6B73-A976-4459-AE9B-9E53AE9E4BCE}"/>
    <cellStyle name="SAPBEXHLevel1X 2 2 2 3 5" xfId="34406" xr:uid="{A3F67220-9459-48CA-9AFD-4C2D8F6245E1}"/>
    <cellStyle name="SAPBEXHLevel1X 2 2 2 4" xfId="9091" xr:uid="{93684634-8154-486D-8831-38DCD2A6B55D}"/>
    <cellStyle name="SAPBEXHLevel1X 2 2 2 5" xfId="23671" xr:uid="{693E5659-5D70-4310-9D6B-30A4E4C8B895}"/>
    <cellStyle name="SAPBEXHLevel1X 2 2 2 6" xfId="38185" xr:uid="{9EBFAE33-1B4D-4436-95F8-42EE2EDDB863}"/>
    <cellStyle name="SAPBEXHLevel1X 2 2 2 7" xfId="45218" xr:uid="{B259B0F1-CC5D-4509-9172-2585B3A82277}"/>
    <cellStyle name="SAPBEXHLevel1X 2 2 2 8" xfId="42229" xr:uid="{F3C918DD-BD48-45D9-AB70-A1DF837FB66D}"/>
    <cellStyle name="SAPBEXHLevel1X 2 2 3" xfId="1456" xr:uid="{4D165502-CA56-405E-8158-F216D17AF611}"/>
    <cellStyle name="SAPBEXHLevel1X 2 2 3 2" xfId="14736" xr:uid="{5F3EA94F-538B-4078-B967-8A61E12E608C}"/>
    <cellStyle name="SAPBEXHLevel1X 2 2 3 2 2" xfId="21796" xr:uid="{E008C0FB-348D-4590-B560-15DDE0CE137B}"/>
    <cellStyle name="SAPBEXHLevel1X 2 2 3 2 2 2" xfId="35662" xr:uid="{0077B24D-B784-4B6A-AD71-5BD720C45FA1}"/>
    <cellStyle name="SAPBEXHLevel1X 2 2 3 2 2 3" xfId="24915" xr:uid="{B36FCD3E-8C94-4C79-BAA1-666A6A129C0D}"/>
    <cellStyle name="SAPBEXHLevel1X 2 2 3 2 2 4" xfId="47681" xr:uid="{B7329525-80A2-4E20-A999-03D38DE7876B}"/>
    <cellStyle name="SAPBEXHLevel1X 2 2 3 2 2 5" xfId="51213" xr:uid="{76A767A6-49EB-4F57-A77D-F9ACAC27B6B8}"/>
    <cellStyle name="SAPBEXHLevel1X 2 2 3 2 3" xfId="29102" xr:uid="{95A32113-1228-4E3C-9FCE-1D8C00C30B49}"/>
    <cellStyle name="SAPBEXHLevel1X 2 2 3 2 4" xfId="30929" xr:uid="{4FA13A0B-CAC4-425C-8B68-8827E4DED172}"/>
    <cellStyle name="SAPBEXHLevel1X 2 2 3 2 5" xfId="49519" xr:uid="{F065E473-CEAD-43B3-970B-0DE10B603FA9}"/>
    <cellStyle name="SAPBEXHLevel1X 2 2 3 2 6" xfId="43349" xr:uid="{B75414BC-6E43-4F07-B444-EB00CC55EC34}"/>
    <cellStyle name="SAPBEXHLevel1X 2 2 3 3" xfId="13558" xr:uid="{D5D95BE4-30DB-43D1-AB1A-1D63E313CB49}"/>
    <cellStyle name="SAPBEXHLevel1X 2 2 3 3 2" xfId="27929" xr:uid="{B398170A-2F34-4538-9E72-36BC0AC2F5EF}"/>
    <cellStyle name="SAPBEXHLevel1X 2 2 3 3 3" xfId="29967" xr:uid="{985731D8-E0D4-4D25-9F6B-F8BA3FB909D5}"/>
    <cellStyle name="SAPBEXHLevel1X 2 2 3 3 4" xfId="32862" xr:uid="{3368CA89-E9E7-4FEB-B23E-84AE53A509B8}"/>
    <cellStyle name="SAPBEXHLevel1X 2 2 3 3 5" xfId="46385" xr:uid="{951659F9-D69A-4A43-84FC-30387ED0C3B9}"/>
    <cellStyle name="SAPBEXHLevel1X 2 2 3 4" xfId="9092" xr:uid="{299034B1-779F-467C-B418-96C2763C48BC}"/>
    <cellStyle name="SAPBEXHLevel1X 2 2 3 5" xfId="23672" xr:uid="{16BF357B-E2CA-4466-8203-525FBD74C3C7}"/>
    <cellStyle name="SAPBEXHLevel1X 2 2 3 6" xfId="31905" xr:uid="{99296081-FA5D-4A7D-9442-EED90D69E241}"/>
    <cellStyle name="SAPBEXHLevel1X 2 2 3 7" xfId="48878" xr:uid="{8BEADE0D-BAF2-4A5F-AAFF-A4924CD76270}"/>
    <cellStyle name="SAPBEXHLevel1X 2 2 3 8" xfId="48043" xr:uid="{F76D07EC-BB72-4955-9D8F-E25B68C0245A}"/>
    <cellStyle name="SAPBEXHLevel1X 2 2 4" xfId="1817" xr:uid="{212F2CF5-3F41-4A3F-9813-ED7439B4B17F}"/>
    <cellStyle name="SAPBEXHLevel1X 2 2 4 2" xfId="15082" xr:uid="{38A268F5-EDF1-4E03-AAC5-5CCEB49356F6}"/>
    <cellStyle name="SAPBEXHLevel1X 2 2 4 2 2" xfId="22103" xr:uid="{DCE99AD0-65CE-4631-AD83-78248833DCFE}"/>
    <cellStyle name="SAPBEXHLevel1X 2 2 4 2 2 2" xfId="35969" xr:uid="{8F9532A5-4278-4404-8F34-40D3FDBAA41E}"/>
    <cellStyle name="SAPBEXHLevel1X 2 2 4 2 2 3" xfId="32676" xr:uid="{44140B6C-85E1-4645-82A7-6B65E83CE079}"/>
    <cellStyle name="SAPBEXHLevel1X 2 2 4 2 2 4" xfId="46113" xr:uid="{FFBBA8A1-255F-4316-959D-478E0666A993}"/>
    <cellStyle name="SAPBEXHLevel1X 2 2 4 2 2 5" xfId="51520" xr:uid="{C67CF6AC-7E5D-4CDD-8F48-4C5C8172318D}"/>
    <cellStyle name="SAPBEXHLevel1X 2 2 4 2 3" xfId="29447" xr:uid="{8BB62786-D36E-48A7-8D42-946C4C93D707}"/>
    <cellStyle name="SAPBEXHLevel1X 2 2 4 2 4" xfId="31179" xr:uid="{09E803E4-E9A7-4E00-B4EF-84DAB013B141}"/>
    <cellStyle name="SAPBEXHLevel1X 2 2 4 2 5" xfId="49578" xr:uid="{8E2A8293-FA24-41D5-AB28-5D15B5E3A968}"/>
    <cellStyle name="SAPBEXHLevel1X 2 2 4 2 6" xfId="32519" xr:uid="{0E86DDC8-B95B-41CB-861A-9F2DBD2BCFFF}"/>
    <cellStyle name="SAPBEXHLevel1X 2 2 4 3" xfId="13557" xr:uid="{3FC8F66A-2BAA-4CDA-8137-3D3F931FDE2F}"/>
    <cellStyle name="SAPBEXHLevel1X 2 2 4 3 2" xfId="27928" xr:uid="{E2B100DB-CA8A-4781-AE15-08A204CC6CE6}"/>
    <cellStyle name="SAPBEXHLevel1X 2 2 4 3 3" xfId="24335" xr:uid="{112F868E-F36F-4D89-BED9-BAFA93BE2BD6}"/>
    <cellStyle name="SAPBEXHLevel1X 2 2 4 3 4" xfId="34838" xr:uid="{8387D9EB-FC32-4757-BFB8-1357F7105606}"/>
    <cellStyle name="SAPBEXHLevel1X 2 2 4 3 5" xfId="48073" xr:uid="{DAC4DB65-23C1-49DE-8388-81848610FA98}"/>
    <cellStyle name="SAPBEXHLevel1X 2 2 4 4" xfId="9093" xr:uid="{C3D06FB0-3A5E-40C6-AE6A-1613DA3DACE0}"/>
    <cellStyle name="SAPBEXHLevel1X 2 2 4 5" xfId="23673" xr:uid="{4691A4FF-46FA-4872-B077-27E4822A1424}"/>
    <cellStyle name="SAPBEXHLevel1X 2 2 4 6" xfId="26683" xr:uid="{379C120F-548E-4743-984E-A3A176C1B02B}"/>
    <cellStyle name="SAPBEXHLevel1X 2 2 4 7" xfId="27311" xr:uid="{A05E9283-B72C-423C-AA41-6D0FCC568377}"/>
    <cellStyle name="SAPBEXHLevel1X 2 2 4 8" xfId="45054" xr:uid="{2F1C31DA-BA66-4090-AEFD-B81AE8037822}"/>
    <cellStyle name="SAPBEXHLevel1X 2 2 5" xfId="2855" xr:uid="{F599D52D-55F0-46EF-8017-3EE11A87F560}"/>
    <cellStyle name="SAPBEXHLevel1X 2 2 5 2" xfId="22492" xr:uid="{01EF08FC-834A-480A-B303-850E8D55ED5F}"/>
    <cellStyle name="SAPBEXHLevel1X 2 2 5 2 2" xfId="36358" xr:uid="{DF5E0B5E-2580-4845-B540-03E07E669080}"/>
    <cellStyle name="SAPBEXHLevel1X 2 2 5 2 3" xfId="25201" xr:uid="{12521DC8-7443-4772-9F90-70FC7464CC1E}"/>
    <cellStyle name="SAPBEXHLevel1X 2 2 5 2 4" xfId="29920" xr:uid="{27415E82-C163-43FE-80C5-FB86962D6D62}"/>
    <cellStyle name="SAPBEXHLevel1X 2 2 5 2 5" xfId="51909" xr:uid="{A26F34C6-4187-4822-BAE2-7CF3235A5C7B}"/>
    <cellStyle name="SAPBEXHLevel1X 2 2 5 3" xfId="16062" xr:uid="{29435012-E0C6-4FAA-9151-FD4103CA965E}"/>
    <cellStyle name="SAPBEXHLevel1X 2 2 5 4" xfId="30368" xr:uid="{A4A44891-0700-44C4-9F99-16C99ABA8D57}"/>
    <cellStyle name="SAPBEXHLevel1X 2 2 5 5" xfId="29859" xr:uid="{619D6C5D-D0AE-47B0-AE92-99A72BD0FBCC}"/>
    <cellStyle name="SAPBEXHLevel1X 2 2 5 6" xfId="49381" xr:uid="{859B0F9A-002C-45B0-B395-EBEDB72E92AE}"/>
    <cellStyle name="SAPBEXHLevel1X 2 2 5 7" xfId="49838" xr:uid="{DBCFB5EB-502C-4D82-81A5-A918256470DE}"/>
    <cellStyle name="SAPBEXHLevel1X 2 2 6" xfId="4825" xr:uid="{08F65F47-9835-4D84-BD6F-0CCFF68E4170}"/>
    <cellStyle name="SAPBEXHLevel1X 2 2 6 2" xfId="22822" xr:uid="{73031CF8-851A-48BC-A300-A8328D2589FF}"/>
    <cellStyle name="SAPBEXHLevel1X 2 2 6 2 2" xfId="36688" xr:uid="{F42659E7-165A-4712-8A5C-CF2916A105D4}"/>
    <cellStyle name="SAPBEXHLevel1X 2 2 6 2 3" xfId="25352" xr:uid="{B47964DA-A60F-42B2-9593-3F6F755C2E33}"/>
    <cellStyle name="SAPBEXHLevel1X 2 2 6 2 4" xfId="24968" xr:uid="{E0142F61-460A-4351-A32D-E7FE1F748FC6}"/>
    <cellStyle name="SAPBEXHLevel1X 2 2 6 2 5" xfId="52239" xr:uid="{86068367-D067-47A7-94BF-CDCB145D8048}"/>
    <cellStyle name="SAPBEXHLevel1X 2 2 6 3" xfId="18028" xr:uid="{3B720F9E-74D4-4D6D-9D28-73C4CF621E87}"/>
    <cellStyle name="SAPBEXHLevel1X 2 2 6 4" xfId="32160" xr:uid="{698813D8-4653-46FF-BF05-FDF5FBC41E70}"/>
    <cellStyle name="SAPBEXHLevel1X 2 2 6 5" xfId="9282" xr:uid="{F8DF1144-38BC-4001-8CB9-6C36A95CEDBA}"/>
    <cellStyle name="SAPBEXHLevel1X 2 2 6 6" xfId="24945" xr:uid="{BDC15B5C-FAF5-4E72-B733-623E0D65C912}"/>
    <cellStyle name="SAPBEXHLevel1X 2 2 6 7" xfId="50164" xr:uid="{AF82FE13-2B11-4FE5-808A-27F68A7E6275}"/>
    <cellStyle name="SAPBEXHLevel1X 2 2 7" xfId="6785" xr:uid="{D6A01C81-0FFA-4D33-8381-CF728CDB7696}"/>
    <cellStyle name="SAPBEXHLevel1X 2 2 7 2" xfId="23152" xr:uid="{9DA2DFE4-BC0A-4F8E-B42E-9B6CEB01AE24}"/>
    <cellStyle name="SAPBEXHLevel1X 2 2 7 2 2" xfId="37018" xr:uid="{97765C13-DA92-40B1-A836-45597BD50F8C}"/>
    <cellStyle name="SAPBEXHLevel1X 2 2 7 2 3" xfId="42797" xr:uid="{AB11C467-C186-4273-9C65-4EE054A84F01}"/>
    <cellStyle name="SAPBEXHLevel1X 2 2 7 2 4" xfId="24835" xr:uid="{D97A36C4-4D62-4B57-84F1-FD04ECC38FF2}"/>
    <cellStyle name="SAPBEXHLevel1X 2 2 7 2 5" xfId="52569" xr:uid="{8E557E1D-2DDE-47A8-932D-7980AE4379EE}"/>
    <cellStyle name="SAPBEXHLevel1X 2 2 7 3" xfId="19984" xr:uid="{096C61F0-187C-457E-BB6F-7B08FCCBFC3A}"/>
    <cellStyle name="SAPBEXHLevel1X 2 2 7 4" xfId="33948" xr:uid="{07E73A35-4FCE-4DA2-A87C-6ED710474524}"/>
    <cellStyle name="SAPBEXHLevel1X 2 2 7 5" xfId="9764" xr:uid="{B12B57F1-31D2-429C-8B08-C55940D50B21}"/>
    <cellStyle name="SAPBEXHLevel1X 2 2 7 6" xfId="42438" xr:uid="{5C405B4F-4A58-4A31-8820-BACAA4DB1EE2}"/>
    <cellStyle name="SAPBEXHLevel1X 2 2 7 7" xfId="50490" xr:uid="{331856A8-D980-4821-B4DF-4C8B06306CCD}"/>
    <cellStyle name="SAPBEXHLevel1X 2 2 8" xfId="14166" xr:uid="{344579C9-7517-4CB5-B1CB-21EFDBEFC735}"/>
    <cellStyle name="SAPBEXHLevel1X 2 2 8 2" xfId="12689" xr:uid="{4919A04A-F1C3-4876-9546-57990E68D265}"/>
    <cellStyle name="SAPBEXHLevel1X 2 2 8 2 2" xfId="27063" xr:uid="{16FF465A-022B-472A-9211-A57FD4F59F06}"/>
    <cellStyle name="SAPBEXHLevel1X 2 2 8 2 3" xfId="24965" xr:uid="{5F883575-FE7C-459E-84C2-8F5C01A298BA}"/>
    <cellStyle name="SAPBEXHLevel1X 2 2 8 2 4" xfId="48392" xr:uid="{CBA0A836-CC38-496C-9CAD-F80CB39AACFE}"/>
    <cellStyle name="SAPBEXHLevel1X 2 2 8 2 5" xfId="48631" xr:uid="{5088A5B7-F13F-40D4-930C-064339826227}"/>
    <cellStyle name="SAPBEXHLevel1X 2 2 8 3" xfId="28533" xr:uid="{951D1965-A786-4222-9487-2FA5B17E400F}"/>
    <cellStyle name="SAPBEXHLevel1X 2 2 8 4" xfId="39132" xr:uid="{5D73207E-E953-4DC3-9419-D3525EF0978B}"/>
    <cellStyle name="SAPBEXHLevel1X 2 2 8 5" xfId="43361" xr:uid="{592B2B5D-2743-4928-BC4B-D1FAF56139C5}"/>
    <cellStyle name="SAPBEXHLevel1X 2 2 8 6" xfId="48050" xr:uid="{01729231-A76B-4762-AFE1-70A17447856B}"/>
    <cellStyle name="SAPBEXHLevel1X 2 2 9" xfId="13559" xr:uid="{67AD3DE0-D259-4B96-8AA9-72FEA15B4DD7}"/>
    <cellStyle name="SAPBEXHLevel1X 2 2 9 2" xfId="27930" xr:uid="{FFF832A9-A409-4CBB-83D7-50293C2AF749}"/>
    <cellStyle name="SAPBEXHLevel1X 2 2 9 3" xfId="30561" xr:uid="{F6776174-CE47-4AF1-A587-50EB62E3B8ED}"/>
    <cellStyle name="SAPBEXHLevel1X 2 2 9 4" xfId="25660" xr:uid="{40DFF112-A56D-4243-8F8F-BFADFB2DF2E9}"/>
    <cellStyle name="SAPBEXHLevel1X 2 2 9 5" xfId="34969" xr:uid="{1E1A8E7D-A7A1-4AC2-B8A5-09B49E8B1E94}"/>
    <cellStyle name="SAPBEXHLevel1X 2 3" xfId="1253" xr:uid="{151E1A48-533D-4404-8ECF-0DB660ABE4F4}"/>
    <cellStyle name="SAPBEXHLevel1X 2 3 10" xfId="41017" xr:uid="{696FF27D-CE7E-40D8-99CB-9C4DA6475BBF}"/>
    <cellStyle name="SAPBEXHLevel1X 2 3 11" xfId="44670" xr:uid="{BA1AF12F-D3C4-4C94-8606-55C38D1C5168}"/>
    <cellStyle name="SAPBEXHLevel1X 2 3 2" xfId="2869" xr:uid="{FB607157-CBD7-4F29-9811-8E5179A4BB2C}"/>
    <cellStyle name="SAPBEXHLevel1X 2 3 2 2" xfId="11874" xr:uid="{9B1EDBD9-26DA-4E6C-9F91-91FF194E6BB9}"/>
    <cellStyle name="SAPBEXHLevel1X 2 3 2 2 2" xfId="26280" xr:uid="{1162C62D-D2BF-4E2F-A7A3-3F7D9A2C7368}"/>
    <cellStyle name="SAPBEXHLevel1X 2 3 2 2 3" xfId="43066" xr:uid="{D5E84C27-D343-4478-AC9E-80BDD0355B2E}"/>
    <cellStyle name="SAPBEXHLevel1X 2 3 2 2 4" xfId="30517" xr:uid="{15BDFB67-D9C3-49AB-BBE5-F455EF7F0896}"/>
    <cellStyle name="SAPBEXHLevel1X 2 3 2 2 5" xfId="45841" xr:uid="{80B57F0F-DDED-46C0-AD75-254FAEAB39AC}"/>
    <cellStyle name="SAPBEXHLevel1X 2 3 2 3" xfId="16074" xr:uid="{E107C307-FCCA-418D-822C-DDE3DF5C77A1}"/>
    <cellStyle name="SAPBEXHLevel1X 2 3 2 3 2" xfId="30380" xr:uid="{D7A60B75-90DF-40C2-B3FE-2432918BF865}"/>
    <cellStyle name="SAPBEXHLevel1X 2 3 2 3 3" xfId="43672" xr:uid="{7E2B230C-189F-40F6-86CE-227FB5CCFF58}"/>
    <cellStyle name="SAPBEXHLevel1X 2 3 2 3 4" xfId="29316" xr:uid="{0D7245B7-EB15-497E-89BE-DCBCD667A05D}"/>
    <cellStyle name="SAPBEXHLevel1X 2 3 2 3 5" xfId="49850" xr:uid="{64F4A6A1-E27D-4775-B7F5-3BAF29478BC4}"/>
    <cellStyle name="SAPBEXHLevel1X 2 3 2 4" xfId="22506" xr:uid="{E6BF9834-AF77-48D1-AECC-A25A56F94130}"/>
    <cellStyle name="SAPBEXHLevel1X 2 3 2 4 2" xfId="36372" xr:uid="{A56764AC-F4F0-48B5-941F-BE53E90E6EB0}"/>
    <cellStyle name="SAPBEXHLevel1X 2 3 2 4 3" xfId="31599" xr:uid="{E718A7FE-FF1A-4A22-8CBB-562B6F88D0A0}"/>
    <cellStyle name="SAPBEXHLevel1X 2 3 2 4 4" xfId="38831" xr:uid="{155E09A5-DCAA-4939-9D12-93266C81497F}"/>
    <cellStyle name="SAPBEXHLevel1X 2 3 2 4 5" xfId="51923" xr:uid="{6F0A0212-39D8-4C89-9D53-B631BCDEA49C}"/>
    <cellStyle name="SAPBEXHLevel1X 2 3 2 5" xfId="11873" xr:uid="{D5124B76-453D-4649-B064-D0B8737CCD99}"/>
    <cellStyle name="SAPBEXHLevel1X 2 3 2 6" xfId="26279" xr:uid="{73BBA1DD-DA3E-4531-9474-49FA702C3916}"/>
    <cellStyle name="SAPBEXHLevel1X 2 3 2 7" xfId="31785" xr:uid="{07BBE6E9-735D-49B8-9A7E-4E17234C84EB}"/>
    <cellStyle name="SAPBEXHLevel1X 2 3 2 8" xfId="24870" xr:uid="{F721BEBE-041E-4446-A349-E450C268CC3C}"/>
    <cellStyle name="SAPBEXHLevel1X 2 3 2 9" xfId="42020" xr:uid="{DBC3478A-4EA5-4BDA-8373-BEFEB71E83F6}"/>
    <cellStyle name="SAPBEXHLevel1X 2 3 3" xfId="4839" xr:uid="{5EBA06C4-4694-44C3-8C8B-9DE2F3A2A01C}"/>
    <cellStyle name="SAPBEXHLevel1X 2 3 3 2" xfId="22836" xr:uid="{7C805B80-96DC-4C03-BD7A-48A3E027D48F}"/>
    <cellStyle name="SAPBEXHLevel1X 2 3 3 2 2" xfId="36702" xr:uid="{54A3F4D8-799A-4F26-A56F-CE47D20BE20C}"/>
    <cellStyle name="SAPBEXHLevel1X 2 3 3 2 3" xfId="30056" xr:uid="{C9197CCF-C674-4CBF-A1AB-C0D9A6C7BB14}"/>
    <cellStyle name="SAPBEXHLevel1X 2 3 3 2 4" xfId="8657" xr:uid="{73CDBB5B-02DC-4DDC-864A-1D2567312553}"/>
    <cellStyle name="SAPBEXHLevel1X 2 3 3 2 5" xfId="52253" xr:uid="{562BA8C2-EC2E-4350-B135-C2FE6FEBA9D8}"/>
    <cellStyle name="SAPBEXHLevel1X 2 3 3 3" xfId="11875" xr:uid="{56427106-5595-4F53-A52B-0A4AA7EC064E}"/>
    <cellStyle name="SAPBEXHLevel1X 2 3 3 4" xfId="26281" xr:uid="{03DDBED5-2A13-47E3-9DE1-B7F16B4D1218}"/>
    <cellStyle name="SAPBEXHLevel1X 2 3 3 5" xfId="29862" xr:uid="{BA9D7638-694D-485E-BA5B-F1414662139C}"/>
    <cellStyle name="SAPBEXHLevel1X 2 3 3 6" xfId="49410" xr:uid="{8DFC0612-F564-46C8-8C0D-208CD4730C8E}"/>
    <cellStyle name="SAPBEXHLevel1X 2 3 3 7" xfId="40548" xr:uid="{961CABA9-3A83-4CFD-A01A-6FE30A8A5604}"/>
    <cellStyle name="SAPBEXHLevel1X 2 3 4" xfId="6799" xr:uid="{7ECE6C55-5E2D-49D6-B7AB-32D1DF515856}"/>
    <cellStyle name="SAPBEXHLevel1X 2 3 4 2" xfId="19998" xr:uid="{22E9870D-0B0A-4561-90AD-2D4C4AEA4C5B}"/>
    <cellStyle name="SAPBEXHLevel1X 2 3 4 2 2" xfId="33962" xr:uid="{C04B8B8D-1B28-4C8B-ABC7-A29FECEFB5F8}"/>
    <cellStyle name="SAPBEXHLevel1X 2 3 4 2 3" xfId="31496" xr:uid="{40F8A79B-E4FC-4189-9EA2-6831D5C3722F}"/>
    <cellStyle name="SAPBEXHLevel1X 2 3 4 2 4" xfId="34781" xr:uid="{B2DECB6B-F780-4099-9175-AE3E534A79A4}"/>
    <cellStyle name="SAPBEXHLevel1X 2 3 4 2 5" xfId="50504" xr:uid="{5E830530-EC8F-4FEB-89E3-EDD387D8F4A7}"/>
    <cellStyle name="SAPBEXHLevel1X 2 3 4 3" xfId="23166" xr:uid="{FEEA84B2-7758-4255-8D7F-9694363B0161}"/>
    <cellStyle name="SAPBEXHLevel1X 2 3 4 3 2" xfId="37032" xr:uid="{3589294A-1050-4CED-BE9D-7E412897D5D8}"/>
    <cellStyle name="SAPBEXHLevel1X 2 3 4 3 3" xfId="33350" xr:uid="{0EE5D50E-70D6-4670-A680-5ADA725C27E8}"/>
    <cellStyle name="SAPBEXHLevel1X 2 3 4 3 4" xfId="23850" xr:uid="{FB3654F8-C4A4-4768-9BBB-D1F83565D134}"/>
    <cellStyle name="SAPBEXHLevel1X 2 3 4 3 5" xfId="52583" xr:uid="{FD89D9BE-CFAF-45AC-B77B-51C409B4D760}"/>
    <cellStyle name="SAPBEXHLevel1X 2 3 4 4" xfId="11872" xr:uid="{FC13C169-3059-442A-BCC3-A952071B4045}"/>
    <cellStyle name="SAPBEXHLevel1X 2 3 4 5" xfId="26278" xr:uid="{6FAC2E99-B6CF-42C1-ACDD-D39F2B825778}"/>
    <cellStyle name="SAPBEXHLevel1X 2 3 4 6" xfId="8654" xr:uid="{CFF2CAE9-2036-4C76-9868-1B8AEF929F72}"/>
    <cellStyle name="SAPBEXHLevel1X 2 3 4 7" xfId="25442" xr:uid="{EB9088B7-2D99-4F0F-87DB-2C69B6749AA0}"/>
    <cellStyle name="SAPBEXHLevel1X 2 3 4 8" xfId="25536" xr:uid="{B1B670C6-D2A2-45F9-8BFC-474B71D67715}"/>
    <cellStyle name="SAPBEXHLevel1X 2 3 5" xfId="14602" xr:uid="{31D2F06C-3BD3-4F48-9FF9-EF4C5BF8E7B5}"/>
    <cellStyle name="SAPBEXHLevel1X 2 3 5 2" xfId="21603" xr:uid="{83BAEB82-2D5B-45D7-9405-77FA6F5C6F39}"/>
    <cellStyle name="SAPBEXHLevel1X 2 3 5 2 2" xfId="35469" xr:uid="{E271E3B3-D37E-4FCA-94EE-C0BF6CFC44B9}"/>
    <cellStyle name="SAPBEXHLevel1X 2 3 5 2 3" xfId="37153" xr:uid="{791F3FF1-909E-4BF4-8C05-80213810EB55}"/>
    <cellStyle name="SAPBEXHLevel1X 2 3 5 2 4" xfId="46565" xr:uid="{EA20ED69-EC67-4B62-9C6F-B88983D9DB43}"/>
    <cellStyle name="SAPBEXHLevel1X 2 3 5 2 5" xfId="51020" xr:uid="{737BE9BD-50BB-475A-A00B-28C3AC75684E}"/>
    <cellStyle name="SAPBEXHLevel1X 2 3 5 3" xfId="28969" xr:uid="{B86DAA33-20CE-4B82-9A1F-24F84A322A14}"/>
    <cellStyle name="SAPBEXHLevel1X 2 3 5 4" xfId="31649" xr:uid="{E0475859-15A5-4272-93A3-7376793724CA}"/>
    <cellStyle name="SAPBEXHLevel1X 2 3 5 5" xfId="49327" xr:uid="{26871C18-BD7E-480D-9A53-9A671D32242A}"/>
    <cellStyle name="SAPBEXHLevel1X 2 3 5 6" xfId="26960" xr:uid="{8E20CEB9-F69A-4F45-B4F8-A050FAF23E64}"/>
    <cellStyle name="SAPBEXHLevel1X 2 3 6" xfId="13556" xr:uid="{9988284F-B796-43DD-A507-C3EABD2989B9}"/>
    <cellStyle name="SAPBEXHLevel1X 2 3 6 2" xfId="27927" xr:uid="{6712C5F1-8FF9-4187-9462-5F282B241361}"/>
    <cellStyle name="SAPBEXHLevel1X 2 3 6 3" xfId="38257" xr:uid="{9FAE3B03-2526-4A8F-AB9D-503D239C24E7}"/>
    <cellStyle name="SAPBEXHLevel1X 2 3 6 4" xfId="48694" xr:uid="{A4337DFF-A992-460F-BE60-5A81E2AB21D5}"/>
    <cellStyle name="SAPBEXHLevel1X 2 3 6 5" xfId="24551" xr:uid="{5E23AB1C-71C9-4099-AF2A-499B580A3A5F}"/>
    <cellStyle name="SAPBEXHLevel1X 2 3 7" xfId="9094" xr:uid="{84DE6615-993B-4C4D-BCD6-9F0C612CE99E}"/>
    <cellStyle name="SAPBEXHLevel1X 2 3 8" xfId="23674" xr:uid="{8F9FCEE8-B2E6-42B9-BD0C-BC7D5A525C66}"/>
    <cellStyle name="SAPBEXHLevel1X 2 3 9" xfId="42771" xr:uid="{04AC0599-F0A9-4B88-A226-DC891C748F41}"/>
    <cellStyle name="SAPBEXHLevel1X 2 4" xfId="1816" xr:uid="{46BDBA71-7265-49DC-B6CE-EC01E6BFBC14}"/>
    <cellStyle name="SAPBEXHLevel1X 2 4 10" xfId="9778" xr:uid="{EAE035F1-2018-49C6-9935-B005D236B363}"/>
    <cellStyle name="SAPBEXHLevel1X 2 4 11" xfId="45392" xr:uid="{7A8FB093-51B4-4AEF-96A2-81A31B7953C0}"/>
    <cellStyle name="SAPBEXHLevel1X 2 4 2" xfId="2781" xr:uid="{320A48CC-8934-433B-9F1E-5C3E4BFF5EDF}"/>
    <cellStyle name="SAPBEXHLevel1X 2 4 2 2" xfId="22418" xr:uid="{B0359056-5620-4804-8092-C11D55194360}"/>
    <cellStyle name="SAPBEXHLevel1X 2 4 2 2 2" xfId="36284" xr:uid="{E31943B6-38FD-47FC-B3BB-7D6ECE185FEF}"/>
    <cellStyle name="SAPBEXHLevel1X 2 4 2 2 3" xfId="42328" xr:uid="{08A234D6-63F2-4A7F-9318-0C9ADBA86239}"/>
    <cellStyle name="SAPBEXHLevel1X 2 4 2 2 4" xfId="25800" xr:uid="{8BB1584C-0928-492D-89DE-9876C23C3A7E}"/>
    <cellStyle name="SAPBEXHLevel1X 2 4 2 2 5" xfId="51835" xr:uid="{31674D34-7515-4657-B192-3299C8A98C3B}"/>
    <cellStyle name="SAPBEXHLevel1X 2 4 2 3" xfId="15998" xr:uid="{4147DCC4-732B-45AE-96B5-61E477AEA73C}"/>
    <cellStyle name="SAPBEXHLevel1X 2 4 2 4" xfId="30304" xr:uid="{AAE73014-12CF-4D8C-ACE6-D4CEE813FD8F}"/>
    <cellStyle name="SAPBEXHLevel1X 2 4 2 5" xfId="39057" xr:uid="{DF7DA25A-4DCE-48DC-944A-80EC59525F1F}"/>
    <cellStyle name="SAPBEXHLevel1X 2 4 2 6" xfId="41354" xr:uid="{8F5746FF-2910-4875-A689-EDBFB0EDA68C}"/>
    <cellStyle name="SAPBEXHLevel1X 2 4 2 7" xfId="49774" xr:uid="{B92341B8-249A-49F0-8B47-C83FF88D324B}"/>
    <cellStyle name="SAPBEXHLevel1X 2 4 3" xfId="4751" xr:uid="{C55F07B1-F530-4E77-978D-ADA693390B2F}"/>
    <cellStyle name="SAPBEXHLevel1X 2 4 3 2" xfId="22748" xr:uid="{2D4C9A21-84E1-46AB-903A-160426A69C56}"/>
    <cellStyle name="SAPBEXHLevel1X 2 4 3 2 2" xfId="36614" xr:uid="{0CDDA85C-1FFF-4937-B911-B94A65D21F7C}"/>
    <cellStyle name="SAPBEXHLevel1X 2 4 3 2 3" xfId="25251" xr:uid="{3CC96294-7594-43C1-8435-DFC320E31880}"/>
    <cellStyle name="SAPBEXHLevel1X 2 4 3 2 4" xfId="30139" xr:uid="{71CE4A77-8A08-4773-9965-6FE5A1E1E7C1}"/>
    <cellStyle name="SAPBEXHLevel1X 2 4 3 2 5" xfId="52165" xr:uid="{687CD9A1-1B0B-4CA6-AAEC-304DD4F1750E}"/>
    <cellStyle name="SAPBEXHLevel1X 2 4 3 3" xfId="17954" xr:uid="{DA61028D-0BC3-4711-8DB0-FD57278B3F29}"/>
    <cellStyle name="SAPBEXHLevel1X 2 4 3 4" xfId="32086" xr:uid="{D9535C6C-C3DC-42B0-AC89-72EAA02631B0}"/>
    <cellStyle name="SAPBEXHLevel1X 2 4 3 5" xfId="39681" xr:uid="{E6A957CE-5328-41B8-B35B-4259902E32E6}"/>
    <cellStyle name="SAPBEXHLevel1X 2 4 3 6" xfId="44702" xr:uid="{1A470151-1604-4B54-A43E-691846AA1E53}"/>
    <cellStyle name="SAPBEXHLevel1X 2 4 3 7" xfId="50090" xr:uid="{52976312-6DAE-415B-87BB-8AC6707E64C3}"/>
    <cellStyle name="SAPBEXHLevel1X 2 4 4" xfId="6711" xr:uid="{6B96622A-9D53-4E59-8C4C-2A2508785252}"/>
    <cellStyle name="SAPBEXHLevel1X 2 4 4 2" xfId="23078" xr:uid="{FF893C4F-CA70-442B-9F0F-C37B4D270D23}"/>
    <cellStyle name="SAPBEXHLevel1X 2 4 4 2 2" xfId="36944" xr:uid="{EF69600C-D8DE-41DC-9BE3-A43B4E3A2186}"/>
    <cellStyle name="SAPBEXHLevel1X 2 4 4 2 3" xfId="34911" xr:uid="{995AC351-BA9F-431B-9AEF-BA912802723C}"/>
    <cellStyle name="SAPBEXHLevel1X 2 4 4 2 4" xfId="30114" xr:uid="{58C40EDF-01AD-4A8E-929C-69D0B1A6A4C7}"/>
    <cellStyle name="SAPBEXHLevel1X 2 4 4 2 5" xfId="52495" xr:uid="{66EBC6C7-B4A0-4CC7-AAD6-8A9FFF68D8FA}"/>
    <cellStyle name="SAPBEXHLevel1X 2 4 4 3" xfId="19910" xr:uid="{37F31638-4E22-4C62-BFA3-4D0D32821531}"/>
    <cellStyle name="SAPBEXHLevel1X 2 4 4 4" xfId="33874" xr:uid="{4D2FD4F3-FC95-43F9-B1E7-645BC9DB2C8F}"/>
    <cellStyle name="SAPBEXHLevel1X 2 4 4 5" xfId="39928" xr:uid="{1F55F229-1211-4AE1-8832-AD85F28DE1A0}"/>
    <cellStyle name="SAPBEXHLevel1X 2 4 4 6" xfId="44440" xr:uid="{2E40DE72-A86C-4D33-AF1B-5F77F6296F92}"/>
    <cellStyle name="SAPBEXHLevel1X 2 4 4 7" xfId="50416" xr:uid="{D7BFFAB0-309B-42C0-88B9-D95A39E6CAF5}"/>
    <cellStyle name="SAPBEXHLevel1X 2 4 5" xfId="15081" xr:uid="{5BF7689A-2C4F-4CCE-A373-6521D74D9AC5}"/>
    <cellStyle name="SAPBEXHLevel1X 2 4 5 2" xfId="22102" xr:uid="{BA34CA75-0759-46A5-93FF-0CA897355245}"/>
    <cellStyle name="SAPBEXHLevel1X 2 4 5 2 2" xfId="35968" xr:uid="{29713BA4-CED8-4E22-B9A4-67CC068AB04E}"/>
    <cellStyle name="SAPBEXHLevel1X 2 4 5 2 3" xfId="39792" xr:uid="{F9945D6C-37E6-4B0C-8097-008FDA693F10}"/>
    <cellStyle name="SAPBEXHLevel1X 2 4 5 2 4" xfId="47664" xr:uid="{5536A5E3-439D-4EED-A939-9A5FE5D09956}"/>
    <cellStyle name="SAPBEXHLevel1X 2 4 5 2 5" xfId="51519" xr:uid="{809D372E-0658-4F76-AA1E-5A285E8864C8}"/>
    <cellStyle name="SAPBEXHLevel1X 2 4 5 3" xfId="29446" xr:uid="{84B6921A-9CE4-405A-869B-36180A059013}"/>
    <cellStyle name="SAPBEXHLevel1X 2 4 5 4" xfId="9786" xr:uid="{3C660636-B832-402D-BFB0-B23A496EEC31}"/>
    <cellStyle name="SAPBEXHLevel1X 2 4 5 5" xfId="25232" xr:uid="{7097D5C7-0C1D-4E14-B56C-46DAC7C398FA}"/>
    <cellStyle name="SAPBEXHLevel1X 2 4 5 6" xfId="43661" xr:uid="{08DDE3B7-6531-48F5-ACC2-BAF1FCFED0F3}"/>
    <cellStyle name="SAPBEXHLevel1X 2 4 6" xfId="13555" xr:uid="{E51D90F1-A463-405E-8FFC-7D8E5C18F197}"/>
    <cellStyle name="SAPBEXHLevel1X 2 4 6 2" xfId="27926" xr:uid="{9DC35778-2666-4ED2-89C9-7EF05EEDC185}"/>
    <cellStyle name="SAPBEXHLevel1X 2 4 6 3" xfId="8113" xr:uid="{21466DCD-CAF6-45AE-A637-2A4C6B03F2CF}"/>
    <cellStyle name="SAPBEXHLevel1X 2 4 6 4" xfId="9530" xr:uid="{23AD7A72-ABB3-4A8B-8D2F-1021D2CCEB20}"/>
    <cellStyle name="SAPBEXHLevel1X 2 4 6 5" xfId="26870" xr:uid="{B6E86D2C-EFCC-4695-90A7-A9DD8366CAF8}"/>
    <cellStyle name="SAPBEXHLevel1X 2 4 7" xfId="9095" xr:uid="{7648A81D-2D5D-496C-B504-FC6E91E6BF6D}"/>
    <cellStyle name="SAPBEXHLevel1X 2 4 8" xfId="23675" xr:uid="{7AD0CF9B-35BC-4454-B0A0-CAF3047CB388}"/>
    <cellStyle name="SAPBEXHLevel1X 2 4 9" xfId="30202" xr:uid="{A209378A-F9A9-472D-99C2-8698574D7179}"/>
    <cellStyle name="SAPBEXHLevel1X 2 5" xfId="2975" xr:uid="{431F7B73-8E8D-4611-A472-B9289BAEC556}"/>
    <cellStyle name="SAPBEXHLevel1X 2 5 10" xfId="49501" xr:uid="{6D0E06D1-37D6-49EF-B81E-6501F0C1C62A}"/>
    <cellStyle name="SAPBEXHLevel1X 2 5 2" xfId="4945" xr:uid="{783C4FA0-DAAB-4C2A-A6B8-FFC0C8CE9463}"/>
    <cellStyle name="SAPBEXHLevel1X 2 5 2 2" xfId="22942" xr:uid="{653BBDC6-8103-4C8D-AC56-79CE7BED51E2}"/>
    <cellStyle name="SAPBEXHLevel1X 2 5 2 2 2" xfId="36808" xr:uid="{CF7072F0-3536-4B4A-BD14-E65649E601BD}"/>
    <cellStyle name="SAPBEXHLevel1X 2 5 2 2 3" xfId="42340" xr:uid="{F4009F71-9D7A-42C7-89AD-5C682CC2BA7F}"/>
    <cellStyle name="SAPBEXHLevel1X 2 5 2 2 4" xfId="40369" xr:uid="{4472F3AC-7DD9-43E2-95E5-0F3E134B71F2}"/>
    <cellStyle name="SAPBEXHLevel1X 2 5 2 2 5" xfId="52359" xr:uid="{B868E8DE-9F88-4ED4-B55D-3CEB14F4FCB1}"/>
    <cellStyle name="SAPBEXHLevel1X 2 5 2 3" xfId="18144" xr:uid="{0B856C61-7F4D-4360-858A-9432B1D0B85B}"/>
    <cellStyle name="SAPBEXHLevel1X 2 5 2 4" xfId="32276" xr:uid="{177F75FA-D754-45B5-9B6B-8ADE0641F378}"/>
    <cellStyle name="SAPBEXHLevel1X 2 5 2 5" xfId="24724" xr:uid="{D0378316-69EB-40DB-8601-5A2BC8ABCDAD}"/>
    <cellStyle name="SAPBEXHLevel1X 2 5 2 6" xfId="46028" xr:uid="{FB0DFA3F-A92C-43CA-8583-F44C486F2E90}"/>
    <cellStyle name="SAPBEXHLevel1X 2 5 2 7" xfId="50280" xr:uid="{2420B6DA-CE95-46D1-AAA2-BBB1DF9A4F36}"/>
    <cellStyle name="SAPBEXHLevel1X 2 5 3" xfId="6905" xr:uid="{76F83C48-8E06-4E84-8EE7-F8E455AA43D6}"/>
    <cellStyle name="SAPBEXHLevel1X 2 5 3 2" xfId="23272" xr:uid="{1DF2234C-43E3-46DB-B474-9065B8586EB5}"/>
    <cellStyle name="SAPBEXHLevel1X 2 5 3 2 2" xfId="37138" xr:uid="{6C156CC5-BAA6-466B-A785-1BAC39CB2ECB}"/>
    <cellStyle name="SAPBEXHLevel1X 2 5 3 2 3" xfId="30831" xr:uid="{22E6FA6C-B5AD-4004-A875-6F7874EA4666}"/>
    <cellStyle name="SAPBEXHLevel1X 2 5 3 2 4" xfId="41991" xr:uid="{40E767F3-2745-4843-91B3-912AA55A0B73}"/>
    <cellStyle name="SAPBEXHLevel1X 2 5 3 2 5" xfId="52689" xr:uid="{0991B801-F1D5-44D6-B2C9-74772E49A460}"/>
    <cellStyle name="SAPBEXHLevel1X 2 5 3 3" xfId="20104" xr:uid="{439597F7-B62D-4E17-8C26-9BC006F95CC0}"/>
    <cellStyle name="SAPBEXHLevel1X 2 5 3 4" xfId="34068" xr:uid="{8F7F8419-21E3-45A1-BF58-F4C2D31B3BD7}"/>
    <cellStyle name="SAPBEXHLevel1X 2 5 3 5" xfId="41413" xr:uid="{3D95A1A9-C315-42D5-B649-A24D18326BAB}"/>
    <cellStyle name="SAPBEXHLevel1X 2 5 3 6" xfId="44221" xr:uid="{DE2881CC-A33F-47CD-AA5A-200F765564F0}"/>
    <cellStyle name="SAPBEXHLevel1X 2 5 3 7" xfId="50610" xr:uid="{7F909C02-51F9-4207-9AAB-78BED73EF28F}"/>
    <cellStyle name="SAPBEXHLevel1X 2 5 4" xfId="16178" xr:uid="{1843D6C3-44B9-4FF0-8716-403A0F4A2D30}"/>
    <cellStyle name="SAPBEXHLevel1X 2 5 4 2" xfId="30484" xr:uid="{ADFF12EC-8321-4F6A-8155-BD4C6E122EF5}"/>
    <cellStyle name="SAPBEXHLevel1X 2 5 4 3" xfId="34101" xr:uid="{14ACB0AD-3517-48C6-BBE1-6A7D7E038314}"/>
    <cellStyle name="SAPBEXHLevel1X 2 5 4 4" xfId="33187" xr:uid="{5CA377CF-7F11-4DBB-8D6A-3EF835D35792}"/>
    <cellStyle name="SAPBEXHLevel1X 2 5 4 5" xfId="49954" xr:uid="{3B0A5BD1-5FFC-4575-B363-0BF4B17FC11B}"/>
    <cellStyle name="SAPBEXHLevel1X 2 5 5" xfId="22612" xr:uid="{CAC2FA6B-FB67-4ACE-BF72-9422771A751C}"/>
    <cellStyle name="SAPBEXHLevel1X 2 5 5 2" xfId="36478" xr:uid="{99716DD0-BEE8-42DF-A1EB-AAA2D4C8B0CA}"/>
    <cellStyle name="SAPBEXHLevel1X 2 5 5 3" xfId="37855" xr:uid="{0A02DCBE-28ED-4908-9CBB-AD116C6E7309}"/>
    <cellStyle name="SAPBEXHLevel1X 2 5 5 4" xfId="47671" xr:uid="{FEFF39CD-D05B-4EF2-AACD-B35DBEF640B6}"/>
    <cellStyle name="SAPBEXHLevel1X 2 5 5 5" xfId="52029" xr:uid="{27F09093-BEB0-488E-9586-4A0C2067C129}"/>
    <cellStyle name="SAPBEXHLevel1X 2 5 6" xfId="11869" xr:uid="{5CABCF40-DD0E-41CA-93BA-78BD10FC0380}"/>
    <cellStyle name="SAPBEXHLevel1X 2 5 7" xfId="26275" xr:uid="{807EC534-C22C-44AB-94A7-0D93E7C7AED5}"/>
    <cellStyle name="SAPBEXHLevel1X 2 5 8" xfId="25329" xr:uid="{FA45426F-91E1-41B7-BCF9-E84E802F7E21}"/>
    <cellStyle name="SAPBEXHLevel1X 2 5 9" xfId="27301" xr:uid="{D72896EF-1FBE-4E1B-A62A-D96BFB40895A}"/>
    <cellStyle name="SAPBEXHLevel1X 2 6" xfId="2714" xr:uid="{35E77FF2-8247-446A-A473-735EF8AF3551}"/>
    <cellStyle name="SAPBEXHLevel1X 2 6 2" xfId="22351" xr:uid="{1A0E35CA-E2BE-475A-9CB0-2B7ABCB9FDE5}"/>
    <cellStyle name="SAPBEXHLevel1X 2 6 2 2" xfId="36217" xr:uid="{D2A4237F-7518-4BD8-884D-C92DEB6AF0EF}"/>
    <cellStyle name="SAPBEXHLevel1X 2 6 2 3" xfId="33652" xr:uid="{325DA305-8AB6-45C2-9BD4-45ED17E8611D}"/>
    <cellStyle name="SAPBEXHLevel1X 2 6 2 4" xfId="40756" xr:uid="{5BD44EA0-DCB9-49BF-9281-95CF92F4E9F3}"/>
    <cellStyle name="SAPBEXHLevel1X 2 6 2 5" xfId="51768" xr:uid="{4A0ED440-F8C3-41D8-8FD3-DF64B4298B88}"/>
    <cellStyle name="SAPBEXHLevel1X 2 6 3" xfId="15935" xr:uid="{A2A45F5E-06F8-40B7-B2FD-099B0E114E5E}"/>
    <cellStyle name="SAPBEXHLevel1X 2 6 4" xfId="30241" xr:uid="{D33A44CC-43D6-4154-9131-CE8D6E0BF7F2}"/>
    <cellStyle name="SAPBEXHLevel1X 2 6 5" xfId="35010" xr:uid="{B582DFC4-4F36-40BC-B450-0D2005AA1442}"/>
    <cellStyle name="SAPBEXHLevel1X 2 6 6" xfId="31356" xr:uid="{3565D3BD-9E4D-4EF0-855D-F2F8A540FD0F}"/>
    <cellStyle name="SAPBEXHLevel1X 2 6 7" xfId="49711" xr:uid="{2C4EB3CC-A1A1-4D86-8705-3C0C78C45BE7}"/>
    <cellStyle name="SAPBEXHLevel1X 2 7" xfId="4684" xr:uid="{061C6684-7FF5-477D-BC39-6225C8045F14}"/>
    <cellStyle name="SAPBEXHLevel1X 2 7 2" xfId="22681" xr:uid="{ADD37191-3623-4CE3-B201-C87FF38CDE77}"/>
    <cellStyle name="SAPBEXHLevel1X 2 7 2 2" xfId="36547" xr:uid="{278BCB73-3E14-4437-B2CB-612ADA4BB00E}"/>
    <cellStyle name="SAPBEXHLevel1X 2 7 2 3" xfId="41370" xr:uid="{CA5BE0A5-3FBE-40E7-A962-5BA94A871300}"/>
    <cellStyle name="SAPBEXHLevel1X 2 7 2 4" xfId="44993" xr:uid="{68A846C3-40EC-4309-B9CB-F3FC5A50430A}"/>
    <cellStyle name="SAPBEXHLevel1X 2 7 2 5" xfId="52098" xr:uid="{DF334B49-8DDC-4E54-B0E2-42810D057FD6}"/>
    <cellStyle name="SAPBEXHLevel1X 2 7 3" xfId="17887" xr:uid="{D4B678F7-39BF-4C1A-914C-6042F49793F4}"/>
    <cellStyle name="SAPBEXHLevel1X 2 7 4" xfId="32019" xr:uid="{FE229196-940D-486D-BB5E-CAD7653C15A4}"/>
    <cellStyle name="SAPBEXHLevel1X 2 7 5" xfId="40026" xr:uid="{895D0BEF-B065-4D82-8A59-79D1855F077A}"/>
    <cellStyle name="SAPBEXHLevel1X 2 7 6" xfId="47586" xr:uid="{1AD4E410-AFF9-4CEF-A9D7-505241BC0479}"/>
    <cellStyle name="SAPBEXHLevel1X 2 7 7" xfId="50023" xr:uid="{B439B25E-6147-401C-9E84-92C6BE628CF5}"/>
    <cellStyle name="SAPBEXHLevel1X 2 8" xfId="6644" xr:uid="{A02F4A48-A79D-48B7-B86B-1D2B9041DA30}"/>
    <cellStyle name="SAPBEXHLevel1X 2 8 2" xfId="23011" xr:uid="{15BB1E89-7D6C-4E94-B23C-FA314E0309E3}"/>
    <cellStyle name="SAPBEXHLevel1X 2 8 2 2" xfId="36877" xr:uid="{EABBFA73-BA20-435D-AF74-20B6074BE5F8}"/>
    <cellStyle name="SAPBEXHLevel1X 2 8 2 3" xfId="33110" xr:uid="{80232E09-7A06-4391-AFE7-B923BA27650B}"/>
    <cellStyle name="SAPBEXHLevel1X 2 8 2 4" xfId="34110" xr:uid="{8706A536-CA2D-4166-AAEA-0E07E149E299}"/>
    <cellStyle name="SAPBEXHLevel1X 2 8 2 5" xfId="52428" xr:uid="{E41A4892-B733-4D7A-9724-2C0E1AD0256F}"/>
    <cellStyle name="SAPBEXHLevel1X 2 8 3" xfId="19843" xr:uid="{761E45DF-D725-4537-9EF6-4CA5E2D87548}"/>
    <cellStyle name="SAPBEXHLevel1X 2 8 4" xfId="33807" xr:uid="{F3D17980-1A95-45BC-8EC2-68FAF8E3B10F}"/>
    <cellStyle name="SAPBEXHLevel1X 2 8 5" xfId="42480" xr:uid="{AEB02548-DB70-4A2E-BD90-4A8FE164EE51}"/>
    <cellStyle name="SAPBEXHLevel1X 2 8 6" xfId="30629" xr:uid="{40751D83-E94E-4382-8572-60E78670D7AE}"/>
    <cellStyle name="SAPBEXHLevel1X 2 8 7" xfId="50349" xr:uid="{02BEFD5B-C5BD-45D5-9C91-3D34895EC5F1}"/>
    <cellStyle name="SAPBEXHLevel1X 2 9" xfId="14040" xr:uid="{EDA7B225-BEE7-4CEB-995B-6692152AEA10}"/>
    <cellStyle name="SAPBEXHLevel1X 2 9 2" xfId="12835" xr:uid="{52626313-1B8A-469E-AD33-E1C1D18539B4}"/>
    <cellStyle name="SAPBEXHLevel1X 2 9 2 2" xfId="27208" xr:uid="{4D401DB9-EB0F-45CC-9347-B4A5CF12D8F5}"/>
    <cellStyle name="SAPBEXHLevel1X 2 9 2 3" xfId="39764" xr:uid="{5F3083B3-F7AF-4386-B8A9-0C5287531864}"/>
    <cellStyle name="SAPBEXHLevel1X 2 9 2 4" xfId="48172" xr:uid="{BFE0CD8D-8890-4362-B769-E36ABAD32E25}"/>
    <cellStyle name="SAPBEXHLevel1X 2 9 2 5" xfId="45677" xr:uid="{D90BF8EA-D919-44C8-9D94-703ACD5D2347}"/>
    <cellStyle name="SAPBEXHLevel1X 2 9 3" xfId="28410" xr:uid="{CD2ED7AD-4424-49E3-A7C9-42CB22FEAA55}"/>
    <cellStyle name="SAPBEXHLevel1X 2 9 4" xfId="30858" xr:uid="{BA4CF065-FD0F-41F9-8B48-8B1DC9844C17}"/>
    <cellStyle name="SAPBEXHLevel1X 2 9 5" xfId="37642" xr:uid="{754CBDD0-FA66-42AF-AD9C-6197BC02D5E8}"/>
    <cellStyle name="SAPBEXHLevel1X 2 9 6" xfId="30011" xr:uid="{6FBE12F9-0323-4A93-8833-E642759DBD68}"/>
    <cellStyle name="SAPBEXHLevel1X 20" xfId="592" xr:uid="{B5F53D48-2077-4A03-97FD-799B1F9DF1BF}"/>
    <cellStyle name="SAPBEXHLevel1X 20 10" xfId="48837" xr:uid="{E26C57B8-80FA-4F44-81F7-160756D92521}"/>
    <cellStyle name="SAPBEXHLevel1X 20 11" xfId="37331" xr:uid="{884C25F1-9555-4338-8226-E1815886BBB4}"/>
    <cellStyle name="SAPBEXHLevel1X 20 2" xfId="1255" xr:uid="{AA55745C-3517-40AF-B47D-F39853957040}"/>
    <cellStyle name="SAPBEXHLevel1X 20 2 2" xfId="11876" xr:uid="{5A25E6CC-62DB-4354-ABF3-53B8573BE995}"/>
    <cellStyle name="SAPBEXHLevel1X 20 2 2 2" xfId="11877" xr:uid="{F738AF36-D11F-4AFC-A1F7-322F05BC3AC8}"/>
    <cellStyle name="SAPBEXHLevel1X 20 2 2 2 2" xfId="26283" xr:uid="{5CBD4BA9-6237-4296-8039-4EC2B36B898B}"/>
    <cellStyle name="SAPBEXHLevel1X 20 2 2 2 3" xfId="40187" xr:uid="{B1FFE048-050E-4FE8-AD45-C54E5B2497F1}"/>
    <cellStyle name="SAPBEXHLevel1X 20 2 2 2 4" xfId="49143" xr:uid="{EAA831B4-261D-4386-B267-69EF54631081}"/>
    <cellStyle name="SAPBEXHLevel1X 20 2 2 2 5" xfId="48782" xr:uid="{195D63BE-B7E1-48FB-BA04-10906F483DAD}"/>
    <cellStyle name="SAPBEXHLevel1X 20 2 2 3" xfId="21605" xr:uid="{409BD620-A44E-416B-AB2C-A3DA3E63841B}"/>
    <cellStyle name="SAPBEXHLevel1X 20 2 2 3 2" xfId="35471" xr:uid="{B70109A1-75D5-47B5-A799-D56B90458D16}"/>
    <cellStyle name="SAPBEXHLevel1X 20 2 2 3 3" xfId="41652" xr:uid="{24BE6B64-0E24-4C12-8993-E0CD46429BF5}"/>
    <cellStyle name="SAPBEXHLevel1X 20 2 2 3 4" xfId="47267" xr:uid="{DE36831A-F957-4EF5-ADB8-F0E82FCFD088}"/>
    <cellStyle name="SAPBEXHLevel1X 20 2 2 3 5" xfId="51022" xr:uid="{6C9EF442-513E-4061-9BE9-346B33155BE4}"/>
    <cellStyle name="SAPBEXHLevel1X 20 2 2 4" xfId="26282" xr:uid="{8E75DA0A-83D5-4C50-B9DE-E12AB1D3C2D5}"/>
    <cellStyle name="SAPBEXHLevel1X 20 2 2 5" xfId="37661" xr:uid="{94DD9D3D-6A57-4CFE-BD69-85E5248EBFC2}"/>
    <cellStyle name="SAPBEXHLevel1X 20 2 2 6" xfId="46738" xr:uid="{8074130C-CCE4-410C-BD01-AA9C655992D2}"/>
    <cellStyle name="SAPBEXHLevel1X 20 2 2 7" xfId="45658" xr:uid="{A3CC7686-22B1-43B9-B5BA-1EABE7D51879}"/>
    <cellStyle name="SAPBEXHLevel1X 20 2 3" xfId="13554" xr:uid="{A1E89C17-F306-4A36-A7EE-9961A766FFEF}"/>
    <cellStyle name="SAPBEXHLevel1X 20 2 3 2" xfId="27925" xr:uid="{0803D177-4989-446E-9FC8-BC7792B85D94}"/>
    <cellStyle name="SAPBEXHLevel1X 20 2 3 3" xfId="43441" xr:uid="{F72777FD-567F-40E4-8679-7D793C1906D6}"/>
    <cellStyle name="SAPBEXHLevel1X 20 2 3 4" xfId="44010" xr:uid="{D8AD23CE-C7CE-4DF7-A5B2-5D0F94E68AEE}"/>
    <cellStyle name="SAPBEXHLevel1X 20 2 3 5" xfId="45519" xr:uid="{9ED10345-406D-42FD-BF7E-381B8203C8C4}"/>
    <cellStyle name="SAPBEXHLevel1X 20 2 4" xfId="9097" xr:uid="{81738B32-1188-464C-BC47-1EFC69009C55}"/>
    <cellStyle name="SAPBEXHLevel1X 20 2 5" xfId="23677" xr:uid="{E19DED90-6B90-4BA1-A6CB-11AE041A8C44}"/>
    <cellStyle name="SAPBEXHLevel1X 20 2 6" xfId="42597" xr:uid="{1FDAA25E-5AC0-42D1-A7EA-8D035B18BEC9}"/>
    <cellStyle name="SAPBEXHLevel1X 20 2 7" xfId="40340" xr:uid="{C9AAB98D-C7BE-452E-AFF6-A230F67B47B3}"/>
    <cellStyle name="SAPBEXHLevel1X 20 2 8" xfId="43751" xr:uid="{B746AAE1-8D12-4E20-9E9B-49D144E9D8AF}"/>
    <cellStyle name="SAPBEXHLevel1X 20 3" xfId="1457" xr:uid="{08232B2D-AFC0-4A19-8AA1-C10F6B0FDB57}"/>
    <cellStyle name="SAPBEXHLevel1X 20 3 2" xfId="14737" xr:uid="{03C6CB32-2777-4218-8ADF-E8980D0E74FB}"/>
    <cellStyle name="SAPBEXHLevel1X 20 3 2 2" xfId="21797" xr:uid="{CFA0F85B-D39C-4DDB-90E5-EE39BEF9F0EC}"/>
    <cellStyle name="SAPBEXHLevel1X 20 3 2 2 2" xfId="35663" xr:uid="{F4D54F9C-3352-4A03-82A6-A751A8A1DB50}"/>
    <cellStyle name="SAPBEXHLevel1X 20 3 2 2 3" xfId="38877" xr:uid="{DAD754D7-D3FA-43A7-836B-73E67BE871C0}"/>
    <cellStyle name="SAPBEXHLevel1X 20 3 2 2 4" xfId="46130" xr:uid="{9F95024D-B69A-428B-A097-E13119044CF0}"/>
    <cellStyle name="SAPBEXHLevel1X 20 3 2 2 5" xfId="51214" xr:uid="{C32501D9-8701-42F1-B57B-095C5D65BC7B}"/>
    <cellStyle name="SAPBEXHLevel1X 20 3 2 3" xfId="29103" xr:uid="{09A8A78C-E537-48E6-86A9-BCB69A79FE1A}"/>
    <cellStyle name="SAPBEXHLevel1X 20 3 2 4" xfId="30657" xr:uid="{D044D2E6-6FE8-4A64-97FD-2EF5D70628CF}"/>
    <cellStyle name="SAPBEXHLevel1X 20 3 2 5" xfId="47066" xr:uid="{BE0CE84F-D4FD-4137-8545-3B3C826E28DC}"/>
    <cellStyle name="SAPBEXHLevel1X 20 3 2 6" xfId="46164" xr:uid="{4499F9DC-3237-4CC1-99B8-6B58B80F6B79}"/>
    <cellStyle name="SAPBEXHLevel1X 20 3 3" xfId="13553" xr:uid="{F9599AC5-2008-4D18-9198-1ABBBDB25A16}"/>
    <cellStyle name="SAPBEXHLevel1X 20 3 3 2" xfId="27924" xr:uid="{DB8370B6-69F4-4833-B0D7-B2DA408696DA}"/>
    <cellStyle name="SAPBEXHLevel1X 20 3 3 3" xfId="26980" xr:uid="{1E83D83D-D09A-4C9C-BD89-40D46D7E2959}"/>
    <cellStyle name="SAPBEXHLevel1X 20 3 3 4" xfId="49023" xr:uid="{94EC7D64-7613-4A7A-BB5D-65B7F36C7395}"/>
    <cellStyle name="SAPBEXHLevel1X 20 3 3 5" xfId="45387" xr:uid="{1AE22518-3C07-47E3-B46F-D6649D55653E}"/>
    <cellStyle name="SAPBEXHLevel1X 20 3 4" xfId="9098" xr:uid="{D7C63AF9-9680-4BBE-9AFF-7A47023D3D4A}"/>
    <cellStyle name="SAPBEXHLevel1X 20 3 5" xfId="23678" xr:uid="{4442B26F-99C7-4B40-B8DF-779A23AD15B1}"/>
    <cellStyle name="SAPBEXHLevel1X 20 3 6" xfId="33112" xr:uid="{A28AB9C0-9B36-438B-9F61-70649FF35CDA}"/>
    <cellStyle name="SAPBEXHLevel1X 20 3 7" xfId="26899" xr:uid="{18A7CBBE-EB8C-4074-9960-E651B4072928}"/>
    <cellStyle name="SAPBEXHLevel1X 20 3 8" xfId="48026" xr:uid="{C6D06521-7DA7-447E-AC4D-9AC9E065025F}"/>
    <cellStyle name="SAPBEXHLevel1X 20 4" xfId="1818" xr:uid="{2EF38BE1-B0A9-45A9-872C-444AF441A0EB}"/>
    <cellStyle name="SAPBEXHLevel1X 20 4 2" xfId="15083" xr:uid="{5772198B-6DE5-49AC-8EAF-AD3778F2C74C}"/>
    <cellStyle name="SAPBEXHLevel1X 20 4 2 2" xfId="22104" xr:uid="{5F5C978A-A178-4684-AD62-E287727C73D3}"/>
    <cellStyle name="SAPBEXHLevel1X 20 4 2 2 2" xfId="35970" xr:uid="{275FCD40-2848-45BB-8EF7-49C224E6DB77}"/>
    <cellStyle name="SAPBEXHLevel1X 20 4 2 2 3" xfId="39687" xr:uid="{DF31DA15-73A1-4F5C-8041-E70101EE72CF}"/>
    <cellStyle name="SAPBEXHLevel1X 20 4 2 2 4" xfId="44566" xr:uid="{FE0CB157-55A7-4B54-B973-63743FEE7E62}"/>
    <cellStyle name="SAPBEXHLevel1X 20 4 2 2 5" xfId="51521" xr:uid="{DA872F3C-898A-4AAE-BE81-E44CFB1036E1}"/>
    <cellStyle name="SAPBEXHLevel1X 20 4 2 3" xfId="29448" xr:uid="{8D6A581A-6DE3-4E0C-9D21-FC70DBFD28BC}"/>
    <cellStyle name="SAPBEXHLevel1X 20 4 2 4" xfId="9033" xr:uid="{F20E5D55-FC18-4A79-9C85-199E7FC09EBC}"/>
    <cellStyle name="SAPBEXHLevel1X 20 4 2 5" xfId="47125" xr:uid="{C835234B-68EA-4403-8557-CCDF5E9ED096}"/>
    <cellStyle name="SAPBEXHLevel1X 20 4 2 6" xfId="48571" xr:uid="{5DD96BD4-111A-4FED-9C29-D567D1BF8B27}"/>
    <cellStyle name="SAPBEXHLevel1X 20 4 3" xfId="13552" xr:uid="{CB8E8D90-E4CD-47F5-B172-3151259047C0}"/>
    <cellStyle name="SAPBEXHLevel1X 20 4 3 2" xfId="27923" xr:uid="{84B72EB7-6FE9-4A2D-B277-2A18949ADF5E}"/>
    <cellStyle name="SAPBEXHLevel1X 20 4 3 3" xfId="41584" xr:uid="{068CE1F5-0724-419C-BFEE-3632EF047569}"/>
    <cellStyle name="SAPBEXHLevel1X 20 4 3 4" xfId="45576" xr:uid="{DB6541D0-5A03-4611-B53F-CB6F7F320720}"/>
    <cellStyle name="SAPBEXHLevel1X 20 4 3 5" xfId="44455" xr:uid="{1569C5B9-E49F-48E9-B17F-E21C988A544B}"/>
    <cellStyle name="SAPBEXHLevel1X 20 4 4" xfId="9099" xr:uid="{AC2F2C3B-2ADD-4FB7-AC1B-45021AAA4BD6}"/>
    <cellStyle name="SAPBEXHLevel1X 20 4 5" xfId="23679" xr:uid="{0DB04B35-262B-4361-85B2-4FA8BDE087BB}"/>
    <cellStyle name="SAPBEXHLevel1X 20 4 6" xfId="43505" xr:uid="{FF340E4F-03F3-4142-8890-38BB190B943A}"/>
    <cellStyle name="SAPBEXHLevel1X 20 4 7" xfId="44002" xr:uid="{AB113F36-74F7-40C5-9497-4448F1B3F4B4}"/>
    <cellStyle name="SAPBEXHLevel1X 20 4 8" xfId="25501" xr:uid="{5A3D2ADD-3804-4AA8-B45D-DD1C8DD1FAC9}"/>
    <cellStyle name="SAPBEXHLevel1X 20 5" xfId="14167" xr:uid="{81342558-E770-4638-914A-4F2419CDEDC8}"/>
    <cellStyle name="SAPBEXHLevel1X 20 5 2" xfId="12688" xr:uid="{6F8BA803-9CBC-4135-A9B6-91156693298A}"/>
    <cellStyle name="SAPBEXHLevel1X 20 5 2 2" xfId="27062" xr:uid="{8990C5BC-1B1B-41B6-AF28-1B9865DF5428}"/>
    <cellStyle name="SAPBEXHLevel1X 20 5 2 3" xfId="25125" xr:uid="{16813DC3-961F-49BC-9074-9D2330CCDFBD}"/>
    <cellStyle name="SAPBEXHLevel1X 20 5 2 4" xfId="39613" xr:uid="{F1D1EFF1-89BF-4D48-B1DC-40918FE2BE93}"/>
    <cellStyle name="SAPBEXHLevel1X 20 5 2 5" xfId="46273" xr:uid="{E71D3B16-940C-4A8B-AAA3-7E0DBDB243E5}"/>
    <cellStyle name="SAPBEXHLevel1X 20 5 3" xfId="28534" xr:uid="{EDE542A3-7A1F-4F9D-8430-7B6A779AB2C6}"/>
    <cellStyle name="SAPBEXHLevel1X 20 5 4" xfId="30639" xr:uid="{FFECB51B-1133-4F08-A4CA-4EB030B18A6C}"/>
    <cellStyle name="SAPBEXHLevel1X 20 5 5" xfId="39900" xr:uid="{744DE1C7-0C87-451D-982A-D5B1451591D2}"/>
    <cellStyle name="SAPBEXHLevel1X 20 5 6" xfId="44450" xr:uid="{63280AA0-9E1C-4082-9C05-946957CB49E3}"/>
    <cellStyle name="SAPBEXHLevel1X 20 6" xfId="14608" xr:uid="{8DE6086A-089C-439F-9F49-64941C1384E4}"/>
    <cellStyle name="SAPBEXHLevel1X 20 6 2" xfId="28975" xr:uid="{27D578A1-706B-435A-8FD1-3C37440D3FBE}"/>
    <cellStyle name="SAPBEXHLevel1X 20 6 3" xfId="37819" xr:uid="{4301037B-97B7-47F0-8BD3-844F708A533F}"/>
    <cellStyle name="SAPBEXHLevel1X 20 6 4" xfId="48300" xr:uid="{8CC44782-EEB3-40E3-88B6-FA6FC4EB51E5}"/>
    <cellStyle name="SAPBEXHLevel1X 20 6 5" xfId="47521" xr:uid="{93C24342-FD58-4CB4-99D8-7DB74D58995E}"/>
    <cellStyle name="SAPBEXHLevel1X 20 7" xfId="9096" xr:uid="{D3B4D3C1-A8F7-4584-81FF-503212CB802B}"/>
    <cellStyle name="SAPBEXHLevel1X 20 8" xfId="23676" xr:uid="{10302859-8231-46C2-AAD9-B674149E4385}"/>
    <cellStyle name="SAPBEXHLevel1X 20 9" xfId="9026" xr:uid="{466145EE-A517-4D95-9810-62110575C16C}"/>
    <cellStyle name="SAPBEXHLevel1X 21" xfId="593" xr:uid="{0DB35BAF-84BE-41FE-8D28-03FF3CAE099F}"/>
    <cellStyle name="SAPBEXHLevel1X 21 10" xfId="48596" xr:uid="{DA326C74-BAD6-454B-B719-3C0472458A5B}"/>
    <cellStyle name="SAPBEXHLevel1X 21 11" xfId="25851" xr:uid="{02A9515D-D42E-42ED-9BB7-92A41D510820}"/>
    <cellStyle name="SAPBEXHLevel1X 21 2" xfId="1256" xr:uid="{7BC7541F-125F-4C2D-B3AE-950B0E44143C}"/>
    <cellStyle name="SAPBEXHLevel1X 21 2 2" xfId="11878" xr:uid="{61592AEA-1A01-43A1-8D23-B5046FE90F21}"/>
    <cellStyle name="SAPBEXHLevel1X 21 2 2 2" xfId="11879" xr:uid="{58D785B0-9D50-44EA-931C-7A7880218DF7}"/>
    <cellStyle name="SAPBEXHLevel1X 21 2 2 2 2" xfId="26285" xr:uid="{6A803D58-86EA-442F-AE52-2ED55B949A7A}"/>
    <cellStyle name="SAPBEXHLevel1X 21 2 2 2 3" xfId="41475" xr:uid="{E7B8A3B9-F07B-46EF-B56E-2B12123A8BF1}"/>
    <cellStyle name="SAPBEXHLevel1X 21 2 2 2 4" xfId="48081" xr:uid="{F135E28D-FA53-42DF-B315-E56845F1C100}"/>
    <cellStyle name="SAPBEXHLevel1X 21 2 2 2 5" xfId="44431" xr:uid="{0CDDFFEE-96A5-42F6-AE72-691F6BDD1C3D}"/>
    <cellStyle name="SAPBEXHLevel1X 21 2 2 3" xfId="21606" xr:uid="{5C45924C-30C0-4F49-A59F-A4E9923541A4}"/>
    <cellStyle name="SAPBEXHLevel1X 21 2 2 3 2" xfId="35472" xr:uid="{4B6AE0C5-0684-493B-931A-FD39AD647177}"/>
    <cellStyle name="SAPBEXHLevel1X 21 2 2 3 3" xfId="39465" xr:uid="{7471589E-A6BD-4D47-9EEB-217F81B84A62}"/>
    <cellStyle name="SAPBEXHLevel1X 21 2 2 3 4" xfId="45724" xr:uid="{3C58172F-CAB0-4FBD-96ED-FD3613ED5E9A}"/>
    <cellStyle name="SAPBEXHLevel1X 21 2 2 3 5" xfId="51023" xr:uid="{2F1A5C52-D9C5-4064-9D09-8EA13A4F4A4A}"/>
    <cellStyle name="SAPBEXHLevel1X 21 2 2 4" xfId="26284" xr:uid="{2F29D7C4-8E04-480F-AC42-698CE855BAB4}"/>
    <cellStyle name="SAPBEXHLevel1X 21 2 2 5" xfId="38655" xr:uid="{426F8724-9081-4D67-9B91-FC98EFD873DA}"/>
    <cellStyle name="SAPBEXHLevel1X 21 2 2 6" xfId="45212" xr:uid="{38E6044C-BE99-4041-ADE4-8235801305F7}"/>
    <cellStyle name="SAPBEXHLevel1X 21 2 2 7" xfId="47427" xr:uid="{552F047E-EA37-499F-A92A-3CB761BEE65C}"/>
    <cellStyle name="SAPBEXHLevel1X 21 2 3" xfId="14607" xr:uid="{8C7B45CC-DE27-48F1-A7E5-F68B74776EB0}"/>
    <cellStyle name="SAPBEXHLevel1X 21 2 3 2" xfId="28974" xr:uid="{A5D41829-CA6E-4FED-B621-DE69F4643ED9}"/>
    <cellStyle name="SAPBEXHLevel1X 21 2 3 3" xfId="30539" xr:uid="{EDD4AA19-2A6D-42D5-A253-378D6D0C7E4F}"/>
    <cellStyle name="SAPBEXHLevel1X 21 2 3 4" xfId="30785" xr:uid="{17A79E03-1E7B-4FC6-965B-640F054F1C57}"/>
    <cellStyle name="SAPBEXHLevel1X 21 2 3 5" xfId="46473" xr:uid="{8A85F2FC-E123-4DCE-A217-69021CE2623E}"/>
    <cellStyle name="SAPBEXHLevel1X 21 2 4" xfId="9101" xr:uid="{246537B2-E42F-4E75-9554-47A230F720C9}"/>
    <cellStyle name="SAPBEXHLevel1X 21 2 5" xfId="23681" xr:uid="{42656387-CAC2-4DE9-ABF4-5547E99CCF78}"/>
    <cellStyle name="SAPBEXHLevel1X 21 2 6" xfId="33311" xr:uid="{C5DD67E4-0ABA-4C3E-93ED-89990A89132A}"/>
    <cellStyle name="SAPBEXHLevel1X 21 2 7" xfId="30046" xr:uid="{CB731DAF-2126-4C91-B901-1778FD5B204C}"/>
    <cellStyle name="SAPBEXHLevel1X 21 2 8" xfId="46083" xr:uid="{28BE772F-39E5-4492-9906-309A5C875410}"/>
    <cellStyle name="SAPBEXHLevel1X 21 3" xfId="1458" xr:uid="{F0C38AF6-ADDD-4461-9433-B0DEC75C5C06}"/>
    <cellStyle name="SAPBEXHLevel1X 21 3 2" xfId="14738" xr:uid="{06A65BF1-214A-4EEC-A01D-33EC98EDBE74}"/>
    <cellStyle name="SAPBEXHLevel1X 21 3 2 2" xfId="21798" xr:uid="{096E540B-6684-48AB-994A-574801F20A21}"/>
    <cellStyle name="SAPBEXHLevel1X 21 3 2 2 2" xfId="35664" xr:uid="{47E3229E-288D-4C8B-BAF7-F43A64BE65E9}"/>
    <cellStyle name="SAPBEXHLevel1X 21 3 2 2 3" xfId="40646" xr:uid="{652994C4-BD49-40AE-A47F-D156F6E09178}"/>
    <cellStyle name="SAPBEXHLevel1X 21 3 2 2 4" xfId="44583" xr:uid="{FBD3F4CC-DEFE-40EA-859A-91C16DF64B3A}"/>
    <cellStyle name="SAPBEXHLevel1X 21 3 2 2 5" xfId="51215" xr:uid="{A101F691-242E-49A6-9755-76E7DA6AF163}"/>
    <cellStyle name="SAPBEXHLevel1X 21 3 2 3" xfId="29104" xr:uid="{6456E575-FB14-41B3-BE80-1CF8326EF991}"/>
    <cellStyle name="SAPBEXHLevel1X 21 3 2 4" xfId="27028" xr:uid="{F2200698-F287-4A88-81BB-1719A8AD00F2}"/>
    <cellStyle name="SAPBEXHLevel1X 21 3 2 5" xfId="49248" xr:uid="{167C5486-C971-49E6-95DD-778BCBEE8A15}"/>
    <cellStyle name="SAPBEXHLevel1X 21 3 2 6" xfId="39680" xr:uid="{AF4721E1-0FB4-4975-80DC-49D2DFC6895E}"/>
    <cellStyle name="SAPBEXHLevel1X 21 3 3" xfId="13550" xr:uid="{5B7398EC-79E7-4321-A525-4901AD7157A2}"/>
    <cellStyle name="SAPBEXHLevel1X 21 3 3 2" xfId="27921" xr:uid="{AE28ED7B-1271-4D82-BD40-1C7E347BB02E}"/>
    <cellStyle name="SAPBEXHLevel1X 21 3 3 3" xfId="25774" xr:uid="{02725452-C980-495A-B8EC-6F52144C11E7}"/>
    <cellStyle name="SAPBEXHLevel1X 21 3 3 4" xfId="47111" xr:uid="{7A9804CC-2048-4945-8844-53E4216B05BA}"/>
    <cellStyle name="SAPBEXHLevel1X 21 3 3 5" xfId="48143" xr:uid="{CF94F2EF-DFAD-4D66-8B9D-F9B17193308A}"/>
    <cellStyle name="SAPBEXHLevel1X 21 3 4" xfId="9102" xr:uid="{68BE8CC3-1FA4-420F-B587-2670F7BD8E00}"/>
    <cellStyle name="SAPBEXHLevel1X 21 3 5" xfId="23682" xr:uid="{DA53094C-767B-456E-AE94-71CAB6E19F67}"/>
    <cellStyle name="SAPBEXHLevel1X 21 3 6" xfId="24738" xr:uid="{DAB565D9-861A-4E03-A5B4-3F9EFE6A3FFF}"/>
    <cellStyle name="SAPBEXHLevel1X 21 3 7" xfId="31342" xr:uid="{2E705377-815D-441A-A259-CB2E65CC4B02}"/>
    <cellStyle name="SAPBEXHLevel1X 21 3 8" xfId="39494" xr:uid="{F9A119C8-9245-4CB7-A4C3-06D05223EDAF}"/>
    <cellStyle name="SAPBEXHLevel1X 21 4" xfId="1819" xr:uid="{8931C811-EB29-4F1C-97B1-721D8E16A5E6}"/>
    <cellStyle name="SAPBEXHLevel1X 21 4 2" xfId="15084" xr:uid="{2D858DFD-0C78-46E9-82BF-40F06AA2453C}"/>
    <cellStyle name="SAPBEXHLevel1X 21 4 2 2" xfId="22105" xr:uid="{F11B27FE-D2AE-4E15-8ED3-98ACC3A5F9E4}"/>
    <cellStyle name="SAPBEXHLevel1X 21 4 2 2 2" xfId="35971" xr:uid="{DF5A7208-5DB2-43D5-9C84-8B6CC1C4A972}"/>
    <cellStyle name="SAPBEXHLevel1X 21 4 2 2 3" xfId="38369" xr:uid="{F1148949-1B3F-4D6E-8788-A306765503D6}"/>
    <cellStyle name="SAPBEXHLevel1X 21 4 2 2 4" xfId="46766" xr:uid="{C612DE47-96CA-4464-9A8F-8ECDFA30B16B}"/>
    <cellStyle name="SAPBEXHLevel1X 21 4 2 2 5" xfId="51522" xr:uid="{5E41B4DF-45E1-44D1-B388-2BD2E794CE86}"/>
    <cellStyle name="SAPBEXHLevel1X 21 4 2 3" xfId="29449" xr:uid="{A5E611B7-12D9-4C6C-B8D6-C9002BCC6057}"/>
    <cellStyle name="SAPBEXHLevel1X 21 4 2 4" xfId="8778" xr:uid="{4C3E9E16-06A6-49D5-AE21-6C8FE1B6FA35}"/>
    <cellStyle name="SAPBEXHLevel1X 21 4 2 5" xfId="49310" xr:uid="{ADCC8FCD-E9E5-498F-BBA3-5880CB6468FE}"/>
    <cellStyle name="SAPBEXHLevel1X 21 4 2 6" xfId="33663" xr:uid="{E491E4E0-59C0-4AE5-93AD-8468B1CDA50A}"/>
    <cellStyle name="SAPBEXHLevel1X 21 4 3" xfId="13549" xr:uid="{3807C742-0184-4999-8A3A-55CFC98C86E1}"/>
    <cellStyle name="SAPBEXHLevel1X 21 4 3 2" xfId="27920" xr:uid="{EDD40279-C552-4B0A-A574-F776309092C7}"/>
    <cellStyle name="SAPBEXHLevel1X 21 4 3 3" xfId="32716" xr:uid="{8F75D375-D51A-458C-A69B-0107647C1753}"/>
    <cellStyle name="SAPBEXHLevel1X 21 4 3 4" xfId="49564" xr:uid="{A3BDD22C-6E1F-4031-AF56-72FE588D7E8E}"/>
    <cellStyle name="SAPBEXHLevel1X 21 4 3 5" xfId="44732" xr:uid="{504BBA98-F4ED-4145-89DB-AC08A13DFC05}"/>
    <cellStyle name="SAPBEXHLevel1X 21 4 4" xfId="9103" xr:uid="{4CAE6B7E-2615-46D4-A960-C0D3F432BFAF}"/>
    <cellStyle name="SAPBEXHLevel1X 21 4 5" xfId="23683" xr:uid="{EA3797C5-B35F-4DE3-BF0D-8000BF1930E0}"/>
    <cellStyle name="SAPBEXHLevel1X 21 4 6" xfId="9754" xr:uid="{019F99CD-79C7-4398-B192-33DAA722BE90}"/>
    <cellStyle name="SAPBEXHLevel1X 21 4 7" xfId="33638" xr:uid="{2131EE87-EF1A-4783-AE64-C38F0BD74CCB}"/>
    <cellStyle name="SAPBEXHLevel1X 21 4 8" xfId="46649" xr:uid="{49A4B57C-F211-48E7-AD58-12C6A970BA3A}"/>
    <cellStyle name="SAPBEXHLevel1X 21 5" xfId="14168" xr:uid="{0D1F6558-0546-4293-8C94-F756114B665D}"/>
    <cellStyle name="SAPBEXHLevel1X 21 5 2" xfId="12687" xr:uid="{CED54DB6-2C11-4E72-A056-0A214E4CCC39}"/>
    <cellStyle name="SAPBEXHLevel1X 21 5 2 2" xfId="27061" xr:uid="{0F5A102E-145F-4A97-B4B0-91777B8A1572}"/>
    <cellStyle name="SAPBEXHLevel1X 21 5 2 3" xfId="40770" xr:uid="{F608CBCE-7E9B-44A1-BAC3-3FEA3994B1CC}"/>
    <cellStyle name="SAPBEXHLevel1X 21 5 2 4" xfId="33745" xr:uid="{43AB8986-7E1E-485F-B2E2-22B67AC9FF54}"/>
    <cellStyle name="SAPBEXHLevel1X 21 5 2 5" xfId="41123" xr:uid="{03BEDE60-D091-4C9B-97EF-3265B924FA7C}"/>
    <cellStyle name="SAPBEXHLevel1X 21 5 3" xfId="28535" xr:uid="{C684E70C-125B-41C0-AF8F-7502ED176C0B}"/>
    <cellStyle name="SAPBEXHLevel1X 21 5 4" xfId="33264" xr:uid="{25E01943-E2C1-4B2F-837C-A993E98E405B}"/>
    <cellStyle name="SAPBEXHLevel1X 21 5 5" xfId="42378" xr:uid="{97C1F867-BE88-4BFD-BDAC-9B0B12990E37}"/>
    <cellStyle name="SAPBEXHLevel1X 21 5 6" xfId="46470" xr:uid="{0B8508C4-5E47-47E7-A2D3-D40F50177B42}"/>
    <cellStyle name="SAPBEXHLevel1X 21 6" xfId="13551" xr:uid="{D4092389-A8A1-4828-99C4-70F7764B3FAE}"/>
    <cellStyle name="SAPBEXHLevel1X 21 6 2" xfId="27922" xr:uid="{E4BEED12-8163-4D27-A2E2-5112A6DD59BC}"/>
    <cellStyle name="SAPBEXHLevel1X 21 6 3" xfId="25889" xr:uid="{C7BCB8E7-93C9-4DB4-BB6D-9A436C25B32E}"/>
    <cellStyle name="SAPBEXHLevel1X 21 6 4" xfId="49295" xr:uid="{C1F0C432-56C6-4CCD-9D6D-A6F2C6EBFA6F}"/>
    <cellStyle name="SAPBEXHLevel1X 21 6 5" xfId="41282" xr:uid="{3900FE46-9479-4461-B2CB-D8D93FBA7A0D}"/>
    <cellStyle name="SAPBEXHLevel1X 21 7" xfId="9100" xr:uid="{ECE47B03-0CDE-4412-9038-53E81BB09C51}"/>
    <cellStyle name="SAPBEXHLevel1X 21 8" xfId="23680" xr:uid="{5A8D909F-B504-4777-94F1-87D6575C2AC0}"/>
    <cellStyle name="SAPBEXHLevel1X 21 9" xfId="39965" xr:uid="{6876F4DF-A683-4286-9E39-EF9A82E182FB}"/>
    <cellStyle name="SAPBEXHLevel1X 22" xfId="594" xr:uid="{DBF1EBA8-C225-48FD-A40E-B9483D9059B6}"/>
    <cellStyle name="SAPBEXHLevel1X 22 10" xfId="48489" xr:uid="{2E2655C2-64F2-4630-9FAB-4DFAF210568B}"/>
    <cellStyle name="SAPBEXHLevel1X 22 11" xfId="47832" xr:uid="{5C6D675C-2D8B-410B-92BC-4269A574541A}"/>
    <cellStyle name="SAPBEXHLevel1X 22 2" xfId="1257" xr:uid="{5C446D3D-59D8-4776-AE7E-EADF4DDF8DF8}"/>
    <cellStyle name="SAPBEXHLevel1X 22 2 2" xfId="11880" xr:uid="{7DB04E97-BD11-48B9-9AB2-3EEC27F2D796}"/>
    <cellStyle name="SAPBEXHLevel1X 22 2 2 2" xfId="11881" xr:uid="{D57BD06A-867B-4745-8811-765FA6917D59}"/>
    <cellStyle name="SAPBEXHLevel1X 22 2 2 2 2" xfId="26287" xr:uid="{17C4FD8A-2E4C-4701-89A3-7A2643B01D4B}"/>
    <cellStyle name="SAPBEXHLevel1X 22 2 2 2 3" xfId="29875" xr:uid="{9D4F236F-3058-4A9F-82AA-B3BA321A1A9C}"/>
    <cellStyle name="SAPBEXHLevel1X 22 2 2 2 4" xfId="49605" xr:uid="{620D4E0F-851C-4EC6-AE97-BC5A3DA44931}"/>
    <cellStyle name="SAPBEXHLevel1X 22 2 2 2 5" xfId="25317" xr:uid="{A889665B-4409-4A1C-8083-19AB739E10D2}"/>
    <cellStyle name="SAPBEXHLevel1X 22 2 2 3" xfId="21607" xr:uid="{E1EB731B-0702-401B-A06D-03A7E823E67A}"/>
    <cellStyle name="SAPBEXHLevel1X 22 2 2 3 2" xfId="35473" xr:uid="{7AFC61D9-DC6D-467E-BD9D-F7E7AFB1EEB0}"/>
    <cellStyle name="SAPBEXHLevel1X 22 2 2 3 3" xfId="38710" xr:uid="{6748FE83-AFAB-4AAE-8F69-26723E636EA4}"/>
    <cellStyle name="SAPBEXHLevel1X 22 2 2 3 4" xfId="44170" xr:uid="{E9F3D899-14C6-40F0-8812-BB23BD1E14FD}"/>
    <cellStyle name="SAPBEXHLevel1X 22 2 2 3 5" xfId="51024" xr:uid="{B99D6ACC-B61B-424D-B9BA-012D08E54BCA}"/>
    <cellStyle name="SAPBEXHLevel1X 22 2 2 4" xfId="26286" xr:uid="{5736E26A-C3AC-4E21-B095-B748B26934F2}"/>
    <cellStyle name="SAPBEXHLevel1X 22 2 2 5" xfId="38987" xr:uid="{8C2A62B6-8A7D-47AD-A783-CEB4D716494D}"/>
    <cellStyle name="SAPBEXHLevel1X 22 2 2 6" xfId="38693" xr:uid="{B410841A-26C3-4934-AC67-5E37C3EAF4DF}"/>
    <cellStyle name="SAPBEXHLevel1X 22 2 2 7" xfId="44691" xr:uid="{A77CAB8D-A08B-478C-BC9D-DBAEF9534F11}"/>
    <cellStyle name="SAPBEXHLevel1X 22 2 3" xfId="13547" xr:uid="{89D25F58-927F-4FD1-85E5-02395B1983E6}"/>
    <cellStyle name="SAPBEXHLevel1X 22 2 3 2" xfId="27918" xr:uid="{4F8F22AF-F07B-458B-8880-87EF9DF40ACB}"/>
    <cellStyle name="SAPBEXHLevel1X 22 2 3 3" xfId="30737" xr:uid="{ABAD46BE-8565-45A8-8093-3740AA447504}"/>
    <cellStyle name="SAPBEXHLevel1X 22 2 3 4" xfId="42232" xr:uid="{8A835981-C199-4261-A97F-532033A6C7C0}"/>
    <cellStyle name="SAPBEXHLevel1X 22 2 3 5" xfId="31906" xr:uid="{80075523-8536-4835-8859-3A775C3623A1}"/>
    <cellStyle name="SAPBEXHLevel1X 22 2 4" xfId="9105" xr:uid="{4B4F071D-E806-462E-8C95-BB72D9D3A655}"/>
    <cellStyle name="SAPBEXHLevel1X 22 2 5" xfId="23685" xr:uid="{8F1E225A-9FDD-48D3-84B5-D9C30E299B23}"/>
    <cellStyle name="SAPBEXHLevel1X 22 2 6" xfId="42891" xr:uid="{8F9D0FF7-8280-4776-8C64-389A1DB6C70A}"/>
    <cellStyle name="SAPBEXHLevel1X 22 2 7" xfId="42984" xr:uid="{FEA19177-B869-4E47-9BDE-D93405B14F9D}"/>
    <cellStyle name="SAPBEXHLevel1X 22 2 8" xfId="45989" xr:uid="{D3D2223F-BA81-41E1-9FA2-26B9183EA2EF}"/>
    <cellStyle name="SAPBEXHLevel1X 22 3" xfId="1459" xr:uid="{F4E9F428-3EDC-4213-8234-10A81423087B}"/>
    <cellStyle name="SAPBEXHLevel1X 22 3 2" xfId="14739" xr:uid="{F1FC2518-5082-49EC-929D-859B6E28C628}"/>
    <cellStyle name="SAPBEXHLevel1X 22 3 2 2" xfId="21799" xr:uid="{C263677E-A61B-4843-8BA7-D14F29BF255D}"/>
    <cellStyle name="SAPBEXHLevel1X 22 3 2 2 2" xfId="35665" xr:uid="{F41CFB86-114A-4ADB-A535-BC7CCD79918A}"/>
    <cellStyle name="SAPBEXHLevel1X 22 3 2 2 3" xfId="39583" xr:uid="{D8987077-8D6E-404A-9E27-262032F11801}"/>
    <cellStyle name="SAPBEXHLevel1X 22 3 2 2 4" xfId="46783" xr:uid="{D3D1E00E-BFE0-4FA5-BF25-8324487C4B69}"/>
    <cellStyle name="SAPBEXHLevel1X 22 3 2 2 5" xfId="51216" xr:uid="{8784F521-9F29-4BE0-83A8-2E5B8A2441F3}"/>
    <cellStyle name="SAPBEXHLevel1X 22 3 2 3" xfId="29105" xr:uid="{1B4EF942-C113-48E6-9280-D585AE7441CE}"/>
    <cellStyle name="SAPBEXHLevel1X 22 3 2 4" xfId="39632" xr:uid="{31B5103D-FCEB-4F3B-878F-BA56A4C4806F}"/>
    <cellStyle name="SAPBEXHLevel1X 22 3 2 5" xfId="45530" xr:uid="{2008ACD3-039E-4A49-9E58-32462C3680BE}"/>
    <cellStyle name="SAPBEXHLevel1X 22 3 2 6" xfId="46066" xr:uid="{91F1AD29-0DDF-459A-9EF4-8D65D7D29F96}"/>
    <cellStyle name="SAPBEXHLevel1X 22 3 3" xfId="14606" xr:uid="{B2F237A0-73B3-4ABD-B5FF-B50EB8031A68}"/>
    <cellStyle name="SAPBEXHLevel1X 22 3 3 2" xfId="28973" xr:uid="{905E74FD-FADD-4A9F-9FA8-2AE65B227430}"/>
    <cellStyle name="SAPBEXHLevel1X 22 3 3 3" xfId="40831" xr:uid="{95845879-DE4C-4DCD-B074-816428A03C2D}"/>
    <cellStyle name="SAPBEXHLevel1X 22 3 3 4" xfId="33255" xr:uid="{3ADB3E30-9484-465F-ACA2-D8309911EA77}"/>
    <cellStyle name="SAPBEXHLevel1X 22 3 3 5" xfId="45328" xr:uid="{2B7FD0FB-8EFF-4C57-AA86-16626FDB48C9}"/>
    <cellStyle name="SAPBEXHLevel1X 22 3 4" xfId="9106" xr:uid="{80E34C35-0303-4A6F-A01F-C00A42083140}"/>
    <cellStyle name="SAPBEXHLevel1X 22 3 5" xfId="23686" xr:uid="{F78A9603-A385-4794-AE10-DDD8F09EFCEF}"/>
    <cellStyle name="SAPBEXHLevel1X 22 3 6" xfId="43776" xr:uid="{F383AF93-24D8-40C4-825F-B06705BB1FBB}"/>
    <cellStyle name="SAPBEXHLevel1X 22 3 7" xfId="49623" xr:uid="{6FD9E6A3-B908-4BB5-994A-4B745DAA14B9}"/>
    <cellStyle name="SAPBEXHLevel1X 22 3 8" xfId="24690" xr:uid="{13008A9A-A5F2-4743-98BE-2AB38FEA6517}"/>
    <cellStyle name="SAPBEXHLevel1X 22 4" xfId="1820" xr:uid="{9A4D6413-B681-4A21-A6F8-C360D9D5721C}"/>
    <cellStyle name="SAPBEXHLevel1X 22 4 2" xfId="15085" xr:uid="{B9C7C07A-4CD1-48DE-B38F-A00E19FF42D4}"/>
    <cellStyle name="SAPBEXHLevel1X 22 4 2 2" xfId="22106" xr:uid="{C00AA8AA-757A-47C8-9414-C59F247B6F9A}"/>
    <cellStyle name="SAPBEXHLevel1X 22 4 2 2 2" xfId="35972" xr:uid="{F6E3FA9A-9C66-466C-8A4C-096A8EF84980}"/>
    <cellStyle name="SAPBEXHLevel1X 22 4 2 2 3" xfId="37947" xr:uid="{F138622F-9D3F-44DC-A26E-512D8A10099E}"/>
    <cellStyle name="SAPBEXHLevel1X 22 4 2 2 4" xfId="45240" xr:uid="{6822BDB3-2351-4065-B90E-B7CFAD794DAB}"/>
    <cellStyle name="SAPBEXHLevel1X 22 4 2 2 5" xfId="51523" xr:uid="{8F13A564-3D8B-46EE-A604-B387DD5CA93E}"/>
    <cellStyle name="SAPBEXHLevel1X 22 4 2 3" xfId="29450" xr:uid="{45F7D4E5-8D7E-48BB-B3D3-65C180E91854}"/>
    <cellStyle name="SAPBEXHLevel1X 22 4 2 4" xfId="41585" xr:uid="{CC7F0465-1D14-4D6B-BEA2-A4C8418CEF27}"/>
    <cellStyle name="SAPBEXHLevel1X 22 4 2 5" xfId="45587" xr:uid="{549BC37F-FD22-4B3B-8C2D-F1FF8D0DE720}"/>
    <cellStyle name="SAPBEXHLevel1X 22 4 2 6" xfId="32426" xr:uid="{272CD907-6031-487C-A060-CB8287D3FA8D}"/>
    <cellStyle name="SAPBEXHLevel1X 22 4 3" xfId="13546" xr:uid="{3FB73237-1655-408A-B460-EE95572D32AC}"/>
    <cellStyle name="SAPBEXHLevel1X 22 4 3 2" xfId="27917" xr:uid="{44D0550E-0A03-49D5-802F-68EF9992D8C7}"/>
    <cellStyle name="SAPBEXHLevel1X 22 4 3 3" xfId="25070" xr:uid="{0E574AE9-945B-4430-B9DF-4EFAD18A33D0}"/>
    <cellStyle name="SAPBEXHLevel1X 22 4 3 4" xfId="24631" xr:uid="{8081590E-60B6-4D3B-83FB-CE3B3FA5D59B}"/>
    <cellStyle name="SAPBEXHLevel1X 22 4 3 5" xfId="46295" xr:uid="{64F5FFBA-43B8-43D2-AB0F-DD7DE5CED978}"/>
    <cellStyle name="SAPBEXHLevel1X 22 4 4" xfId="9107" xr:uid="{6C7D3365-0C18-491E-AF62-08B860EB860F}"/>
    <cellStyle name="SAPBEXHLevel1X 22 4 5" xfId="23687" xr:uid="{82D00A24-186B-4E6C-889B-EA5EAEF91DDB}"/>
    <cellStyle name="SAPBEXHLevel1X 22 4 6" xfId="33684" xr:uid="{07AB3043-7021-4642-8A2E-B7F1B0A6EB6A}"/>
    <cellStyle name="SAPBEXHLevel1X 22 4 7" xfId="47170" xr:uid="{844EC3C0-2498-47E1-8F28-B3EEA5A2D1E0}"/>
    <cellStyle name="SAPBEXHLevel1X 22 4 8" xfId="46603" xr:uid="{C4D27215-C141-4D34-8396-0F7C7EF70116}"/>
    <cellStyle name="SAPBEXHLevel1X 22 5" xfId="14169" xr:uid="{7FD4CA65-E145-41E8-B9B5-B53BCD945D1C}"/>
    <cellStyle name="SAPBEXHLevel1X 22 5 2" xfId="12686" xr:uid="{B66E5201-DC62-45AC-BD0C-7489EB568909}"/>
    <cellStyle name="SAPBEXHLevel1X 22 5 2 2" xfId="27060" xr:uid="{9AE08169-33E6-4337-B5C4-C037F6F5AA5F}"/>
    <cellStyle name="SAPBEXHLevel1X 22 5 2 3" xfId="43590" xr:uid="{9B4BB77B-B42E-498F-A955-AE29CDD7AC26}"/>
    <cellStyle name="SAPBEXHLevel1X 22 5 2 4" xfId="38967" xr:uid="{D0855B82-805A-4167-9984-5B6CF52B017E}"/>
    <cellStyle name="SAPBEXHLevel1X 22 5 2 5" xfId="43097" xr:uid="{534A2177-AC82-423D-B4D6-341ED02C945F}"/>
    <cellStyle name="SAPBEXHLevel1X 22 5 3" xfId="28536" xr:uid="{64E3DBDB-667E-4F44-8695-78F9C9C918F4}"/>
    <cellStyle name="SAPBEXHLevel1X 22 5 4" xfId="23616" xr:uid="{1533994E-4DC4-4F40-9AA0-BC49D92CC542}"/>
    <cellStyle name="SAPBEXHLevel1X 22 5 5" xfId="9763" xr:uid="{791ECF33-2DE5-4614-805B-747BF0FAFADC}"/>
    <cellStyle name="SAPBEXHLevel1X 22 5 6" xfId="46181" xr:uid="{BD386A04-AD6B-4A0D-B3CD-98ECC6963714}"/>
    <cellStyle name="SAPBEXHLevel1X 22 6" xfId="13548" xr:uid="{124E7848-64F7-48A2-ACBC-9CD886570232}"/>
    <cellStyle name="SAPBEXHLevel1X 22 6 2" xfId="27919" xr:uid="{4E605A2F-955D-4233-BB3F-032D3F69A343}"/>
    <cellStyle name="SAPBEXHLevel1X 22 6 3" xfId="31806" xr:uid="{AAE51240-2548-4EEB-BFC1-21C7E469B182}"/>
    <cellStyle name="SAPBEXHLevel1X 22 6 4" xfId="9782" xr:uid="{2C228745-C87E-4169-BAF6-F8070CB20AD9}"/>
    <cellStyle name="SAPBEXHLevel1X 22 6 5" xfId="29996" xr:uid="{D794FCEB-E2A1-4A61-8B5C-39ACE22019E0}"/>
    <cellStyle name="SAPBEXHLevel1X 22 7" xfId="9104" xr:uid="{C7E03D8F-EA35-459E-A353-EE495E608103}"/>
    <cellStyle name="SAPBEXHLevel1X 22 8" xfId="23684" xr:uid="{4862CDCB-DBE5-4813-84CE-E3EA1B7F8158}"/>
    <cellStyle name="SAPBEXHLevel1X 22 9" xfId="24694" xr:uid="{DCB80AF1-F42F-4A90-B0A9-26F0245ED60D}"/>
    <cellStyle name="SAPBEXHLevel1X 23" xfId="595" xr:uid="{A5BA8ADC-9562-440B-9230-03F9440413A0}"/>
    <cellStyle name="SAPBEXHLevel1X 23 10" xfId="49353" xr:uid="{3D9FCEC6-FD82-457B-9FAD-411F9A60B49B}"/>
    <cellStyle name="SAPBEXHLevel1X 23 11" xfId="39615" xr:uid="{F1BF5873-A50B-4FEE-A2B7-8901A5A79F1B}"/>
    <cellStyle name="SAPBEXHLevel1X 23 2" xfId="1258" xr:uid="{3E17DB9A-DA3F-48F6-A3A7-0FC35D201EFE}"/>
    <cellStyle name="SAPBEXHLevel1X 23 2 2" xfId="11882" xr:uid="{EF6A2874-F296-4F98-93BC-768132BEBDD4}"/>
    <cellStyle name="SAPBEXHLevel1X 23 2 2 2" xfId="11883" xr:uid="{B6E20731-CDEB-414A-8430-DDE4EA9F25DE}"/>
    <cellStyle name="SAPBEXHLevel1X 23 2 2 2 2" xfId="26289" xr:uid="{9D63D0EC-2C24-4565-8CF5-5E45B3B354E8}"/>
    <cellStyle name="SAPBEXHLevel1X 23 2 2 2 3" xfId="34508" xr:uid="{24BB879F-C9A9-462F-BCC9-0E7A92695748}"/>
    <cellStyle name="SAPBEXHLevel1X 23 2 2 2 4" xfId="49336" xr:uid="{CC29D4AA-B3B4-4836-A85D-FD746DD11A2F}"/>
    <cellStyle name="SAPBEXHLevel1X 23 2 2 2 5" xfId="44199" xr:uid="{3495A0DE-B2D2-408D-B8D8-996755D73BA0}"/>
    <cellStyle name="SAPBEXHLevel1X 23 2 2 3" xfId="21608" xr:uid="{D04AE601-B04C-4C50-AF50-E52AFAA34709}"/>
    <cellStyle name="SAPBEXHLevel1X 23 2 2 3 2" xfId="35474" xr:uid="{8CFAFDF6-9CEF-455B-916C-A29794A38A39}"/>
    <cellStyle name="SAPBEXHLevel1X 23 2 2 3 3" xfId="38813" xr:uid="{1F7EB470-2B4C-40F3-9BC3-905962A906C6}"/>
    <cellStyle name="SAPBEXHLevel1X 23 2 2 3 4" xfId="47690" xr:uid="{79415819-978C-4877-BF0C-355D5C8DC6F7}"/>
    <cellStyle name="SAPBEXHLevel1X 23 2 2 3 5" xfId="51025" xr:uid="{C8BA17B0-089A-46A4-826E-172940D8E8DD}"/>
    <cellStyle name="SAPBEXHLevel1X 23 2 2 4" xfId="26288" xr:uid="{89894566-191F-4B0C-80FD-2954B79AB539}"/>
    <cellStyle name="SAPBEXHLevel1X 23 2 2 5" xfId="38108" xr:uid="{EECE6BCF-C693-4D8A-80D0-93CA853A4522}"/>
    <cellStyle name="SAPBEXHLevel1X 23 2 2 6" xfId="47152" xr:uid="{05E754C4-FD33-4281-AF3B-9E52E23922A1}"/>
    <cellStyle name="SAPBEXHLevel1X 23 2 2 7" xfId="47619" xr:uid="{43BAF3DC-78B0-4CD7-ABD0-3DFBB534D54A}"/>
    <cellStyle name="SAPBEXHLevel1X 23 2 3" xfId="13544" xr:uid="{19E79A11-534E-4A1D-841E-4F85F3AA164A}"/>
    <cellStyle name="SAPBEXHLevel1X 23 2 3 2" xfId="27915" xr:uid="{1DC138D2-5363-404F-B20A-ED5F9E7844EE}"/>
    <cellStyle name="SAPBEXHLevel1X 23 2 3 3" xfId="41896" xr:uid="{27EFD696-A176-4CF1-932F-13C8A2632765}"/>
    <cellStyle name="SAPBEXHLevel1X 23 2 3 4" xfId="31703" xr:uid="{F90AFB98-2A78-4DA8-A772-A7A9445BE887}"/>
    <cellStyle name="SAPBEXHLevel1X 23 2 3 5" xfId="44213" xr:uid="{F0A948EF-907F-416F-850B-7DDDC349904E}"/>
    <cellStyle name="SAPBEXHLevel1X 23 2 4" xfId="9109" xr:uid="{C82D3522-120F-43E8-9A3F-5B04B9152E69}"/>
    <cellStyle name="SAPBEXHLevel1X 23 2 5" xfId="23689" xr:uid="{DA9E1ED3-F876-4D4D-87CE-209F58BEE04C}"/>
    <cellStyle name="SAPBEXHLevel1X 23 2 6" xfId="32674" xr:uid="{929AB492-FEDE-400B-8B6E-4DF7F4847DE1}"/>
    <cellStyle name="SAPBEXHLevel1X 23 2 7" xfId="45628" xr:uid="{98B73841-6398-46DF-8845-BA85BCECD54D}"/>
    <cellStyle name="SAPBEXHLevel1X 23 2 8" xfId="44957" xr:uid="{9423C90F-D2AC-4FB0-A622-D2C84DB13E18}"/>
    <cellStyle name="SAPBEXHLevel1X 23 3" xfId="1460" xr:uid="{B2AA1A38-8B05-4BF8-870F-D0E5AB0BCECC}"/>
    <cellStyle name="SAPBEXHLevel1X 23 3 2" xfId="14740" xr:uid="{8C60DF60-ADB2-40FB-AB51-CE330A025C88}"/>
    <cellStyle name="SAPBEXHLevel1X 23 3 2 2" xfId="21800" xr:uid="{20494433-BA51-453F-8E32-966F9AE7B6CC}"/>
    <cellStyle name="SAPBEXHLevel1X 23 3 2 2 2" xfId="35666" xr:uid="{8F6110A2-1588-4717-966F-2460187385F3}"/>
    <cellStyle name="SAPBEXHLevel1X 23 3 2 2 3" xfId="38910" xr:uid="{E91350C1-7799-4DAD-9432-8F9C94DD880C}"/>
    <cellStyle name="SAPBEXHLevel1X 23 3 2 2 4" xfId="45257" xr:uid="{9B96220E-6E01-4264-973B-53030A8682B1}"/>
    <cellStyle name="SAPBEXHLevel1X 23 3 2 2 5" xfId="51217" xr:uid="{3D63649C-26B9-4E7E-9163-7BA4A24685E6}"/>
    <cellStyle name="SAPBEXHLevel1X 23 3 2 3" xfId="29106" xr:uid="{4823BA33-7270-417F-8FB4-34E1F8EE4A15}"/>
    <cellStyle name="SAPBEXHLevel1X 23 3 2 4" xfId="34260" xr:uid="{CF0AE41E-37F7-4D40-B452-1B8CA8E7B2A8}"/>
    <cellStyle name="SAPBEXHLevel1X 23 3 2 5" xfId="48976" xr:uid="{D7178718-6409-446A-A6AF-496C54D36536}"/>
    <cellStyle name="SAPBEXHLevel1X 23 3 2 6" xfId="47053" xr:uid="{790A4018-66BB-4584-8BD6-5D7BC539A9D8}"/>
    <cellStyle name="SAPBEXHLevel1X 23 3 3" xfId="13543" xr:uid="{1C7871D0-FFE2-4B66-8D8C-B35FDF8E08F0}"/>
    <cellStyle name="SAPBEXHLevel1X 23 3 3 2" xfId="27914" xr:uid="{759818A6-ECE7-4261-9FA4-0F5E3294FE13}"/>
    <cellStyle name="SAPBEXHLevel1X 23 3 3 3" xfId="33306" xr:uid="{E4E73E12-7831-4EDD-8A76-2C4B29874C22}"/>
    <cellStyle name="SAPBEXHLevel1X 23 3 3 4" xfId="38324" xr:uid="{B4C3AC83-32D8-41C7-82C2-86271D398C19}"/>
    <cellStyle name="SAPBEXHLevel1X 23 3 3 5" xfId="47590" xr:uid="{74C03303-9F5E-4961-971E-F6BC2B6DC5E7}"/>
    <cellStyle name="SAPBEXHLevel1X 23 3 4" xfId="9110" xr:uid="{E5972A37-5A56-4922-9FFC-ADC3FA20EDDC}"/>
    <cellStyle name="SAPBEXHLevel1X 23 3 5" xfId="23690" xr:uid="{18B82A29-0B80-4057-AEE4-5CA774BF6C93}"/>
    <cellStyle name="SAPBEXHLevel1X 23 3 6" xfId="40207" xr:uid="{DD7C5F46-8510-45A7-B059-9AECDC9486C7}"/>
    <cellStyle name="SAPBEXHLevel1X 23 3 7" xfId="49082" xr:uid="{86EE9DD7-3552-432A-A913-7A0F506F73FE}"/>
    <cellStyle name="SAPBEXHLevel1X 23 3 8" xfId="45746" xr:uid="{93D615F6-560C-4581-96C4-103EB0FBDC06}"/>
    <cellStyle name="SAPBEXHLevel1X 23 4" xfId="1821" xr:uid="{EFFDBFA4-460F-47A2-99DA-BDC336942527}"/>
    <cellStyle name="SAPBEXHLevel1X 23 4 2" xfId="15086" xr:uid="{8F54F247-89EF-45C4-BBA7-6F5C0D096542}"/>
    <cellStyle name="SAPBEXHLevel1X 23 4 2 2" xfId="22107" xr:uid="{09469D88-1D11-4110-B6B3-70B04120C286}"/>
    <cellStyle name="SAPBEXHLevel1X 23 4 2 2 2" xfId="35973" xr:uid="{D6EC3066-4F15-4BBD-A4FB-33C698F8F8B7}"/>
    <cellStyle name="SAPBEXHLevel1X 23 4 2 2 3" xfId="40528" xr:uid="{353C1D2C-3A1C-4415-AB4E-E0FCD2A71062}"/>
    <cellStyle name="SAPBEXHLevel1X 23 4 2 2 4" xfId="47451" xr:uid="{D709951D-B8CB-4878-BD03-C1C4996ED72C}"/>
    <cellStyle name="SAPBEXHLevel1X 23 4 2 2 5" xfId="51524" xr:uid="{394F1D36-DF1A-496F-842D-DDD2FD46505A}"/>
    <cellStyle name="SAPBEXHLevel1X 23 4 2 3" xfId="29451" xr:uid="{63A25C82-FD51-4917-B6DB-9525221B3004}"/>
    <cellStyle name="SAPBEXHLevel1X 23 4 2 4" xfId="41434" xr:uid="{406B8D4A-96C6-426F-995A-8685918A50FA}"/>
    <cellStyle name="SAPBEXHLevel1X 23 4 2 5" xfId="49038" xr:uid="{3C5BB141-7D93-4AB0-959B-F65A3E5DF8AA}"/>
    <cellStyle name="SAPBEXHLevel1X 23 4 2 6" xfId="41803" xr:uid="{F3FBAD5B-83D7-4742-8EA4-DD3E1F3FA697}"/>
    <cellStyle name="SAPBEXHLevel1X 23 4 3" xfId="14605" xr:uid="{58D527EF-B8BA-4730-A7FB-15D59BAD9298}"/>
    <cellStyle name="SAPBEXHLevel1X 23 4 3 2" xfId="28972" xr:uid="{93B839DD-9425-47FB-A60F-F70DA071D0C9}"/>
    <cellStyle name="SAPBEXHLevel1X 23 4 3 3" xfId="33360" xr:uid="{B5C76FD7-3881-4CE7-B86A-0BB77A9FB4E4}"/>
    <cellStyle name="SAPBEXHLevel1X 23 4 3 4" xfId="44038" xr:uid="{BA0F1E50-670B-4F3B-BCF8-CA5496775012}"/>
    <cellStyle name="SAPBEXHLevel1X 23 4 3 5" xfId="48055" xr:uid="{63B5F8A9-5BE5-48AA-AAD5-D74C97712F1E}"/>
    <cellStyle name="SAPBEXHLevel1X 23 4 4" xfId="9111" xr:uid="{AE6D9D00-055D-4C96-92B8-906FC673B2D7}"/>
    <cellStyle name="SAPBEXHLevel1X 23 4 5" xfId="23691" xr:uid="{9D559713-2426-4DCD-9B43-31EE0B32349A}"/>
    <cellStyle name="SAPBEXHLevel1X 23 4 6" xfId="31620" xr:uid="{96DDC6EA-2AB5-400E-941E-B997A400C78B}"/>
    <cellStyle name="SAPBEXHLevel1X 23 4 7" xfId="44066" xr:uid="{B5C58C8E-D0BE-4AB4-ABAF-83DFFB7BB26A}"/>
    <cellStyle name="SAPBEXHLevel1X 23 4 8" xfId="46214" xr:uid="{714D0F2C-5338-448D-9B12-585C5C7818ED}"/>
    <cellStyle name="SAPBEXHLevel1X 23 5" xfId="14170" xr:uid="{57D19C86-AEE5-4FD1-867B-229E235AB425}"/>
    <cellStyle name="SAPBEXHLevel1X 23 5 2" xfId="12685" xr:uid="{F48F12E4-E552-432F-81FC-F98DA43A6EA7}"/>
    <cellStyle name="SAPBEXHLevel1X 23 5 2 2" xfId="27059" xr:uid="{09EEF58E-6FB4-4173-8744-D929929BC45C}"/>
    <cellStyle name="SAPBEXHLevel1X 23 5 2 3" xfId="38301" xr:uid="{548C1DEA-3C05-47A4-870E-EAED7E6468F1}"/>
    <cellStyle name="SAPBEXHLevel1X 23 5 2 4" xfId="48163" xr:uid="{81B08663-E17A-4D2C-92B7-D8991B5F0A9C}"/>
    <cellStyle name="SAPBEXHLevel1X 23 5 2 5" xfId="46715" xr:uid="{374DC623-E868-4485-AF6B-465F7FF58F9C}"/>
    <cellStyle name="SAPBEXHLevel1X 23 5 3" xfId="28537" xr:uid="{97F44AA6-8D39-4216-AA99-5977FF54B8E0}"/>
    <cellStyle name="SAPBEXHLevel1X 23 5 4" xfId="33444" xr:uid="{5268B28D-469A-42FF-ACD7-15B1BFA2CEFC}"/>
    <cellStyle name="SAPBEXHLevel1X 23 5 5" xfId="49514" xr:uid="{AF7E89F1-ED25-467D-979E-BB5D1AFA9165}"/>
    <cellStyle name="SAPBEXHLevel1X 23 5 6" xfId="46021" xr:uid="{B646B8AD-7028-4D6A-9706-C4B840DBADC9}"/>
    <cellStyle name="SAPBEXHLevel1X 23 6" xfId="13545" xr:uid="{62FE34CD-4F49-4BD6-977D-EAACBDAAB634}"/>
    <cellStyle name="SAPBEXHLevel1X 23 6 2" xfId="27916" xr:uid="{1DFAEF42-DB65-4FCB-9C0D-8F94475562A0}"/>
    <cellStyle name="SAPBEXHLevel1X 23 6 3" xfId="43651" xr:uid="{7DA468CE-A7A8-44E6-93A8-7C4046D037D1}"/>
    <cellStyle name="SAPBEXHLevel1X 23 6 4" xfId="38045" xr:uid="{9E61355A-0FF4-4E01-8F53-B36C4241EAD7}"/>
    <cellStyle name="SAPBEXHLevel1X 23 6 5" xfId="46886" xr:uid="{4E67625C-0580-45A2-AC35-D500CF9F3D7B}"/>
    <cellStyle name="SAPBEXHLevel1X 23 7" xfId="9108" xr:uid="{A9C29D5A-4AEE-4449-A9C0-65951494E4D6}"/>
    <cellStyle name="SAPBEXHLevel1X 23 8" xfId="23688" xr:uid="{BDCB854B-0CA5-4BBA-9A3A-92745CD835A8}"/>
    <cellStyle name="SAPBEXHLevel1X 23 9" xfId="27032" xr:uid="{F834DBE2-F59C-4781-9A13-3938485AC4CF}"/>
    <cellStyle name="SAPBEXHLevel1X 24" xfId="596" xr:uid="{88490F64-0231-43E5-80C4-784A9A38B25D}"/>
    <cellStyle name="SAPBEXHLevel1X 24 10" xfId="39857" xr:uid="{E2B75398-F6E4-46C8-A032-F03D688F8986}"/>
    <cellStyle name="SAPBEXHLevel1X 24 11" xfId="46057" xr:uid="{A182A2D7-0DAD-407F-B497-24213BB0DC05}"/>
    <cellStyle name="SAPBEXHLevel1X 24 2" xfId="1259" xr:uid="{40A1D704-B09C-4A4D-8E4A-1F5F8F8BE0FF}"/>
    <cellStyle name="SAPBEXHLevel1X 24 2 2" xfId="11884" xr:uid="{E2F67987-C4A3-4519-BD8D-C540CE9E9846}"/>
    <cellStyle name="SAPBEXHLevel1X 24 2 2 2" xfId="11885" xr:uid="{7E110D67-9E67-4E38-A718-27127D2BF66C}"/>
    <cellStyle name="SAPBEXHLevel1X 24 2 2 2 2" xfId="26291" xr:uid="{0DD6FE15-9B6B-4A3F-8F2F-757A5A9254FD}"/>
    <cellStyle name="SAPBEXHLevel1X 24 2 2 2 3" xfId="39968" xr:uid="{D3F94B51-E913-4C21-8B25-284B9A742235}"/>
    <cellStyle name="SAPBEXHLevel1X 24 2 2 2 4" xfId="49064" xr:uid="{76D7AEDB-4020-4810-85B8-CFACB83F6EF0}"/>
    <cellStyle name="SAPBEXHLevel1X 24 2 2 2 5" xfId="39459" xr:uid="{8E63AB72-F130-4550-9DA3-302C25E73443}"/>
    <cellStyle name="SAPBEXHLevel1X 24 2 2 3" xfId="21609" xr:uid="{DFD9D0E2-1C1E-4AEF-B995-00246AD2E0EA}"/>
    <cellStyle name="SAPBEXHLevel1X 24 2 2 3 2" xfId="35475" xr:uid="{9900A3A9-A052-4BED-AAD5-F4F9AB4B432C}"/>
    <cellStyle name="SAPBEXHLevel1X 24 2 2 3 3" xfId="9887" xr:uid="{3945CDC3-302F-4FE3-BF8B-AF8E620993EE}"/>
    <cellStyle name="SAPBEXHLevel1X 24 2 2 3 4" xfId="46139" xr:uid="{17D4CBF7-52C8-4551-BDF4-60C8AF1AEE1E}"/>
    <cellStyle name="SAPBEXHLevel1X 24 2 2 3 5" xfId="51026" xr:uid="{5BCBCE4C-C0F8-43F3-871B-D8715C7CED13}"/>
    <cellStyle name="SAPBEXHLevel1X 24 2 2 4" xfId="26290" xr:uid="{48F5AB62-4E57-4038-B083-977FBDE998D8}"/>
    <cellStyle name="SAPBEXHLevel1X 24 2 2 5" xfId="41579" xr:uid="{AB72C84C-804A-40DC-865E-B8BBD7D30D0E}"/>
    <cellStyle name="SAPBEXHLevel1X 24 2 2 6" xfId="45611" xr:uid="{39379C0A-3891-485F-B7E0-5845A804921C}"/>
    <cellStyle name="SAPBEXHLevel1X 24 2 2 7" xfId="46227" xr:uid="{96E9A459-A963-4CD3-BB67-D57E4E2A7366}"/>
    <cellStyle name="SAPBEXHLevel1X 24 2 3" xfId="13541" xr:uid="{2B6F861A-6A77-410C-A39C-77773D61329E}"/>
    <cellStyle name="SAPBEXHLevel1X 24 2 3 2" xfId="27912" xr:uid="{20B04D61-7B09-485C-B4E6-C6C6D2337488}"/>
    <cellStyle name="SAPBEXHLevel1X 24 2 3 3" xfId="9014" xr:uid="{77148D79-363A-4ADE-A296-AD377E1DB716}"/>
    <cellStyle name="SAPBEXHLevel1X 24 2 3 4" xfId="48978" xr:uid="{F89ADF38-AE3C-4DC9-B2CF-5D1B3FDA571F}"/>
    <cellStyle name="SAPBEXHLevel1X 24 2 3 5" xfId="44527" xr:uid="{8C8BDF27-69E7-4A50-B456-E08ED25AA3C1}"/>
    <cellStyle name="SAPBEXHLevel1X 24 2 4" xfId="9113" xr:uid="{151A350F-45C1-4FEE-BBC6-63457778D7B6}"/>
    <cellStyle name="SAPBEXHLevel1X 24 2 5" xfId="23693" xr:uid="{D5929A21-8087-4D3C-817A-EEB24214605B}"/>
    <cellStyle name="SAPBEXHLevel1X 24 2 6" xfId="43614" xr:uid="{C2D1700B-0CFD-4C55-A366-9D895879C688}"/>
    <cellStyle name="SAPBEXHLevel1X 24 2 7" xfId="43993" xr:uid="{3B87247E-82FA-4EF2-880F-0276BA6B5355}"/>
    <cellStyle name="SAPBEXHLevel1X 24 2 8" xfId="39125" xr:uid="{4F24B5FA-CAA8-4433-9F19-2629A5CFCC9D}"/>
    <cellStyle name="SAPBEXHLevel1X 24 3" xfId="1461" xr:uid="{8FCBEF5C-49E5-403C-AFBF-355F87786A0A}"/>
    <cellStyle name="SAPBEXHLevel1X 24 3 2" xfId="14741" xr:uid="{209E4055-0943-4A8C-8A79-6CBEFA5F666D}"/>
    <cellStyle name="SAPBEXHLevel1X 24 3 2 2" xfId="21801" xr:uid="{3613C711-2B4F-4AE8-B206-5258770E95BF}"/>
    <cellStyle name="SAPBEXHLevel1X 24 3 2 2 2" xfId="35667" xr:uid="{2213DA31-135E-47FA-B8D1-FD153B3FC905}"/>
    <cellStyle name="SAPBEXHLevel1X 24 3 2 2 3" xfId="39793" xr:uid="{4CD4960B-F70E-4D81-8DC5-F1401B3EF315}"/>
    <cellStyle name="SAPBEXHLevel1X 24 3 2 2 4" xfId="47468" xr:uid="{8AD717AD-9BDE-4181-B007-EBF7E330F4D7}"/>
    <cellStyle name="SAPBEXHLevel1X 24 3 2 2 5" xfId="51218" xr:uid="{66C5D44C-E604-4FE5-96C4-8E1060CD1536}"/>
    <cellStyle name="SAPBEXHLevel1X 24 3 2 3" xfId="29107" xr:uid="{8EF928A7-B66F-47CD-B66F-27FE8EEFB93A}"/>
    <cellStyle name="SAPBEXHLevel1X 24 3 2 4" xfId="43724" xr:uid="{50EC78FF-51ED-402D-B5F4-5953D06047E2}"/>
    <cellStyle name="SAPBEXHLevel1X 24 3 2 5" xfId="43973" xr:uid="{A1E86725-9C50-4A8C-9DE3-EC8CCA1A1886}"/>
    <cellStyle name="SAPBEXHLevel1X 24 3 2 6" xfId="49624" xr:uid="{F617BF13-2DA4-41B0-825F-0EDCA5957978}"/>
    <cellStyle name="SAPBEXHLevel1X 24 3 3" xfId="13540" xr:uid="{A0DD4B28-E194-4692-998F-A7141A9930C5}"/>
    <cellStyle name="SAPBEXHLevel1X 24 3 3 2" xfId="27911" xr:uid="{1A2FF03C-1ECD-47B9-9627-9EE330795030}"/>
    <cellStyle name="SAPBEXHLevel1X 24 3 3 3" xfId="34898" xr:uid="{7C970BC8-1C3F-412B-9946-C2380EF5FA1D}"/>
    <cellStyle name="SAPBEXHLevel1X 24 3 3 4" xfId="42165" xr:uid="{FE5A122E-B650-415B-8B1F-514E25E598A2}"/>
    <cellStyle name="SAPBEXHLevel1X 24 3 3 5" xfId="38077" xr:uid="{2A3FD2D2-A81A-4468-B7C6-26027C4D440C}"/>
    <cellStyle name="SAPBEXHLevel1X 24 3 4" xfId="9114" xr:uid="{5BC8E5E4-6A72-4277-92FD-9A7A3965C61E}"/>
    <cellStyle name="SAPBEXHLevel1X 24 3 5" xfId="23694" xr:uid="{B048B773-3C36-451F-803A-EC6B94A963CC}"/>
    <cellStyle name="SAPBEXHLevel1X 24 3 6" xfId="38064" xr:uid="{B8545338-144F-4A4E-B3D6-9BA5B5BA75F6}"/>
    <cellStyle name="SAPBEXHLevel1X 24 3 7" xfId="48158" xr:uid="{02488B65-B870-46CF-9502-DE5F2D45CB1B}"/>
    <cellStyle name="SAPBEXHLevel1X 24 3 8" xfId="44079" xr:uid="{FB0BE2B1-1446-4A0E-A49C-902243643C8D}"/>
    <cellStyle name="SAPBEXHLevel1X 24 4" xfId="1822" xr:uid="{F3C6E3C7-CCF2-49F8-8FAD-8FFF923C042E}"/>
    <cellStyle name="SAPBEXHLevel1X 24 4 2" xfId="15087" xr:uid="{022480D6-051F-46E8-A6B2-D7329ECEC4F4}"/>
    <cellStyle name="SAPBEXHLevel1X 24 4 2 2" xfId="22108" xr:uid="{D771373C-2358-4291-A7D2-36E92B41D18F}"/>
    <cellStyle name="SAPBEXHLevel1X 24 4 2 2 2" xfId="35974" xr:uid="{EE1A913E-7E45-456B-A8FA-3A3EC5163265}"/>
    <cellStyle name="SAPBEXHLevel1X 24 4 2 2 3" xfId="40092" xr:uid="{5F3C0061-BE5F-4313-A004-D646FB8B279A}"/>
    <cellStyle name="SAPBEXHLevel1X 24 4 2 2 4" xfId="45903" xr:uid="{65004C9C-DB58-466A-82AC-B25353A1E11F}"/>
    <cellStyle name="SAPBEXHLevel1X 24 4 2 2 5" xfId="51525" xr:uid="{257F0428-9415-4584-8B6A-7361D3825C39}"/>
    <cellStyle name="SAPBEXHLevel1X 24 4 2 3" xfId="29452" xr:uid="{030F596E-5398-481C-A120-9415968A6850}"/>
    <cellStyle name="SAPBEXHLevel1X 24 4 2 4" xfId="24575" xr:uid="{C597030F-D080-40D5-8747-69F850EF8F4A}"/>
    <cellStyle name="SAPBEXHLevel1X 24 4 2 5" xfId="44023" xr:uid="{B88365F7-F18A-45C0-A059-1977A82DA71D}"/>
    <cellStyle name="SAPBEXHLevel1X 24 4 2 6" xfId="48802" xr:uid="{4D267520-8354-4A13-9B2E-5209DEA04F70}"/>
    <cellStyle name="SAPBEXHLevel1X 24 4 3" xfId="13539" xr:uid="{37E3CBE2-7623-438A-886E-8A0E90A9CCAB}"/>
    <cellStyle name="SAPBEXHLevel1X 24 4 3 2" xfId="27910" xr:uid="{A81F8021-2381-43DB-A82A-22C02C28CED6}"/>
    <cellStyle name="SAPBEXHLevel1X 24 4 3 3" xfId="9007" xr:uid="{9D699902-77C3-4B05-9570-1AE0CDFA0184}"/>
    <cellStyle name="SAPBEXHLevel1X 24 4 3 4" xfId="49250" xr:uid="{43471214-FC80-491F-B89E-CFC972A31776}"/>
    <cellStyle name="SAPBEXHLevel1X 24 4 3 5" xfId="44848" xr:uid="{052A5D86-FDA1-41A1-AB80-7DBBC470D78A}"/>
    <cellStyle name="SAPBEXHLevel1X 24 4 4" xfId="9115" xr:uid="{B431B33F-1812-4303-9627-6D809B05F882}"/>
    <cellStyle name="SAPBEXHLevel1X 24 4 5" xfId="23695" xr:uid="{C601DBAD-6B39-4B21-A81B-D5DDDD830048}"/>
    <cellStyle name="SAPBEXHLevel1X 24 4 6" xfId="42132" xr:uid="{325C31BE-9AF3-40D5-8BE4-13EC53629876}"/>
    <cellStyle name="SAPBEXHLevel1X 24 4 7" xfId="9293" xr:uid="{DFEBA6E7-9942-4E6D-AD37-8E6B77267625}"/>
    <cellStyle name="SAPBEXHLevel1X 24 4 8" xfId="45104" xr:uid="{DB7AF271-C402-419B-BE0C-9A023AF49DE5}"/>
    <cellStyle name="SAPBEXHLevel1X 24 5" xfId="14171" xr:uid="{37471275-BCE6-413F-BDAD-3F9B3A618229}"/>
    <cellStyle name="SAPBEXHLevel1X 24 5 2" xfId="12684" xr:uid="{015B3D1C-F106-4D2A-B90A-B6362CAB0A02}"/>
    <cellStyle name="SAPBEXHLevel1X 24 5 2 2" xfId="27058" xr:uid="{62B4925E-DB51-4DDB-B7FE-198102AC98EB}"/>
    <cellStyle name="SAPBEXHLevel1X 24 5 2 3" xfId="29733" xr:uid="{368B0A6E-3E41-4765-B16D-5EA04C3D83F7}"/>
    <cellStyle name="SAPBEXHLevel1X 24 5 2 4" xfId="40322" xr:uid="{637049D1-4E50-4D66-B31F-FCED2BCA1227}"/>
    <cellStyle name="SAPBEXHLevel1X 24 5 2 5" xfId="47783" xr:uid="{40F14732-669B-4390-BA8D-00234AEAE514}"/>
    <cellStyle name="SAPBEXHLevel1X 24 5 3" xfId="28538" xr:uid="{FA886423-986A-4123-AC79-C58B4F00E7A3}"/>
    <cellStyle name="SAPBEXHLevel1X 24 5 4" xfId="26873" xr:uid="{1B9DF4B9-7197-436A-B57B-3CC97CC3EAB7}"/>
    <cellStyle name="SAPBEXHLevel1X 24 5 5" xfId="47061" xr:uid="{55DE89D2-1CD1-45E1-909A-F6304506C737}"/>
    <cellStyle name="SAPBEXHLevel1X 24 5 6" xfId="46951" xr:uid="{3167581E-DFAA-40FC-96FC-AEFE30ED8565}"/>
    <cellStyle name="SAPBEXHLevel1X 24 6" xfId="13542" xr:uid="{A91E41B7-B87E-470D-82DC-0BF948465B4C}"/>
    <cellStyle name="SAPBEXHLevel1X 24 6 2" xfId="27913" xr:uid="{ED5AB93C-256D-436B-A4B5-F5412D2F5D96}"/>
    <cellStyle name="SAPBEXHLevel1X 24 6 3" xfId="39200" xr:uid="{809C395A-FAD6-4CED-B5DA-A1A8B3C577C9}"/>
    <cellStyle name="SAPBEXHLevel1X 24 6 4" xfId="43975" xr:uid="{755F5948-A677-4617-B23B-D19B35C54613}"/>
    <cellStyle name="SAPBEXHLevel1X 24 6 5" xfId="44660" xr:uid="{A72AFB01-41B1-4B29-81FB-98FCDE3471DB}"/>
    <cellStyle name="SAPBEXHLevel1X 24 7" xfId="9112" xr:uid="{F3B996C8-6DF8-4CD7-92E1-A3809849CB8F}"/>
    <cellStyle name="SAPBEXHLevel1X 24 8" xfId="23692" xr:uid="{49A7B894-B3E2-4A8D-B4DA-B58A0F5A0F0C}"/>
    <cellStyle name="SAPBEXHLevel1X 24 9" xfId="42877" xr:uid="{C4AFA3D3-EFFD-437C-8398-5B142FF57F26}"/>
    <cellStyle name="SAPBEXHLevel1X 25" xfId="597" xr:uid="{718F1DD2-B330-4483-8A74-69221F655FB1}"/>
    <cellStyle name="SAPBEXHLevel1X 25 10" xfId="49630" xr:uid="{874957C8-EA7D-462E-AF62-81D5D14B058A}"/>
    <cellStyle name="SAPBEXHLevel1X 25 11" xfId="44504" xr:uid="{225A2775-410C-474C-BBB5-9FDD0D71DDCF}"/>
    <cellStyle name="SAPBEXHLevel1X 25 2" xfId="1260" xr:uid="{EEBC3748-07CF-4142-8F1E-46789A8DC573}"/>
    <cellStyle name="SAPBEXHLevel1X 25 2 2" xfId="11886" xr:uid="{ECE7311D-BF76-4613-88A7-FADCE1A0C9FE}"/>
    <cellStyle name="SAPBEXHLevel1X 25 2 2 2" xfId="11887" xr:uid="{F40D82BC-3610-4C09-B0CA-4C05F9278963}"/>
    <cellStyle name="SAPBEXHLevel1X 25 2 2 2 2" xfId="26293" xr:uid="{A27C0104-005A-4507-8C84-B9199E2CA820}"/>
    <cellStyle name="SAPBEXHLevel1X 25 2 2 2 3" xfId="32593" xr:uid="{004BC6CB-5D51-408E-9B3E-BC43FB3F8129}"/>
    <cellStyle name="SAPBEXHLevel1X 25 2 2 2 4" xfId="39842" xr:uid="{92DF7A68-A513-4788-AED4-59391167F8DE}"/>
    <cellStyle name="SAPBEXHLevel1X 25 2 2 2 5" xfId="47542" xr:uid="{1061648D-BCD7-4409-A1E6-8F2371FA71EF}"/>
    <cellStyle name="SAPBEXHLevel1X 25 2 2 3" xfId="21610" xr:uid="{1CA1A135-667B-47ED-A815-BB7B915C534E}"/>
    <cellStyle name="SAPBEXHLevel1X 25 2 2 3 2" xfId="35476" xr:uid="{695DEA10-6B10-4D70-8E1B-0637F7C5CA92}"/>
    <cellStyle name="SAPBEXHLevel1X 25 2 2 3 3" xfId="40391" xr:uid="{0625111B-609F-4DFE-BC6D-E3575E9025A2}"/>
    <cellStyle name="SAPBEXHLevel1X 25 2 2 3 4" xfId="44592" xr:uid="{9169A8E4-1F27-42C2-95FD-FD487A81B542}"/>
    <cellStyle name="SAPBEXHLevel1X 25 2 2 3 5" xfId="51027" xr:uid="{E18F6BA7-0F01-414A-AA5A-E7D4624872DE}"/>
    <cellStyle name="SAPBEXHLevel1X 25 2 2 4" xfId="26292" xr:uid="{8BAE6889-9C11-4E94-A293-FCDBF0CEE77D}"/>
    <cellStyle name="SAPBEXHLevel1X 25 2 2 5" xfId="24578" xr:uid="{9085DEE9-9F96-45A6-9027-A9A099DA3986}"/>
    <cellStyle name="SAPBEXHLevel1X 25 2 2 6" xfId="44047" xr:uid="{20BEE9AA-D18F-4E89-AD0D-38A60BF209B6}"/>
    <cellStyle name="SAPBEXHLevel1X 25 2 2 7" xfId="25453" xr:uid="{FC77CDAF-D82C-4DAC-9B7A-98238F9CABD7}"/>
    <cellStyle name="SAPBEXHLevel1X 25 2 3" xfId="13538" xr:uid="{B326F122-6762-4A2B-ABCC-A1720015A289}"/>
    <cellStyle name="SAPBEXHLevel1X 25 2 3 2" xfId="27909" xr:uid="{7EAA1750-A92B-4689-B316-47BDC10264E5}"/>
    <cellStyle name="SAPBEXHLevel1X 25 2 3 3" xfId="33532" xr:uid="{ECE7FAFA-BAA5-4B24-B718-858FD98DA50B}"/>
    <cellStyle name="SAPBEXHLevel1X 25 2 3 4" xfId="29838" xr:uid="{53534976-F89A-4766-82EB-18D44B2CC271}"/>
    <cellStyle name="SAPBEXHLevel1X 25 2 3 5" xfId="46517" xr:uid="{225E2D63-C805-42EE-B255-B0997BF096FF}"/>
    <cellStyle name="SAPBEXHLevel1X 25 2 4" xfId="9117" xr:uid="{660AE98B-AC09-4417-8540-4FC336CEF49B}"/>
    <cellStyle name="SAPBEXHLevel1X 25 2 5" xfId="23697" xr:uid="{46A77AFB-41C2-4A92-8776-C5DCA1B100CA}"/>
    <cellStyle name="SAPBEXHLevel1X 25 2 6" xfId="38112" xr:uid="{7747F832-CDF0-4B45-A4C4-72CCF0CEBABB}"/>
    <cellStyle name="SAPBEXHLevel1X 25 2 7" xfId="47177" xr:uid="{8C6CE2A6-AFB7-4E55-9114-F0668F3AE9DE}"/>
    <cellStyle name="SAPBEXHLevel1X 25 2 8" xfId="25564" xr:uid="{CE5E0419-3F56-489D-B1B6-053DB0F64696}"/>
    <cellStyle name="SAPBEXHLevel1X 25 3" xfId="1462" xr:uid="{D02FE5E7-308B-4F5D-8506-ECC57CA57B17}"/>
    <cellStyle name="SAPBEXHLevel1X 25 3 2" xfId="14742" xr:uid="{50F8042C-FB69-48F6-87EC-9F03E19D523F}"/>
    <cellStyle name="SAPBEXHLevel1X 25 3 2 2" xfId="21802" xr:uid="{CA52025A-2F37-47C6-B341-E9D5364DE401}"/>
    <cellStyle name="SAPBEXHLevel1X 25 3 2 2 2" xfId="35668" xr:uid="{6D672B71-765E-434A-8F35-C39686E214BD}"/>
    <cellStyle name="SAPBEXHLevel1X 25 3 2 2 3" xfId="37923" xr:uid="{96C28769-EBE8-4757-A592-0D7DFA564725}"/>
    <cellStyle name="SAPBEXHLevel1X 25 3 2 2 4" xfId="45920" xr:uid="{84D9B564-5658-4734-8C93-A24385092CEB}"/>
    <cellStyle name="SAPBEXHLevel1X 25 3 2 2 5" xfId="51219" xr:uid="{1C76196C-C7C5-4E5D-A801-18A0A89DDD29}"/>
    <cellStyle name="SAPBEXHLevel1X 25 3 2 3" xfId="29108" xr:uid="{78BE31EC-D971-45FB-AF41-E0428F27570C}"/>
    <cellStyle name="SAPBEXHLevel1X 25 3 2 4" xfId="42939" xr:uid="{6DF667C4-A5A4-4FCA-BA13-847329DDEBCE}"/>
    <cellStyle name="SAPBEXHLevel1X 25 3 2 5" xfId="37269" xr:uid="{B92FF09A-D201-453A-83F4-2E7BBC784DE9}"/>
    <cellStyle name="SAPBEXHLevel1X 25 3 2 6" xfId="47171" xr:uid="{6C513493-831B-4A65-9F3F-9EDDA9FFEA6D}"/>
    <cellStyle name="SAPBEXHLevel1X 25 3 3" xfId="13537" xr:uid="{CFA1105F-90E4-41BB-B540-F3556E0886C2}"/>
    <cellStyle name="SAPBEXHLevel1X 25 3 3 2" xfId="27908" xr:uid="{958A65F0-0E23-4940-B454-278A5D6F129A}"/>
    <cellStyle name="SAPBEXHLevel1X 25 3 3 3" xfId="9040" xr:uid="{8139619B-BAE4-4EAB-B3FE-B8F6E8FFE09D}"/>
    <cellStyle name="SAPBEXHLevel1X 25 3 3 4" xfId="47068" xr:uid="{7EBD2F47-5C3E-4E95-AF51-D04C40E444EC}"/>
    <cellStyle name="SAPBEXHLevel1X 25 3 3 5" xfId="38761" xr:uid="{28BBF92F-8534-4488-977C-28DF68969E0D}"/>
    <cellStyle name="SAPBEXHLevel1X 25 3 4" xfId="9118" xr:uid="{BCF8A62A-F66A-4B50-A106-B1014E43FB1E}"/>
    <cellStyle name="SAPBEXHLevel1X 25 3 5" xfId="23698" xr:uid="{739A1E9F-F7C2-4785-9FAB-9FE997D68786}"/>
    <cellStyle name="SAPBEXHLevel1X 25 3 6" xfId="30677" xr:uid="{57D6CAC0-24AE-44F1-9401-2B50B7B47D67}"/>
    <cellStyle name="SAPBEXHLevel1X 25 3 7" xfId="49359" xr:uid="{7BC90400-A542-4A7E-830A-29420C51363C}"/>
    <cellStyle name="SAPBEXHLevel1X 25 3 8" xfId="33493" xr:uid="{5D3DA881-4376-4E0A-8339-8AE8EAA3F4A4}"/>
    <cellStyle name="SAPBEXHLevel1X 25 4" xfId="1823" xr:uid="{5241E6AC-4BAF-4EA6-9343-737C894B402F}"/>
    <cellStyle name="SAPBEXHLevel1X 25 4 2" xfId="15088" xr:uid="{A838CD3D-A491-497D-AE17-2A4A115A39F6}"/>
    <cellStyle name="SAPBEXHLevel1X 25 4 2 2" xfId="22109" xr:uid="{A108C959-4D06-4073-A8A0-D1C052EB4D29}"/>
    <cellStyle name="SAPBEXHLevel1X 25 4 2 2 2" xfId="35975" xr:uid="{26FDD06F-8651-43FE-838E-431A8FE895F6}"/>
    <cellStyle name="SAPBEXHLevel1X 25 4 2 2 3" xfId="39932" xr:uid="{93C0F381-33F4-4303-9770-2B6D71368A8B}"/>
    <cellStyle name="SAPBEXHLevel1X 25 4 2 2 4" xfId="44357" xr:uid="{9F28EA25-EC8E-4C72-963B-901134D955F2}"/>
    <cellStyle name="SAPBEXHLevel1X 25 4 2 2 5" xfId="51526" xr:uid="{A5C7A1FC-0B9D-4167-B41E-6EBA062F5ECB}"/>
    <cellStyle name="SAPBEXHLevel1X 25 4 2 3" xfId="29453" xr:uid="{1496203D-F65C-4231-8BE3-0E46831CCCC1}"/>
    <cellStyle name="SAPBEXHLevel1X 25 4 2 4" xfId="40800" xr:uid="{7303EB04-58C3-43CD-BB31-193A30D4BD4E}"/>
    <cellStyle name="SAPBEXHLevel1X 25 4 2 5" xfId="15624" xr:uid="{EF1E8F73-B792-4F82-A8C2-DC0128F47A20}"/>
    <cellStyle name="SAPBEXHLevel1X 25 4 2 6" xfId="44893" xr:uid="{614D6BD6-554F-4FA1-938B-CD418E7794E3}"/>
    <cellStyle name="SAPBEXHLevel1X 25 4 3" xfId="13536" xr:uid="{EBAA5765-A194-453C-9EDA-7A3D2AB7CE9B}"/>
    <cellStyle name="SAPBEXHLevel1X 25 4 3 2" xfId="27907" xr:uid="{63F199CA-79C5-495B-915C-6C4F54519A24}"/>
    <cellStyle name="SAPBEXHLevel1X 25 4 3 3" xfId="31927" xr:uid="{94E9A65F-2337-47AD-B879-DBE93175436D}"/>
    <cellStyle name="SAPBEXHLevel1X 25 4 3 4" xfId="49521" xr:uid="{71088CA4-AC00-4E3F-8E0D-75F4CDF0D627}"/>
    <cellStyle name="SAPBEXHLevel1X 25 4 3 5" xfId="27018" xr:uid="{7BCE59A4-00D4-42BC-9D81-FAEEC9E46BA8}"/>
    <cellStyle name="SAPBEXHLevel1X 25 4 4" xfId="9119" xr:uid="{B98FF6D1-833B-49E4-9AC0-104260E6D7F1}"/>
    <cellStyle name="SAPBEXHLevel1X 25 4 5" xfId="23699" xr:uid="{0B06BB27-B55B-4E3E-A728-A02C7727A028}"/>
    <cellStyle name="SAPBEXHLevel1X 25 4 6" xfId="38167" xr:uid="{7D5F2E47-83FF-4011-AAD5-F4C5383C5D98}"/>
    <cellStyle name="SAPBEXHLevel1X 25 4 7" xfId="45634" xr:uid="{3BCCCA46-07FF-4F61-A5FB-0979462F3673}"/>
    <cellStyle name="SAPBEXHLevel1X 25 4 8" xfId="47632" xr:uid="{CE41FC5B-BF6B-414C-9534-802E99247BCE}"/>
    <cellStyle name="SAPBEXHLevel1X 25 5" xfId="14172" xr:uid="{B712DAEE-7391-478B-9558-7E3A1BA080E2}"/>
    <cellStyle name="SAPBEXHLevel1X 25 5 2" xfId="12683" xr:uid="{292A6325-A7CA-4BD7-957B-809FBCF483F7}"/>
    <cellStyle name="SAPBEXHLevel1X 25 5 2 2" xfId="27057" xr:uid="{473ACE26-5582-40C8-9E5A-89B49DAD071B}"/>
    <cellStyle name="SAPBEXHLevel1X 25 5 2 3" xfId="43280" xr:uid="{7C87F618-5D99-49DD-BCA9-AAD537D41CD7}"/>
    <cellStyle name="SAPBEXHLevel1X 25 5 2 4" xfId="37203" xr:uid="{AB3AA102-4E3C-4DDF-B4DA-684CC16E033B}"/>
    <cellStyle name="SAPBEXHLevel1X 25 5 2 5" xfId="45072" xr:uid="{7F97554A-C913-4A96-9017-4D29E114526A}"/>
    <cellStyle name="SAPBEXHLevel1X 25 5 3" xfId="28539" xr:uid="{3915138E-16DC-483A-B7E0-588E1F23F3A5}"/>
    <cellStyle name="SAPBEXHLevel1X 25 5 4" xfId="29854" xr:uid="{A7068B53-958D-46D9-AEBA-2B492B99556A}"/>
    <cellStyle name="SAPBEXHLevel1X 25 5 5" xfId="49243" xr:uid="{320D9A0F-8F79-4B0F-B96A-77423E86F161}"/>
    <cellStyle name="SAPBEXHLevel1X 25 5 6" xfId="44410" xr:uid="{FA642C56-DC02-444B-B318-28BB90B2E9F9}"/>
    <cellStyle name="SAPBEXHLevel1X 25 6" xfId="14604" xr:uid="{E85A0C97-3A54-40C7-9030-2A41B64F735A}"/>
    <cellStyle name="SAPBEXHLevel1X 25 6 2" xfId="28971" xr:uid="{69C49100-123D-46B8-A399-40A0BD8F2E96}"/>
    <cellStyle name="SAPBEXHLevel1X 25 6 3" xfId="41441" xr:uid="{8B3473F5-0FAD-4BF0-AA28-00B8900EE09E}"/>
    <cellStyle name="SAPBEXHLevel1X 25 6 4" xfId="49055" xr:uid="{8041098B-3A80-4509-8A46-3FD485B908A2}"/>
    <cellStyle name="SAPBEXHLevel1X 25 6 5" xfId="39506" xr:uid="{6E5E538C-7339-4378-A372-A79DFB87949E}"/>
    <cellStyle name="SAPBEXHLevel1X 25 7" xfId="9116" xr:uid="{2A122F22-A9FC-4181-AEC4-65F75EED22B2}"/>
    <cellStyle name="SAPBEXHLevel1X 25 8" xfId="23696" xr:uid="{1F66DDA8-02AC-442B-90DF-811A0A79C967}"/>
    <cellStyle name="SAPBEXHLevel1X 25 9" xfId="43785" xr:uid="{11EFD381-0615-47F2-B57E-1348750617F8}"/>
    <cellStyle name="SAPBEXHLevel1X 26" xfId="598" xr:uid="{171789A0-9439-4056-AC93-58C8BA1CEAA7}"/>
    <cellStyle name="SAPBEXHLevel1X 26 10" xfId="42014" xr:uid="{F035677A-8869-4108-94C1-378824100175}"/>
    <cellStyle name="SAPBEXHLevel1X 26 11" xfId="33328" xr:uid="{95A56A67-EA1F-42AF-B41E-77C1CDFCF5DF}"/>
    <cellStyle name="SAPBEXHLevel1X 26 2" xfId="1261" xr:uid="{CF3859C7-B67E-464B-8FCF-D6B0B08A08C3}"/>
    <cellStyle name="SAPBEXHLevel1X 26 2 2" xfId="11888" xr:uid="{243420CD-7F5E-41E3-9450-86748D64CED0}"/>
    <cellStyle name="SAPBEXHLevel1X 26 2 2 2" xfId="11889" xr:uid="{4D7F4256-E822-4114-B25D-A2B92C7D4A14}"/>
    <cellStyle name="SAPBEXHLevel1X 26 2 2 2 2" xfId="26295" xr:uid="{2910C409-F491-4332-BC87-1779CCE3483C}"/>
    <cellStyle name="SAPBEXHLevel1X 26 2 2 2 3" xfId="39221" xr:uid="{10A6759F-7C93-428A-BC00-3FA7D63757D4}"/>
    <cellStyle name="SAPBEXHLevel1X 26 2 2 2 4" xfId="42688" xr:uid="{E0BC0218-F120-4328-862C-781F13AEE09E}"/>
    <cellStyle name="SAPBEXHLevel1X 26 2 2 2 5" xfId="46392" xr:uid="{4803BAD5-061B-40F7-9F2E-5281DC17376A}"/>
    <cellStyle name="SAPBEXHLevel1X 26 2 2 3" xfId="21611" xr:uid="{5E86DBF0-D871-41E8-ABD3-A8853BAA3465}"/>
    <cellStyle name="SAPBEXHLevel1X 26 2 2 3 2" xfId="35477" xr:uid="{B248CBEF-5CD3-4798-89BC-D273209C0414}"/>
    <cellStyle name="SAPBEXHLevel1X 26 2 2 3 3" xfId="24878" xr:uid="{5B04534E-53B8-420E-87F0-8AA7B2A9E164}"/>
    <cellStyle name="SAPBEXHLevel1X 26 2 2 3 4" xfId="46792" xr:uid="{FE092219-7FFB-4B1F-A8B2-A7B9902E3136}"/>
    <cellStyle name="SAPBEXHLevel1X 26 2 2 3 5" xfId="51028" xr:uid="{AE3CC95B-ABDC-41E8-AB7D-F2AA3204ACD6}"/>
    <cellStyle name="SAPBEXHLevel1X 26 2 2 4" xfId="26294" xr:uid="{0DE9566D-C90E-415E-A2E7-D9B434D47F31}"/>
    <cellStyle name="SAPBEXHLevel1X 26 2 2 5" xfId="38745" xr:uid="{489DC5B5-286D-4FC1-B4E0-D8C2F1EBD77F}"/>
    <cellStyle name="SAPBEXHLevel1X 26 2 2 6" xfId="48761" xr:uid="{69501DE5-202F-4742-BD8B-995504C4C51C}"/>
    <cellStyle name="SAPBEXHLevel1X 26 2 2 7" xfId="30982" xr:uid="{8532834F-3BCF-47B1-84D9-DD46C3E2F5E6}"/>
    <cellStyle name="SAPBEXHLevel1X 26 2 3" xfId="13535" xr:uid="{E0400245-9DBB-4981-87C9-4D4C13BA0983}"/>
    <cellStyle name="SAPBEXHLevel1X 26 2 3 2" xfId="27906" xr:uid="{D26109D6-3ADE-4496-A77A-10E378AEB759}"/>
    <cellStyle name="SAPBEXHLevel1X 26 2 3 3" xfId="43730" xr:uid="{BF53061A-A95C-4EB4-8FA6-E795967158ED}"/>
    <cellStyle name="SAPBEXHLevel1X 26 2 3 4" xfId="37148" xr:uid="{6D347AA3-B1D1-4366-B7F5-37C2965B4B29}"/>
    <cellStyle name="SAPBEXHLevel1X 26 2 3 5" xfId="48965" xr:uid="{FC57FC71-464D-40CB-8FEC-DDB66D30FA41}"/>
    <cellStyle name="SAPBEXHLevel1X 26 2 4" xfId="9121" xr:uid="{B6E70D18-6CA0-43D3-BBB1-596EFD01C1F2}"/>
    <cellStyle name="SAPBEXHLevel1X 26 2 5" xfId="23701" xr:uid="{4D892170-5754-4649-A374-6AE3CD1BCDAC}"/>
    <cellStyle name="SAPBEXHLevel1X 26 2 6" xfId="38758" xr:uid="{6F27535D-16F7-40D5-B004-070F3C5E7948}"/>
    <cellStyle name="SAPBEXHLevel1X 26 2 7" xfId="49088" xr:uid="{842E7F21-D66F-477A-AEB9-079ADE5C7361}"/>
    <cellStyle name="SAPBEXHLevel1X 26 2 8" xfId="43022" xr:uid="{BE92451B-A46D-4913-A671-6875B13089FD}"/>
    <cellStyle name="SAPBEXHLevel1X 26 3" xfId="1463" xr:uid="{7F026ABD-1524-454E-81D2-E936CE08EB13}"/>
    <cellStyle name="SAPBEXHLevel1X 26 3 2" xfId="14743" xr:uid="{E19F38A3-7382-4304-B13F-61B6A065231E}"/>
    <cellStyle name="SAPBEXHLevel1X 26 3 2 2" xfId="21803" xr:uid="{C8D062D0-3EB9-4FF7-9773-471148569208}"/>
    <cellStyle name="SAPBEXHLevel1X 26 3 2 2 2" xfId="35669" xr:uid="{B49C7E2B-164B-4FF9-8063-BC57C616652E}"/>
    <cellStyle name="SAPBEXHLevel1X 26 3 2 2 3" xfId="39448" xr:uid="{0254B74A-45F1-463D-9785-2323513952FD}"/>
    <cellStyle name="SAPBEXHLevel1X 26 3 2 2 4" xfId="44374" xr:uid="{8479D662-B6BF-46FE-ADD8-43C64406F24F}"/>
    <cellStyle name="SAPBEXHLevel1X 26 3 2 2 5" xfId="51220" xr:uid="{E96FA95A-CC89-407A-807C-1FFE23AC3C05}"/>
    <cellStyle name="SAPBEXHLevel1X 26 3 2 3" xfId="29109" xr:uid="{A59F0053-A31B-40C6-9863-DC2BB8524948}"/>
    <cellStyle name="SAPBEXHLevel1X 26 3 2 4" xfId="23316" xr:uid="{096294E3-9311-498D-BA1C-9E81F6F5E79F}"/>
    <cellStyle name="SAPBEXHLevel1X 26 3 2 5" xfId="38078" xr:uid="{33F07E77-59B5-45F7-BBBA-13CF8BA3F922}"/>
    <cellStyle name="SAPBEXHLevel1X 26 3 2 6" xfId="46430" xr:uid="{AB5A57CF-1F39-40EF-B7F4-74C43F48C459}"/>
    <cellStyle name="SAPBEXHLevel1X 26 3 3" xfId="13534" xr:uid="{F4C6A27C-323D-4AD6-98AB-8A5732B2CA6B}"/>
    <cellStyle name="SAPBEXHLevel1X 26 3 3 2" xfId="27905" xr:uid="{DE1BE210-212E-4DAB-BAEC-FBDA779FF602}"/>
    <cellStyle name="SAPBEXHLevel1X 26 3 3 3" xfId="24682" xr:uid="{AFE278B4-9F41-4958-A194-5B1F69C652D0}"/>
    <cellStyle name="SAPBEXHLevel1X 26 3 3 4" xfId="48340" xr:uid="{E135F93B-FF4F-4E84-8B86-6F9CC4B0995A}"/>
    <cellStyle name="SAPBEXHLevel1X 26 3 3 5" xfId="47603" xr:uid="{06A4A413-90CB-43D3-84BA-539517877585}"/>
    <cellStyle name="SAPBEXHLevel1X 26 3 4" xfId="9122" xr:uid="{14A5D492-F16B-43C1-BC3B-35B41A73C19F}"/>
    <cellStyle name="SAPBEXHLevel1X 26 3 5" xfId="23702" xr:uid="{80EAC692-4368-46E8-9125-7FF3D938637A}"/>
    <cellStyle name="SAPBEXHLevel1X 26 3 6" xfId="31225" xr:uid="{42FE4A34-3ABF-498E-8236-9BFB52DE7CA7}"/>
    <cellStyle name="SAPBEXHLevel1X 26 3 7" xfId="40336" xr:uid="{036D4895-8D0C-4408-9F08-8D3B2058FB77}"/>
    <cellStyle name="SAPBEXHLevel1X 26 3 8" xfId="44310" xr:uid="{6D83F901-70D5-4D6C-8156-629CE584E260}"/>
    <cellStyle name="SAPBEXHLevel1X 26 4" xfId="1824" xr:uid="{AA814D3B-59BA-419B-817A-AAEFFADD4F46}"/>
    <cellStyle name="SAPBEXHLevel1X 26 4 2" xfId="15089" xr:uid="{48E4D2BB-05BC-44F0-8669-7468190A8D0E}"/>
    <cellStyle name="SAPBEXHLevel1X 26 4 2 2" xfId="22110" xr:uid="{32C8DDC0-F0F0-40EE-8E76-1A822050E93B}"/>
    <cellStyle name="SAPBEXHLevel1X 26 4 2 2 2" xfId="35976" xr:uid="{D193552A-4627-4D52-B115-799EBEAEDB6E}"/>
    <cellStyle name="SAPBEXHLevel1X 26 4 2 2 3" xfId="38318" xr:uid="{BADCC8B5-8BB3-4B04-8C8E-85CFBC9B5931}"/>
    <cellStyle name="SAPBEXHLevel1X 26 4 2 2 4" xfId="47880" xr:uid="{9FA6C29D-9330-49AE-8F88-1CC41A9B8B43}"/>
    <cellStyle name="SAPBEXHLevel1X 26 4 2 2 5" xfId="51527" xr:uid="{31ED4498-7AE7-4441-B552-93F293114952}"/>
    <cellStyle name="SAPBEXHLevel1X 26 4 2 3" xfId="29454" xr:uid="{F76B3CEB-AFF7-4690-AD2F-11CBB032F5D6}"/>
    <cellStyle name="SAPBEXHLevel1X 26 4 2 4" xfId="30526" xr:uid="{5B4ED205-A11C-4A4D-B9D9-60AA5AAC1A3C}"/>
    <cellStyle name="SAPBEXHLevel1X 26 4 2 5" xfId="31847" xr:uid="{626FC495-44D3-45C9-BF76-71AEB4B2DC22}"/>
    <cellStyle name="SAPBEXHLevel1X 26 4 2 6" xfId="44301" xr:uid="{D5AEF0D2-4EB5-4FCE-AD86-FDA36A1938F3}"/>
    <cellStyle name="SAPBEXHLevel1X 26 4 3" xfId="13533" xr:uid="{A94A8D3E-56D0-49F6-8368-48A146E5322F}"/>
    <cellStyle name="SAPBEXHLevel1X 26 4 3 2" xfId="27904" xr:uid="{836940D6-7A4C-4A7B-88DB-649F2C6402C0}"/>
    <cellStyle name="SAPBEXHLevel1X 26 4 3 3" xfId="34113" xr:uid="{0D89DA38-4232-40C8-B3CA-669494598FC1}"/>
    <cellStyle name="SAPBEXHLevel1X 26 4 3 4" xfId="43404" xr:uid="{03F39B33-069B-46A4-9227-B6B653352A22}"/>
    <cellStyle name="SAPBEXHLevel1X 26 4 3 5" xfId="47977" xr:uid="{D81CB04C-87DE-4578-9B29-EB5F803581AC}"/>
    <cellStyle name="SAPBEXHLevel1X 26 4 4" xfId="9123" xr:uid="{2176E1CB-4569-46E3-8868-0E8340BE1955}"/>
    <cellStyle name="SAPBEXHLevel1X 26 4 5" xfId="23703" xr:uid="{6C9AAC40-3E1F-48CE-B235-1070520FC3BB}"/>
    <cellStyle name="SAPBEXHLevel1X 26 4 6" xfId="42211" xr:uid="{13DAE567-AAAB-4F8A-965E-862AE07A49DF}"/>
    <cellStyle name="SAPBEXHLevel1X 26 4 7" xfId="35064" xr:uid="{9F726E00-6AE1-48D5-BB04-3324341DC6D8}"/>
    <cellStyle name="SAPBEXHLevel1X 26 4 8" xfId="47539" xr:uid="{82C5349F-D69F-4411-9C5F-5A3DA9F03E68}"/>
    <cellStyle name="SAPBEXHLevel1X 26 5" xfId="14173" xr:uid="{0F446CD5-5CA3-4AC0-A01B-2F77AD21BFCE}"/>
    <cellStyle name="SAPBEXHLevel1X 26 5 2" xfId="12682" xr:uid="{116150A5-1FBD-4145-BC5B-F1FFE1EAD52B}"/>
    <cellStyle name="SAPBEXHLevel1X 26 5 2 2" xfId="27056" xr:uid="{CFD37758-53EF-40BE-A3C5-36BFE3E4CAF2}"/>
    <cellStyle name="SAPBEXHLevel1X 26 5 2 3" xfId="40866" xr:uid="{4A520A94-8237-4B6F-AB78-1590AA00F0CD}"/>
    <cellStyle name="SAPBEXHLevel1X 26 5 2 4" xfId="42380" xr:uid="{ABE02E05-13C6-43A4-A437-052B4153DA93}"/>
    <cellStyle name="SAPBEXHLevel1X 26 5 2 5" xfId="44708" xr:uid="{CE06A5F0-B539-4F31-B353-3950A713A2B0}"/>
    <cellStyle name="SAPBEXHLevel1X 26 5 3" xfId="28540" xr:uid="{8CFA55AD-0161-4E96-8D8E-112681819570}"/>
    <cellStyle name="SAPBEXHLevel1X 26 5 4" xfId="38894" xr:uid="{E83FC09A-0DBE-4EDC-ACA1-C4F5412140C8}"/>
    <cellStyle name="SAPBEXHLevel1X 26 5 5" xfId="45525" xr:uid="{439834CF-6D89-4B2B-9C86-5928344A2634}"/>
    <cellStyle name="SAPBEXHLevel1X 26 5 6" xfId="47352" xr:uid="{09D5960C-140A-4F28-A4C3-E527A906A72C}"/>
    <cellStyle name="SAPBEXHLevel1X 26 6" xfId="18038" xr:uid="{86C95026-5701-4916-A8F5-8B0DB8D30C3B}"/>
    <cellStyle name="SAPBEXHLevel1X 26 6 2" xfId="32170" xr:uid="{1797DDE9-5C64-4242-AB3C-92595E3B0268}"/>
    <cellStyle name="SAPBEXHLevel1X 26 6 3" xfId="33669" xr:uid="{BB880571-F3F6-4FA5-955A-ADC551A2FD66}"/>
    <cellStyle name="SAPBEXHLevel1X 26 6 4" xfId="44697" xr:uid="{D1DDEFE3-69ED-4718-8DF8-D6CA5F52966B}"/>
    <cellStyle name="SAPBEXHLevel1X 26 6 5" xfId="50174" xr:uid="{5C3D5774-1186-4116-9833-538CB483B074}"/>
    <cellStyle name="SAPBEXHLevel1X 26 7" xfId="9120" xr:uid="{5E5153B2-4AB3-4078-B7F6-6C9DF8916081}"/>
    <cellStyle name="SAPBEXHLevel1X 26 8" xfId="23700" xr:uid="{A21BE932-1C9E-4316-B7F8-A87235C717B6}"/>
    <cellStyle name="SAPBEXHLevel1X 26 9" xfId="29742" xr:uid="{2509B433-FC79-400B-B6C8-B8D4D367BFFE}"/>
    <cellStyle name="SAPBEXHLevel1X 27" xfId="599" xr:uid="{A87F03FE-240D-4A6C-9AA1-AB02757E3B8A}"/>
    <cellStyle name="SAPBEXHLevel1X 27 10" xfId="48842" xr:uid="{9FD4F65F-A9EF-48C5-8155-1B73590445C3}"/>
    <cellStyle name="SAPBEXHLevel1X 27 11" xfId="45142" xr:uid="{12C800FE-E83B-454C-8EB7-CC1BB2A79129}"/>
    <cellStyle name="SAPBEXHLevel1X 27 2" xfId="1262" xr:uid="{B8869FCF-AF64-40A0-96FF-3282E8053FCE}"/>
    <cellStyle name="SAPBEXHLevel1X 27 2 2" xfId="11890" xr:uid="{E06FB81D-E30B-4273-9333-2014295B12DE}"/>
    <cellStyle name="SAPBEXHLevel1X 27 2 2 2" xfId="11891" xr:uid="{78BE9E32-A94C-4E0F-8C28-8930DF97C4F8}"/>
    <cellStyle name="SAPBEXHLevel1X 27 2 2 2 2" xfId="26297" xr:uid="{96AA36DE-05F8-4BBC-914B-42671C448F15}"/>
    <cellStyle name="SAPBEXHLevel1X 27 2 2 2 3" xfId="42649" xr:uid="{40643162-55A5-468D-9E9C-41F82C9F55AC}"/>
    <cellStyle name="SAPBEXHLevel1X 27 2 2 2 4" xfId="9518" xr:uid="{3FBF92C8-B6DE-44A9-BE8B-C799390C4047}"/>
    <cellStyle name="SAPBEXHLevel1X 27 2 2 2 5" xfId="46293" xr:uid="{9C07AE66-B7C0-4E10-B1E1-3A373AC7BA05}"/>
    <cellStyle name="SAPBEXHLevel1X 27 2 2 3" xfId="21612" xr:uid="{172E3FE4-3E1D-4F21-A9E1-DF52BBDB9A51}"/>
    <cellStyle name="SAPBEXHLevel1X 27 2 2 3 2" xfId="35478" xr:uid="{AB4FB98B-269F-4728-B26D-5AC35613F485}"/>
    <cellStyle name="SAPBEXHLevel1X 27 2 2 3 3" xfId="40354" xr:uid="{46EC15B5-F511-4029-A1D8-440D68167EA2}"/>
    <cellStyle name="SAPBEXHLevel1X 27 2 2 3 4" xfId="45266" xr:uid="{68FED58F-93A3-4507-8D67-6D141E13DB4D}"/>
    <cellStyle name="SAPBEXHLevel1X 27 2 2 3 5" xfId="51029" xr:uid="{2B9D5487-AE7C-413B-9F59-858673A7ED1B}"/>
    <cellStyle name="SAPBEXHLevel1X 27 2 2 4" xfId="26296" xr:uid="{25E5F333-0A0B-4C68-BBA8-2B85D7C3C218}"/>
    <cellStyle name="SAPBEXHLevel1X 27 2 2 5" xfId="34166" xr:uid="{7A549195-9F37-4D05-AB5A-BD0034B91EDD}"/>
    <cellStyle name="SAPBEXHLevel1X 27 2 2 6" xfId="25085" xr:uid="{601B0EFA-5DFB-4211-94A6-CBCB49C6FB30}"/>
    <cellStyle name="SAPBEXHLevel1X 27 2 2 7" xfId="39123" xr:uid="{96665EB8-F5DA-4BAB-A465-693E0A6D0517}"/>
    <cellStyle name="SAPBEXHLevel1X 27 2 3" xfId="13532" xr:uid="{271E0491-CACC-49E6-92CD-472F00EC5AF4}"/>
    <cellStyle name="SAPBEXHLevel1X 27 2 3 2" xfId="27903" xr:uid="{21E195FF-43A5-4B7F-9ABF-AF35177AA7D1}"/>
    <cellStyle name="SAPBEXHLevel1X 27 2 3 3" xfId="40838" xr:uid="{8E444F46-12AC-4B97-8308-4C877A8167DD}"/>
    <cellStyle name="SAPBEXHLevel1X 27 2 3 4" xfId="35057" xr:uid="{75893C6C-C194-4F12-AC53-80EDD27E1B2A}"/>
    <cellStyle name="SAPBEXHLevel1X 27 2 3 5" xfId="30662" xr:uid="{0AE23496-CBEB-4668-ACC5-2B4AD217FBFC}"/>
    <cellStyle name="SAPBEXHLevel1X 27 2 4" xfId="9125" xr:uid="{28E78ED4-E5EE-4E34-B0F4-3601ADFA5812}"/>
    <cellStyle name="SAPBEXHLevel1X 27 2 5" xfId="23705" xr:uid="{DD092D0A-E43F-4421-96F0-641F8D6BA80F}"/>
    <cellStyle name="SAPBEXHLevel1X 27 2 6" xfId="39041" xr:uid="{4974929A-85B6-4ACA-8B57-93CF64CAB464}"/>
    <cellStyle name="SAPBEXHLevel1X 27 2 7" xfId="42732" xr:uid="{C5B97CD1-FA37-410C-9E36-351B3BD920D4}"/>
    <cellStyle name="SAPBEXHLevel1X 27 2 8" xfId="33130" xr:uid="{DDEE9EE0-0370-4134-8527-A5D5AD6DD54B}"/>
    <cellStyle name="SAPBEXHLevel1X 27 3" xfId="1464" xr:uid="{1FDE971D-A7FD-48E3-AA86-7F1376CF2A55}"/>
    <cellStyle name="SAPBEXHLevel1X 27 3 2" xfId="14744" xr:uid="{BEE7E662-DE5A-4F5B-93FC-4D4887E19405}"/>
    <cellStyle name="SAPBEXHLevel1X 27 3 2 2" xfId="21804" xr:uid="{0A8ED9AF-E35F-495B-BC0D-7E444006D0F4}"/>
    <cellStyle name="SAPBEXHLevel1X 27 3 2 2 2" xfId="35670" xr:uid="{EAA9E4E8-EA00-484C-9974-8CC2D65CF136}"/>
    <cellStyle name="SAPBEXHLevel1X 27 3 2 2 3" xfId="41723" xr:uid="{8BBDA501-BC16-443B-B32C-4667F1BC6363}"/>
    <cellStyle name="SAPBEXHLevel1X 27 3 2 2 4" xfId="47897" xr:uid="{D6469026-517E-42F8-BAD5-09721FFD27FE}"/>
    <cellStyle name="SAPBEXHLevel1X 27 3 2 2 5" xfId="51221" xr:uid="{CC897978-7F42-4058-9D2E-192D154EA98B}"/>
    <cellStyle name="SAPBEXHLevel1X 27 3 2 3" xfId="29110" xr:uid="{874FC50E-9134-4AF7-A74F-9015E0952D5F}"/>
    <cellStyle name="SAPBEXHLevel1X 27 3 2 4" xfId="37824" xr:uid="{5FEF4498-27C3-45A3-894A-23D41F7B625B}"/>
    <cellStyle name="SAPBEXHLevel1X 27 3 2 5" xfId="48260" xr:uid="{B208A5B5-5641-4278-A5C3-0B6B69B51DEB}"/>
    <cellStyle name="SAPBEXHLevel1X 27 3 2 6" xfId="45846" xr:uid="{A0307A20-B50F-400B-86A2-272F11ECD7A4}"/>
    <cellStyle name="SAPBEXHLevel1X 27 3 3" xfId="13531" xr:uid="{98C94F85-EE74-4FFC-BE7B-465381FDD751}"/>
    <cellStyle name="SAPBEXHLevel1X 27 3 3 2" xfId="27902" xr:uid="{09E77388-0A83-4626-A47C-C0422AE0CB7A}"/>
    <cellStyle name="SAPBEXHLevel1X 27 3 3 3" xfId="25552" xr:uid="{5049F976-004F-455E-B8B2-E4D1FD9A6C0D}"/>
    <cellStyle name="SAPBEXHLevel1X 27 3 3 4" xfId="44050" xr:uid="{BBDD7FBA-6EE1-431C-9E65-EA78AAA0B51B}"/>
    <cellStyle name="SAPBEXHLevel1X 27 3 3 5" xfId="43962" xr:uid="{4A549BBC-76DC-42AF-8C59-DF82E4817138}"/>
    <cellStyle name="SAPBEXHLevel1X 27 3 4" xfId="9126" xr:uid="{15CA57AE-F838-472E-AAAD-F9EEF653FD80}"/>
    <cellStyle name="SAPBEXHLevel1X 27 3 5" xfId="23706" xr:uid="{25B14757-1176-4AC7-A30C-3307FE7BFCB2}"/>
    <cellStyle name="SAPBEXHLevel1X 27 3 6" xfId="32734" xr:uid="{B83CA823-44C3-4A76-93E7-8C9F69FCB783}"/>
    <cellStyle name="SAPBEXHLevel1X 27 3 7" xfId="42231" xr:uid="{CFE37C27-1E7E-4E33-B816-024AE265F7B3}"/>
    <cellStyle name="SAPBEXHLevel1X 27 3 8" xfId="32786" xr:uid="{1E435674-A960-455F-86AE-B0D883467F53}"/>
    <cellStyle name="SAPBEXHLevel1X 27 4" xfId="1825" xr:uid="{352851F1-8C7C-4B43-81F2-BFA0C9E63CBC}"/>
    <cellStyle name="SAPBEXHLevel1X 27 4 2" xfId="15090" xr:uid="{53725F3E-91EB-4B90-BCB5-88510BA6F285}"/>
    <cellStyle name="SAPBEXHLevel1X 27 4 2 2" xfId="22111" xr:uid="{EBD9E861-828C-4BCF-BA3A-B9FF8E3634C7}"/>
    <cellStyle name="SAPBEXHLevel1X 27 4 2 2 2" xfId="35977" xr:uid="{0B1A7EA6-2012-4D13-B1EF-945F0D501B4C}"/>
    <cellStyle name="SAPBEXHLevel1X 27 4 2 2 3" xfId="33625" xr:uid="{2A8D6DCF-CFF1-4C2F-8F41-AD8C52B5E810}"/>
    <cellStyle name="SAPBEXHLevel1X 27 4 2 2 4" xfId="46325" xr:uid="{2191F7DA-1E82-47DF-AEC8-228233907768}"/>
    <cellStyle name="SAPBEXHLevel1X 27 4 2 2 5" xfId="51528" xr:uid="{38BA7519-AB18-4A29-92AD-879AC0B1C1DF}"/>
    <cellStyle name="SAPBEXHLevel1X 27 4 2 3" xfId="29455" xr:uid="{5D1FB703-976A-4A86-ACE6-5F6475AC5159}"/>
    <cellStyle name="SAPBEXHLevel1X 27 4 2 4" xfId="41001" xr:uid="{6B383DE3-66BB-4057-B5B9-7D9B5FE39F35}"/>
    <cellStyle name="SAPBEXHLevel1X 27 4 2 5" xfId="48250" xr:uid="{AA6BCA16-10EA-4DF4-B013-D10C002D3ADF}"/>
    <cellStyle name="SAPBEXHLevel1X 27 4 2 6" xfId="46618" xr:uid="{A8F7B75D-74E9-438B-A5DE-063F43CEAF7B}"/>
    <cellStyle name="SAPBEXHLevel1X 27 4 3" xfId="13530" xr:uid="{9EFA7D86-9315-438D-A673-CAED448F2832}"/>
    <cellStyle name="SAPBEXHLevel1X 27 4 3 2" xfId="27901" xr:uid="{C5EFD5A1-F502-4202-8611-CDE3AFB34593}"/>
    <cellStyle name="SAPBEXHLevel1X 27 4 3 3" xfId="40202" xr:uid="{6ACC58D2-7489-4F07-B2C1-501911BD5BBF}"/>
    <cellStyle name="SAPBEXHLevel1X 27 4 3 4" xfId="49066" xr:uid="{DBD30078-950E-4E8F-8382-8BC577119881}"/>
    <cellStyle name="SAPBEXHLevel1X 27 4 3 5" xfId="48558" xr:uid="{554A6847-876F-409C-9649-196470C476A9}"/>
    <cellStyle name="SAPBEXHLevel1X 27 4 4" xfId="9127" xr:uid="{52524C28-2783-401F-8BB7-C43B12AF23C3}"/>
    <cellStyle name="SAPBEXHLevel1X 27 4 5" xfId="23707" xr:uid="{616EB74A-83B2-41D3-9696-9B3C5C906214}"/>
    <cellStyle name="SAPBEXHLevel1X 27 4 6" xfId="31367" xr:uid="{288C1E82-E07C-4A46-A7B7-2B9858CB12DF}"/>
    <cellStyle name="SAPBEXHLevel1X 27 4 7" xfId="40502" xr:uid="{0C71BC8F-C0E4-420E-9C1B-B274EFE88C22}"/>
    <cellStyle name="SAPBEXHLevel1X 27 4 8" xfId="46489" xr:uid="{94421CE1-422B-4C6D-904F-A33FABF878B9}"/>
    <cellStyle name="SAPBEXHLevel1X 27 5" xfId="14174" xr:uid="{D05DEC90-4197-434E-8077-D8E432DBE2AE}"/>
    <cellStyle name="SAPBEXHLevel1X 27 5 2" xfId="12681" xr:uid="{B32BBFDF-D596-456C-97E4-51A5B1676957}"/>
    <cellStyle name="SAPBEXHLevel1X 27 5 2 2" xfId="27055" xr:uid="{36EAF762-1985-4D6B-9037-67B52A4B3B07}"/>
    <cellStyle name="SAPBEXHLevel1X 27 5 2 3" xfId="39254" xr:uid="{83E30449-553D-4126-A5AD-88EA378AF8EC}"/>
    <cellStyle name="SAPBEXHLevel1X 27 5 2 4" xfId="48735" xr:uid="{C0855538-FA55-47B2-84E0-D36DA0ECEAD6}"/>
    <cellStyle name="SAPBEXHLevel1X 27 5 2 5" xfId="44236" xr:uid="{B362D6C6-2C74-4CBB-B968-8DA6AA1BAC5E}"/>
    <cellStyle name="SAPBEXHLevel1X 27 5 3" xfId="28541" xr:uid="{0DF4C9D9-528D-4E44-BFA6-FE972C7DA8DC}"/>
    <cellStyle name="SAPBEXHLevel1X 27 5 4" xfId="33695" xr:uid="{FA8117D8-2D54-4EB3-B5BE-8C86D06141CD}"/>
    <cellStyle name="SAPBEXHLevel1X 27 5 5" xfId="48971" xr:uid="{78CAD367-57D0-4FBE-B3A7-4168119A31CE}"/>
    <cellStyle name="SAPBEXHLevel1X 27 5 6" xfId="47834" xr:uid="{DF751DE1-1432-4F34-A3A6-C63A5431FDED}"/>
    <cellStyle name="SAPBEXHLevel1X 27 6" xfId="14603" xr:uid="{A76AFD58-EB4B-4EC3-A611-88AC5C292FB1}"/>
    <cellStyle name="SAPBEXHLevel1X 27 6 2" xfId="28970" xr:uid="{BE60317E-CE0A-49FE-B6DE-5A2895954B8E}"/>
    <cellStyle name="SAPBEXHLevel1X 27 6 3" xfId="25595" xr:uid="{67FB1CC9-7BA5-4220-AD3E-D1926C4C8C08}"/>
    <cellStyle name="SAPBEXHLevel1X 27 6 4" xfId="45603" xr:uid="{66546E03-8DCE-40A6-9CBB-32C52E509051}"/>
    <cellStyle name="SAPBEXHLevel1X 27 6 5" xfId="44852" xr:uid="{6C41B313-5405-42E7-9C81-7CC18711FC5E}"/>
    <cellStyle name="SAPBEXHLevel1X 27 7" xfId="9124" xr:uid="{D2F8EABD-4A98-45E2-BD42-78161C002793}"/>
    <cellStyle name="SAPBEXHLevel1X 27 8" xfId="23704" xr:uid="{0354603F-891A-40D7-943E-7A731D0AE16D}"/>
    <cellStyle name="SAPBEXHLevel1X 27 9" xfId="31151" xr:uid="{64016AF2-FDB6-4510-8594-9733AA3C97CA}"/>
    <cellStyle name="SAPBEXHLevel1X 28" xfId="600" xr:uid="{153FCB54-75A2-4394-95D4-620E539AA3DC}"/>
    <cellStyle name="SAPBEXHLevel1X 28 10" xfId="48599" xr:uid="{13BFC884-CE1F-4412-81A2-F54522D6ABFD}"/>
    <cellStyle name="SAPBEXHLevel1X 28 11" xfId="47289" xr:uid="{63410054-BB52-4882-BC6E-306C7F0455D5}"/>
    <cellStyle name="SAPBEXHLevel1X 28 2" xfId="1263" xr:uid="{6EBA739F-EC74-4FB2-A681-A4A11FE4AEBF}"/>
    <cellStyle name="SAPBEXHLevel1X 28 2 2" xfId="11892" xr:uid="{297F80A1-642A-4666-88B2-54876B7DEE45}"/>
    <cellStyle name="SAPBEXHLevel1X 28 2 2 2" xfId="11893" xr:uid="{370F96EC-47DC-49C2-B61A-C6B6D54D44F9}"/>
    <cellStyle name="SAPBEXHLevel1X 28 2 2 2 2" xfId="26299" xr:uid="{4D796025-DFF6-49B7-90DB-D58992A572A8}"/>
    <cellStyle name="SAPBEXHLevel1X 28 2 2 2 3" xfId="43448" xr:uid="{21CB7561-9457-4230-9D25-3BFD0CA25139}"/>
    <cellStyle name="SAPBEXHLevel1X 28 2 2 2 4" xfId="32558" xr:uid="{61107FEB-F802-4683-AE90-935AD3A3CEFC}"/>
    <cellStyle name="SAPBEXHLevel1X 28 2 2 2 5" xfId="44676" xr:uid="{0E7E0986-C9D7-4B9A-A0B0-60B9C4A33FB9}"/>
    <cellStyle name="SAPBEXHLevel1X 28 2 2 3" xfId="21613" xr:uid="{2C5E577F-A8BB-4637-BF37-D311F48F7527}"/>
    <cellStyle name="SAPBEXHLevel1X 28 2 2 3 2" xfId="35479" xr:uid="{6B9822A1-DA0F-440E-BEC4-930D64807C98}"/>
    <cellStyle name="SAPBEXHLevel1X 28 2 2 3 3" xfId="38329" xr:uid="{8CDDFA37-790F-4851-92EC-629D98B8373F}"/>
    <cellStyle name="SAPBEXHLevel1X 28 2 2 3 4" xfId="47477" xr:uid="{36386609-3BE1-400F-8526-9AF376EAFF9B}"/>
    <cellStyle name="SAPBEXHLevel1X 28 2 2 3 5" xfId="51030" xr:uid="{52C187B1-A3A0-4309-B520-029F4E47E7D1}"/>
    <cellStyle name="SAPBEXHLevel1X 28 2 2 4" xfId="26298" xr:uid="{708C2761-6A85-49C7-A60F-DFE6A6B104AD}"/>
    <cellStyle name="SAPBEXHLevel1X 28 2 2 5" xfId="40468" xr:uid="{007E236C-07E3-45A6-A542-8C9CE9A46BF5}"/>
    <cellStyle name="SAPBEXHLevel1X 28 2 2 6" xfId="48531" xr:uid="{9516FB49-61FF-4DBD-9CAA-601367FEBE77}"/>
    <cellStyle name="SAPBEXHLevel1X 28 2 2 7" xfId="45953" xr:uid="{0CC92615-3605-4676-847F-E3540095024F}"/>
    <cellStyle name="SAPBEXHLevel1X 28 2 3" xfId="13528" xr:uid="{3AB38F6D-09D3-4573-89A8-2369FCE03EDD}"/>
    <cellStyle name="SAPBEXHLevel1X 28 2 3 2" xfId="27899" xr:uid="{4530378C-A35B-4A92-A7AD-215FEDBBAEF1}"/>
    <cellStyle name="SAPBEXHLevel1X 28 2 3 3" xfId="32951" xr:uid="{665AB243-D852-442D-844D-13BB8F84AFBC}"/>
    <cellStyle name="SAPBEXHLevel1X 28 2 3 4" xfId="49338" xr:uid="{189E7B0B-523E-4DC0-A4B8-F422406BEDE7}"/>
    <cellStyle name="SAPBEXHLevel1X 28 2 3 5" xfId="38394" xr:uid="{BE307A7F-2EE3-4C6A-9F1B-0D89A6B5AC94}"/>
    <cellStyle name="SAPBEXHLevel1X 28 2 4" xfId="9129" xr:uid="{604059E2-7DBA-40F7-BA88-A02F6CAB9D0A}"/>
    <cellStyle name="SAPBEXHLevel1X 28 2 5" xfId="23709" xr:uid="{532D3119-868D-4EDA-B7C2-4357D48A63F8}"/>
    <cellStyle name="SAPBEXHLevel1X 28 2 6" xfId="43187" xr:uid="{DEB437DC-8904-4FDF-AFE7-70285C287195}"/>
    <cellStyle name="SAPBEXHLevel1X 28 2 7" xfId="31107" xr:uid="{2F894513-A2F5-4E07-94EC-1154562DEC9B}"/>
    <cellStyle name="SAPBEXHLevel1X 28 2 8" xfId="47766" xr:uid="{FF173CF4-EF22-4818-BFB8-CB1CF124861C}"/>
    <cellStyle name="SAPBEXHLevel1X 28 3" xfId="1465" xr:uid="{553FF564-460A-48CF-9B28-29A1473E6C78}"/>
    <cellStyle name="SAPBEXHLevel1X 28 3 2" xfId="14745" xr:uid="{69B7A03B-893A-4639-99C2-8E69A491A1C5}"/>
    <cellStyle name="SAPBEXHLevel1X 28 3 2 2" xfId="21805" xr:uid="{AAF2CBF0-2C14-4BB7-A0BB-7730A6C14F18}"/>
    <cellStyle name="SAPBEXHLevel1X 28 3 2 2 2" xfId="35671" xr:uid="{C454F6EE-D68E-432E-B0B1-7B9FB636BB97}"/>
    <cellStyle name="SAPBEXHLevel1X 28 3 2 2 3" xfId="32929" xr:uid="{D6735AD6-632C-4837-9576-DFD60015FC09}"/>
    <cellStyle name="SAPBEXHLevel1X 28 3 2 2 4" xfId="46342" xr:uid="{38C7EF0D-2452-43D5-B3C8-016FC0F9C9D8}"/>
    <cellStyle name="SAPBEXHLevel1X 28 3 2 2 5" xfId="51222" xr:uid="{91051DB2-61F6-490B-9064-78F69B5ADD4F}"/>
    <cellStyle name="SAPBEXHLevel1X 28 3 2 3" xfId="29111" xr:uid="{E6F37F8D-3719-489C-BE8D-64ADE91FDFD7}"/>
    <cellStyle name="SAPBEXHLevel1X 28 3 2 4" xfId="43472" xr:uid="{B64552B1-2FF3-4CA6-9E8E-3697E6A0EB12}"/>
    <cellStyle name="SAPBEXHLevel1X 28 3 2 5" xfId="39363" xr:uid="{FC33A74A-3992-4670-80C5-95378FBDE625}"/>
    <cellStyle name="SAPBEXHLevel1X 28 3 2 6" xfId="24351" xr:uid="{BE1227C0-A22B-44E1-8B69-3490546C3981}"/>
    <cellStyle name="SAPBEXHLevel1X 28 3 3" xfId="14601" xr:uid="{3BC64854-B4A4-4956-B368-3C13BD4EBCDB}"/>
    <cellStyle name="SAPBEXHLevel1X 28 3 3 2" xfId="28968" xr:uid="{28D52F2A-DD5C-4BA9-A807-D27B14BC1CF6}"/>
    <cellStyle name="SAPBEXHLevel1X 28 3 3 3" xfId="34735" xr:uid="{D630EAD6-8903-4A70-9324-830CA02CA8D3}"/>
    <cellStyle name="SAPBEXHLevel1X 28 3 3 4" xfId="47143" xr:uid="{4EE06FE4-0235-46B3-B915-69A3FA9ACA01}"/>
    <cellStyle name="SAPBEXHLevel1X 28 3 3 5" xfId="29298" xr:uid="{5DEBCD8A-B4A8-4996-84A4-B442EED4D543}"/>
    <cellStyle name="SAPBEXHLevel1X 28 3 4" xfId="9130" xr:uid="{1A6F4695-F5FA-4C62-BD53-BECD6B6AC82C}"/>
    <cellStyle name="SAPBEXHLevel1X 28 3 5" xfId="23710" xr:uid="{AEC599AC-A552-4985-9EAF-F7FC7F9BBF6F}"/>
    <cellStyle name="SAPBEXHLevel1X 28 3 6" xfId="37397" xr:uid="{8F8128BC-740F-49E5-970D-349C3A8B34F3}"/>
    <cellStyle name="SAPBEXHLevel1X 28 3 7" xfId="32926" xr:uid="{2834A093-3A7C-4640-8EA3-7E182B468A28}"/>
    <cellStyle name="SAPBEXHLevel1X 28 3 8" xfId="47608" xr:uid="{C0697CB7-9D0F-47FC-BAFD-36795DEF4759}"/>
    <cellStyle name="SAPBEXHLevel1X 28 4" xfId="1826" xr:uid="{EB251AAA-DE72-4BF1-B287-2500021CD694}"/>
    <cellStyle name="SAPBEXHLevel1X 28 4 2" xfId="15091" xr:uid="{ADEB81AB-68B4-4061-9F41-0D098CD850E7}"/>
    <cellStyle name="SAPBEXHLevel1X 28 4 2 2" xfId="22112" xr:uid="{8366F563-97F8-4E9F-9BFC-71C0780ED68F}"/>
    <cellStyle name="SAPBEXHLevel1X 28 4 2 2 2" xfId="35978" xr:uid="{FE141208-31A5-4060-ACF2-C75AA1C10D48}"/>
    <cellStyle name="SAPBEXHLevel1X 28 4 2 2 3" xfId="40380" xr:uid="{B14F744A-9425-44FE-B13C-743DB9CAEF94}"/>
    <cellStyle name="SAPBEXHLevel1X 28 4 2 2 4" xfId="44787" xr:uid="{788F1CA6-995C-401F-B425-DAF66184651F}"/>
    <cellStyle name="SAPBEXHLevel1X 28 4 2 2 5" xfId="51529" xr:uid="{23B20FAA-686F-4195-932B-EFAF1F80785E}"/>
    <cellStyle name="SAPBEXHLevel1X 28 4 2 3" xfId="29456" xr:uid="{C100F431-CF60-4656-A848-2975FECE5D17}"/>
    <cellStyle name="SAPBEXHLevel1X 28 4 2 4" xfId="34227" xr:uid="{B867FA31-92B0-4C17-A035-6475E50860EA}"/>
    <cellStyle name="SAPBEXHLevel1X 28 4 2 5" xfId="31576" xr:uid="{A69B6FAB-B72C-4092-860D-CF7152046689}"/>
    <cellStyle name="SAPBEXHLevel1X 28 4 2 6" xfId="33120" xr:uid="{7E25740C-8A46-4135-9144-B718232D6BB0}"/>
    <cellStyle name="SAPBEXHLevel1X 28 4 3" xfId="13527" xr:uid="{1E213EFE-40D1-4083-B24D-93FE112E8356}"/>
    <cellStyle name="SAPBEXHLevel1X 28 4 3 2" xfId="27898" xr:uid="{FE9F15B9-A747-4017-8FCA-222023E1DC10}"/>
    <cellStyle name="SAPBEXHLevel1X 28 4 3 3" xfId="41520" xr:uid="{6E21A4FB-2669-4593-9AE4-B670BDB3AA62}"/>
    <cellStyle name="SAPBEXHLevel1X 28 4 3 4" xfId="47154" xr:uid="{5BCEFB3A-9161-43BF-862F-FA0D8408D494}"/>
    <cellStyle name="SAPBEXHLevel1X 28 4 3 5" xfId="24660" xr:uid="{E419C22F-7DBA-4A7E-98A6-06E1FAA436BF}"/>
    <cellStyle name="SAPBEXHLevel1X 28 4 4" xfId="9131" xr:uid="{E78A51C7-8CF9-49F0-874C-23E9F78902D2}"/>
    <cellStyle name="SAPBEXHLevel1X 28 4 5" xfId="23711" xr:uid="{E7CFF721-C1F8-41BF-940C-F1910310938E}"/>
    <cellStyle name="SAPBEXHLevel1X 28 4 6" xfId="33159" xr:uid="{4123EB95-EA35-4EC7-8004-DB5E3A719BA4}"/>
    <cellStyle name="SAPBEXHLevel1X 28 4 7" xfId="33136" xr:uid="{15CEA9EC-4821-4C31-818C-DA2F400D520D}"/>
    <cellStyle name="SAPBEXHLevel1X 28 4 8" xfId="43518" xr:uid="{5C549AC8-A26B-4FDD-A540-38DDAD7A97D0}"/>
    <cellStyle name="SAPBEXHLevel1X 28 5" xfId="14175" xr:uid="{9F24FC86-D8FF-4097-82AA-D7FDCE09F804}"/>
    <cellStyle name="SAPBEXHLevel1X 28 5 2" xfId="12680" xr:uid="{DD3EB0DE-E084-4AAC-84E3-3C20EAA9C955}"/>
    <cellStyle name="SAPBEXHLevel1X 28 5 2 2" xfId="27054" xr:uid="{180A9391-8814-453C-99DC-26517DDA7228}"/>
    <cellStyle name="SAPBEXHLevel1X 28 5 2 3" xfId="8655" xr:uid="{1BF8CFB5-ED81-4770-A55D-FB27069C0F8C}"/>
    <cellStyle name="SAPBEXHLevel1X 28 5 2 4" xfId="31554" xr:uid="{478F19AB-3140-494F-82F4-4432F1EC31D6}"/>
    <cellStyle name="SAPBEXHLevel1X 28 5 2 5" xfId="42106" xr:uid="{E55B39F4-1385-4327-B8CF-B218738DF38C}"/>
    <cellStyle name="SAPBEXHLevel1X 28 5 3" xfId="28542" xr:uid="{D4E66C07-7FB1-416A-BAE0-5C6A681234C7}"/>
    <cellStyle name="SAPBEXHLevel1X 28 5 4" xfId="40674" xr:uid="{51CE5D91-23F5-45C3-B7D7-C71688582679}"/>
    <cellStyle name="SAPBEXHLevel1X 28 5 5" xfId="43968" xr:uid="{43CCBEAC-AF82-4AA9-A356-3931C17C4B1B}"/>
    <cellStyle name="SAPBEXHLevel1X 28 5 6" xfId="38770" xr:uid="{CE79D7F3-C942-4B98-8CE7-43368371625C}"/>
    <cellStyle name="SAPBEXHLevel1X 28 6" xfId="13529" xr:uid="{C9CBDE33-01F8-46FA-AE16-EC2F48903EAD}"/>
    <cellStyle name="SAPBEXHLevel1X 28 6 2" xfId="27900" xr:uid="{8CFA2FEA-D9C6-43C3-AABC-325249885408}"/>
    <cellStyle name="SAPBEXHLevel1X 28 6 3" xfId="41103" xr:uid="{4DDF2719-B826-416A-A05C-1F3758863ADD}"/>
    <cellStyle name="SAPBEXHLevel1X 28 6 4" xfId="45613" xr:uid="{DC98224A-2390-4B96-A90C-D66F87D6735F}"/>
    <cellStyle name="SAPBEXHLevel1X 28 6 5" xfId="47829" xr:uid="{73951428-EB56-41F8-8EB7-6306D795B7F1}"/>
    <cellStyle name="SAPBEXHLevel1X 28 7" xfId="9128" xr:uid="{BBA2A18D-2942-42FF-A67E-BCB030E81998}"/>
    <cellStyle name="SAPBEXHLevel1X 28 8" xfId="23708" xr:uid="{4215FF3D-AE63-498D-9F89-0D36BA793293}"/>
    <cellStyle name="SAPBEXHLevel1X 28 9" xfId="40199" xr:uid="{98CD12F1-076C-4D4F-8753-A579444AC2D6}"/>
    <cellStyle name="SAPBEXHLevel1X 29" xfId="601" xr:uid="{A3B7C320-CB19-4158-B3B5-0C6D2BB6C602}"/>
    <cellStyle name="SAPBEXHLevel1X 29 10" xfId="23585" xr:uid="{6108D439-5776-4B3E-8C10-2B47078F2242}"/>
    <cellStyle name="SAPBEXHLevel1X 29 11" xfId="45642" xr:uid="{6296DC3A-8D15-43A1-A9A7-9EDE8F2C7995}"/>
    <cellStyle name="SAPBEXHLevel1X 29 2" xfId="1264" xr:uid="{B1132FA0-A8C6-469F-9E1E-59C9729698F8}"/>
    <cellStyle name="SAPBEXHLevel1X 29 2 2" xfId="11894" xr:uid="{BFF0E285-4036-4421-867A-758A3E5FCE2A}"/>
    <cellStyle name="SAPBEXHLevel1X 29 2 2 2" xfId="11895" xr:uid="{3A58094C-4C41-4270-B9C1-976BE9F488FE}"/>
    <cellStyle name="SAPBEXHLevel1X 29 2 2 2 2" xfId="26301" xr:uid="{C4236E1B-4FB2-4ED5-AAA2-97C98BB067D5}"/>
    <cellStyle name="SAPBEXHLevel1X 29 2 2 2 3" xfId="25031" xr:uid="{1E91F3DE-6AD1-4D20-B75E-349F7581D919}"/>
    <cellStyle name="SAPBEXHLevel1X 29 2 2 2 4" xfId="30888" xr:uid="{AB204C3D-533A-4AE2-B407-19B29281441A}"/>
    <cellStyle name="SAPBEXHLevel1X 29 2 2 2 5" xfId="48099" xr:uid="{70631D07-C628-4A72-9F4A-9461CDC6DBC4}"/>
    <cellStyle name="SAPBEXHLevel1X 29 2 2 3" xfId="21614" xr:uid="{BDB6696D-867C-4245-A549-FD5831447520}"/>
    <cellStyle name="SAPBEXHLevel1X 29 2 2 3 2" xfId="35480" xr:uid="{BCAC3DFC-C988-4BD1-84C4-7329CC1B64DA}"/>
    <cellStyle name="SAPBEXHLevel1X 29 2 2 3 3" xfId="41095" xr:uid="{24FD785F-3801-4F5B-BA54-7FA59D444077}"/>
    <cellStyle name="SAPBEXHLevel1X 29 2 2 3 4" xfId="45929" xr:uid="{4816C487-6879-4623-A7B9-57D9A3763E20}"/>
    <cellStyle name="SAPBEXHLevel1X 29 2 2 3 5" xfId="51031" xr:uid="{324B21B0-0FC3-4142-9E5E-3398A70EB625}"/>
    <cellStyle name="SAPBEXHLevel1X 29 2 2 4" xfId="26300" xr:uid="{9E4FEF39-B110-4385-97C9-0FA3C5B3DDE1}"/>
    <cellStyle name="SAPBEXHLevel1X 29 2 2 5" xfId="34778" xr:uid="{341DA9A6-CDE9-441A-B1BD-C666BEF742C3}"/>
    <cellStyle name="SAPBEXHLevel1X 29 2 2 6" xfId="38875" xr:uid="{65390188-2787-45DE-BDEC-8CAFBABD170E}"/>
    <cellStyle name="SAPBEXHLevel1X 29 2 2 7" xfId="45165" xr:uid="{229C2E0E-51A9-4B91-B978-541B40D933CE}"/>
    <cellStyle name="SAPBEXHLevel1X 29 2 3" xfId="13525" xr:uid="{7D2E838E-C262-4556-ADE9-E571CE0B4D12}"/>
    <cellStyle name="SAPBEXHLevel1X 29 2 3 2" xfId="27896" xr:uid="{330850CB-AD7C-4C8F-817A-7DCB113CCF7A}"/>
    <cellStyle name="SAPBEXHLevel1X 29 2 3 3" xfId="24334" xr:uid="{9875F8C1-B972-4B20-AF86-DD5004F5BB3A}"/>
    <cellStyle name="SAPBEXHLevel1X 29 2 3 4" xfId="42827" xr:uid="{39ABC045-E7CF-4FB8-BCAE-6243BEFCCDAC}"/>
    <cellStyle name="SAPBEXHLevel1X 29 2 3 5" xfId="46233" xr:uid="{037028F5-4ED0-4145-A3CF-E118DE8BF2A5}"/>
    <cellStyle name="SAPBEXHLevel1X 29 2 4" xfId="9133" xr:uid="{3AD8268C-F7BD-4B4C-BE6B-84ECBEBC712C}"/>
    <cellStyle name="SAPBEXHLevel1X 29 2 5" xfId="23713" xr:uid="{D825AE83-8D32-4C99-A75A-4251DA88497D}"/>
    <cellStyle name="SAPBEXHLevel1X 29 2 6" xfId="31607" xr:uid="{A1E5B891-7C9A-4493-A21F-CA4187205860}"/>
    <cellStyle name="SAPBEXHLevel1X 29 2 7" xfId="39548" xr:uid="{D5E61D32-1670-49C2-B99F-4AF762A56418}"/>
    <cellStyle name="SAPBEXHLevel1X 29 2 8" xfId="40910" xr:uid="{91E08386-E4D9-4DF3-9DB8-F80CBE765667}"/>
    <cellStyle name="SAPBEXHLevel1X 29 3" xfId="1466" xr:uid="{EB141595-9B4E-4F96-ABAC-CD3F520FD37A}"/>
    <cellStyle name="SAPBEXHLevel1X 29 3 2" xfId="14746" xr:uid="{9CD4933B-9D73-4BDF-9E44-C6E87BFDF4DB}"/>
    <cellStyle name="SAPBEXHLevel1X 29 3 2 2" xfId="21806" xr:uid="{8A3E0B05-F1D6-4109-8CFC-5314952FD40A}"/>
    <cellStyle name="SAPBEXHLevel1X 29 3 2 2 2" xfId="35672" xr:uid="{75FF860D-7AEA-4F3C-879A-C4C1984108CE}"/>
    <cellStyle name="SAPBEXHLevel1X 29 3 2 2 3" xfId="40381" xr:uid="{F6DD6EFA-ED28-432D-A9A3-9AECC4A77554}"/>
    <cellStyle name="SAPBEXHLevel1X 29 3 2 2 4" xfId="44804" xr:uid="{CDB154A9-3DA0-4AF6-ACF8-ECA2763A4577}"/>
    <cellStyle name="SAPBEXHLevel1X 29 3 2 2 5" xfId="51223" xr:uid="{7EEFBC07-0C94-4578-B3A1-AFD322AD4720}"/>
    <cellStyle name="SAPBEXHLevel1X 29 3 2 3" xfId="29112" xr:uid="{D03489B2-7FA3-445E-8B9E-A3A695555F11}"/>
    <cellStyle name="SAPBEXHLevel1X 29 3 2 4" xfId="31661" xr:uid="{51C595B0-0E0F-4E68-A870-22F122822675}"/>
    <cellStyle name="SAPBEXHLevel1X 29 3 2 5" xfId="49542" xr:uid="{73D016FA-ADF7-4017-9AC9-AEE5D0C92FC4}"/>
    <cellStyle name="SAPBEXHLevel1X 29 3 2 6" xfId="33319" xr:uid="{347B83AB-F460-44AA-A366-0E3513719106}"/>
    <cellStyle name="SAPBEXHLevel1X 29 3 3" xfId="13524" xr:uid="{1D069D7C-FE9F-4AEA-B266-5A598DAD8BBE}"/>
    <cellStyle name="SAPBEXHLevel1X 29 3 3 2" xfId="27895" xr:uid="{BBB0CE2D-6298-4F3A-B1FB-E1A35156EEAE}"/>
    <cellStyle name="SAPBEXHLevel1X 29 3 3 3" xfId="39955" xr:uid="{24B8C352-0FA7-4EE5-A4A8-B0470930C8D1}"/>
    <cellStyle name="SAPBEXHLevel1X 29 3 3 4" xfId="48693" xr:uid="{0F7C8C69-9215-4116-8C02-B6C4AC278F22}"/>
    <cellStyle name="SAPBEXHLevel1X 29 3 3 5" xfId="47310" xr:uid="{CFA46844-C335-4A74-99C7-10258C1EFEB5}"/>
    <cellStyle name="SAPBEXHLevel1X 29 3 4" xfId="9134" xr:uid="{41BD6627-1606-4155-A66A-EBEF5FF93479}"/>
    <cellStyle name="SAPBEXHLevel1X 29 3 5" xfId="23714" xr:uid="{7FFC9DD6-C6A1-4DC8-91AB-673770309835}"/>
    <cellStyle name="SAPBEXHLevel1X 29 3 6" xfId="37573" xr:uid="{BF4042A4-CDC5-43AF-878F-7467C2C202E6}"/>
    <cellStyle name="SAPBEXHLevel1X 29 3 7" xfId="48494" xr:uid="{1883F952-3F5C-4726-B53F-97471BD3CEB5}"/>
    <cellStyle name="SAPBEXHLevel1X 29 3 8" xfId="49097" xr:uid="{D7F60C45-25D6-43B5-A31D-6C37CBBC0AE6}"/>
    <cellStyle name="SAPBEXHLevel1X 29 4" xfId="1827" xr:uid="{292D04BB-FF89-4FAD-BDD5-5535A60044CF}"/>
    <cellStyle name="SAPBEXHLevel1X 29 4 2" xfId="15092" xr:uid="{76499411-602B-4030-BA3E-2869CAC6FD1F}"/>
    <cellStyle name="SAPBEXHLevel1X 29 4 2 2" xfId="22113" xr:uid="{13ADD14B-7062-4FBC-B8B0-A5A5CAD6F268}"/>
    <cellStyle name="SAPBEXHLevel1X 29 4 2 2 2" xfId="35979" xr:uid="{6C20E657-59DB-4824-8D07-9208D5BBB36C}"/>
    <cellStyle name="SAPBEXHLevel1X 29 4 2 2 3" xfId="33289" xr:uid="{F3229678-D304-484C-8AA2-07BC78A4B787}"/>
    <cellStyle name="SAPBEXHLevel1X 29 4 2 2 4" xfId="28424" xr:uid="{52533A14-EBB0-4B35-9127-7BAB662D1E9D}"/>
    <cellStyle name="SAPBEXHLevel1X 29 4 2 2 5" xfId="51530" xr:uid="{C6566E5B-9C0F-4566-AC2C-411CF020A1AA}"/>
    <cellStyle name="SAPBEXHLevel1X 29 4 2 3" xfId="29457" xr:uid="{FDE9C759-361B-4288-89A1-73558FEDD090}"/>
    <cellStyle name="SAPBEXHLevel1X 29 4 2 4" xfId="32469" xr:uid="{8BBF149F-2F17-4FC0-9044-07E9DE277548}"/>
    <cellStyle name="SAPBEXHLevel1X 29 4 2 5" xfId="49540" xr:uid="{0C026E98-607D-4A43-8E34-B16AE7EB84C3}"/>
    <cellStyle name="SAPBEXHLevel1X 29 4 2 6" xfId="41517" xr:uid="{91488620-BED2-4590-A210-B4F7B30D24AE}"/>
    <cellStyle name="SAPBEXHLevel1X 29 4 3" xfId="14600" xr:uid="{EF106151-6906-4E35-B4C8-71F5778C7EF8}"/>
    <cellStyle name="SAPBEXHLevel1X 29 4 3 2" xfId="28967" xr:uid="{5E93E82C-0CCC-42BE-BA70-E98FC7336D78}"/>
    <cellStyle name="SAPBEXHLevel1X 29 4 3 3" xfId="33716" xr:uid="{4EDD8AB5-C059-402C-A9D2-775063BCDF78}"/>
    <cellStyle name="SAPBEXHLevel1X 29 4 3 4" xfId="49596" xr:uid="{D2C83EFD-49D6-4200-87A6-DC3E02BD07C2}"/>
    <cellStyle name="SAPBEXHLevel1X 29 4 3 5" xfId="44222" xr:uid="{6349702F-D2EB-4D1B-97C9-5AFFF8C16935}"/>
    <cellStyle name="SAPBEXHLevel1X 29 4 4" xfId="9135" xr:uid="{8D275545-E83A-4D1B-B02E-994993C17E75}"/>
    <cellStyle name="SAPBEXHLevel1X 29 4 5" xfId="23715" xr:uid="{FA9338F0-E027-4D1D-AA15-202F5D0789E7}"/>
    <cellStyle name="SAPBEXHLevel1X 29 4 6" xfId="43729" xr:uid="{4267ACBB-D046-454E-A168-7D9A1BD3E7B0}"/>
    <cellStyle name="SAPBEXHLevel1X 29 4 7" xfId="38131" xr:uid="{001CF443-E257-4F63-83A4-202DDF88191D}"/>
    <cellStyle name="SAPBEXHLevel1X 29 4 8" xfId="34226" xr:uid="{FDE4B8E2-5319-4C74-B54A-1C108B3F0AD7}"/>
    <cellStyle name="SAPBEXHLevel1X 29 5" xfId="14176" xr:uid="{A7A59A4C-D8A5-471C-8B73-51DB62D5BD06}"/>
    <cellStyle name="SAPBEXHLevel1X 29 5 2" xfId="12679" xr:uid="{9B721171-4273-4408-A8E5-313025CECAF4}"/>
    <cellStyle name="SAPBEXHLevel1X 29 5 2 2" xfId="27053" xr:uid="{153F592A-9C06-444C-9BBC-A56406FC81F3}"/>
    <cellStyle name="SAPBEXHLevel1X 29 5 2 3" xfId="34883" xr:uid="{0BE615B2-EFAA-4414-AA38-40BD9DD29809}"/>
    <cellStyle name="SAPBEXHLevel1X 29 5 2 4" xfId="40266" xr:uid="{C1853252-E7BC-4F34-BA70-D3C8657B194E}"/>
    <cellStyle name="SAPBEXHLevel1X 29 5 2 5" xfId="37995" xr:uid="{DB65EE40-3B40-4B4B-9D0E-75D3FA614664}"/>
    <cellStyle name="SAPBEXHLevel1X 29 5 3" xfId="28543" xr:uid="{E8A61425-5641-4D60-A050-0C9EAB057E6F}"/>
    <cellStyle name="SAPBEXHLevel1X 29 5 4" xfId="8023" xr:uid="{D1C01587-9D9D-4F0D-8025-DE0D662781DE}"/>
    <cellStyle name="SAPBEXHLevel1X 29 5 5" xfId="39415" xr:uid="{475D66FE-EE54-4E6A-9334-C505669E317D}"/>
    <cellStyle name="SAPBEXHLevel1X 29 5 6" xfId="45338" xr:uid="{311E4687-639F-4876-9593-B8030BF76229}"/>
    <cellStyle name="SAPBEXHLevel1X 29 6" xfId="13526" xr:uid="{9369AE39-74CB-480A-BD2C-116437C51E65}"/>
    <cellStyle name="SAPBEXHLevel1X 29 6 2" xfId="27897" xr:uid="{995634DD-7498-4EAB-91A3-73B1E01A34F9}"/>
    <cellStyle name="SAPBEXHLevel1X 29 6 3" xfId="33219" xr:uid="{780D228B-60AA-4949-80CE-EB132B477438}"/>
    <cellStyle name="SAPBEXHLevel1X 29 6 4" xfId="49607" xr:uid="{A058BB64-FE95-4357-B239-A55886F60CAD}"/>
    <cellStyle name="SAPBEXHLevel1X 29 6 5" xfId="44327" xr:uid="{469B3C78-C7CF-415A-B6D1-DE889C226E86}"/>
    <cellStyle name="SAPBEXHLevel1X 29 7" xfId="9132" xr:uid="{18A6A88F-824C-4561-A5B0-1A3D85BBDD53}"/>
    <cellStyle name="SAPBEXHLevel1X 29 8" xfId="23712" xr:uid="{AD1A1879-59CA-4157-9D10-034EC845316D}"/>
    <cellStyle name="SAPBEXHLevel1X 29 9" xfId="42254" xr:uid="{37AE0711-74A6-4A6D-9ADB-ECA4567313FE}"/>
    <cellStyle name="SAPBEXHLevel1X 3" xfId="162" xr:uid="{46382141-02E1-41B5-BF78-9FDFEDC04D7C}"/>
    <cellStyle name="SAPBEXHLevel1X 3 10" xfId="13523" xr:uid="{5248068C-5FF4-4143-9F05-7617E3347CA7}"/>
    <cellStyle name="SAPBEXHLevel1X 3 10 2" xfId="27894" xr:uid="{378E3494-DF73-4DA7-B912-32F9D5E5CA47}"/>
    <cellStyle name="SAPBEXHLevel1X 3 10 3" xfId="42609" xr:uid="{CDBB410B-C871-4A28-99D2-821402A1ABF2}"/>
    <cellStyle name="SAPBEXHLevel1X 3 10 4" xfId="25666" xr:uid="{EC2FE9A6-7096-4296-ABF9-5903CD857119}"/>
    <cellStyle name="SAPBEXHLevel1X 3 10 5" xfId="46908" xr:uid="{3796DE53-6DDF-43CF-88C0-B648BFE0D18B}"/>
    <cellStyle name="SAPBEXHLevel1X 3 11" xfId="9136" xr:uid="{68D18F10-03F8-48E6-9DE0-41C28100D23E}"/>
    <cellStyle name="SAPBEXHLevel1X 3 12" xfId="23716" xr:uid="{91432BC4-ED2B-4812-824A-358D8D941EC1}"/>
    <cellStyle name="SAPBEXHLevel1X 3 13" xfId="25533" xr:uid="{7FCE5BC0-34C1-4E20-B62E-5BB009218A53}"/>
    <cellStyle name="SAPBEXHLevel1X 3 14" xfId="42754" xr:uid="{5E0F08E8-63D9-4C96-A0E0-69EAC6B35588}"/>
    <cellStyle name="SAPBEXHLevel1X 3 15" xfId="46915" xr:uid="{FD105270-AB4C-43F5-91DF-99E486DB384F}"/>
    <cellStyle name="SAPBEXHLevel1X 3 2" xfId="602" xr:uid="{48D5C656-0417-41FF-B248-4154E3D54B23}"/>
    <cellStyle name="SAPBEXHLevel1X 3 2 10" xfId="9137" xr:uid="{1D227358-4F13-4E9C-8BCF-4CAFF3F96BD0}"/>
    <cellStyle name="SAPBEXHLevel1X 3 2 11" xfId="23717" xr:uid="{8F05DAA6-8B1D-4CDA-9A5E-CDA1C5E4217B}"/>
    <cellStyle name="SAPBEXHLevel1X 3 2 12" xfId="30952" xr:uid="{25FD0BC9-F661-4DB0-8555-A273B426787A}"/>
    <cellStyle name="SAPBEXHLevel1X 3 2 13" xfId="30668" xr:uid="{11631475-F394-481A-8AD1-A5799A8B4764}"/>
    <cellStyle name="SAPBEXHLevel1X 3 2 14" xfId="46398" xr:uid="{3691273A-6BCD-400D-B242-DC6A5E2A44A3}"/>
    <cellStyle name="SAPBEXHLevel1X 3 2 2" xfId="1266" xr:uid="{8920DDC7-1964-4BFA-AFEB-A33CFDFADB38}"/>
    <cellStyle name="SAPBEXHLevel1X 3 2 2 2" xfId="11896" xr:uid="{B0E7AFE3-F92C-4FA8-B819-EFD409546E80}"/>
    <cellStyle name="SAPBEXHLevel1X 3 2 2 2 2" xfId="11897" xr:uid="{129240E4-8C6C-4F31-8580-501380CA0A8B}"/>
    <cellStyle name="SAPBEXHLevel1X 3 2 2 2 2 2" xfId="26303" xr:uid="{3C9E5532-DF5A-4047-9E50-47A14C1DC52D}"/>
    <cellStyle name="SAPBEXHLevel1X 3 2 2 2 2 3" xfId="32303" xr:uid="{C21F40B2-114F-4CCB-B8E0-95C65D787752}"/>
    <cellStyle name="SAPBEXHLevel1X 3 2 2 2 2 4" xfId="33632" xr:uid="{907B6AE0-4B9F-4E76-9D52-9E64284AFFE1}"/>
    <cellStyle name="SAPBEXHLevel1X 3 2 2 2 2 5" xfId="47762" xr:uid="{104035E6-A3E8-4A17-A8FC-D31442CF8D82}"/>
    <cellStyle name="SAPBEXHLevel1X 3 2 2 2 3" xfId="21616" xr:uid="{E8E3E598-E955-4744-8A2E-3E9BAFA43E4E}"/>
    <cellStyle name="SAPBEXHLevel1X 3 2 2 2 3 2" xfId="35482" xr:uid="{AF59E1E2-E13E-4A19-85ED-4BA997D12A28}"/>
    <cellStyle name="SAPBEXHLevel1X 3 2 2 2 3 3" xfId="26917" xr:uid="{90DA3DAC-948F-4049-BF42-B42399902B89}"/>
    <cellStyle name="SAPBEXHLevel1X 3 2 2 2 3 4" xfId="47906" xr:uid="{5F587A5D-0B74-4C94-A1E6-CBA9FB2F1563}"/>
    <cellStyle name="SAPBEXHLevel1X 3 2 2 2 3 5" xfId="51033" xr:uid="{1E7ECA41-65D1-4D56-8F5F-D0C8C62D64B0}"/>
    <cellStyle name="SAPBEXHLevel1X 3 2 2 2 4" xfId="26302" xr:uid="{021F3BA4-E484-480A-AEAE-3BF8BE15C98E}"/>
    <cellStyle name="SAPBEXHLevel1X 3 2 2 2 5" xfId="24685" xr:uid="{7803C144-7C30-4BF7-9960-F9692C84B332}"/>
    <cellStyle name="SAPBEXHLevel1X 3 2 2 2 6" xfId="48417" xr:uid="{8F14CBA7-BD0F-4C97-93C5-2CE004EC8820}"/>
    <cellStyle name="SAPBEXHLevel1X 3 2 2 2 7" xfId="34181" xr:uid="{827A5353-5377-4130-9B4A-09D77251E6D6}"/>
    <cellStyle name="SAPBEXHLevel1X 3 2 2 3" xfId="13521" xr:uid="{744A2471-6038-4D84-BF05-38039C8947F6}"/>
    <cellStyle name="SAPBEXHLevel1X 3 2 2 3 2" xfId="27892" xr:uid="{D9A0CB9A-B1BC-4571-B6B5-0C1289A8A080}"/>
    <cellStyle name="SAPBEXHLevel1X 3 2 2 3 3" xfId="39389" xr:uid="{70896CD9-64F2-43CB-81B9-C9C819675B90}"/>
    <cellStyle name="SAPBEXHLevel1X 3 2 2 3 4" xfId="45669" xr:uid="{D9E82F81-4FAC-4AC9-8653-A6A0A92A38CF}"/>
    <cellStyle name="SAPBEXHLevel1X 3 2 2 3 5" xfId="40880" xr:uid="{DDB5B2BD-91EE-4665-9A33-ACECC14F7898}"/>
    <cellStyle name="SAPBEXHLevel1X 3 2 2 4" xfId="9138" xr:uid="{4FB5E37A-BEDE-4694-B111-25496A180A89}"/>
    <cellStyle name="SAPBEXHLevel1X 3 2 2 5" xfId="23718" xr:uid="{0C5CC4CA-E234-4954-9863-9CEF56DCF045}"/>
    <cellStyle name="SAPBEXHLevel1X 3 2 2 6" xfId="35029" xr:uid="{3F326B94-193C-46FE-9D1A-20BD361D3058}"/>
    <cellStyle name="SAPBEXHLevel1X 3 2 2 7" xfId="25793" xr:uid="{BEA99B03-937E-4CD2-AD01-1ABF370AB8C4}"/>
    <cellStyle name="SAPBEXHLevel1X 3 2 2 8" xfId="38636" xr:uid="{28C8DCCE-97FE-42CD-967B-EE9DDB9946D5}"/>
    <cellStyle name="SAPBEXHLevel1X 3 2 3" xfId="1467" xr:uid="{D3E4AF0F-A622-46DF-BD99-3621231C2405}"/>
    <cellStyle name="SAPBEXHLevel1X 3 2 3 2" xfId="14747" xr:uid="{812434AA-0815-4FC7-A9EF-AA3295B73939}"/>
    <cellStyle name="SAPBEXHLevel1X 3 2 3 2 2" xfId="21807" xr:uid="{6144E4CA-57E1-4880-8077-7A9E829981A1}"/>
    <cellStyle name="SAPBEXHLevel1X 3 2 3 2 2 2" xfId="35673" xr:uid="{046D2030-3E24-42B7-B68D-60A8C830B729}"/>
    <cellStyle name="SAPBEXHLevel1X 3 2 3 2 2 3" xfId="32287" xr:uid="{DE0EAC8B-955B-484F-9713-627E6F260F9F}"/>
    <cellStyle name="SAPBEXHLevel1X 3 2 3 2 2 4" xfId="30811" xr:uid="{277657A9-B732-4D0C-AF83-E405DA52BE48}"/>
    <cellStyle name="SAPBEXHLevel1X 3 2 3 2 2 5" xfId="51224" xr:uid="{24C6B60F-7842-4254-A1E5-3B45D702D5DE}"/>
    <cellStyle name="SAPBEXHLevel1X 3 2 3 2 3" xfId="29113" xr:uid="{B34A96BF-F26C-4B7A-99EC-7253F7CC3418}"/>
    <cellStyle name="SAPBEXHLevel1X 3 2 3 2 4" xfId="25747" xr:uid="{423AC46D-F76E-45F4-8095-1CDFFFDD49B1}"/>
    <cellStyle name="SAPBEXHLevel1X 3 2 3 2 5" xfId="47089" xr:uid="{435628C7-CFEF-4D12-963D-454E745A0A2E}"/>
    <cellStyle name="SAPBEXHLevel1X 3 2 3 2 6" xfId="42124" xr:uid="{51B508FF-A511-4F24-AC1E-18F12C9A5AF2}"/>
    <cellStyle name="SAPBEXHLevel1X 3 2 3 3" xfId="13520" xr:uid="{2284CC1D-60DA-4A54-9F34-06E2F7BD9DB8}"/>
    <cellStyle name="SAPBEXHLevel1X 3 2 3 3 2" xfId="27891" xr:uid="{C5EB7CD1-1B50-46D1-8357-AFAEA65D0C4E}"/>
    <cellStyle name="SAPBEXHLevel1X 3 2 3 3 3" xfId="32462" xr:uid="{E8C5BC6B-1689-466E-BDDA-8A53FA944FF6}"/>
    <cellStyle name="SAPBEXHLevel1X 3 2 3 3 4" xfId="49394" xr:uid="{F98BFDA8-0EF8-4859-ABF4-7C26BD55C3DC}"/>
    <cellStyle name="SAPBEXHLevel1X 3 2 3 3 5" xfId="44545" xr:uid="{EB0E0934-FB22-4B1B-BED8-96A0F821AC29}"/>
    <cellStyle name="SAPBEXHLevel1X 3 2 3 4" xfId="9139" xr:uid="{2819B501-62AC-4B44-B235-21CF47060A46}"/>
    <cellStyle name="SAPBEXHLevel1X 3 2 3 5" xfId="23719" xr:uid="{A0F4213B-336C-4AE7-A328-58E553C6F390}"/>
    <cellStyle name="SAPBEXHLevel1X 3 2 3 6" xfId="34439" xr:uid="{B286E388-9AE1-401D-9C64-9D3E60498FE8}"/>
    <cellStyle name="SAPBEXHLevel1X 3 2 3 7" xfId="43283" xr:uid="{EB7821BF-72F1-4187-9E19-90B4EAC763F5}"/>
    <cellStyle name="SAPBEXHLevel1X 3 2 3 8" xfId="46297" xr:uid="{2C9BCBC5-E9C8-4B6B-B787-B28B0F643020}"/>
    <cellStyle name="SAPBEXHLevel1X 3 2 4" xfId="1829" xr:uid="{5D0717D7-0468-46B9-9674-FA580497705B}"/>
    <cellStyle name="SAPBEXHLevel1X 3 2 4 2" xfId="15094" xr:uid="{EA5CE0E9-A0F9-4488-95D4-D89EFED0BEB2}"/>
    <cellStyle name="SAPBEXHLevel1X 3 2 4 2 2" xfId="22115" xr:uid="{7FB915F0-8F12-46B7-82B5-45BAFA46B82C}"/>
    <cellStyle name="SAPBEXHLevel1X 3 2 4 2 2 2" xfId="35981" xr:uid="{68EEB3E4-3138-4243-BC61-D5BCB4A90BBC}"/>
    <cellStyle name="SAPBEXHLevel1X 3 2 4 2 2 3" xfId="25082" xr:uid="{B67EDCAC-6D7E-444A-833C-5880013613EA}"/>
    <cellStyle name="SAPBEXHLevel1X 3 2 4 2 2 4" xfId="34801" xr:uid="{5C03A8C0-3781-4CE1-87A7-9182FCAEBBA9}"/>
    <cellStyle name="SAPBEXHLevel1X 3 2 4 2 2 5" xfId="51532" xr:uid="{89EA10A1-C890-45D8-A802-1616E4EB8B9F}"/>
    <cellStyle name="SAPBEXHLevel1X 3 2 4 2 3" xfId="29459" xr:uid="{163C9B8D-223D-4051-A434-344F25BC7580}"/>
    <cellStyle name="SAPBEXHLevel1X 3 2 4 2 4" xfId="30914" xr:uid="{16DC7B08-E8FD-44E5-9AB7-3365E8E931DA}"/>
    <cellStyle name="SAPBEXHLevel1X 3 2 4 2 5" xfId="49271" xr:uid="{10D18B9D-F381-41FD-AECC-50CBB10362B8}"/>
    <cellStyle name="SAPBEXHLevel1X 3 2 4 2 6" xfId="32603" xr:uid="{41A81C5D-62E8-4153-8BEB-FDDE79B0E908}"/>
    <cellStyle name="SAPBEXHLevel1X 3 2 4 3" xfId="14599" xr:uid="{2E73C46D-FDA4-4CA6-85FB-2F42A99493D8}"/>
    <cellStyle name="SAPBEXHLevel1X 3 2 4 3 2" xfId="28966" xr:uid="{3E305872-655C-4365-9DE2-B3A287444591}"/>
    <cellStyle name="SAPBEXHLevel1X 3 2 4 3 3" xfId="24128" xr:uid="{C7C087FB-6686-49A1-96CD-472519335C13}"/>
    <cellStyle name="SAPBEXHLevel1X 3 2 4 3 4" xfId="34929" xr:uid="{F2283C8F-B57D-42E6-ACFE-BE26AB27A1E7}"/>
    <cellStyle name="SAPBEXHLevel1X 3 2 4 3 5" xfId="46923" xr:uid="{8A441B5F-6304-4055-B852-558EA30A702E}"/>
    <cellStyle name="SAPBEXHLevel1X 3 2 4 4" xfId="9140" xr:uid="{ABE6BDC5-8BBD-44DD-A4BB-7863B18BBD0E}"/>
    <cellStyle name="SAPBEXHLevel1X 3 2 4 5" xfId="23720" xr:uid="{8FA30D7F-E36B-4A54-95A1-62D2B9F9DA8B}"/>
    <cellStyle name="SAPBEXHLevel1X 3 2 4 6" xfId="9029" xr:uid="{08D8FDC7-7725-4B48-A65E-1ECC5C9B608D}"/>
    <cellStyle name="SAPBEXHLevel1X 3 2 4 7" xfId="48134" xr:uid="{4A3DED01-579C-4AF3-AD6F-94141FEB8FD5}"/>
    <cellStyle name="SAPBEXHLevel1X 3 2 4 8" xfId="39938" xr:uid="{6DFAB040-3E12-4A2E-BA0A-0ECEFCAF44C4}"/>
    <cellStyle name="SAPBEXHLevel1X 3 2 5" xfId="2850" xr:uid="{C2FB629A-12D8-4BD6-B630-4B2CEB2F5F07}"/>
    <cellStyle name="SAPBEXHLevel1X 3 2 5 2" xfId="22487" xr:uid="{70EDFC10-748D-4763-9A75-8C79432BCAD2}"/>
    <cellStyle name="SAPBEXHLevel1X 3 2 5 2 2" xfId="36353" xr:uid="{2C143797-C7A5-4053-8393-C4F99FC7FA59}"/>
    <cellStyle name="SAPBEXHLevel1X 3 2 5 2 3" xfId="9294" xr:uid="{8F8B8B12-9E71-43DE-9A7A-8A6BC8DA9025}"/>
    <cellStyle name="SAPBEXHLevel1X 3 2 5 2 4" xfId="42454" xr:uid="{05C5C11C-BA49-4590-B3F3-8E8354E5033F}"/>
    <cellStyle name="SAPBEXHLevel1X 3 2 5 2 5" xfId="51904" xr:uid="{9751B9FF-A3AC-4EA1-9D04-99A7ABC29949}"/>
    <cellStyle name="SAPBEXHLevel1X 3 2 5 3" xfId="16058" xr:uid="{73823D9C-27B9-40B9-9F13-9457F0C8E7B1}"/>
    <cellStyle name="SAPBEXHLevel1X 3 2 5 4" xfId="30364" xr:uid="{4D341B55-E057-49EB-8C29-99BC075BA7CA}"/>
    <cellStyle name="SAPBEXHLevel1X 3 2 5 5" xfId="42579" xr:uid="{35F8168D-09F2-481E-983B-47B62B9F742B}"/>
    <cellStyle name="SAPBEXHLevel1X 3 2 5 6" xfId="43895" xr:uid="{52FE83F9-26E6-4028-AA84-43B6690C5108}"/>
    <cellStyle name="SAPBEXHLevel1X 3 2 5 7" xfId="49834" xr:uid="{E70DC363-1889-4BB3-82D3-3DE93766BE8E}"/>
    <cellStyle name="SAPBEXHLevel1X 3 2 6" xfId="4820" xr:uid="{AB690ECE-ECB9-41F3-A473-A1178752E59B}"/>
    <cellStyle name="SAPBEXHLevel1X 3 2 6 2" xfId="22817" xr:uid="{09E65B4F-E235-4192-A7D5-0D187181B7A2}"/>
    <cellStyle name="SAPBEXHLevel1X 3 2 6 2 2" xfId="36683" xr:uid="{33780F4B-D119-4EF8-A8C4-2FBC93B5BFEF}"/>
    <cellStyle name="SAPBEXHLevel1X 3 2 6 2 3" xfId="25355" xr:uid="{8E3167E7-9E5E-4E1D-B023-A40D8A05FE22}"/>
    <cellStyle name="SAPBEXHLevel1X 3 2 6 2 4" xfId="37831" xr:uid="{7882C318-0C35-4342-AD79-99BAE0BAE807}"/>
    <cellStyle name="SAPBEXHLevel1X 3 2 6 2 5" xfId="52234" xr:uid="{01083C10-DD35-443C-AE76-E81ECB13C705}"/>
    <cellStyle name="SAPBEXHLevel1X 3 2 6 3" xfId="18023" xr:uid="{2EF31F12-9832-4DDA-89FF-7CEF72E21451}"/>
    <cellStyle name="SAPBEXHLevel1X 3 2 6 4" xfId="32155" xr:uid="{4E206330-182F-406E-8324-8E380B1BEF5E}"/>
    <cellStyle name="SAPBEXHLevel1X 3 2 6 5" xfId="39947" xr:uid="{0D7B075A-09E3-436A-AEAB-18924C778199}"/>
    <cellStyle name="SAPBEXHLevel1X 3 2 6 6" xfId="46033" xr:uid="{E0796F4B-B52C-4DD5-9B15-9CA90A0F5BEF}"/>
    <cellStyle name="SAPBEXHLevel1X 3 2 6 7" xfId="50159" xr:uid="{26D1053D-5C36-4EE9-BD8D-EB730810A7E3}"/>
    <cellStyle name="SAPBEXHLevel1X 3 2 7" xfId="6780" xr:uid="{1161A57D-557E-4929-9D15-F8FCDC04A82A}"/>
    <cellStyle name="SAPBEXHLevel1X 3 2 7 2" xfId="23147" xr:uid="{EFFB6D5F-7BD1-49FB-BA4B-72AA72FA3D54}"/>
    <cellStyle name="SAPBEXHLevel1X 3 2 7 2 2" xfId="37013" xr:uid="{62B820D1-ADBC-4D96-AD37-E64EF62FA832}"/>
    <cellStyle name="SAPBEXHLevel1X 3 2 7 2 3" xfId="25185" xr:uid="{AB0CB10C-A854-4D4F-989D-258332B8703F}"/>
    <cellStyle name="SAPBEXHLevel1X 3 2 7 2 4" xfId="32573" xr:uid="{AA9F8A93-CEFC-4A57-9B5D-8ED282E192F3}"/>
    <cellStyle name="SAPBEXHLevel1X 3 2 7 2 5" xfId="52564" xr:uid="{B782CC73-F467-440A-8A0F-BADE52CD9E80}"/>
    <cellStyle name="SAPBEXHLevel1X 3 2 7 3" xfId="19979" xr:uid="{6864AF0A-216D-483D-908A-A27AB53FF3D3}"/>
    <cellStyle name="SAPBEXHLevel1X 3 2 7 4" xfId="33943" xr:uid="{5F363E5B-2118-42F7-9933-460991B57055}"/>
    <cellStyle name="SAPBEXHLevel1X 3 2 7 5" xfId="31767" xr:uid="{C3D4566E-0538-42B1-BBBE-ED8BBAA56173}"/>
    <cellStyle name="SAPBEXHLevel1X 3 2 7 6" xfId="39973" xr:uid="{44490A52-1B4F-474B-B1E6-490887C67E3C}"/>
    <cellStyle name="SAPBEXHLevel1X 3 2 7 7" xfId="50485" xr:uid="{119C71AF-FA84-4124-9ED2-050E5FEFE197}"/>
    <cellStyle name="SAPBEXHLevel1X 3 2 8" xfId="14177" xr:uid="{3DB3F35F-4484-43BE-AB5D-021CFFFCDF74}"/>
    <cellStyle name="SAPBEXHLevel1X 3 2 8 2" xfId="12678" xr:uid="{45780193-2292-4141-A8E2-AA90D0AA927C}"/>
    <cellStyle name="SAPBEXHLevel1X 3 2 8 2 2" xfId="27052" xr:uid="{BCF0F20C-6062-4966-B6BA-CF54B4621153}"/>
    <cellStyle name="SAPBEXHLevel1X 3 2 8 2 3" xfId="9927" xr:uid="{F5D39B6C-0AA2-4150-8707-10E0AA18E8D0}"/>
    <cellStyle name="SAPBEXHLevel1X 3 2 8 2 4" xfId="33313" xr:uid="{B17BBBC0-C45A-4C3A-A354-865219EECE29}"/>
    <cellStyle name="SAPBEXHLevel1X 3 2 8 2 5" xfId="45961" xr:uid="{F0AA0ED0-F959-42BC-B1EE-1A559CBB5FD8}"/>
    <cellStyle name="SAPBEXHLevel1X 3 2 8 3" xfId="28544" xr:uid="{6FEDC799-BA65-411D-8C2C-D809619FD891}"/>
    <cellStyle name="SAPBEXHLevel1X 3 2 8 4" xfId="39967" xr:uid="{4D80463D-23B9-4AF5-882F-942F17C1C7BF}"/>
    <cellStyle name="SAPBEXHLevel1X 3 2 8 5" xfId="48674" xr:uid="{BCBDB895-1C0F-45AD-B2B8-4D676AC0C0AA}"/>
    <cellStyle name="SAPBEXHLevel1X 3 2 8 6" xfId="46481" xr:uid="{35550A29-FC0D-4EDA-8E82-66A18F8A502E}"/>
    <cellStyle name="SAPBEXHLevel1X 3 2 9" xfId="13522" xr:uid="{36E0B566-717C-446A-988E-C6A6F5C530B2}"/>
    <cellStyle name="SAPBEXHLevel1X 3 2 9 2" xfId="27893" xr:uid="{D10A9150-8306-4BAB-9145-FB4000A5973D}"/>
    <cellStyle name="SAPBEXHLevel1X 3 2 9 3" xfId="34317" xr:uid="{3349361E-9EAE-4939-94E2-2250FA6C7CC9}"/>
    <cellStyle name="SAPBEXHLevel1X 3 2 9 4" xfId="24898" xr:uid="{FFD35E4C-5246-465D-97E4-9CA1E2DBB42B}"/>
    <cellStyle name="SAPBEXHLevel1X 3 2 9 5" xfId="47755" xr:uid="{030D8EBE-3636-4EFF-BE89-AE270C981E73}"/>
    <cellStyle name="SAPBEXHLevel1X 3 3" xfId="1265" xr:uid="{10B95E97-5955-450D-8D22-EA1BD9F54947}"/>
    <cellStyle name="SAPBEXHLevel1X 3 3 10" xfId="38400" xr:uid="{D20153F5-A2A3-4AE4-8D9B-819FF939CDB5}"/>
    <cellStyle name="SAPBEXHLevel1X 3 3 11" xfId="44902" xr:uid="{099D55F1-5884-4594-929A-267113D379D5}"/>
    <cellStyle name="SAPBEXHLevel1X 3 3 2" xfId="2734" xr:uid="{2406ABDD-52F9-4642-88D4-AE1C412A09F8}"/>
    <cellStyle name="SAPBEXHLevel1X 3 3 2 2" xfId="11899" xr:uid="{658F2AE7-89CD-4BC1-82D2-48F94B2436D3}"/>
    <cellStyle name="SAPBEXHLevel1X 3 3 2 2 2" xfId="26305" xr:uid="{B40E5995-B184-47DA-81A0-49E6E7C6EBC0}"/>
    <cellStyle name="SAPBEXHLevel1X 3 3 2 2 3" xfId="25478" xr:uid="{95065211-53BE-4F12-8E63-8D7A068548FA}"/>
    <cellStyle name="SAPBEXHLevel1X 3 3 2 2 4" xfId="28776" xr:uid="{A8BB3154-C78A-4B8C-B952-CE1853FDD7C2}"/>
    <cellStyle name="SAPBEXHLevel1X 3 3 2 2 5" xfId="30977" xr:uid="{5499D18D-7711-4A16-A973-AE04E65E3672}"/>
    <cellStyle name="SAPBEXHLevel1X 3 3 2 3" xfId="22371" xr:uid="{6BDB7EBB-35BA-4DC7-A106-67004F7EFE8C}"/>
    <cellStyle name="SAPBEXHLevel1X 3 3 2 3 2" xfId="36237" xr:uid="{651378EE-F61F-41EB-B92C-87244A145298}"/>
    <cellStyle name="SAPBEXHLevel1X 3 3 2 3 3" xfId="30172" xr:uid="{B5629CE2-2538-45FB-8AFC-71348D335120}"/>
    <cellStyle name="SAPBEXHLevel1X 3 3 2 3 4" xfId="39695" xr:uid="{2354D764-39A1-4B91-A5CC-A1F8B7489520}"/>
    <cellStyle name="SAPBEXHLevel1X 3 3 2 3 5" xfId="51788" xr:uid="{D6468ED5-AD8A-40FE-B880-C74196B3C06E}"/>
    <cellStyle name="SAPBEXHLevel1X 3 3 2 4" xfId="11898" xr:uid="{F61FFDDA-14D7-4BA5-A94C-A1B6DBFFC4F9}"/>
    <cellStyle name="SAPBEXHLevel1X 3 3 2 5" xfId="26304" xr:uid="{B881324F-8273-4AF7-85CE-08D5E2B58CE4}"/>
    <cellStyle name="SAPBEXHLevel1X 3 3 2 6" xfId="42442" xr:uid="{EBEF567C-14DD-4C1B-9F8B-567A2A1A0D3B}"/>
    <cellStyle name="SAPBEXHLevel1X 3 3 2 7" xfId="34252" xr:uid="{35AA5327-2E69-43CA-A06E-578C4F4FECAE}"/>
    <cellStyle name="SAPBEXHLevel1X 3 3 2 8" xfId="47817" xr:uid="{97F60C16-6D6E-4226-A967-A6CA3D247084}"/>
    <cellStyle name="SAPBEXHLevel1X 3 3 3" xfId="4704" xr:uid="{E7CCD31B-4FDC-40D0-8381-34AD25502A37}"/>
    <cellStyle name="SAPBEXHLevel1X 3 3 3 2" xfId="22701" xr:uid="{B685066F-F6F8-40F2-9F9D-53F5B1BD4D6E}"/>
    <cellStyle name="SAPBEXHLevel1X 3 3 3 2 2" xfId="36567" xr:uid="{188BF2D3-02B7-4DF4-A7AF-215BEFE76318}"/>
    <cellStyle name="SAPBEXHLevel1X 3 3 3 2 3" xfId="27231" xr:uid="{9BD99A45-1FD1-47A6-BDD5-92E9D2E69554}"/>
    <cellStyle name="SAPBEXHLevel1X 3 3 3 2 4" xfId="44129" xr:uid="{2413C6BE-D016-4386-A719-52E466512D00}"/>
    <cellStyle name="SAPBEXHLevel1X 3 3 3 2 5" xfId="52118" xr:uid="{B0F92BEB-DABB-4B22-89CE-C58FFDD1FC0C}"/>
    <cellStyle name="SAPBEXHLevel1X 3 3 3 3" xfId="17907" xr:uid="{1454DF20-CD2C-4A7B-957B-3E18DC1999C5}"/>
    <cellStyle name="SAPBEXHLevel1X 3 3 3 4" xfId="32039" xr:uid="{D02B4C0B-414E-43B5-97D2-EF9340A04393}"/>
    <cellStyle name="SAPBEXHLevel1X 3 3 3 5" xfId="37456" xr:uid="{48C33AA5-F8F2-44E7-9AAB-DB09968DC870}"/>
    <cellStyle name="SAPBEXHLevel1X 3 3 3 6" xfId="25528" xr:uid="{52874F1C-80CC-43AD-B597-D9D2B90AD7BF}"/>
    <cellStyle name="SAPBEXHLevel1X 3 3 3 7" xfId="50043" xr:uid="{7DEDA0BD-414B-426A-B6D4-76AE08B6564C}"/>
    <cellStyle name="SAPBEXHLevel1X 3 3 4" xfId="6664" xr:uid="{A4165A0E-BDAE-46AE-8D12-53DC3FF7A191}"/>
    <cellStyle name="SAPBEXHLevel1X 3 3 4 2" xfId="23031" xr:uid="{AACE421A-BF28-4B4D-A52F-1DB6EAAF38D9}"/>
    <cellStyle name="SAPBEXHLevel1X 3 3 4 2 2" xfId="36897" xr:uid="{E069F970-5F4C-4CC1-917E-BCDC02BEEEB5}"/>
    <cellStyle name="SAPBEXHLevel1X 3 3 4 2 3" xfId="31864" xr:uid="{960324E6-FCD6-4C36-AE6C-77DDE40E6A2D}"/>
    <cellStyle name="SAPBEXHLevel1X 3 3 4 2 4" xfId="30161" xr:uid="{B3C736AE-54F4-450D-8592-651F5129BF85}"/>
    <cellStyle name="SAPBEXHLevel1X 3 3 4 2 5" xfId="52448" xr:uid="{924E55F8-A4F9-4204-AAF7-88CF590E075E}"/>
    <cellStyle name="SAPBEXHLevel1X 3 3 4 3" xfId="19863" xr:uid="{510ED202-960A-4232-A271-D5B0B0F7AD26}"/>
    <cellStyle name="SAPBEXHLevel1X 3 3 4 4" xfId="33827" xr:uid="{5B084C1A-4878-41D0-9872-490E16A53E6E}"/>
    <cellStyle name="SAPBEXHLevel1X 3 3 4 5" xfId="33247" xr:uid="{06B0FA64-D93C-4271-A2F8-709CD2B7C72D}"/>
    <cellStyle name="SAPBEXHLevel1X 3 3 4 6" xfId="31055" xr:uid="{AE2227E0-6535-4725-B721-2502ADC25A83}"/>
    <cellStyle name="SAPBEXHLevel1X 3 3 4 7" xfId="50369" xr:uid="{A04D7F62-B01F-426F-B779-F491B505F12C}"/>
    <cellStyle name="SAPBEXHLevel1X 3 3 5" xfId="14614" xr:uid="{2CDAEF8E-DCDF-41C7-B4B3-408927F8DC6B}"/>
    <cellStyle name="SAPBEXHLevel1X 3 3 5 2" xfId="21615" xr:uid="{655E95FE-AFA9-47FA-A450-E0072567ABF3}"/>
    <cellStyle name="SAPBEXHLevel1X 3 3 5 2 2" xfId="35481" xr:uid="{4893FD52-2D86-488B-8385-24E162BB33CC}"/>
    <cellStyle name="SAPBEXHLevel1X 3 3 5 2 3" xfId="37994" xr:uid="{D5B91517-C13A-42E4-896E-0B83057C04A6}"/>
    <cellStyle name="SAPBEXHLevel1X 3 3 5 2 4" xfId="44383" xr:uid="{BA422DC4-11E7-48F7-890D-C2A16D41CB9B}"/>
    <cellStyle name="SAPBEXHLevel1X 3 3 5 2 5" xfId="51032" xr:uid="{7E6A8EC5-3A66-4C09-A9BB-AD6E89E1E12C}"/>
    <cellStyle name="SAPBEXHLevel1X 3 3 5 3" xfId="28981" xr:uid="{C8E2A937-8FBA-4A85-8F91-5567FC1FBDA6}"/>
    <cellStyle name="SAPBEXHLevel1X 3 3 5 4" xfId="37795" xr:uid="{9666508B-0C9E-485F-A3B6-BBE3E8C16EB8}"/>
    <cellStyle name="SAPBEXHLevel1X 3 3 5 5" xfId="49044" xr:uid="{5297A7BD-2074-40D4-B07F-E709788F26D6}"/>
    <cellStyle name="SAPBEXHLevel1X 3 3 5 6" xfId="47201" xr:uid="{9CBF04F8-4209-4F18-B2F0-3E747E904C08}"/>
    <cellStyle name="SAPBEXHLevel1X 3 3 6" xfId="13519" xr:uid="{A453095B-64DD-4820-A167-5E973EB38AC1}"/>
    <cellStyle name="SAPBEXHLevel1X 3 3 6 2" xfId="27890" xr:uid="{E8781535-B382-4BC2-954D-A697A5F77A3E}"/>
    <cellStyle name="SAPBEXHLevel1X 3 3 6 3" xfId="39567" xr:uid="{DE409049-2F7E-4AFF-BCB5-9FF0B2967C90}"/>
    <cellStyle name="SAPBEXHLevel1X 3 3 6 4" xfId="47213" xr:uid="{9E40D6C4-E713-4CE8-BA11-9788D475A84B}"/>
    <cellStyle name="SAPBEXHLevel1X 3 3 6 5" xfId="44768" xr:uid="{8CEB916E-1889-4597-94BE-F16C45ACFB85}"/>
    <cellStyle name="SAPBEXHLevel1X 3 3 7" xfId="9141" xr:uid="{1A43416D-F310-4C1B-AEAB-21BE8EDF6896}"/>
    <cellStyle name="SAPBEXHLevel1X 3 3 8" xfId="23721" xr:uid="{2A9CFDF6-62ED-4FA8-BD47-84E55F4DC0FB}"/>
    <cellStyle name="SAPBEXHLevel1X 3 3 9" xfId="23849" xr:uid="{D881EBFF-2EB5-42BF-BE05-189D02160A55}"/>
    <cellStyle name="SAPBEXHLevel1X 3 4" xfId="1828" xr:uid="{27D95C4B-5D32-4B6A-815D-ADFE617A10E4}"/>
    <cellStyle name="SAPBEXHLevel1X 3 4 10" xfId="49604" xr:uid="{72C02F85-B962-4AED-9066-EE5945C796A2}"/>
    <cellStyle name="SAPBEXHLevel1X 3 4 11" xfId="45169" xr:uid="{EDBA00E8-EA31-4CCC-A248-9ECE20D8B1C8}"/>
    <cellStyle name="SAPBEXHLevel1X 3 4 2" xfId="2918" xr:uid="{380EEAC7-AC0F-4305-8516-135645186CC1}"/>
    <cellStyle name="SAPBEXHLevel1X 3 4 2 2" xfId="22555" xr:uid="{0CD101E1-FD6F-474F-9D0E-3E934792E865}"/>
    <cellStyle name="SAPBEXHLevel1X 3 4 2 2 2" xfId="36421" xr:uid="{1CA5A229-F6A6-47DF-9820-59CDAA92968E}"/>
    <cellStyle name="SAPBEXHLevel1X 3 4 2 2 3" xfId="24992" xr:uid="{38404954-7586-40D2-83DD-579F320F6489}"/>
    <cellStyle name="SAPBEXHLevel1X 3 4 2 2 4" xfId="47239" xr:uid="{4C627ABE-6A59-4718-84BB-96BC6E64D4A3}"/>
    <cellStyle name="SAPBEXHLevel1X 3 4 2 2 5" xfId="51972" xr:uid="{FB522B1A-A3EC-4AB2-9A05-D3E59F14982B}"/>
    <cellStyle name="SAPBEXHLevel1X 3 4 2 3" xfId="16122" xr:uid="{A5C7D4CE-5092-450E-A66A-3A4F1060E502}"/>
    <cellStyle name="SAPBEXHLevel1X 3 4 2 4" xfId="30428" xr:uid="{EB5C0DBC-7318-4200-AFFB-3CF64F7DB5AB}"/>
    <cellStyle name="SAPBEXHLevel1X 3 4 2 5" xfId="32870" xr:uid="{58A660BE-4F29-4979-96A6-EA5CFEC5E1A3}"/>
    <cellStyle name="SAPBEXHLevel1X 3 4 2 6" xfId="23846" xr:uid="{FFE9108F-5F9D-4026-ABA8-FC9B46CD589E}"/>
    <cellStyle name="SAPBEXHLevel1X 3 4 2 7" xfId="49898" xr:uid="{A6D7F7E5-E203-4FD8-83F7-9D23202F80B1}"/>
    <cellStyle name="SAPBEXHLevel1X 3 4 3" xfId="4888" xr:uid="{526D34DD-6811-441F-BEED-7B064134CBBC}"/>
    <cellStyle name="SAPBEXHLevel1X 3 4 3 2" xfId="22885" xr:uid="{14ACE096-A41F-4A57-B0EC-99B8735243FB}"/>
    <cellStyle name="SAPBEXHLevel1X 3 4 3 2 2" xfId="36751" xr:uid="{3B098F11-BEA3-4FBF-BD4A-54E312ECDCAE}"/>
    <cellStyle name="SAPBEXHLevel1X 3 4 3 2 3" xfId="34623" xr:uid="{C15E3132-F360-4BFC-AD6B-12F9FF610248}"/>
    <cellStyle name="SAPBEXHLevel1X 3 4 3 2 4" xfId="25003" xr:uid="{0267551F-0235-4014-8655-87E9424545F7}"/>
    <cellStyle name="SAPBEXHLevel1X 3 4 3 2 5" xfId="52302" xr:uid="{C02895C1-724B-4917-AD9C-44E275836809}"/>
    <cellStyle name="SAPBEXHLevel1X 3 4 3 3" xfId="18087" xr:uid="{E050E411-E4F8-47DE-B450-FB8811096DA8}"/>
    <cellStyle name="SAPBEXHLevel1X 3 4 3 4" xfId="32219" xr:uid="{620964FE-4B33-4C95-A508-26AEC6DFF6BA}"/>
    <cellStyle name="SAPBEXHLevel1X 3 4 3 5" xfId="34734" xr:uid="{B1F20C4F-85BA-4253-AF5F-BF89877D4FB1}"/>
    <cellStyle name="SAPBEXHLevel1X 3 4 3 6" xfId="46663" xr:uid="{831FAD8B-8E76-4707-B5CA-5131DF448BFC}"/>
    <cellStyle name="SAPBEXHLevel1X 3 4 3 7" xfId="50223" xr:uid="{0E076931-87A2-4A06-A333-D646E7195115}"/>
    <cellStyle name="SAPBEXHLevel1X 3 4 4" xfId="6848" xr:uid="{6F334788-A575-4FCB-8CDE-6DBC1400F1A0}"/>
    <cellStyle name="SAPBEXHLevel1X 3 4 4 2" xfId="23215" xr:uid="{BB97044C-7DEA-4301-BA9D-157977C56BC2}"/>
    <cellStyle name="SAPBEXHLevel1X 3 4 4 2 2" xfId="37081" xr:uid="{78F54F9F-5EB8-4B23-AB15-A72068155356}"/>
    <cellStyle name="SAPBEXHLevel1X 3 4 4 2 3" xfId="25181" xr:uid="{4CDB94A7-407E-4D85-A396-F3E0D49C21C0}"/>
    <cellStyle name="SAPBEXHLevel1X 3 4 4 2 4" xfId="39598" xr:uid="{4B7863FA-CB7D-473E-8DBA-0CDA2AD2FDFC}"/>
    <cellStyle name="SAPBEXHLevel1X 3 4 4 2 5" xfId="52632" xr:uid="{0A8A369F-3125-46EE-AA11-2DE95E116E05}"/>
    <cellStyle name="SAPBEXHLevel1X 3 4 4 3" xfId="20047" xr:uid="{DB7D475E-C014-499C-9CE1-5B766A3FF644}"/>
    <cellStyle name="SAPBEXHLevel1X 3 4 4 4" xfId="34011" xr:uid="{9D68E6C3-BE88-42CB-931E-16199DBE4279}"/>
    <cellStyle name="SAPBEXHLevel1X 3 4 4 5" xfId="34848" xr:uid="{440276C9-D8D4-414F-AB5A-B1890C695689}"/>
    <cellStyle name="SAPBEXHLevel1X 3 4 4 6" xfId="28785" xr:uid="{CDFDCED4-57A5-4BE6-860E-AEA84B7ADCF3}"/>
    <cellStyle name="SAPBEXHLevel1X 3 4 4 7" xfId="50553" xr:uid="{55067062-3B57-4EFA-9D3B-CF89758DF8E2}"/>
    <cellStyle name="SAPBEXHLevel1X 3 4 5" xfId="15093" xr:uid="{74764F0C-0866-452E-9458-4FD3A104B617}"/>
    <cellStyle name="SAPBEXHLevel1X 3 4 5 2" xfId="22114" xr:uid="{C1B3395E-D3A6-4312-81F3-970416E2CAD7}"/>
    <cellStyle name="SAPBEXHLevel1X 3 4 5 2 2" xfId="35980" xr:uid="{93C8F530-04C3-424C-B72B-BDD4493F08B0}"/>
    <cellStyle name="SAPBEXHLevel1X 3 4 5 2 3" xfId="43666" xr:uid="{04850C71-6300-4C06-8671-6F1FDEBC9DE7}"/>
    <cellStyle name="SAPBEXHLevel1X 3 4 5 2 4" xfId="38449" xr:uid="{AB5481D8-4FB6-474E-9AF4-F78AE61B367F}"/>
    <cellStyle name="SAPBEXHLevel1X 3 4 5 2 5" xfId="51531" xr:uid="{0FD767AE-13D2-4297-A2D5-802B2BA49991}"/>
    <cellStyle name="SAPBEXHLevel1X 3 4 5 3" xfId="29458" xr:uid="{FF921EA7-EF27-41A5-AFF8-D69E3A13AEB8}"/>
    <cellStyle name="SAPBEXHLevel1X 3 4 5 4" xfId="25746" xr:uid="{BB9A7DF4-91D7-4319-AEF8-C18C366E49CA}"/>
    <cellStyle name="SAPBEXHLevel1X 3 4 5 5" xfId="47087" xr:uid="{334AA0CC-9068-4CE4-8A4B-5B29AA484B33}"/>
    <cellStyle name="SAPBEXHLevel1X 3 4 5 6" xfId="45066" xr:uid="{0979493C-955B-4F69-8289-50D08FCAFB21}"/>
    <cellStyle name="SAPBEXHLevel1X 3 4 6" xfId="13518" xr:uid="{6757FC50-8ED5-4CB6-9B31-98E6A23A56B3}"/>
    <cellStyle name="SAPBEXHLevel1X 3 4 6 2" xfId="27889" xr:uid="{0C2D5ABA-9784-4C4F-BD2D-44B24DF5D8AF}"/>
    <cellStyle name="SAPBEXHLevel1X 3 4 6 3" xfId="43825" xr:uid="{851A2C66-56DA-46AF-882E-D7C433D4CCD2}"/>
    <cellStyle name="SAPBEXHLevel1X 3 4 6 4" xfId="49665" xr:uid="{A5A5E832-4FB8-4F3C-AE20-BEF374F7C604}"/>
    <cellStyle name="SAPBEXHLevel1X 3 4 6 5" xfId="43696" xr:uid="{90FA0C9B-2AA7-4D90-AA1F-1C2311CDD740}"/>
    <cellStyle name="SAPBEXHLevel1X 3 4 7" xfId="9142" xr:uid="{48AB6AE3-F0E2-40A2-9AF8-3896BE7CE3D4}"/>
    <cellStyle name="SAPBEXHLevel1X 3 4 8" xfId="23722" xr:uid="{196DE041-CD17-4A34-BF06-3D2E9D94F4FA}"/>
    <cellStyle name="SAPBEXHLevel1X 3 4 9" xfId="33449" xr:uid="{C80CBE78-DD83-4FE0-8ACE-9998335525C4}"/>
    <cellStyle name="SAPBEXHLevel1X 3 5" xfId="2970" xr:uid="{20C289B3-2514-4B22-AB1B-C4402B55FF61}"/>
    <cellStyle name="SAPBEXHLevel1X 3 5 2" xfId="4940" xr:uid="{C93AC085-6C29-4B08-905F-8D6CA42F223A}"/>
    <cellStyle name="SAPBEXHLevel1X 3 5 2 2" xfId="22937" xr:uid="{73B3E32C-1AF1-4F35-8606-40A2C1B58DAB}"/>
    <cellStyle name="SAPBEXHLevel1X 3 5 2 2 2" xfId="36803" xr:uid="{F00EE202-808B-4256-A101-C019AA6D384A}"/>
    <cellStyle name="SAPBEXHLevel1X 3 5 2 2 3" xfId="31068" xr:uid="{91B110B4-E042-4F67-B790-FFAAF0C40794}"/>
    <cellStyle name="SAPBEXHLevel1X 3 5 2 2 4" xfId="39138" xr:uid="{DE34E51A-C293-41DE-80B6-386DFA42A9E2}"/>
    <cellStyle name="SAPBEXHLevel1X 3 5 2 2 5" xfId="52354" xr:uid="{E0E06686-7404-4DAF-A0C1-8592687BE206}"/>
    <cellStyle name="SAPBEXHLevel1X 3 5 2 3" xfId="18139" xr:uid="{127830EE-4A6A-4AAD-BA49-74F453E7563F}"/>
    <cellStyle name="SAPBEXHLevel1X 3 5 2 4" xfId="32271" xr:uid="{9ABFF272-3122-4F81-854B-74626F85DEEA}"/>
    <cellStyle name="SAPBEXHLevel1X 3 5 2 5" xfId="32567" xr:uid="{AE7991FD-2EED-4D26-A201-FF09E2CEF937}"/>
    <cellStyle name="SAPBEXHLevel1X 3 5 2 6" xfId="34894" xr:uid="{F4B92C0F-DD4F-4F95-AC4A-7D0FDC7743D0}"/>
    <cellStyle name="SAPBEXHLevel1X 3 5 2 7" xfId="50275" xr:uid="{BCDADE9F-6C23-4EE8-B883-44D19271D007}"/>
    <cellStyle name="SAPBEXHLevel1X 3 5 3" xfId="6900" xr:uid="{E267E75B-1EC8-4669-A22C-06F5B6C9C39C}"/>
    <cellStyle name="SAPBEXHLevel1X 3 5 3 2" xfId="23267" xr:uid="{8CE612E6-881F-468B-A02C-29584BA1821A}"/>
    <cellStyle name="SAPBEXHLevel1X 3 5 3 2 2" xfId="37133" xr:uid="{DDE27D38-6D0B-4276-8B85-E68CF2E5D9AC}"/>
    <cellStyle name="SAPBEXHLevel1X 3 5 3 2 3" xfId="42525" xr:uid="{98A00C97-E218-499F-B749-3BED41A19DD3}"/>
    <cellStyle name="SAPBEXHLevel1X 3 5 3 2 4" xfId="41791" xr:uid="{65B84AAC-4D02-445B-9E91-5C7A855D92AD}"/>
    <cellStyle name="SAPBEXHLevel1X 3 5 3 2 5" xfId="52684" xr:uid="{F75F9A40-93C8-444C-A0E6-139E8EAB5051}"/>
    <cellStyle name="SAPBEXHLevel1X 3 5 3 3" xfId="20099" xr:uid="{983CE2C0-E3FC-46DD-8DA0-35D434E9655E}"/>
    <cellStyle name="SAPBEXHLevel1X 3 5 3 4" xfId="34063" xr:uid="{8000AF89-E871-431C-8E4A-199E5A6830FA}"/>
    <cellStyle name="SAPBEXHLevel1X 3 5 3 5" xfId="43528" xr:uid="{BFFF6079-6001-438D-9CED-386D6CD41EA0}"/>
    <cellStyle name="SAPBEXHLevel1X 3 5 3 6" xfId="34954" xr:uid="{1D80642C-EE50-4046-BA07-A182BFE2F608}"/>
    <cellStyle name="SAPBEXHLevel1X 3 5 3 7" xfId="50605" xr:uid="{6FAC81EC-0A23-4653-BA69-528A96D160AE}"/>
    <cellStyle name="SAPBEXHLevel1X 3 5 4" xfId="22607" xr:uid="{6A57BEDB-FC86-4C9C-BC7E-AFF518D15456}"/>
    <cellStyle name="SAPBEXHLevel1X 3 5 4 2" xfId="36473" xr:uid="{42D0D386-8F44-4A3E-B814-8C4CD8054691}"/>
    <cellStyle name="SAPBEXHLevel1X 3 5 4 3" xfId="37156" xr:uid="{4B802382-2ADD-47DC-B944-686792A6E0B4}"/>
    <cellStyle name="SAPBEXHLevel1X 3 5 4 4" xfId="46546" xr:uid="{30E64619-5388-414E-9A14-B23661BCC919}"/>
    <cellStyle name="SAPBEXHLevel1X 3 5 4 5" xfId="52024" xr:uid="{A51DED67-0EF6-4D8E-B944-6FBEABE7D046}"/>
    <cellStyle name="SAPBEXHLevel1X 3 5 5" xfId="16173" xr:uid="{47662B25-DC6A-4F46-B44F-65AD48281F23}"/>
    <cellStyle name="SAPBEXHLevel1X 3 5 6" xfId="30479" xr:uid="{36288620-FDCF-400A-9D4C-C8644B520A7B}"/>
    <cellStyle name="SAPBEXHLevel1X 3 5 7" xfId="23597" xr:uid="{CA2C7274-0CFC-41F5-9B29-BCA3FAC93669}"/>
    <cellStyle name="SAPBEXHLevel1X 3 5 8" xfId="40010" xr:uid="{EBF5F436-8D10-4685-82D1-8FFA5D13BBB1}"/>
    <cellStyle name="SAPBEXHLevel1X 3 5 9" xfId="49949" xr:uid="{92B0261D-A68A-4521-81F4-C70A7ECAFC7B}"/>
    <cellStyle name="SAPBEXHLevel1X 3 6" xfId="2709" xr:uid="{D30A3666-1519-487A-9BE1-45692C6D2BE5}"/>
    <cellStyle name="SAPBEXHLevel1X 3 6 2" xfId="22346" xr:uid="{67E9EFB4-2152-4139-915A-12A487F4A8E7}"/>
    <cellStyle name="SAPBEXHLevel1X 3 6 2 2" xfId="36212" xr:uid="{D8E8F602-2A1F-44A6-BA58-E7E94A782ADF}"/>
    <cellStyle name="SAPBEXHLevel1X 3 6 2 3" xfId="30718" xr:uid="{B3352283-1AD5-4A92-8BF9-8CECE1829B57}"/>
    <cellStyle name="SAPBEXHLevel1X 3 6 2 4" xfId="34541" xr:uid="{32FF425F-CBD5-4388-B4A3-3ABED4C0C1D8}"/>
    <cellStyle name="SAPBEXHLevel1X 3 6 2 5" xfId="51763" xr:uid="{4EEB12C3-094B-4FE5-99D8-D6E01C7BD24F}"/>
    <cellStyle name="SAPBEXHLevel1X 3 6 3" xfId="15930" xr:uid="{4D37739E-7245-4043-9A69-FEB5E064DFDE}"/>
    <cellStyle name="SAPBEXHLevel1X 3 6 4" xfId="30236" xr:uid="{E47DA786-6030-4AB5-94A8-BFBE25BB8DD8}"/>
    <cellStyle name="SAPBEXHLevel1X 3 6 5" xfId="39818" xr:uid="{74B3B3DE-EA9C-4FDF-892A-458CA0D33BF1}"/>
    <cellStyle name="SAPBEXHLevel1X 3 6 6" xfId="47038" xr:uid="{E54E4829-E834-486F-93B7-F1A32C3CE4C4}"/>
    <cellStyle name="SAPBEXHLevel1X 3 6 7" xfId="49706" xr:uid="{4456B52E-DD0A-4347-8A0D-E70531EC4D56}"/>
    <cellStyle name="SAPBEXHLevel1X 3 7" xfId="4679" xr:uid="{21898149-94AD-4558-8B82-36EC22C9AC44}"/>
    <cellStyle name="SAPBEXHLevel1X 3 7 2" xfId="22676" xr:uid="{2D45CCE2-7A87-4464-8C6D-75C726ADDD4F}"/>
    <cellStyle name="SAPBEXHLevel1X 3 7 2 2" xfId="36542" xr:uid="{ECCCC4B8-8E8D-4494-9876-54B409980E0B}"/>
    <cellStyle name="SAPBEXHLevel1X 3 7 2 3" xfId="38216" xr:uid="{04753876-B953-45EF-A45B-21713500195A}"/>
    <cellStyle name="SAPBEXHLevel1X 3 7 2 4" xfId="44775" xr:uid="{C0F19D51-A411-49E0-B886-F4B34CC35001}"/>
    <cellStyle name="SAPBEXHLevel1X 3 7 2 5" xfId="52093" xr:uid="{114E066F-AFC1-45A7-AC33-59BBAAD17A45}"/>
    <cellStyle name="SAPBEXHLevel1X 3 7 3" xfId="17882" xr:uid="{34EA9263-563C-4CBE-B1EA-C6A82F425ABE}"/>
    <cellStyle name="SAPBEXHLevel1X 3 7 4" xfId="32014" xr:uid="{590A5B64-E822-4672-8203-58AD9F894785}"/>
    <cellStyle name="SAPBEXHLevel1X 3 7 5" xfId="40508" xr:uid="{7E083BA1-DD14-416D-A451-DE2EC23AC6AE}"/>
    <cellStyle name="SAPBEXHLevel1X 3 7 6" xfId="47804" xr:uid="{46824D2D-86FD-49CC-AA38-1994D690E6D7}"/>
    <cellStyle name="SAPBEXHLevel1X 3 7 7" xfId="50018" xr:uid="{118C9872-FAC7-4AF9-BBEE-77E69D9B4BE4}"/>
    <cellStyle name="SAPBEXHLevel1X 3 8" xfId="6639" xr:uid="{3FF4B748-5B3C-4F1B-A707-E691AB0FB79B}"/>
    <cellStyle name="SAPBEXHLevel1X 3 8 2" xfId="23006" xr:uid="{EB043F41-C59F-4F64-922F-C5CD47F69863}"/>
    <cellStyle name="SAPBEXHLevel1X 3 8 2 2" xfId="36872" xr:uid="{0F8A73B3-12E3-40F4-9619-69BD433D9388}"/>
    <cellStyle name="SAPBEXHLevel1X 3 8 2 3" xfId="34830" xr:uid="{B687B7ED-AE5A-4BDE-8A6D-F167BB7BB76E}"/>
    <cellStyle name="SAPBEXHLevel1X 3 8 2 4" xfId="39859" xr:uid="{C19B8651-71B6-40D1-9431-A484308E7A5B}"/>
    <cellStyle name="SAPBEXHLevel1X 3 8 2 5" xfId="52423" xr:uid="{E1FC09F5-64A4-4318-BFC7-65A070C61066}"/>
    <cellStyle name="SAPBEXHLevel1X 3 8 3" xfId="19838" xr:uid="{546B73C9-B5A1-41BA-8E2C-A570E5BC93AC}"/>
    <cellStyle name="SAPBEXHLevel1X 3 8 4" xfId="33802" xr:uid="{6CC5EABF-4849-4D33-8B7B-EE8973586DDA}"/>
    <cellStyle name="SAPBEXHLevel1X 3 8 5" xfId="39530" xr:uid="{65B28921-6EAC-4E17-9A3B-B9F0F4595F2B}"/>
    <cellStyle name="SAPBEXHLevel1X 3 8 6" xfId="47958" xr:uid="{B5434DF5-D647-4496-91F3-587A850A5FAF}"/>
    <cellStyle name="SAPBEXHLevel1X 3 8 7" xfId="50344" xr:uid="{74F458B2-EB04-48B4-A8BF-AC56F3B8D97A}"/>
    <cellStyle name="SAPBEXHLevel1X 3 9" xfId="14041" xr:uid="{50C5C4CC-77EE-44E1-85EB-D9A4F011D96A}"/>
    <cellStyle name="SAPBEXHLevel1X 3 9 2" xfId="12833" xr:uid="{5FCA3ED3-8852-4C14-8CD3-BE98C72F4DD8}"/>
    <cellStyle name="SAPBEXHLevel1X 3 9 2 2" xfId="27206" xr:uid="{5B502509-EA85-406C-A6E7-481FE1090DEE}"/>
    <cellStyle name="SAPBEXHLevel1X 3 9 2 3" xfId="31431" xr:uid="{01500EB2-4DD4-4052-AEF9-39990313BF54}"/>
    <cellStyle name="SAPBEXHLevel1X 3 9 2 4" xfId="25465" xr:uid="{CB0B5299-A2E3-4B72-8070-18B0FB9F6AFA}"/>
    <cellStyle name="SAPBEXHLevel1X 3 9 2 5" xfId="38948" xr:uid="{C83C4BDA-70F2-4D4F-A531-52DE85E02501}"/>
    <cellStyle name="SAPBEXHLevel1X 3 9 3" xfId="28411" xr:uid="{942A7010-8B8C-4B20-A7B8-9C8A48693CB5}"/>
    <cellStyle name="SAPBEXHLevel1X 3 9 4" xfId="8062" xr:uid="{8FA3BC99-D3F6-4F69-AC31-985B84EEB185}"/>
    <cellStyle name="SAPBEXHLevel1X 3 9 5" xfId="41071" xr:uid="{CD5C9303-C9CC-4ABD-A5CF-D10E3DE16F26}"/>
    <cellStyle name="SAPBEXHLevel1X 3 9 6" xfId="46305" xr:uid="{D6EC22DB-938B-4EC4-957A-867E2A249A97}"/>
    <cellStyle name="SAPBEXHLevel1X 30" xfId="603" xr:uid="{2799C830-6C9E-4CAB-99D5-DD0000F82BC2}"/>
    <cellStyle name="SAPBEXHLevel1X 30 10" xfId="47151" xr:uid="{F75F4C0B-0AE9-4976-9834-661430CA3B0A}"/>
    <cellStyle name="SAPBEXHLevel1X 30 11" xfId="46198" xr:uid="{29FB037B-7F8B-4609-950F-2C712F19BD54}"/>
    <cellStyle name="SAPBEXHLevel1X 30 2" xfId="1267" xr:uid="{61AAC84D-D8D7-41EE-AB3C-411D411289B7}"/>
    <cellStyle name="SAPBEXHLevel1X 30 2 2" xfId="11900" xr:uid="{3DF369BE-8993-46EA-A33A-7C74A5FB7D8D}"/>
    <cellStyle name="SAPBEXHLevel1X 30 2 2 2" xfId="11901" xr:uid="{29E22775-20E3-4E3F-A0D1-1A8CDED74B44}"/>
    <cellStyle name="SAPBEXHLevel1X 30 2 2 2 2" xfId="26307" xr:uid="{8BE05B50-5F26-4B41-BDDB-D0F8F4643D60}"/>
    <cellStyle name="SAPBEXHLevel1X 30 2 2 2 3" xfId="39768" xr:uid="{50BDDE38-0577-4302-B6C0-F662A2A2796F}"/>
    <cellStyle name="SAPBEXHLevel1X 30 2 2 2 4" xfId="48082" xr:uid="{AF9B9439-0ED2-4022-A03D-BFD99BB04703}"/>
    <cellStyle name="SAPBEXHLevel1X 30 2 2 2 5" xfId="46400" xr:uid="{B5A02332-5EFB-4FDE-8BBB-540900B10ED1}"/>
    <cellStyle name="SAPBEXHLevel1X 30 2 2 3" xfId="21617" xr:uid="{E0BD340A-2A51-4D0F-8893-B2A6DD296F1B}"/>
    <cellStyle name="SAPBEXHLevel1X 30 2 2 3 2" xfId="35483" xr:uid="{779F8FEF-F551-4A36-A5FE-F514A2754BED}"/>
    <cellStyle name="SAPBEXHLevel1X 30 2 2 3 3" xfId="34243" xr:uid="{8ADDD298-5206-491C-9AD0-47FF4459FE8B}"/>
    <cellStyle name="SAPBEXHLevel1X 30 2 2 3 4" xfId="46351" xr:uid="{28FB643A-959A-4D9C-8303-EB2F6B7BBE4B}"/>
    <cellStyle name="SAPBEXHLevel1X 30 2 2 3 5" xfId="51034" xr:uid="{2EE7F50A-6CAB-48C4-A95F-0D91BE413D4D}"/>
    <cellStyle name="SAPBEXHLevel1X 30 2 2 4" xfId="26306" xr:uid="{991F332F-A6D6-47C3-879B-F0B1A045DA22}"/>
    <cellStyle name="SAPBEXHLevel1X 30 2 2 5" xfId="34606" xr:uid="{C340EA3F-641E-4F3C-93E8-8F7104EFA014}"/>
    <cellStyle name="SAPBEXHLevel1X 30 2 2 6" xfId="26825" xr:uid="{CC052D19-0C65-4749-AEB3-8E0EE68EE4F9}"/>
    <cellStyle name="SAPBEXHLevel1X 30 2 2 7" xfId="44333" xr:uid="{988C0B2E-BA4E-4046-97D2-F12789833AF2}"/>
    <cellStyle name="SAPBEXHLevel1X 30 2 3" xfId="13516" xr:uid="{97C3ADF4-C919-45CC-81B8-1B73857694B8}"/>
    <cellStyle name="SAPBEXHLevel1X 30 2 3 2" xfId="27887" xr:uid="{F3AA5202-F762-4F8C-A748-5A381A6B3D41}"/>
    <cellStyle name="SAPBEXHLevel1X 30 2 3 3" xfId="39953" xr:uid="{5B38B893-C389-43C8-AFC7-890467C1BA21}"/>
    <cellStyle name="SAPBEXHLevel1X 30 2 3 4" xfId="49124" xr:uid="{B45A9919-AFDE-4EFD-ADD0-3648A38721DC}"/>
    <cellStyle name="SAPBEXHLevel1X 30 2 3 5" xfId="31971" xr:uid="{632A0462-C5B1-456B-99A4-CEF97224CC88}"/>
    <cellStyle name="SAPBEXHLevel1X 30 2 4" xfId="9144" xr:uid="{3BADA77D-D187-494B-B2FA-84F3D5471217}"/>
    <cellStyle name="SAPBEXHLevel1X 30 2 5" xfId="23724" xr:uid="{F85421BD-BF39-4E4E-9B62-95F5F4AA5502}"/>
    <cellStyle name="SAPBEXHLevel1X 30 2 6" xfId="32700" xr:uid="{76D5C3B2-CF89-4850-950D-0E8CB0ED7896}"/>
    <cellStyle name="SAPBEXHLevel1X 30 2 7" xfId="49335" xr:uid="{BF0457CE-D2B6-4F2D-BF10-BDD3A16C9E1F}"/>
    <cellStyle name="SAPBEXHLevel1X 30 2 8" xfId="31530" xr:uid="{D303DD74-06B0-4FFC-B301-139096120FD8}"/>
    <cellStyle name="SAPBEXHLevel1X 30 3" xfId="1468" xr:uid="{CB3755C3-0612-4321-A77B-38EF07240F4B}"/>
    <cellStyle name="SAPBEXHLevel1X 30 3 2" xfId="14748" xr:uid="{B6F2EB63-0390-42F1-8DBA-088DE573B13D}"/>
    <cellStyle name="SAPBEXHLevel1X 30 3 2 2" xfId="21808" xr:uid="{20A6FE3E-272F-4875-B446-66BC7E55C460}"/>
    <cellStyle name="SAPBEXHLevel1X 30 3 2 2 2" xfId="35674" xr:uid="{6A7B3BEA-1283-4FDA-851C-53E99D7A5CD2}"/>
    <cellStyle name="SAPBEXHLevel1X 30 3 2 2 3" xfId="24364" xr:uid="{666AB3CA-5F9D-46F3-B86E-D17B9B51063D}"/>
    <cellStyle name="SAPBEXHLevel1X 30 3 2 2 4" xfId="30981" xr:uid="{D3086A0D-DAA8-4F6D-AEB9-CEEB28774B35}"/>
    <cellStyle name="SAPBEXHLevel1X 30 3 2 2 5" xfId="51225" xr:uid="{050E5379-6CDC-4C11-888C-915AFC2620F6}"/>
    <cellStyle name="SAPBEXHLevel1X 30 3 2 3" xfId="29114" xr:uid="{FD0CF03C-A42D-49E5-B199-DA8427300185}"/>
    <cellStyle name="SAPBEXHLevel1X 30 3 2 4" xfId="34504" xr:uid="{C489FDD8-7D5A-4B77-B1E2-12B3C4C8B56C}"/>
    <cellStyle name="SAPBEXHLevel1X 30 3 2 5" xfId="49273" xr:uid="{2D0C20BF-904C-44E0-90FC-7B168CF6B6EC}"/>
    <cellStyle name="SAPBEXHLevel1X 30 3 2 6" xfId="46598" xr:uid="{F30EC178-7566-4DFD-85B7-0EBDDE9CF208}"/>
    <cellStyle name="SAPBEXHLevel1X 30 3 3" xfId="14598" xr:uid="{9FC3D447-BFEC-400F-9CA4-3444BE293D65}"/>
    <cellStyle name="SAPBEXHLevel1X 30 3 3 2" xfId="28965" xr:uid="{942036AC-C996-42A1-92FD-85A696470BCA}"/>
    <cellStyle name="SAPBEXHLevel1X 30 3 3 3" xfId="40978" xr:uid="{E6F57FEF-CB2E-438B-AA27-9985B0092379}"/>
    <cellStyle name="SAPBEXHLevel1X 30 3 3 4" xfId="48662" xr:uid="{BA728B2E-0EC9-4729-9FBE-5FB57E169CC1}"/>
    <cellStyle name="SAPBEXHLevel1X 30 3 3 5" xfId="47344" xr:uid="{1C70C146-C570-43F3-872D-4C401CDDBD03}"/>
    <cellStyle name="SAPBEXHLevel1X 30 3 4" xfId="9145" xr:uid="{781DDD18-CC6D-49F9-986E-4AB079DAEC7F}"/>
    <cellStyle name="SAPBEXHLevel1X 30 3 5" xfId="23725" xr:uid="{9571E633-F58D-42CA-AC06-E342173DFAAA}"/>
    <cellStyle name="SAPBEXHLevel1X 30 3 6" xfId="31378" xr:uid="{56A8950A-772D-44B1-A00C-241C095F2660}"/>
    <cellStyle name="SAPBEXHLevel1X 30 3 7" xfId="45610" xr:uid="{6528FE56-463F-4F1E-9E67-C245831B1A95}"/>
    <cellStyle name="SAPBEXHLevel1X 30 3 8" xfId="46390" xr:uid="{73597847-D070-405A-94B5-B648CBC724C7}"/>
    <cellStyle name="SAPBEXHLevel1X 30 4" xfId="1830" xr:uid="{7272D931-B0E5-4EAD-B973-9703EFD1B3ED}"/>
    <cellStyle name="SAPBEXHLevel1X 30 4 2" xfId="15095" xr:uid="{BAE9178D-2AEB-4177-BD93-69577D6D228B}"/>
    <cellStyle name="SAPBEXHLevel1X 30 4 2 2" xfId="22116" xr:uid="{BDC19364-5AC6-4861-B7CB-862197A2F5B0}"/>
    <cellStyle name="SAPBEXHLevel1X 30 4 2 2 2" xfId="35982" xr:uid="{59E2168B-A4D9-4128-8702-677BB5378102}"/>
    <cellStyle name="SAPBEXHLevel1X 30 4 2 2 3" xfId="39365" xr:uid="{5D3FB24E-EFE8-4433-B77E-71CF9923757E}"/>
    <cellStyle name="SAPBEXHLevel1X 30 4 2 2 4" xfId="46533" xr:uid="{A657C429-C61A-4928-9D08-5D8EA2886F28}"/>
    <cellStyle name="SAPBEXHLevel1X 30 4 2 2 5" xfId="51533" xr:uid="{A6FE2893-C2BF-45A5-8E1B-708972501B2E}"/>
    <cellStyle name="SAPBEXHLevel1X 30 4 2 3" xfId="29460" xr:uid="{780D2FC9-9CAD-42C4-94CF-7E4910B8E44C}"/>
    <cellStyle name="SAPBEXHLevel1X 30 4 2 4" xfId="37935" xr:uid="{1842C990-9419-4C2B-9FAC-D187F4246975}"/>
    <cellStyle name="SAPBEXHLevel1X 30 4 2 5" xfId="45552" xr:uid="{9FE65278-AB8D-46DD-B24C-24521A809791}"/>
    <cellStyle name="SAPBEXHLevel1X 30 4 2 6" xfId="46945" xr:uid="{587DF94A-F734-40D7-83CE-2AA0AA80AF35}"/>
    <cellStyle name="SAPBEXHLevel1X 30 4 3" xfId="13515" xr:uid="{7879EDF7-A28C-4F76-8E97-3C53538F2330}"/>
    <cellStyle name="SAPBEXHLevel1X 30 4 3 2" xfId="27886" xr:uid="{47D80F76-F69C-41B7-B272-84BF83EB4246}"/>
    <cellStyle name="SAPBEXHLevel1X 30 4 3 3" xfId="24560" xr:uid="{C54C8B4C-00B0-445A-AE44-273E847A6AEA}"/>
    <cellStyle name="SAPBEXHLevel1X 30 4 3 4" xfId="43907" xr:uid="{D9B727E5-51FD-46B0-981F-2A059A5CD1B0}"/>
    <cellStyle name="SAPBEXHLevel1X 30 4 3 5" xfId="47939" xr:uid="{E99E320D-6362-4F95-95BD-D9BB6DB52086}"/>
    <cellStyle name="SAPBEXHLevel1X 30 4 4" xfId="9146" xr:uid="{1F90380C-C041-4835-B9F4-3622DE24C134}"/>
    <cellStyle name="SAPBEXHLevel1X 30 4 5" xfId="23726" xr:uid="{049C2EFC-37E0-4AE3-B24F-0F1EACA71AC7}"/>
    <cellStyle name="SAPBEXHLevel1X 30 4 6" xfId="41677" xr:uid="{FE338048-F2D9-4DBE-A7BD-BFD27D3ACD74}"/>
    <cellStyle name="SAPBEXHLevel1X 30 4 7" xfId="49063" xr:uid="{CEC88C85-E699-4A14-A0F5-681240DE8AF9}"/>
    <cellStyle name="SAPBEXHLevel1X 30 4 8" xfId="25684" xr:uid="{9235F549-3F2B-4548-A65C-25DDAD104094}"/>
    <cellStyle name="SAPBEXHLevel1X 30 5" xfId="14178" xr:uid="{AB9C8307-4F6F-4483-8CF0-EF39E9C1B5EB}"/>
    <cellStyle name="SAPBEXHLevel1X 30 5 2" xfId="12677" xr:uid="{B5300CE8-9743-48ED-A182-6B3405E302DA}"/>
    <cellStyle name="SAPBEXHLevel1X 30 5 2 2" xfId="27051" xr:uid="{34EBEF08-18B1-46CB-B9AC-DC7745F1BC11}"/>
    <cellStyle name="SAPBEXHLevel1X 30 5 2 3" xfId="29706" xr:uid="{797706CF-E655-4437-A82D-AC3B12B05D92}"/>
    <cellStyle name="SAPBEXHLevel1X 30 5 2 4" xfId="42063" xr:uid="{DC7D56C3-B36A-4D0C-9665-B31E68AC5443}"/>
    <cellStyle name="SAPBEXHLevel1X 30 5 2 5" xfId="45424" xr:uid="{06DA70BB-183D-4AEA-9223-7A6920782152}"/>
    <cellStyle name="SAPBEXHLevel1X 30 5 3" xfId="28545" xr:uid="{E17BEC33-DD35-4399-8306-CF12FAADB207}"/>
    <cellStyle name="SAPBEXHLevel1X 30 5 4" xfId="41994" xr:uid="{21D6FDF2-5FD9-4960-B3F7-2720C11A1F7F}"/>
    <cellStyle name="SAPBEXHLevel1X 30 5 5" xfId="40492" xr:uid="{D418BD94-DB8A-433A-9A5D-7CC01001E8A1}"/>
    <cellStyle name="SAPBEXHLevel1X 30 5 6" xfId="31339" xr:uid="{C2D4CE3A-48EB-4CA8-BAD4-F5D17B19A646}"/>
    <cellStyle name="SAPBEXHLevel1X 30 6" xfId="13517" xr:uid="{063D0083-2B8E-4BF0-B2FC-C904173FD031}"/>
    <cellStyle name="SAPBEXHLevel1X 30 6 2" xfId="27888" xr:uid="{989BB87B-CD66-4231-8C08-87ECA85E3885}"/>
    <cellStyle name="SAPBEXHLevel1X 30 6 3" xfId="33171" xr:uid="{0557488A-F81D-4C35-AA34-D028B5D0A57D}"/>
    <cellStyle name="SAPBEXHLevel1X 30 6 4" xfId="44106" xr:uid="{3C137E15-43EE-463B-A1B4-EB06634860A5}"/>
    <cellStyle name="SAPBEXHLevel1X 30 6 5" xfId="47620" xr:uid="{9185C317-4A2A-47BE-B194-653F81BCCE59}"/>
    <cellStyle name="SAPBEXHLevel1X 30 7" xfId="9143" xr:uid="{2F973122-1FD1-4258-94AD-B910DE4B3CDD}"/>
    <cellStyle name="SAPBEXHLevel1X 30 8" xfId="23723" xr:uid="{00F02F6A-B955-41B7-9DDF-C687470F5A16}"/>
    <cellStyle name="SAPBEXHLevel1X 30 9" xfId="33417" xr:uid="{2033244B-193C-4E3E-804B-DFA4BFA2E9B0}"/>
    <cellStyle name="SAPBEXHLevel1X 31" xfId="604" xr:uid="{AD620D3E-1800-43E2-8EF7-6E282AEB35F0}"/>
    <cellStyle name="SAPBEXHLevel1X 31 10" xfId="44046" xr:uid="{92D0AE31-01A8-421C-96AC-93F5899F6234}"/>
    <cellStyle name="SAPBEXHLevel1X 31 11" xfId="47613" xr:uid="{0525CF3C-6412-4B4F-8F2E-ED8078BEFBC3}"/>
    <cellStyle name="SAPBEXHLevel1X 31 2" xfId="1268" xr:uid="{30DE7B68-E28C-4A81-AC2E-6E1F7A44DAD8}"/>
    <cellStyle name="SAPBEXHLevel1X 31 2 2" xfId="11902" xr:uid="{DB89CB3B-1DF9-4F02-97B0-C43D1AB56AB4}"/>
    <cellStyle name="SAPBEXHLevel1X 31 2 2 2" xfId="11903" xr:uid="{B724E023-43DA-4AA2-A3C7-A4300DF12F4E}"/>
    <cellStyle name="SAPBEXHLevel1X 31 2 2 2 2" xfId="26309" xr:uid="{6E4FF7FF-A47A-4E81-854B-7DBACDDD4C87}"/>
    <cellStyle name="SAPBEXHLevel1X 31 2 2 2 3" xfId="8740" xr:uid="{BDD90586-DF2C-4E07-BAA5-E427383B06A9}"/>
    <cellStyle name="SAPBEXHLevel1X 31 2 2 2 4" xfId="34112" xr:uid="{BD62C60B-616A-4BE2-9CE6-66BAA19F9DBD}"/>
    <cellStyle name="SAPBEXHLevel1X 31 2 2 2 5" xfId="37599" xr:uid="{1DDFC00F-8B93-4D9F-A0EA-8EFFACB58863}"/>
    <cellStyle name="SAPBEXHLevel1X 31 2 2 3" xfId="21618" xr:uid="{04B02F52-3C97-4430-B736-D1130305C6C6}"/>
    <cellStyle name="SAPBEXHLevel1X 31 2 2 3 2" xfId="35484" xr:uid="{4C7EDEBC-5589-4B70-941E-1EAE842371A7}"/>
    <cellStyle name="SAPBEXHLevel1X 31 2 2 3 3" xfId="38939" xr:uid="{F07134F9-4803-4D4F-A8A2-2E693D4F873B}"/>
    <cellStyle name="SAPBEXHLevel1X 31 2 2 3 4" xfId="44813" xr:uid="{9239E205-DA2C-447E-AB30-7F62FBD1E62E}"/>
    <cellStyle name="SAPBEXHLevel1X 31 2 2 3 5" xfId="51035" xr:uid="{1427F118-F417-4698-B86C-D599A2862B1C}"/>
    <cellStyle name="SAPBEXHLevel1X 31 2 2 4" xfId="26308" xr:uid="{27C23B98-3A6A-4402-B93B-5A2B900ED45A}"/>
    <cellStyle name="SAPBEXHLevel1X 31 2 2 5" xfId="42894" xr:uid="{693CDC6D-9522-4AF4-81A6-BB79F385A06D}"/>
    <cellStyle name="SAPBEXHLevel1X 31 2 2 6" xfId="40567" xr:uid="{CFBEA6A4-9723-4B00-BF48-F0E0D6AD2EE9}"/>
    <cellStyle name="SAPBEXHLevel1X 31 2 2 7" xfId="45355" xr:uid="{D03381D9-0C69-4A47-9CB6-CB3B195B0913}"/>
    <cellStyle name="SAPBEXHLevel1X 31 2 3" xfId="13513" xr:uid="{D313D2C6-C2EC-4DB2-86D2-66C30F3836E0}"/>
    <cellStyle name="SAPBEXHLevel1X 31 2 3 2" xfId="27884" xr:uid="{C430CD9C-DE6F-46E1-B287-D2A1CE230C9F}"/>
    <cellStyle name="SAPBEXHLevel1X 31 2 3 3" xfId="38173" xr:uid="{70BD3677-C2B7-4CFC-B6C3-3A5DD6758FA3}"/>
    <cellStyle name="SAPBEXHLevel1X 31 2 3 4" xfId="45461" xr:uid="{8D73BD1E-C819-4DF4-A667-FF7DC2B682C3}"/>
    <cellStyle name="SAPBEXHLevel1X 31 2 3 5" xfId="46922" xr:uid="{1E531940-B2CE-4B52-A7F8-3A3DF8EC0AB9}"/>
    <cellStyle name="SAPBEXHLevel1X 31 2 4" xfId="9148" xr:uid="{F0AE53E1-2084-4480-8F95-831A5B8181B8}"/>
    <cellStyle name="SAPBEXHLevel1X 31 2 5" xfId="23728" xr:uid="{32A35A25-FA01-41C2-8240-5EAACB62102F}"/>
    <cellStyle name="SAPBEXHLevel1X 31 2 6" xfId="31476" xr:uid="{3F3B9CDF-B44F-4956-A27B-FC7F0A94DC00}"/>
    <cellStyle name="SAPBEXHLevel1X 31 2 7" xfId="40329" xr:uid="{1F43E1D1-27B0-48B5-AE55-8C6D858F789A}"/>
    <cellStyle name="SAPBEXHLevel1X 31 2 8" xfId="44833" xr:uid="{B7A089E8-FDF5-4DDB-A396-D446E9E61847}"/>
    <cellStyle name="SAPBEXHLevel1X 31 3" xfId="1469" xr:uid="{7481A2D7-B6B9-47F1-8D87-5147227500D0}"/>
    <cellStyle name="SAPBEXHLevel1X 31 3 2" xfId="14749" xr:uid="{0FA1E4C2-3D96-4891-848A-B28B44FAA5E9}"/>
    <cellStyle name="SAPBEXHLevel1X 31 3 2 2" xfId="21809" xr:uid="{EDB37128-6C57-43E3-ABAF-DD36EF0467A4}"/>
    <cellStyle name="SAPBEXHLevel1X 31 3 2 2 2" xfId="35675" xr:uid="{EDCFF2F6-9E74-4851-9A6F-629A588AA2BC}"/>
    <cellStyle name="SAPBEXHLevel1X 31 3 2 2 3" xfId="34879" xr:uid="{5EF42391-E5CB-4964-AA8C-9A1A1B2162CA}"/>
    <cellStyle name="SAPBEXHLevel1X 31 3 2 2 4" xfId="33662" xr:uid="{318236CD-51A0-41BB-A79A-3EF406FDFE96}"/>
    <cellStyle name="SAPBEXHLevel1X 31 3 2 2 5" xfId="51226" xr:uid="{0E9E52CD-4344-414B-8C18-EE31A381EFB1}"/>
    <cellStyle name="SAPBEXHLevel1X 31 3 2 3" xfId="29115" xr:uid="{77DCF5C5-350E-4AB1-AF92-9228EBDA6B9E}"/>
    <cellStyle name="SAPBEXHLevel1X 31 3 2 4" xfId="40104" xr:uid="{C77FC2F5-9672-4BC0-9673-F3108A283A06}"/>
    <cellStyle name="SAPBEXHLevel1X 31 3 2 5" xfId="45554" xr:uid="{8953962A-7ADD-4533-8E81-C1DBF6B56831}"/>
    <cellStyle name="SAPBEXHLevel1X 31 3 2 6" xfId="45803" xr:uid="{75B02F99-2674-4BD7-BA9A-11CC1182DF11}"/>
    <cellStyle name="SAPBEXHLevel1X 31 3 3" xfId="13512" xr:uid="{551A0F9A-1B22-458B-A266-9EE6B5C1EFD4}"/>
    <cellStyle name="SAPBEXHLevel1X 31 3 3 2" xfId="27883" xr:uid="{2E941A60-FC25-46F5-AA30-913884BAE8E0}"/>
    <cellStyle name="SAPBEXHLevel1X 31 3 3 3" xfId="40438" xr:uid="{2E9FA0F3-AC5F-4B8C-869A-5067DFF03B23}"/>
    <cellStyle name="SAPBEXHLevel1X 31 3 3 4" xfId="49180" xr:uid="{DCD493B6-4367-4E56-9FC9-E042AFF49996}"/>
    <cellStyle name="SAPBEXHLevel1X 31 3 3 5" xfId="34487" xr:uid="{7D886DBD-4B8C-40B3-AF45-76810DD42106}"/>
    <cellStyle name="SAPBEXHLevel1X 31 3 4" xfId="9149" xr:uid="{864B799D-2130-4C6A-89CA-EBA7290213DC}"/>
    <cellStyle name="SAPBEXHLevel1X 31 3 5" xfId="23729" xr:uid="{F5BA9808-E4B9-4270-97CC-9C3D0651126C}"/>
    <cellStyle name="SAPBEXHLevel1X 31 3 6" xfId="9025" xr:uid="{68788227-C139-41F9-8C61-9EC4F4853EE3}"/>
    <cellStyle name="SAPBEXHLevel1X 31 3 7" xfId="48841" xr:uid="{96D82F52-5662-4E2B-BCCC-994A6459A502}"/>
    <cellStyle name="SAPBEXHLevel1X 31 3 8" xfId="47343" xr:uid="{B97C943A-4CC3-4732-B769-37D54B8B6955}"/>
    <cellStyle name="SAPBEXHLevel1X 31 4" xfId="1831" xr:uid="{E256669B-0BD7-4559-A600-9AFDC9113BE3}"/>
    <cellStyle name="SAPBEXHLevel1X 31 4 2" xfId="15096" xr:uid="{678587A9-A0B2-47F7-80C3-6046ED32A57D}"/>
    <cellStyle name="SAPBEXHLevel1X 31 4 2 2" xfId="22117" xr:uid="{966FBEA3-5E01-40C3-8852-45021DC881B0}"/>
    <cellStyle name="SAPBEXHLevel1X 31 4 2 2 2" xfId="35983" xr:uid="{F71CF9FB-3416-458C-97B5-30FAA24DBE7B}"/>
    <cellStyle name="SAPBEXHLevel1X 31 4 2 2 3" xfId="38666" xr:uid="{B68BCCA3-87CB-49F5-9240-8D3A618E267D}"/>
    <cellStyle name="SAPBEXHLevel1X 31 4 2 2 4" xfId="45001" xr:uid="{5989520A-1A50-436B-87D6-EEE297439914}"/>
    <cellStyle name="SAPBEXHLevel1X 31 4 2 2 5" xfId="51534" xr:uid="{55302073-0020-418B-84DA-93F7BD22D270}"/>
    <cellStyle name="SAPBEXHLevel1X 31 4 2 3" xfId="29461" xr:uid="{3E3442C6-8A72-40CE-9EFD-40F88E22FE1A}"/>
    <cellStyle name="SAPBEXHLevel1X 31 4 2 4" xfId="34991" xr:uid="{27FAF96D-D313-4688-AD77-03C6AF196FAF}"/>
    <cellStyle name="SAPBEXHLevel1X 31 4 2 5" xfId="48998" xr:uid="{205B5901-A901-4AAE-B594-C2621420DF86}"/>
    <cellStyle name="SAPBEXHLevel1X 31 4 2 6" xfId="47758" xr:uid="{97566EA9-8CBD-41E6-8F3B-E77F7FBF5E7D}"/>
    <cellStyle name="SAPBEXHLevel1X 31 4 3" xfId="14597" xr:uid="{65B6228E-0E65-49BB-88CD-C21CE9D427AB}"/>
    <cellStyle name="SAPBEXHLevel1X 31 4 3 2" xfId="28964" xr:uid="{1C17FD77-2652-4F90-BE38-9E88BCBC1D2E}"/>
    <cellStyle name="SAPBEXHLevel1X 31 4 3 3" xfId="23302" xr:uid="{3B8AA7DF-7477-4FA0-BC1A-BA00F2754048}"/>
    <cellStyle name="SAPBEXHLevel1X 31 4 3 4" xfId="30548" xr:uid="{A196BDA1-6320-4F6E-A9AE-2C35B96FD0FF}"/>
    <cellStyle name="SAPBEXHLevel1X 31 4 3 5" xfId="49188" xr:uid="{89133E1C-3668-474B-B2D5-4BE4F665431B}"/>
    <cellStyle name="SAPBEXHLevel1X 31 4 4" xfId="9150" xr:uid="{2295EF27-2FFE-4A58-BB2E-D9518E0B7E7F}"/>
    <cellStyle name="SAPBEXHLevel1X 31 4 5" xfId="23730" xr:uid="{6C0EEFA1-A5C6-4B38-B9B1-402DEF0C52CC}"/>
    <cellStyle name="SAPBEXHLevel1X 31 4 6" xfId="43253" xr:uid="{6645A691-F06C-43CC-B43C-1AE27357B8BB}"/>
    <cellStyle name="SAPBEXHLevel1X 31 4 7" xfId="42737" xr:uid="{6F18B978-0CBB-4FFC-9325-E83E9E67CFBA}"/>
    <cellStyle name="SAPBEXHLevel1X 31 4 8" xfId="46271" xr:uid="{328E205D-797F-42C8-BC3E-19AAA5635236}"/>
    <cellStyle name="SAPBEXHLevel1X 31 5" xfId="14179" xr:uid="{3E4021F6-0D71-4D1D-9376-8B227C842B69}"/>
    <cellStyle name="SAPBEXHLevel1X 31 5 2" xfId="12676" xr:uid="{7CE02194-786C-4941-8EE2-693477146BDE}"/>
    <cellStyle name="SAPBEXHLevel1X 31 5 2 2" xfId="27050" xr:uid="{26274981-F9FD-4CAC-8569-3DD4A05A9601}"/>
    <cellStyle name="SAPBEXHLevel1X 31 5 2 3" xfId="39066" xr:uid="{4F537571-7AC0-4B10-8A11-B274EBDB92B2}"/>
    <cellStyle name="SAPBEXHLevel1X 31 5 2 4" xfId="32435" xr:uid="{D5FEEDB1-DC04-4707-B03F-B1E5547F289B}"/>
    <cellStyle name="SAPBEXHLevel1X 31 5 2 5" xfId="44913" xr:uid="{AE79F2D3-0254-4163-8AF7-8A0FA56CC697}"/>
    <cellStyle name="SAPBEXHLevel1X 31 5 3" xfId="28546" xr:uid="{34E179C3-7364-46F4-B1C8-27F9C5479E99}"/>
    <cellStyle name="SAPBEXHLevel1X 31 5 4" xfId="43354" xr:uid="{22CF3F58-F3D9-470E-A891-9BA7FB06C7FA}"/>
    <cellStyle name="SAPBEXHLevel1X 31 5 5" xfId="34425" xr:uid="{9AECA8DE-806E-4D23-9733-952FBA1574E5}"/>
    <cellStyle name="SAPBEXHLevel1X 31 5 6" xfId="25972" xr:uid="{24E78F45-1139-479F-8BEF-6D227F7C1C71}"/>
    <cellStyle name="SAPBEXHLevel1X 31 6" xfId="13514" xr:uid="{10C4B081-9369-4D0B-80F7-55A2CB527FE9}"/>
    <cellStyle name="SAPBEXHLevel1X 31 6 2" xfId="27885" xr:uid="{FBD6DA25-79DC-46A7-9C4E-8FFF94B6D682}"/>
    <cellStyle name="SAPBEXHLevel1X 31 6 3" xfId="30910" xr:uid="{1595B9D5-03EA-4DB8-B2E1-F00CC8E53225}"/>
    <cellStyle name="SAPBEXHLevel1X 31 6 4" xfId="48908" xr:uid="{C30A89B4-DFBA-4785-AE05-3D3C17456671}"/>
    <cellStyle name="SAPBEXHLevel1X 31 6 5" xfId="49237" xr:uid="{73AE746B-C400-4DA6-A284-AE1E7AB70E93}"/>
    <cellStyle name="SAPBEXHLevel1X 31 7" xfId="9147" xr:uid="{08D21107-B3E3-4ED9-8CFE-B56386197FE3}"/>
    <cellStyle name="SAPBEXHLevel1X 31 8" xfId="23727" xr:uid="{F66D586E-92A4-4F32-9213-163C1FAC51BE}"/>
    <cellStyle name="SAPBEXHLevel1X 31 9" xfId="24577" xr:uid="{FC085018-74D6-4670-9F4F-89906855DEAA}"/>
    <cellStyle name="SAPBEXHLevel1X 32" xfId="605" xr:uid="{796EE496-BBE4-40D4-9FAC-7EC1647A7C46}"/>
    <cellStyle name="SAPBEXHLevel1X 32 10" xfId="39701" xr:uid="{2F7772FC-C238-473B-9632-DB8D62BFE4EB}"/>
    <cellStyle name="SAPBEXHLevel1X 32 11" xfId="38716" xr:uid="{0E1EADC6-8A6B-4CA6-904D-CC2AA6713989}"/>
    <cellStyle name="SAPBEXHLevel1X 32 2" xfId="1269" xr:uid="{BB6AC5AB-F16B-47D1-A317-F679D5E90484}"/>
    <cellStyle name="SAPBEXHLevel1X 32 2 2" xfId="11904" xr:uid="{E42EB68B-6C5C-4058-8EEB-9FB4B3B1366F}"/>
    <cellStyle name="SAPBEXHLevel1X 32 2 2 2" xfId="11905" xr:uid="{E5222444-E748-4A5F-B777-503C1A067EA9}"/>
    <cellStyle name="SAPBEXHLevel1X 32 2 2 2 2" xfId="26311" xr:uid="{2AA2E295-AD6F-4DD2-A02B-A0E5F3C8406D}"/>
    <cellStyle name="SAPBEXHLevel1X 32 2 2 2 3" xfId="37507" xr:uid="{5FB42096-4CF3-4D32-A91C-BAE1D7CA8C0D}"/>
    <cellStyle name="SAPBEXHLevel1X 32 2 2 2 4" xfId="25012" xr:uid="{0B1C647F-96A5-4AD1-B67A-740DF6108592}"/>
    <cellStyle name="SAPBEXHLevel1X 32 2 2 2 5" xfId="46167" xr:uid="{4E0D4F64-7D37-4A4C-99EA-3F17FF07D7A2}"/>
    <cellStyle name="SAPBEXHLevel1X 32 2 2 3" xfId="21619" xr:uid="{45748820-4FCC-448A-80C8-CFDABB6AD1B9}"/>
    <cellStyle name="SAPBEXHLevel1X 32 2 2 3 2" xfId="35485" xr:uid="{14DA20F6-59B6-49B2-B84A-1DB91B4E0D06}"/>
    <cellStyle name="SAPBEXHLevel1X 32 2 2 3 3" xfId="43161" xr:uid="{649843D7-5B1C-4F3B-BFD7-DCF170AB3A54}"/>
    <cellStyle name="SAPBEXHLevel1X 32 2 2 3 4" xfId="26786" xr:uid="{A19F933B-2BC6-4244-9FB3-00F1483891AE}"/>
    <cellStyle name="SAPBEXHLevel1X 32 2 2 3 5" xfId="51036" xr:uid="{190A969E-93FF-4D12-AF69-AF7576129F6D}"/>
    <cellStyle name="SAPBEXHLevel1X 32 2 2 4" xfId="26310" xr:uid="{3C4F546D-1EF5-4544-8F1C-36C33D54A183}"/>
    <cellStyle name="SAPBEXHLevel1X 32 2 2 5" xfId="41194" xr:uid="{4C109966-4A2C-4518-9EAC-EE69F06A858A}"/>
    <cellStyle name="SAPBEXHLevel1X 32 2 2 6" xfId="48762" xr:uid="{7C669904-C81D-41E8-BAF5-649358E6ED4C}"/>
    <cellStyle name="SAPBEXHLevel1X 32 2 2 7" xfId="44525" xr:uid="{7A3A0D64-7028-4A4E-B5D6-26C39F6A863D}"/>
    <cellStyle name="SAPBEXHLevel1X 32 2 3" xfId="13510" xr:uid="{5B7AD932-4433-4650-86AE-CAB2DE730519}"/>
    <cellStyle name="SAPBEXHLevel1X 32 2 3 2" xfId="27881" xr:uid="{49DF60F3-A231-4A59-97D9-9226B46E4867}"/>
    <cellStyle name="SAPBEXHLevel1X 32 2 3 3" xfId="31170" xr:uid="{53FFCCC8-1CDB-4C39-B9FC-8F01151B5704}"/>
    <cellStyle name="SAPBEXHLevel1X 32 2 3 4" xfId="49451" xr:uid="{14A34344-F853-4BA6-8535-3E59C30B9991}"/>
    <cellStyle name="SAPBEXHLevel1X 32 2 3 5" xfId="40059" xr:uid="{EC4614DC-F8EE-4908-A652-AF2A0D2BA146}"/>
    <cellStyle name="SAPBEXHLevel1X 32 2 4" xfId="9152" xr:uid="{6F1ABCEF-402F-4EFD-928B-4075E37AD977}"/>
    <cellStyle name="SAPBEXHLevel1X 32 2 5" xfId="23732" xr:uid="{0F2D30A7-E681-41C1-B382-06A2C3C4FDFA}"/>
    <cellStyle name="SAPBEXHLevel1X 32 2 6" xfId="33267" xr:uid="{E8E424FD-AA08-4F97-AACA-85CEEE31C8F8}"/>
    <cellStyle name="SAPBEXHLevel1X 32 2 7" xfId="41376" xr:uid="{5ED6F532-3C9B-4211-86CA-D1C11EB8A377}"/>
    <cellStyle name="SAPBEXHLevel1X 32 2 8" xfId="46635" xr:uid="{76BFD143-BC1D-46EF-AFA5-B675EA2693D6}"/>
    <cellStyle name="SAPBEXHLevel1X 32 3" xfId="1470" xr:uid="{1CF25AFB-D2EC-420A-ACCC-19869EA5602A}"/>
    <cellStyle name="SAPBEXHLevel1X 32 3 2" xfId="14750" xr:uid="{E87903D8-E5DA-432C-96D4-17F8C6B58801}"/>
    <cellStyle name="SAPBEXHLevel1X 32 3 2 2" xfId="21810" xr:uid="{ECE8E35A-AB07-4800-A31F-D225B477C8E3}"/>
    <cellStyle name="SAPBEXHLevel1X 32 3 2 2 2" xfId="35676" xr:uid="{F7363FB4-D2FF-43DA-AFF4-77BB13EDA89A}"/>
    <cellStyle name="SAPBEXHLevel1X 32 3 2 2 3" xfId="32931" xr:uid="{08F8E4E9-F009-41BC-A06E-E8CD9701FA30}"/>
    <cellStyle name="SAPBEXHLevel1X 32 3 2 2 4" xfId="46552" xr:uid="{0F3F17BE-6D9B-455E-B9F5-ECC235EC23B7}"/>
    <cellStyle name="SAPBEXHLevel1X 32 3 2 2 5" xfId="51227" xr:uid="{84664B11-EC05-4EA6-86C9-B1D8063F434E}"/>
    <cellStyle name="SAPBEXHLevel1X 32 3 2 3" xfId="29116" xr:uid="{A6B614CC-FB1F-472B-9634-DA0D2756D3DD}"/>
    <cellStyle name="SAPBEXHLevel1X 32 3 2 4" xfId="30911" xr:uid="{6E35B3F4-19A5-4D31-BBC1-28FED30DDAAC}"/>
    <cellStyle name="SAPBEXHLevel1X 32 3 2 5" xfId="49000" xr:uid="{20707566-0F11-4BC5-B008-47278F6AD4C2}"/>
    <cellStyle name="SAPBEXHLevel1X 32 3 2 6" xfId="44747" xr:uid="{FF0B3246-2F2B-4787-B23C-B43D0AC2C60F}"/>
    <cellStyle name="SAPBEXHLevel1X 32 3 3" xfId="13509" xr:uid="{EB3AE531-0B2E-4ECB-9680-C59BA952233B}"/>
    <cellStyle name="SAPBEXHLevel1X 32 3 3 2" xfId="27880" xr:uid="{7D50D765-E8AA-4440-83E0-085B1D6C26DA}"/>
    <cellStyle name="SAPBEXHLevel1X 32 3 3 3" xfId="31371" xr:uid="{E88C4801-2DAB-4250-949D-8FB93DE86492}"/>
    <cellStyle name="SAPBEXHLevel1X 32 3 3 4" xfId="38478" xr:uid="{C6CAE587-5DD1-4D2B-828D-0C3DF9EC7AAA}"/>
    <cellStyle name="SAPBEXHLevel1X 32 3 3 5" xfId="48442" xr:uid="{2FB55BE0-2C74-4D91-A978-E12D6256B502}"/>
    <cellStyle name="SAPBEXHLevel1X 32 3 4" xfId="9153" xr:uid="{4041F992-1216-4BD1-8093-5B85A6738C95}"/>
    <cellStyle name="SAPBEXHLevel1X 32 3 5" xfId="23733" xr:uid="{6BE6D567-02B3-4C3F-847C-4FC33EF09F36}"/>
    <cellStyle name="SAPBEXHLevel1X 32 3 6" xfId="24705" xr:uid="{9E62E2A3-2F4E-48BB-AE6F-FC1750D15DA5}"/>
    <cellStyle name="SAPBEXHLevel1X 32 3 7" xfId="48598" xr:uid="{F147655B-C0B2-48C0-AC11-A6A55595408F}"/>
    <cellStyle name="SAPBEXHLevel1X 32 3 8" xfId="47596" xr:uid="{A703F58A-6BA2-4CD9-81BC-C3FFF2FC5F10}"/>
    <cellStyle name="SAPBEXHLevel1X 32 4" xfId="1832" xr:uid="{58EBBCBD-C308-42FC-9DC7-0625D5EEA42D}"/>
    <cellStyle name="SAPBEXHLevel1X 32 4 2" xfId="15097" xr:uid="{969086D6-534A-4BA3-A656-362F93AA9695}"/>
    <cellStyle name="SAPBEXHLevel1X 32 4 2 2" xfId="22118" xr:uid="{2DE1D6AC-EAAD-4F45-A19B-0E63FE19FAF8}"/>
    <cellStyle name="SAPBEXHLevel1X 32 4 2 2 2" xfId="35984" xr:uid="{DCE7CA61-4272-4DA4-8311-9ECDAE66855B}"/>
    <cellStyle name="SAPBEXHLevel1X 32 4 2 2 3" xfId="32443" xr:uid="{22501B82-231B-487B-B36E-49F5B9FE4CE4}"/>
    <cellStyle name="SAPBEXHLevel1X 32 4 2 2 4" xfId="47235" xr:uid="{22978254-B8EE-4DE9-8C5E-9ADCA83F530B}"/>
    <cellStyle name="SAPBEXHLevel1X 32 4 2 2 5" xfId="51535" xr:uid="{473B7A8A-A6A1-45F9-A4C4-1DBC14112668}"/>
    <cellStyle name="SAPBEXHLevel1X 32 4 2 3" xfId="29462" xr:uid="{0EAFBABC-E3EC-45A1-B3A8-EC37B6CD8986}"/>
    <cellStyle name="SAPBEXHLevel1X 32 4 2 4" xfId="30869" xr:uid="{87C65609-1CBC-491F-9C63-0F0CC3FEBB5E}"/>
    <cellStyle name="SAPBEXHLevel1X 32 4 2 5" xfId="38207" xr:uid="{F3AA5F75-3698-4C4C-876C-3F2DA6B1159E}"/>
    <cellStyle name="SAPBEXHLevel1X 32 4 2 6" xfId="45379" xr:uid="{8B3F081E-D075-43A6-ABFC-7C307E43EEE3}"/>
    <cellStyle name="SAPBEXHLevel1X 32 4 3" xfId="13508" xr:uid="{72F86C54-5319-47ED-AC0C-D5ECBEC37808}"/>
    <cellStyle name="SAPBEXHLevel1X 32 4 3 2" xfId="27879" xr:uid="{51FC1970-F583-4927-A779-FAF5BBD7166E}"/>
    <cellStyle name="SAPBEXHLevel1X 32 4 3 3" xfId="32312" xr:uid="{5ECFD227-8626-4D09-86DC-87D77AC36425}"/>
    <cellStyle name="SAPBEXHLevel1X 32 4 3 4" xfId="39386" xr:uid="{C0854664-B300-48B4-8449-E6CE7B4C6FC8}"/>
    <cellStyle name="SAPBEXHLevel1X 32 4 3 5" xfId="43371" xr:uid="{6F34C41D-A3F7-4782-A538-0C19A4AE443A}"/>
    <cellStyle name="SAPBEXHLevel1X 32 4 4" xfId="9154" xr:uid="{D0BB1019-0583-49F2-8AB4-0F83B5800B89}"/>
    <cellStyle name="SAPBEXHLevel1X 32 4 5" xfId="23734" xr:uid="{210AB43B-79A2-47FF-BEBC-4E62C3F1A664}"/>
    <cellStyle name="SAPBEXHLevel1X 32 4 6" xfId="40679" xr:uid="{D12AACDD-1467-4494-B292-FD663AD2FD8D}"/>
    <cellStyle name="SAPBEXHLevel1X 32 4 7" xfId="33645" xr:uid="{A59D059B-85AC-4252-AEDB-DEE5EB2F116E}"/>
    <cellStyle name="SAPBEXHLevel1X 32 4 8" xfId="40172" xr:uid="{435FBB60-DA5E-4557-B2EB-938531DA7C74}"/>
    <cellStyle name="SAPBEXHLevel1X 32 5" xfId="14180" xr:uid="{43B4F4B7-0E53-4AD3-AFD4-22A562C3C9C9}"/>
    <cellStyle name="SAPBEXHLevel1X 32 5 2" xfId="12675" xr:uid="{23816F51-550D-4E07-AA96-B37F00D708FC}"/>
    <cellStyle name="SAPBEXHLevel1X 32 5 2 2" xfId="27049" xr:uid="{017866D5-7BBB-4F5A-840F-3ECD01826320}"/>
    <cellStyle name="SAPBEXHLevel1X 32 5 2 3" xfId="30616" xr:uid="{06744BB9-BE06-4A58-A3DB-72BB2A0EA430}"/>
    <cellStyle name="SAPBEXHLevel1X 32 5 2 4" xfId="9997" xr:uid="{C4E2647E-CDAD-4A6F-AF9E-ECAF3F160CA6}"/>
    <cellStyle name="SAPBEXHLevel1X 32 5 2 5" xfId="38574" xr:uid="{7AD7ADA0-B2DA-442D-A826-7FAF03FFAC36}"/>
    <cellStyle name="SAPBEXHLevel1X 32 5 3" xfId="28547" xr:uid="{7660CC86-7A67-4B59-A7A7-AA18F8E6A786}"/>
    <cellStyle name="SAPBEXHLevel1X 32 5 4" xfId="8022" xr:uid="{B99943D2-19DB-40AF-BCD0-8DF797C3F046}"/>
    <cellStyle name="SAPBEXHLevel1X 32 5 5" xfId="40583" xr:uid="{9AC43B95-C7A1-4572-8D4F-4059E0D56EA1}"/>
    <cellStyle name="SAPBEXHLevel1X 32 5 6" xfId="46727" xr:uid="{A1952809-91C9-4176-ABFE-33893523E95E}"/>
    <cellStyle name="SAPBEXHLevel1X 32 6" xfId="13511" xr:uid="{149E6F45-2E9D-4A9C-9A2F-2D8E4BBF9AA3}"/>
    <cellStyle name="SAPBEXHLevel1X 32 6 2" xfId="27882" xr:uid="{920ADF62-47D9-4D21-8C20-2AF5E7170811}"/>
    <cellStyle name="SAPBEXHLevel1X 32 6 3" xfId="39574" xr:uid="{77F37CF4-8055-45A7-8181-E94D7509F295}"/>
    <cellStyle name="SAPBEXHLevel1X 32 6 4" xfId="46996" xr:uid="{87D9C002-7FD7-41A2-A258-B45A088EDA8E}"/>
    <cellStyle name="SAPBEXHLevel1X 32 6 5" xfId="32672" xr:uid="{73585145-81E1-4B99-A6C4-6B21791F5861}"/>
    <cellStyle name="SAPBEXHLevel1X 32 7" xfId="9151" xr:uid="{11C2E895-A5A8-4C5F-B597-8E92E2ADC811}"/>
    <cellStyle name="SAPBEXHLevel1X 32 8" xfId="23731" xr:uid="{FFC0CDB1-558C-4DCB-AECA-2B96BAFD8E19}"/>
    <cellStyle name="SAPBEXHLevel1X 32 9" xfId="29641" xr:uid="{12B55534-2E3E-4873-AC32-830CBD01E956}"/>
    <cellStyle name="SAPBEXHLevel1X 33" xfId="606" xr:uid="{5299B9D8-0DDC-456B-B0BF-7D4652089ED6}"/>
    <cellStyle name="SAPBEXHLevel1X 33 10" xfId="24371" xr:uid="{3EB4046C-FA8D-49B2-BE42-2D477B59520D}"/>
    <cellStyle name="SAPBEXHLevel1X 33 11" xfId="43290" xr:uid="{F5E0EC82-2CCF-4079-8839-49D400DFF84D}"/>
    <cellStyle name="SAPBEXHLevel1X 33 2" xfId="1270" xr:uid="{2C206C21-A29F-45DC-B387-65FD2E6ACFAD}"/>
    <cellStyle name="SAPBEXHLevel1X 33 2 2" xfId="11906" xr:uid="{95C8CC41-0DB1-43D3-A8DF-E926F39E2241}"/>
    <cellStyle name="SAPBEXHLevel1X 33 2 2 2" xfId="11907" xr:uid="{CF8BCA4D-866F-4580-8258-0CA0A31DBFBC}"/>
    <cellStyle name="SAPBEXHLevel1X 33 2 2 2 2" xfId="26313" xr:uid="{78BBB82A-8278-46C5-B7D2-4084E7A5FB5E}"/>
    <cellStyle name="SAPBEXHLevel1X 33 2 2 2 3" xfId="33277" xr:uid="{51185B76-9CBE-4EBB-AE70-2F49A0BA38CB}"/>
    <cellStyle name="SAPBEXHLevel1X 33 2 2 2 4" xfId="43117" xr:uid="{CAB564A7-DAAC-422A-B3E6-1149313CB01C}"/>
    <cellStyle name="SAPBEXHLevel1X 33 2 2 2 5" xfId="34499" xr:uid="{C70C87B2-60C2-4F29-AAE2-225B420194DC}"/>
    <cellStyle name="SAPBEXHLevel1X 33 2 2 3" xfId="21620" xr:uid="{5D5864B1-7683-40BE-94E5-3217689757D5}"/>
    <cellStyle name="SAPBEXHLevel1X 33 2 2 3 2" xfId="35486" xr:uid="{5DE32421-598E-4A62-BE1B-455D0C22D0DD}"/>
    <cellStyle name="SAPBEXHLevel1X 33 2 2 3 3" xfId="39133" xr:uid="{0793459E-1374-4821-97A1-6CFB0C9A0F09}"/>
    <cellStyle name="SAPBEXHLevel1X 33 2 2 3 4" xfId="38986" xr:uid="{D08D3A30-4784-4DFA-BB60-50E5AF81D8D8}"/>
    <cellStyle name="SAPBEXHLevel1X 33 2 2 3 5" xfId="51037" xr:uid="{534C997C-F4CE-4870-9BF3-C9DE04BD121F}"/>
    <cellStyle name="SAPBEXHLevel1X 33 2 2 4" xfId="26312" xr:uid="{9E593B35-5C80-4617-9201-B6007E5AFEAC}"/>
    <cellStyle name="SAPBEXHLevel1X 33 2 2 5" xfId="27213" xr:uid="{2D704339-2DD8-4C26-A7F8-974E671E51C1}"/>
    <cellStyle name="SAPBEXHLevel1X 33 2 2 6" xfId="42933" xr:uid="{19362391-9F00-4BD2-A62B-FBA3C28EE4FC}"/>
    <cellStyle name="SAPBEXHLevel1X 33 2 2 7" xfId="44682" xr:uid="{C74783A0-0E0E-4FBB-B03B-E215EAE35CB1}"/>
    <cellStyle name="SAPBEXHLevel1X 33 2 3" xfId="13507" xr:uid="{E9D42581-2405-474B-8394-C50D2DFF5154}"/>
    <cellStyle name="SAPBEXHLevel1X 33 2 3 2" xfId="27878" xr:uid="{746EA687-9C06-408B-818E-5891A0363285}"/>
    <cellStyle name="SAPBEXHLevel1X 33 2 3 3" xfId="43353" xr:uid="{F680DF7F-5999-4E56-92F0-FD2AA4A18BB0}"/>
    <cellStyle name="SAPBEXHLevel1X 33 2 3 4" xfId="42651" xr:uid="{D23941F4-068B-4B9D-BB35-EB065EB67B18}"/>
    <cellStyle name="SAPBEXHLevel1X 33 2 3 5" xfId="41243" xr:uid="{0014E910-6BFA-4F1B-9A5B-B06AB7D6AFFD}"/>
    <cellStyle name="SAPBEXHLevel1X 33 2 4" xfId="9156" xr:uid="{00142CE1-D7E8-4DE4-8DD8-E6D4FC2D7B2E}"/>
    <cellStyle name="SAPBEXHLevel1X 33 2 5" xfId="23736" xr:uid="{C3038697-B6DB-482D-A55F-E96BD04D4F6D}"/>
    <cellStyle name="SAPBEXHLevel1X 33 2 6" xfId="33329" xr:uid="{87EDD0E9-1E3A-4579-9245-812ADDB12E9F}"/>
    <cellStyle name="SAPBEXHLevel1X 33 2 7" xfId="38331" xr:uid="{A05675DE-1F9D-46D1-A889-AFF8D1F4FC0A}"/>
    <cellStyle name="SAPBEXHLevel1X 33 2 8" xfId="46954" xr:uid="{E8A846A8-0BD3-4642-AEAB-FABBBFBE1CC7}"/>
    <cellStyle name="SAPBEXHLevel1X 33 3" xfId="1471" xr:uid="{136E6F79-7DE3-41D5-808D-88305EEB3797}"/>
    <cellStyle name="SAPBEXHLevel1X 33 3 2" xfId="14751" xr:uid="{6431D838-AD3A-479F-B406-2E23894DD0D1}"/>
    <cellStyle name="SAPBEXHLevel1X 33 3 2 2" xfId="21811" xr:uid="{6FC4628E-74B0-4553-ACC1-82AAC8D52C79}"/>
    <cellStyle name="SAPBEXHLevel1X 33 3 2 2 2" xfId="35677" xr:uid="{120D879D-6F28-406A-95D2-BEC14955EAE6}"/>
    <cellStyle name="SAPBEXHLevel1X 33 3 2 2 3" xfId="41132" xr:uid="{42A1976C-DE5A-4EAA-BE41-D793A88B2BF0}"/>
    <cellStyle name="SAPBEXHLevel1X 33 3 2 2 4" xfId="45020" xr:uid="{632365FB-1C7D-4E09-875B-7FD0AF4BCBFA}"/>
    <cellStyle name="SAPBEXHLevel1X 33 3 2 2 5" xfId="51228" xr:uid="{7377AF8F-DE95-4722-B986-D7C54BAA0B3D}"/>
    <cellStyle name="SAPBEXHLevel1X 33 3 2 3" xfId="29117" xr:uid="{79456DCD-5223-49AC-9692-55E50717425D}"/>
    <cellStyle name="SAPBEXHLevel1X 33 3 2 4" xfId="30759" xr:uid="{6E62132A-692E-4955-A5D5-81EE091852E5}"/>
    <cellStyle name="SAPBEXHLevel1X 33 3 2 5" xfId="42692" xr:uid="{7D17F2D8-8663-45C7-B7A1-E95DDA668803}"/>
    <cellStyle name="SAPBEXHLevel1X 33 3 2 6" xfId="44239" xr:uid="{6A1489F7-5CBC-490F-B85E-2DD873F02335}"/>
    <cellStyle name="SAPBEXHLevel1X 33 3 3" xfId="13506" xr:uid="{D086968C-B009-4524-91C3-903F967FBE3C}"/>
    <cellStyle name="SAPBEXHLevel1X 33 3 3 2" xfId="27877" xr:uid="{30B4058E-58A1-4F91-8BC2-9901558F360D}"/>
    <cellStyle name="SAPBEXHLevel1X 33 3 3 3" xfId="39131" xr:uid="{6EAFA694-F25E-4660-BD89-FA20553D61FD}"/>
    <cellStyle name="SAPBEXHLevel1X 33 3 3 4" xfId="30813" xr:uid="{3E25D906-7C66-441C-AA40-2379EB6E776C}"/>
    <cellStyle name="SAPBEXHLevel1X 33 3 3 5" xfId="40084" xr:uid="{E3FB87DE-B76B-4DB9-8E9F-9C6CC4BABE13}"/>
    <cellStyle name="SAPBEXHLevel1X 33 3 4" xfId="9157" xr:uid="{AC6B7CC7-5AE9-4A89-B16C-D4711B8A4174}"/>
    <cellStyle name="SAPBEXHLevel1X 33 3 5" xfId="23737" xr:uid="{133FA5D8-AD77-4CF0-AC5B-FF616C49151D}"/>
    <cellStyle name="SAPBEXHLevel1X 33 3 6" xfId="39272" xr:uid="{67859ECA-E719-465C-9AC3-8A62DFE32D82}"/>
    <cellStyle name="SAPBEXHLevel1X 33 3 7" xfId="48493" xr:uid="{2E38663C-A371-479C-8060-0E29605F11D2}"/>
    <cellStyle name="SAPBEXHLevel1X 33 3 8" xfId="39063" xr:uid="{63EA9756-3E4F-4C02-9CB1-F0D6788C7883}"/>
    <cellStyle name="SAPBEXHLevel1X 33 4" xfId="1833" xr:uid="{6C58AF37-D393-471C-B06C-D391AD90C4BE}"/>
    <cellStyle name="SAPBEXHLevel1X 33 4 2" xfId="15098" xr:uid="{36B3AA4C-D1A2-469C-A48F-A136DF26F600}"/>
    <cellStyle name="SAPBEXHLevel1X 33 4 2 2" xfId="22119" xr:uid="{99703306-ECBF-4AD2-B555-9EF2E4335107}"/>
    <cellStyle name="SAPBEXHLevel1X 33 4 2 2 2" xfId="35985" xr:uid="{1B6BAAE6-E4F8-4FE4-A549-AD0F14DD925F}"/>
    <cellStyle name="SAPBEXHLevel1X 33 4 2 2 3" xfId="39630" xr:uid="{4B63DF97-4292-42AD-BCC9-60079F1A019C}"/>
    <cellStyle name="SAPBEXHLevel1X 33 4 2 2 4" xfId="45692" xr:uid="{69546A44-10B9-4A9F-9DA4-AC461A3F4188}"/>
    <cellStyle name="SAPBEXHLevel1X 33 4 2 2 5" xfId="51536" xr:uid="{A45BB095-5A9F-445F-99B8-781C8E8FC429}"/>
    <cellStyle name="SAPBEXHLevel1X 33 4 2 3" xfId="29463" xr:uid="{F289AE13-78A4-457A-8825-5AC361CBA3C8}"/>
    <cellStyle name="SAPBEXHLevel1X 33 4 2 4" xfId="31747" xr:uid="{4F20E6C2-B708-4C3C-AC99-73FA800FB426}"/>
    <cellStyle name="SAPBEXHLevel1X 33 4 2 5" xfId="23874" xr:uid="{8C5E2B57-F79E-4573-802F-6FD4DD05CA7F}"/>
    <cellStyle name="SAPBEXHLevel1X 33 4 2 6" xfId="45767" xr:uid="{775D8913-360F-4C69-9913-81B981C66573}"/>
    <cellStyle name="SAPBEXHLevel1X 33 4 3" xfId="13505" xr:uid="{9CA70223-F3D6-430C-91F8-73A173D2D77C}"/>
    <cellStyle name="SAPBEXHLevel1X 33 4 3 2" xfId="27876" xr:uid="{8D919C06-8653-45A2-9480-87683A99DD5E}"/>
    <cellStyle name="SAPBEXHLevel1X 33 4 3 3" xfId="42724" xr:uid="{912A50F9-A892-4880-B70F-D64067D686F9}"/>
    <cellStyle name="SAPBEXHLevel1X 33 4 3 4" xfId="41396" xr:uid="{042CF259-0952-4884-8E54-97E88705710C}"/>
    <cellStyle name="SAPBEXHLevel1X 33 4 3 5" xfId="42627" xr:uid="{43321CB4-2024-4AB2-9457-B143B231429D}"/>
    <cellStyle name="SAPBEXHLevel1X 33 4 4" xfId="9158" xr:uid="{D43DD3A7-C012-427D-8343-338E8B928820}"/>
    <cellStyle name="SAPBEXHLevel1X 33 4 5" xfId="23738" xr:uid="{F2AD83B8-856A-45EF-AE94-2FDF62B89094}"/>
    <cellStyle name="SAPBEXHLevel1X 33 4 6" xfId="33755" xr:uid="{438493CE-DEA7-471F-80C8-9F952E2B709C}"/>
    <cellStyle name="SAPBEXHLevel1X 33 4 7" xfId="40641" xr:uid="{4DCDA471-11CF-4471-8543-C590C935327F}"/>
    <cellStyle name="SAPBEXHLevel1X 33 4 8" xfId="34350" xr:uid="{1BF2481F-BF3B-4762-A626-6232FEE767E4}"/>
    <cellStyle name="SAPBEXHLevel1X 33 5" xfId="14181" xr:uid="{4CD660B4-ED87-47B4-98E1-8CFB28CA73D6}"/>
    <cellStyle name="SAPBEXHLevel1X 33 5 2" xfId="12674" xr:uid="{FB09B2F4-2F4A-4E45-94C8-9565EF5348F5}"/>
    <cellStyle name="SAPBEXHLevel1X 33 5 2 2" xfId="27048" xr:uid="{52B24A5C-1AFB-4AE4-9536-5BB3CCF35E5D}"/>
    <cellStyle name="SAPBEXHLevel1X 33 5 2 3" xfId="41892" xr:uid="{7B4C1AC7-EFBE-4D60-A257-1A07DFF9C2FA}"/>
    <cellStyle name="SAPBEXHLevel1X 33 5 2 4" xfId="25565" xr:uid="{89AAC11A-B11A-4F1F-AA32-7E63217D553D}"/>
    <cellStyle name="SAPBEXHLevel1X 33 5 2 5" xfId="46917" xr:uid="{FE964288-4785-4C3C-9EBD-B7457B41AD59}"/>
    <cellStyle name="SAPBEXHLevel1X 33 5 3" xfId="28548" xr:uid="{27216124-AD6D-4505-8A47-DF28B3DED0B7}"/>
    <cellStyle name="SAPBEXHLevel1X 33 5 4" xfId="25829" xr:uid="{E702BF0F-C51F-4F81-A054-977AC801232C}"/>
    <cellStyle name="SAPBEXHLevel1X 33 5 5" xfId="48287" xr:uid="{75CFA4CB-687E-4611-B87C-886F53B5E935}"/>
    <cellStyle name="SAPBEXHLevel1X 33 5 6" xfId="46173" xr:uid="{6FDE1D16-81A3-4728-AC09-22D0EEF8D9FA}"/>
    <cellStyle name="SAPBEXHLevel1X 33 6" xfId="14596" xr:uid="{00077E87-8105-4609-A53D-EA8518798C28}"/>
    <cellStyle name="SAPBEXHLevel1X 33 6 2" xfId="28963" xr:uid="{CBB21898-1396-43FC-B9AC-32960B9C2BA6}"/>
    <cellStyle name="SAPBEXHLevel1X 33 6 3" xfId="27228" xr:uid="{CEF1CEEC-7248-45DA-93C2-6FB9BB743B4E}"/>
    <cellStyle name="SAPBEXHLevel1X 33 6 4" xfId="44099" xr:uid="{B8B9A22D-4675-403A-9D4F-D0E65CF08FD6}"/>
    <cellStyle name="SAPBEXHLevel1X 33 6 5" xfId="45858" xr:uid="{6077CE9F-48ED-40CE-88DC-8BCBF72C64EE}"/>
    <cellStyle name="SAPBEXHLevel1X 33 7" xfId="9155" xr:uid="{F1C12F62-811E-4EAE-B73A-4360C1750DAE}"/>
    <cellStyle name="SAPBEXHLevel1X 33 8" xfId="23735" xr:uid="{3BBB8B49-EABA-4DFD-B37E-393C3B36150F}"/>
    <cellStyle name="SAPBEXHLevel1X 33 9" xfId="33382" xr:uid="{0F85783A-C9D6-402A-B0CB-36E7C0D45494}"/>
    <cellStyle name="SAPBEXHLevel1X 34" xfId="607" xr:uid="{C1BA8D51-3D8E-447E-B407-07A7384DAB6E}"/>
    <cellStyle name="SAPBEXHLevel1X 34 10" xfId="39840" xr:uid="{CED2CE0E-D21C-4E8E-95A1-74DB6452B71B}"/>
    <cellStyle name="SAPBEXHLevel1X 34 11" xfId="47402" xr:uid="{273D7FA4-808D-48D5-A614-FE4F0CB8213E}"/>
    <cellStyle name="SAPBEXHLevel1X 34 2" xfId="1271" xr:uid="{1D7BD022-326E-4A77-8872-39DB9FE15E22}"/>
    <cellStyle name="SAPBEXHLevel1X 34 2 2" xfId="11908" xr:uid="{BE12B87D-0A96-475B-960A-00A269D5D5B9}"/>
    <cellStyle name="SAPBEXHLevel1X 34 2 2 2" xfId="11909" xr:uid="{B6226549-9B60-4565-BA5E-73615DA5F23E}"/>
    <cellStyle name="SAPBEXHLevel1X 34 2 2 2 2" xfId="26315" xr:uid="{7BB7037E-0883-430F-B0FB-136589AC0B5C}"/>
    <cellStyle name="SAPBEXHLevel1X 34 2 2 2 3" xfId="39223" xr:uid="{2D5E8148-6868-4D12-A96D-CADE70C36BBD}"/>
    <cellStyle name="SAPBEXHLevel1X 34 2 2 2 4" xfId="32625" xr:uid="{0CECC32B-6C6E-4DD4-ABFF-500D9560AED4}"/>
    <cellStyle name="SAPBEXHLevel1X 34 2 2 2 5" xfId="44445" xr:uid="{FBA328AD-1606-491A-943F-ADA0F8880D06}"/>
    <cellStyle name="SAPBEXHLevel1X 34 2 2 3" xfId="21621" xr:uid="{A57EF385-0B9D-4CD0-8EF4-9C9B476F98D7}"/>
    <cellStyle name="SAPBEXHLevel1X 34 2 2 3 2" xfId="35487" xr:uid="{61B8BEA9-CABF-441D-8027-E2D682C776D7}"/>
    <cellStyle name="SAPBEXHLevel1X 34 2 2 3 3" xfId="43355" xr:uid="{E20152AF-09C1-46B0-BF41-1E6ED3305CAB}"/>
    <cellStyle name="SAPBEXHLevel1X 34 2 2 3 4" xfId="31851" xr:uid="{3EB1F42B-C8CF-4AF8-9D1B-B54011153A81}"/>
    <cellStyle name="SAPBEXHLevel1X 34 2 2 3 5" xfId="51038" xr:uid="{5FCC12D3-E199-4575-B534-222587A0C670}"/>
    <cellStyle name="SAPBEXHLevel1X 34 2 2 4" xfId="26314" xr:uid="{6884F87E-7180-476D-85AE-7A44BD0E3BC7}"/>
    <cellStyle name="SAPBEXHLevel1X 34 2 2 5" xfId="38766" xr:uid="{F43F08DB-F536-41DB-B921-CA6EE70C3FA8}"/>
    <cellStyle name="SAPBEXHLevel1X 34 2 2 6" xfId="48532" xr:uid="{3BF23A0B-817D-4E06-A7BD-923CB6CB722D}"/>
    <cellStyle name="SAPBEXHLevel1X 34 2 2 7" xfId="43554" xr:uid="{904A5F56-0193-4416-A119-018E8FD4F4CE}"/>
    <cellStyle name="SAPBEXHLevel1X 34 2 3" xfId="14595" xr:uid="{65B5EA28-087C-43AE-BC66-572F6649F07C}"/>
    <cellStyle name="SAPBEXHLevel1X 34 2 3 2" xfId="28962" xr:uid="{F5275E52-C397-49A1-94C8-8988C4C184BD}"/>
    <cellStyle name="SAPBEXHLevel1X 34 2 3 3" xfId="24832" xr:uid="{EC45EA82-11A2-47FF-A17D-287CDC6F2CB8}"/>
    <cellStyle name="SAPBEXHLevel1X 34 2 3 4" xfId="45662" xr:uid="{62771C86-A512-441A-839F-C137AD1B8ACB}"/>
    <cellStyle name="SAPBEXHLevel1X 34 2 3 5" xfId="44900" xr:uid="{2A67730D-999C-4406-8164-BDC5BBDC83C6}"/>
    <cellStyle name="SAPBEXHLevel1X 34 2 4" xfId="9160" xr:uid="{41C192AC-3C82-40F4-A7E3-AA6B88AA608E}"/>
    <cellStyle name="SAPBEXHLevel1X 34 2 5" xfId="23740" xr:uid="{E8201005-C555-4EF6-86E0-13E43EDBA691}"/>
    <cellStyle name="SAPBEXHLevel1X 34 2 6" xfId="42368" xr:uid="{8F804CAE-E93A-4653-8125-F780E3189B64}"/>
    <cellStyle name="SAPBEXHLevel1X 34 2 7" xfId="25801" xr:uid="{8FE2212C-B134-48F2-853C-96E955468A28}"/>
    <cellStyle name="SAPBEXHLevel1X 34 2 8" xfId="46852" xr:uid="{C14FF537-3597-45FE-8577-E455781D734E}"/>
    <cellStyle name="SAPBEXHLevel1X 34 3" xfId="1472" xr:uid="{E2D5B828-0EBE-4C6D-B583-BFD3F3DEBF73}"/>
    <cellStyle name="SAPBEXHLevel1X 34 3 2" xfId="14752" xr:uid="{4C2BD11D-2E26-4D4B-AD65-A14C2D3805D9}"/>
    <cellStyle name="SAPBEXHLevel1X 34 3 2 2" xfId="21812" xr:uid="{CD654850-AC8F-41FB-B74A-54B84A2BC860}"/>
    <cellStyle name="SAPBEXHLevel1X 34 3 2 2 2" xfId="35678" xr:uid="{2A42F2CC-CCD7-48E2-B401-43C62A420AF1}"/>
    <cellStyle name="SAPBEXHLevel1X 34 3 2 2 3" xfId="38013" xr:uid="{000F9D88-5986-4113-BE36-C816D9721823}"/>
    <cellStyle name="SAPBEXHLevel1X 34 3 2 2 4" xfId="47254" xr:uid="{3A8E9820-B365-4882-81F2-2FC0E4C7D00D}"/>
    <cellStyle name="SAPBEXHLevel1X 34 3 2 2 5" xfId="51229" xr:uid="{9B367572-FFB0-48DD-92DF-1D7EF2536A5D}"/>
    <cellStyle name="SAPBEXHLevel1X 34 3 2 3" xfId="29118" xr:uid="{5E4128EE-7A81-47CD-B609-6D7F589193ED}"/>
    <cellStyle name="SAPBEXHLevel1X 34 3 2 4" xfId="42451" xr:uid="{CE4B2073-40D5-4F0B-8CE6-E99ED88F68FE}"/>
    <cellStyle name="SAPBEXHLevel1X 34 3 2 5" xfId="32849" xr:uid="{25E679C7-72A6-46DA-9043-5CB803BA0DE5}"/>
    <cellStyle name="SAPBEXHLevel1X 34 3 2 6" xfId="46912" xr:uid="{3D761F00-60CD-4D3B-A923-E05E2AA6FAB4}"/>
    <cellStyle name="SAPBEXHLevel1X 34 3 3" xfId="13503" xr:uid="{7C796E2C-B7B4-41B2-BC24-41C955428D36}"/>
    <cellStyle name="SAPBEXHLevel1X 34 3 3 2" xfId="27874" xr:uid="{769C23EA-9F2F-4394-853A-9CAA3B4D3A18}"/>
    <cellStyle name="SAPBEXHLevel1X 34 3 3 3" xfId="40227" xr:uid="{C6A8E377-3EA6-4AA5-9356-F0EDEA4BF07C}"/>
    <cellStyle name="SAPBEXHLevel1X 34 3 3 4" xfId="48342" xr:uid="{359D5DCD-A60B-4805-A08A-BEF959F04E34}"/>
    <cellStyle name="SAPBEXHLevel1X 34 3 3 5" xfId="48106" xr:uid="{1444777E-346A-42BD-9DAC-5FB57CDA6D56}"/>
    <cellStyle name="SAPBEXHLevel1X 34 3 4" xfId="9161" xr:uid="{344DA124-5417-4399-B59F-991191F63C7D}"/>
    <cellStyle name="SAPBEXHLevel1X 34 3 5" xfId="23741" xr:uid="{726E1170-1BF6-49AD-83B6-62C96C9511C5}"/>
    <cellStyle name="SAPBEXHLevel1X 34 3 6" xfId="30830" xr:uid="{BEE5E128-8ABF-41E7-94F1-EAC5C80486A4}"/>
    <cellStyle name="SAPBEXHLevel1X 34 3 7" xfId="38241" xr:uid="{29764103-DC79-4249-953D-41078E491C9B}"/>
    <cellStyle name="SAPBEXHLevel1X 34 3 8" xfId="41879" xr:uid="{42300292-F1D0-4A37-AA84-02EC29DA7068}"/>
    <cellStyle name="SAPBEXHLevel1X 34 4" xfId="1834" xr:uid="{057CD978-17EA-48C4-B09F-A24B52E846F5}"/>
    <cellStyle name="SAPBEXHLevel1X 34 4 2" xfId="15099" xr:uid="{0EB4A9A1-B76B-460C-B101-0E1685B80562}"/>
    <cellStyle name="SAPBEXHLevel1X 34 4 2 2" xfId="22120" xr:uid="{F3E34E9D-FFEC-4486-8523-BEAA8D37E198}"/>
    <cellStyle name="SAPBEXHLevel1X 34 4 2 2 2" xfId="35986" xr:uid="{0FB1F14C-F18A-476A-95D8-358AF70BD44C}"/>
    <cellStyle name="SAPBEXHLevel1X 34 4 2 2 3" xfId="32917" xr:uid="{A54DB2E1-632F-485A-AA50-6B477F376D0E}"/>
    <cellStyle name="SAPBEXHLevel1X 34 4 2 2 4" xfId="44137" xr:uid="{0696C086-59C7-41BC-8FC3-090B3F662A13}"/>
    <cellStyle name="SAPBEXHLevel1X 34 4 2 2 5" xfId="51537" xr:uid="{CE0C0D57-062B-441D-9225-12BBFFB45AF1}"/>
    <cellStyle name="SAPBEXHLevel1X 34 4 2 3" xfId="29464" xr:uid="{02F8BE0F-4AD9-4CDB-B1B6-79209FD47736}"/>
    <cellStyle name="SAPBEXHLevel1X 34 4 2 4" xfId="43612" xr:uid="{161BB846-E16C-4342-9963-80CAA87B1300}"/>
    <cellStyle name="SAPBEXHLevel1X 34 4 2 5" xfId="32518" xr:uid="{511E18E8-6D33-48ED-AC3B-ADF712F31979}"/>
    <cellStyle name="SAPBEXHLevel1X 34 4 2 6" xfId="47788" xr:uid="{6BE357FE-62BB-4799-9B2D-7684435A5F87}"/>
    <cellStyle name="SAPBEXHLevel1X 34 4 3" xfId="13502" xr:uid="{BCD27BBA-C702-4F7F-A629-C3405DF798CD}"/>
    <cellStyle name="SAPBEXHLevel1X 34 4 3 2" xfId="27873" xr:uid="{A47D4470-4769-479B-95B7-EDAFA73F864A}"/>
    <cellStyle name="SAPBEXHLevel1X 34 4 3 3" xfId="30755" xr:uid="{5E63CC1C-700B-403A-9334-F0796E4C1F56}"/>
    <cellStyle name="SAPBEXHLevel1X 34 4 3 4" xfId="34360" xr:uid="{F5749534-3744-464A-8E74-12E74265C72C}"/>
    <cellStyle name="SAPBEXHLevel1X 34 4 3 5" xfId="37653" xr:uid="{58FFA9CA-AE48-40B6-9318-8EAB086C564A}"/>
    <cellStyle name="SAPBEXHLevel1X 34 4 4" xfId="9162" xr:uid="{EF35BF8A-DD5A-484B-B03D-B9DFCD12D767}"/>
    <cellStyle name="SAPBEXHLevel1X 34 4 5" xfId="23742" xr:uid="{C6F50599-DAAF-475D-A47D-B588E05D5B75}"/>
    <cellStyle name="SAPBEXHLevel1X 34 4 6" xfId="42668" xr:uid="{61CB173E-8A7D-4422-9D16-7E1B54A9CA5E}"/>
    <cellStyle name="SAPBEXHLevel1X 34 4 7" xfId="38748" xr:uid="{071AB1A8-487F-47A4-93C5-F2D772E8F169}"/>
    <cellStyle name="SAPBEXHLevel1X 34 4 8" xfId="42148" xr:uid="{5B76AFBC-529B-4720-8562-DE8024BE0F4E}"/>
    <cellStyle name="SAPBEXHLevel1X 34 5" xfId="14182" xr:uid="{B4E6DE81-6FF7-4F29-8941-4DE5387EAA83}"/>
    <cellStyle name="SAPBEXHLevel1X 34 5 2" xfId="12673" xr:uid="{3F2EFC8E-F182-4614-8543-BB3DBB192AE6}"/>
    <cellStyle name="SAPBEXHLevel1X 34 5 2 2" xfId="27047" xr:uid="{586C38AD-6611-48B9-90CF-11BA3391F23C}"/>
    <cellStyle name="SAPBEXHLevel1X 34 5 2 3" xfId="29699" xr:uid="{400E2802-9FFD-408D-B381-708B239DDC13}"/>
    <cellStyle name="SAPBEXHLevel1X 34 5 2 4" xfId="41308" xr:uid="{FB14C07A-5127-4EF5-B6C6-F90BA3DC138B}"/>
    <cellStyle name="SAPBEXHLevel1X 34 5 2 5" xfId="34967" xr:uid="{2463BE5A-8F03-45F4-BC29-0E2808C499A9}"/>
    <cellStyle name="SAPBEXHLevel1X 34 5 3" xfId="28549" xr:uid="{5508E850-3FF5-420A-AE0C-30358550775C}"/>
    <cellStyle name="SAPBEXHLevel1X 34 5 4" xfId="39088" xr:uid="{776CE228-2623-48F7-A2D9-B3FFD0413329}"/>
    <cellStyle name="SAPBEXHLevel1X 34 5 5" xfId="37246" xr:uid="{346E8233-CD44-47DC-B6E5-C9928A8E0AC4}"/>
    <cellStyle name="SAPBEXHLevel1X 34 5 6" xfId="33701" xr:uid="{028E5685-0E4B-40D2-9476-83E6FB913C1F}"/>
    <cellStyle name="SAPBEXHLevel1X 34 6" xfId="13504" xr:uid="{4E668936-CB06-40F2-9D73-EB7B54BC9173}"/>
    <cellStyle name="SAPBEXHLevel1X 34 6 2" xfId="27875" xr:uid="{E88AA506-F5A0-44FD-93C0-9EEC939DBB08}"/>
    <cellStyle name="SAPBEXHLevel1X 34 6 3" xfId="30769" xr:uid="{4EC26B6A-16CA-44CD-AA89-A5289A79E651}"/>
    <cellStyle name="SAPBEXHLevel1X 34 6 4" xfId="41114" xr:uid="{7C8A6501-E59B-42D0-B23F-296138332A8B}"/>
    <cellStyle name="SAPBEXHLevel1X 34 6 5" xfId="45616" xr:uid="{EAEC6953-462C-4D01-9AA2-9B89F61203EF}"/>
    <cellStyle name="SAPBEXHLevel1X 34 7" xfId="9159" xr:uid="{9D35BB01-2CC8-4914-A2BF-0D8BC2281359}"/>
    <cellStyle name="SAPBEXHLevel1X 34 8" xfId="23739" xr:uid="{AA4FA17E-2E8F-44D8-84BE-6CB842548504}"/>
    <cellStyle name="SAPBEXHLevel1X 34 9" xfId="32305" xr:uid="{944A3584-5CE3-4157-8FFE-266F1C0C4C33}"/>
    <cellStyle name="SAPBEXHLevel1X 35" xfId="608" xr:uid="{BE970CF6-7C4E-46AE-BE90-04247F2414BC}"/>
    <cellStyle name="SAPBEXHLevel1X 35 10" xfId="33023" xr:uid="{CBAEC034-990B-48C7-83BA-F3AEB88A405C}"/>
    <cellStyle name="SAPBEXHLevel1X 35 11" xfId="31489" xr:uid="{E8660CA3-30BF-4030-8AB5-FC51C5A582C8}"/>
    <cellStyle name="SAPBEXHLevel1X 35 2" xfId="1272" xr:uid="{A0AAB938-FB27-4E9B-9482-1FD1CE174056}"/>
    <cellStyle name="SAPBEXHLevel1X 35 2 2" xfId="11910" xr:uid="{A68D2545-6A42-4334-992E-4CA726FD1600}"/>
    <cellStyle name="SAPBEXHLevel1X 35 2 2 2" xfId="11911" xr:uid="{6646E7B0-05A1-45C6-BB7A-B0291587E589}"/>
    <cellStyle name="SAPBEXHLevel1X 35 2 2 2 2" xfId="26317" xr:uid="{40E0FACF-623E-4F11-81A8-B5C81A2D4461}"/>
    <cellStyle name="SAPBEXHLevel1X 35 2 2 2 3" xfId="42046" xr:uid="{A869C36C-6BF3-43FD-9270-967E34EA8F45}"/>
    <cellStyle name="SAPBEXHLevel1X 35 2 2 2 4" xfId="33184" xr:uid="{149F57BD-23BC-430F-84A7-E53D346294B5}"/>
    <cellStyle name="SAPBEXHLevel1X 35 2 2 2 5" xfId="9893" xr:uid="{9D597241-1690-4764-A900-5CB215DC2DCE}"/>
    <cellStyle name="SAPBEXHLevel1X 35 2 2 3" xfId="21622" xr:uid="{41F13F86-3943-4B52-AB0F-ADBDBB93A241}"/>
    <cellStyle name="SAPBEXHLevel1X 35 2 2 3 2" xfId="35488" xr:uid="{7635E854-6E63-47B4-B789-FA2625E95093}"/>
    <cellStyle name="SAPBEXHLevel1X 35 2 2 3 3" xfId="40840" xr:uid="{42D302B7-61EA-4F1B-9683-896055EB6ADC}"/>
    <cellStyle name="SAPBEXHLevel1X 35 2 2 3 4" xfId="9932" xr:uid="{2EA92896-CCAD-4107-8993-C617D30D5984}"/>
    <cellStyle name="SAPBEXHLevel1X 35 2 2 3 5" xfId="51039" xr:uid="{9601B21C-BB37-4F65-88B3-336D6739326B}"/>
    <cellStyle name="SAPBEXHLevel1X 35 2 2 4" xfId="26316" xr:uid="{71DADA05-0F92-480B-912C-CDCC0D5EA633}"/>
    <cellStyle name="SAPBEXHLevel1X 35 2 2 5" xfId="43024" xr:uid="{BC8B1E17-CAE3-441D-AB4C-E8A8FA87E6F1}"/>
    <cellStyle name="SAPBEXHLevel1X 35 2 2 6" xfId="37844" xr:uid="{97D25B90-1F22-46AB-98B0-FDABD3CC5A81}"/>
    <cellStyle name="SAPBEXHLevel1X 35 2 2 7" xfId="26910" xr:uid="{E85A4E74-66F3-47C5-8CBC-ED5EBC6D97DC}"/>
    <cellStyle name="SAPBEXHLevel1X 35 2 3" xfId="13500" xr:uid="{9042BED3-5C06-41EB-97E2-735C44E160CE}"/>
    <cellStyle name="SAPBEXHLevel1X 35 2 3 2" xfId="27871" xr:uid="{8B379B81-4C30-4538-9A26-146721729AAA}"/>
    <cellStyle name="SAPBEXHLevel1X 35 2 3 3" xfId="42990" xr:uid="{4E4F9A97-3E3E-41B0-9CDB-A9B1CD064C3C}"/>
    <cellStyle name="SAPBEXHLevel1X 35 2 3 4" xfId="34799" xr:uid="{C9679E6A-5B35-4D6E-8AE4-DD03725BC38F}"/>
    <cellStyle name="SAPBEXHLevel1X 35 2 3 5" xfId="48790" xr:uid="{F654DC8A-91A7-476F-B46C-E8F4BFAE0FE2}"/>
    <cellStyle name="SAPBEXHLevel1X 35 2 4" xfId="9164" xr:uid="{F2B6EAA4-A4A8-400A-AB5D-3A3130E85C7B}"/>
    <cellStyle name="SAPBEXHLevel1X 35 2 5" xfId="23744" xr:uid="{409A6E56-13A6-4A1A-B6EF-006131CE5D34}"/>
    <cellStyle name="SAPBEXHLevel1X 35 2 6" xfId="23373" xr:uid="{99AEB26E-E5C7-40AB-A49B-58F231A05FB8}"/>
    <cellStyle name="SAPBEXHLevel1X 35 2 7" xfId="33172" xr:uid="{59FA7CF0-6A10-4BAF-BC93-C1469800A6C4}"/>
    <cellStyle name="SAPBEXHLevel1X 35 2 8" xfId="44518" xr:uid="{8ED22989-63AA-469C-BCF9-76AD3D3443F2}"/>
    <cellStyle name="SAPBEXHLevel1X 35 3" xfId="1473" xr:uid="{75508008-88EF-468D-B7C8-80F48E6B79B6}"/>
    <cellStyle name="SAPBEXHLevel1X 35 3 2" xfId="14753" xr:uid="{94045C24-7A3C-4895-9904-90B0149E8BFC}"/>
    <cellStyle name="SAPBEXHLevel1X 35 3 2 2" xfId="21813" xr:uid="{8DE64AB7-7F0C-461C-B567-408EBF9480C9}"/>
    <cellStyle name="SAPBEXHLevel1X 35 3 2 2 2" xfId="35679" xr:uid="{4FD146E8-D7DF-4EE4-A45B-FA684335AC97}"/>
    <cellStyle name="SAPBEXHLevel1X 35 3 2 2 3" xfId="40339" xr:uid="{2308032C-CCF9-41E6-9652-28F34448EA82}"/>
    <cellStyle name="SAPBEXHLevel1X 35 3 2 2 4" xfId="45711" xr:uid="{1752D738-4AE1-4E3F-B90C-FDF8995DA7AE}"/>
    <cellStyle name="SAPBEXHLevel1X 35 3 2 2 5" xfId="51230" xr:uid="{F74B07CA-0E28-413F-ACF3-97A5BCE8AA26}"/>
    <cellStyle name="SAPBEXHLevel1X 35 3 2 3" xfId="29119" xr:uid="{D1927CDA-1844-42CD-AECF-153A467267BA}"/>
    <cellStyle name="SAPBEXHLevel1X 35 3 2 4" xfId="39031" xr:uid="{B0CE9ACE-61FC-4910-A436-B4B287E985DD}"/>
    <cellStyle name="SAPBEXHLevel1X 35 3 2 5" xfId="31074" xr:uid="{AA57DA61-CBAD-4C37-A533-C78D1116774F}"/>
    <cellStyle name="SAPBEXHLevel1X 35 3 2 6" xfId="47312" xr:uid="{48F59F2C-56F7-4530-AC81-1A74E90CA01A}"/>
    <cellStyle name="SAPBEXHLevel1X 35 3 3" xfId="14594" xr:uid="{6B503EE4-317E-4BB8-BD33-D01C84D19960}"/>
    <cellStyle name="SAPBEXHLevel1X 35 3 3 2" xfId="28961" xr:uid="{AF57923E-713B-4B85-ADDF-DA14CD530880}"/>
    <cellStyle name="SAPBEXHLevel1X 35 3 3 3" xfId="34511" xr:uid="{23D4293B-1B3A-4C44-BF6C-C77D585C1E82}"/>
    <cellStyle name="SAPBEXHLevel1X 35 3 3 4" xfId="49387" xr:uid="{0BB38A29-1360-46C6-AB30-D3A3E64A7C48}"/>
    <cellStyle name="SAPBEXHLevel1X 35 3 3 5" xfId="47931" xr:uid="{B1F8497D-30D2-4E1A-813A-A1D59F34DD88}"/>
    <cellStyle name="SAPBEXHLevel1X 35 3 4" xfId="9165" xr:uid="{1C24089A-A7FC-4342-9CFD-7634FDF211EA}"/>
    <cellStyle name="SAPBEXHLevel1X 35 3 5" xfId="23745" xr:uid="{A15C1B34-7DCA-41B4-AFB5-9AA30D187FC3}"/>
    <cellStyle name="SAPBEXHLevel1X 35 3 6" xfId="31415" xr:uid="{60E94B95-4E3B-4C8C-B520-4C9B3AC26D48}"/>
    <cellStyle name="SAPBEXHLevel1X 35 3 7" xfId="49531" xr:uid="{01AA2340-9FFD-4D0B-B17C-CD1FEABC593F}"/>
    <cellStyle name="SAPBEXHLevel1X 35 3 8" xfId="46587" xr:uid="{F4D939AD-B707-40AE-AF64-76E54759C053}"/>
    <cellStyle name="SAPBEXHLevel1X 35 4" xfId="1835" xr:uid="{27A29E41-F30D-4DD6-BAF0-3C0CC382CC43}"/>
    <cellStyle name="SAPBEXHLevel1X 35 4 2" xfId="15100" xr:uid="{6C834D54-FFCB-4D60-A1ED-422F30E77AA6}"/>
    <cellStyle name="SAPBEXHLevel1X 35 4 2 2" xfId="22121" xr:uid="{66559925-8B62-44E7-B33E-2C97EAAEF263}"/>
    <cellStyle name="SAPBEXHLevel1X 35 4 2 2 2" xfId="35987" xr:uid="{D89B58F3-329B-4E33-A98E-4C69B989ADD8}"/>
    <cellStyle name="SAPBEXHLevel1X 35 4 2 2 3" xfId="38563" xr:uid="{AB7E8BAE-ED7C-4AA5-A93D-FB5702071A9B}"/>
    <cellStyle name="SAPBEXHLevel1X 35 4 2 2 4" xfId="47658" xr:uid="{3C753CA0-950B-4886-9981-0B4AE1E2D88A}"/>
    <cellStyle name="SAPBEXHLevel1X 35 4 2 2 5" xfId="51538" xr:uid="{CF98619B-9AD0-426D-9349-9A3DCC4406E1}"/>
    <cellStyle name="SAPBEXHLevel1X 35 4 2 3" xfId="29465" xr:uid="{8A82DD3E-4182-4109-AA52-1BB70DEA83FF}"/>
    <cellStyle name="SAPBEXHLevel1X 35 4 2 4" xfId="43722" xr:uid="{714F31CB-092E-4797-A8C5-21A300E1DDE5}"/>
    <cellStyle name="SAPBEXHLevel1X 35 4 2 5" xfId="41131" xr:uid="{A06D3E85-7878-4BD5-9464-CC184CDD485F}"/>
    <cellStyle name="SAPBEXHLevel1X 35 4 2 6" xfId="45875" xr:uid="{B402D980-29BC-4975-8EDE-C18007CFB4E7}"/>
    <cellStyle name="SAPBEXHLevel1X 35 4 3" xfId="13499" xr:uid="{C63D9DC9-06F2-49FE-BE80-0953782B4B5E}"/>
    <cellStyle name="SAPBEXHLevel1X 35 4 3 2" xfId="27870" xr:uid="{2603C3AB-4A43-492C-BF97-5DDD03C8D8F8}"/>
    <cellStyle name="SAPBEXHLevel1X 35 4 3 3" xfId="41469" xr:uid="{1D9B4BA4-C46C-4EA0-8B00-2C80AC4A1485}"/>
    <cellStyle name="SAPBEXHLevel1X 35 4 3 4" xfId="48206" xr:uid="{7F64C1A9-B109-485E-9F8B-EB7A13E4C28E}"/>
    <cellStyle name="SAPBEXHLevel1X 35 4 3 5" xfId="29776" xr:uid="{EC8A2218-037C-43A2-816F-97370BB811BD}"/>
    <cellStyle name="SAPBEXHLevel1X 35 4 4" xfId="9166" xr:uid="{B9F6080C-282F-4550-A65F-D8331D89B7DD}"/>
    <cellStyle name="SAPBEXHLevel1X 35 4 5" xfId="23746" xr:uid="{8623853C-DB60-4A0F-A46A-D3F5D8B5BFCD}"/>
    <cellStyle name="SAPBEXHLevel1X 35 4 6" xfId="25736" xr:uid="{D78C35DF-7A8D-4BB4-BFFC-B0FEF197D924}"/>
    <cellStyle name="SAPBEXHLevel1X 35 4 7" xfId="47078" xr:uid="{6A13772C-F44C-4BD1-BE85-C467E965F40E}"/>
    <cellStyle name="SAPBEXHLevel1X 35 4 8" xfId="44245" xr:uid="{4D871811-7304-4317-B2ED-521C59EE3B8E}"/>
    <cellStyle name="SAPBEXHLevel1X 35 5" xfId="14183" xr:uid="{DDE1ED79-8883-4956-9F4F-6DA1C6F1A394}"/>
    <cellStyle name="SAPBEXHLevel1X 35 5 2" xfId="12672" xr:uid="{AE562804-8464-447F-9164-B3A38D768284}"/>
    <cellStyle name="SAPBEXHLevel1X 35 5 2 2" xfId="27046" xr:uid="{D1855159-2EE5-4C71-8E84-2C8F42771CB9}"/>
    <cellStyle name="SAPBEXHLevel1X 35 5 2 3" xfId="24966" xr:uid="{919F40FD-91BD-466C-B284-EDCFD3F5DB7A}"/>
    <cellStyle name="SAPBEXHLevel1X 35 5 2 4" xfId="48393" xr:uid="{C20412E3-9BCF-4E39-B614-EA5A082926BA}"/>
    <cellStyle name="SAPBEXHLevel1X 35 5 2 5" xfId="41727" xr:uid="{FB31BA3F-24F3-4AEF-BB9D-8AED3FC441AC}"/>
    <cellStyle name="SAPBEXHLevel1X 35 5 3" xfId="28550" xr:uid="{80889F80-C862-4773-88DE-B152B43713C6}"/>
    <cellStyle name="SAPBEXHLevel1X 35 5 4" xfId="40839" xr:uid="{377B5EA3-0071-45C2-9DFC-73DBFAD09C43}"/>
    <cellStyle name="SAPBEXHLevel1X 35 5 5" xfId="42026" xr:uid="{47E39E3F-5216-4437-8032-7BA5AF3E0E43}"/>
    <cellStyle name="SAPBEXHLevel1X 35 5 6" xfId="43856" xr:uid="{DF2BE693-F27D-4F78-8E07-8E7E07FCE21D}"/>
    <cellStyle name="SAPBEXHLevel1X 35 6" xfId="13501" xr:uid="{723FD24E-7A33-4CE2-B08B-998ADBAB0A1F}"/>
    <cellStyle name="SAPBEXHLevel1X 35 6 2" xfId="27872" xr:uid="{7A103216-01A7-4FF7-9C0C-EBE408A773C3}"/>
    <cellStyle name="SAPBEXHLevel1X 35 6 3" xfId="43047" xr:uid="{FD7B72E5-9C91-4E88-BDCF-74B54C4C11A9}"/>
    <cellStyle name="SAPBEXHLevel1X 35 6 4" xfId="42625" xr:uid="{13ED85A4-9BAF-4EC2-9322-957F6FDBD2F7}"/>
    <cellStyle name="SAPBEXHLevel1X 35 6 5" xfId="37253" xr:uid="{210EE5AE-550B-4065-83F7-027B4B3E9C02}"/>
    <cellStyle name="SAPBEXHLevel1X 35 7" xfId="9163" xr:uid="{CE4645F3-955E-45D0-A184-94E816971674}"/>
    <cellStyle name="SAPBEXHLevel1X 35 8" xfId="23743" xr:uid="{5D5B34E2-D3B5-4D6E-8E36-27EE7E25A383}"/>
    <cellStyle name="SAPBEXHLevel1X 35 9" xfId="42595" xr:uid="{6E766BDB-7FD3-47D8-99A4-BD6CA604FD51}"/>
    <cellStyle name="SAPBEXHLevel1X 36" xfId="609" xr:uid="{5B61231C-4309-43D9-9905-475D12F17C22}"/>
    <cellStyle name="SAPBEXHLevel1X 36 10" xfId="49260" xr:uid="{1CC67041-6A94-4C00-9387-6D9848A1F936}"/>
    <cellStyle name="SAPBEXHLevel1X 36 11" xfId="46927" xr:uid="{ECD665E8-A1E3-46CC-8A3E-4BA6CCDF4AF5}"/>
    <cellStyle name="SAPBEXHLevel1X 36 2" xfId="1273" xr:uid="{04757C0A-1106-49F9-A8D3-FBE34EC767B5}"/>
    <cellStyle name="SAPBEXHLevel1X 36 2 2" xfId="11912" xr:uid="{B62DE905-4BC0-4493-A2E3-692CC0539C12}"/>
    <cellStyle name="SAPBEXHLevel1X 36 2 2 2" xfId="11913" xr:uid="{E31C7A7E-FEBE-42DC-9A0D-10D7856A5F62}"/>
    <cellStyle name="SAPBEXHLevel1X 36 2 2 2 2" xfId="26319" xr:uid="{8743BA67-FBC9-4137-8FFE-6285A23B8B9B}"/>
    <cellStyle name="SAPBEXHLevel1X 36 2 2 2 3" xfId="32600" xr:uid="{E7758B78-FFA2-4D41-A0B3-8293AE890962}"/>
    <cellStyle name="SAPBEXHLevel1X 36 2 2 2 4" xfId="32916" xr:uid="{0D214096-BCCE-410F-871B-AD1B3300EFE9}"/>
    <cellStyle name="SAPBEXHLevel1X 36 2 2 2 5" xfId="43865" xr:uid="{A7A19245-A712-4681-8331-A46F5629AB46}"/>
    <cellStyle name="SAPBEXHLevel1X 36 2 2 3" xfId="21623" xr:uid="{4AA1A93F-2352-43D0-AFCF-42E16BF2C42D}"/>
    <cellStyle name="SAPBEXHLevel1X 36 2 2 3 2" xfId="35489" xr:uid="{0586FC41-92D7-4798-ACC8-62296AD563F8}"/>
    <cellStyle name="SAPBEXHLevel1X 36 2 2 3 3" xfId="43653" xr:uid="{6051DFC8-8DD3-42B3-B9EE-675AF93945C1}"/>
    <cellStyle name="SAPBEXHLevel1X 36 2 2 3 4" xfId="33228" xr:uid="{13DC182F-A5FF-4C91-A26E-6357A103F258}"/>
    <cellStyle name="SAPBEXHLevel1X 36 2 2 3 5" xfId="51040" xr:uid="{63BB39C5-7AF1-4EDD-AFED-64D5135BCD08}"/>
    <cellStyle name="SAPBEXHLevel1X 36 2 2 4" xfId="26318" xr:uid="{2A61DAE9-FE20-4B7F-9BF8-69F9AFC02AC5}"/>
    <cellStyle name="SAPBEXHLevel1X 36 2 2 5" xfId="34985" xr:uid="{D620E781-9200-4F91-8A36-74D20521251B}"/>
    <cellStyle name="SAPBEXHLevel1X 36 2 2 6" xfId="48418" xr:uid="{7AA291EF-7F15-4B54-AEB8-AC9ECC2C5354}"/>
    <cellStyle name="SAPBEXHLevel1X 36 2 2 7" xfId="46652" xr:uid="{AB2890F2-8E0F-4B02-A182-CEFEE018EB83}"/>
    <cellStyle name="SAPBEXHLevel1X 36 2 3" xfId="13497" xr:uid="{542DA8ED-41A5-41DB-956C-573F2BFDC6EB}"/>
    <cellStyle name="SAPBEXHLevel1X 36 2 3 2" xfId="27868" xr:uid="{9003F85B-3572-4458-A8EE-09B2F7731F6A}"/>
    <cellStyle name="SAPBEXHLevel1X 36 2 3 3" xfId="32889" xr:uid="{749DE81F-8ECE-44D4-88F6-89F1728F8EE2}"/>
    <cellStyle name="SAPBEXHLevel1X 36 2 3 4" xfId="42250" xr:uid="{C91A7211-286A-4FBB-8AB2-CA58581D19B7}"/>
    <cellStyle name="SAPBEXHLevel1X 36 2 3 5" xfId="37671" xr:uid="{0F31A839-683C-4F06-9246-1DF7B9D56EDA}"/>
    <cellStyle name="SAPBEXHLevel1X 36 2 4" xfId="9168" xr:uid="{8C2BC153-ED52-4937-AA3B-4CDAE11B36D8}"/>
    <cellStyle name="SAPBEXHLevel1X 36 2 5" xfId="23748" xr:uid="{BEEBFE01-E1C9-4C05-86D5-9EC5E5B859FC}"/>
    <cellStyle name="SAPBEXHLevel1X 36 2 6" xfId="38642" xr:uid="{98A61E98-3924-4A17-BE39-0E0318785D7C}"/>
    <cellStyle name="SAPBEXHLevel1X 36 2 7" xfId="45542" xr:uid="{A7E3DBEB-06D1-4B94-8357-B7F00DC5541E}"/>
    <cellStyle name="SAPBEXHLevel1X 36 2 8" xfId="40740" xr:uid="{E784F128-EF22-48E6-BFB0-086CA891C2C6}"/>
    <cellStyle name="SAPBEXHLevel1X 36 3" xfId="1474" xr:uid="{F89DE756-9DBB-42F2-AEED-BD26B804A1B1}"/>
    <cellStyle name="SAPBEXHLevel1X 36 3 2" xfId="14754" xr:uid="{BAE072A8-FE79-47D1-9704-B45F36A28097}"/>
    <cellStyle name="SAPBEXHLevel1X 36 3 2 2" xfId="21814" xr:uid="{0A504B9E-7139-49F3-BB2A-59AF6CF3C252}"/>
    <cellStyle name="SAPBEXHLevel1X 36 3 2 2 2" xfId="35680" xr:uid="{072FA21A-D0BB-4AAB-9680-C71E94BA6C0F}"/>
    <cellStyle name="SAPBEXHLevel1X 36 3 2 2 3" xfId="41648" xr:uid="{DBEC1297-A2D4-4C25-BE4C-96DD146B9611}"/>
    <cellStyle name="SAPBEXHLevel1X 36 3 2 2 4" xfId="44157" xr:uid="{933E118E-13E6-4A22-AD69-68B6D87D549F}"/>
    <cellStyle name="SAPBEXHLevel1X 36 3 2 2 5" xfId="51231" xr:uid="{FC099F45-998E-4BF5-A3EE-4D351049F1EF}"/>
    <cellStyle name="SAPBEXHLevel1X 36 3 2 3" xfId="29120" xr:uid="{CF44BE4A-7F8A-4246-ADD0-7FDD2E45FF40}"/>
    <cellStyle name="SAPBEXHLevel1X 36 3 2 4" xfId="23317" xr:uid="{A994548A-0A69-4F5A-B625-34B285DA86AD}"/>
    <cellStyle name="SAPBEXHLevel1X 36 3 2 5" xfId="30560" xr:uid="{9580434E-AD0D-4675-88CE-88E6BC51D2FD}"/>
    <cellStyle name="SAPBEXHLevel1X 36 3 2 6" xfId="44265" xr:uid="{6FBB16CE-D064-41A1-B32A-D964F2446B70}"/>
    <cellStyle name="SAPBEXHLevel1X 36 3 3" xfId="13496" xr:uid="{8C3D67A5-AD10-4C78-AFB0-8FEA3CC92F87}"/>
    <cellStyle name="SAPBEXHLevel1X 36 3 3 2" xfId="27867" xr:uid="{BD092FDF-1995-4CB7-A295-3D1EC52AEF4A}"/>
    <cellStyle name="SAPBEXHLevel1X 36 3 3 3" xfId="30518" xr:uid="{5F286C59-99A3-4C4D-BEC0-4A2A0FC37199}"/>
    <cellStyle name="SAPBEXHLevel1X 36 3 3 4" xfId="31244" xr:uid="{C6FB81B1-5326-4162-BE0D-2F1B0D3079D4}"/>
    <cellStyle name="SAPBEXHLevel1X 36 3 3 5" xfId="31214" xr:uid="{32C49453-4096-434B-9F67-16682F6123B1}"/>
    <cellStyle name="SAPBEXHLevel1X 36 3 4" xfId="9169" xr:uid="{854E903D-26C9-4C3C-8B9B-1ADCD5D15A58}"/>
    <cellStyle name="SAPBEXHLevel1X 36 3 5" xfId="23749" xr:uid="{E3C827CB-E77E-4A22-B7D2-461A78896F1A}"/>
    <cellStyle name="SAPBEXHLevel1X 36 3 6" xfId="32946" xr:uid="{9104C463-DF51-445A-A696-D735934790BF}"/>
    <cellStyle name="SAPBEXHLevel1X 36 3 7" xfId="48988" xr:uid="{A94E0199-85F4-4BD5-A644-3477D018BA4B}"/>
    <cellStyle name="SAPBEXHLevel1X 36 3 8" xfId="47186" xr:uid="{172D7D2D-069A-42E7-B58A-EBD1B5521EBB}"/>
    <cellStyle name="SAPBEXHLevel1X 36 4" xfId="1836" xr:uid="{E3CDB976-0D0A-4DEF-AFB6-A0EE330BE748}"/>
    <cellStyle name="SAPBEXHLevel1X 36 4 2" xfId="15101" xr:uid="{1289AEA5-E294-4597-9F11-A92536F64F1F}"/>
    <cellStyle name="SAPBEXHLevel1X 36 4 2 2" xfId="22122" xr:uid="{C0107D1D-21F1-47B8-A7DB-8CB5DEB4E701}"/>
    <cellStyle name="SAPBEXHLevel1X 36 4 2 2 2" xfId="35988" xr:uid="{67969EE5-5D0E-41CE-BEAF-AD0D007DB81D}"/>
    <cellStyle name="SAPBEXHLevel1X 36 4 2 2 3" xfId="33177" xr:uid="{4D9D451D-8EE3-4AAE-86B8-4FCDAB8CE51C}"/>
    <cellStyle name="SAPBEXHLevel1X 36 4 2 2 4" xfId="46107" xr:uid="{D1F1FDD0-6AF0-40AC-B34B-F551701F82AF}"/>
    <cellStyle name="SAPBEXHLevel1X 36 4 2 2 5" xfId="51539" xr:uid="{C1A0ED76-B63B-4CD8-8D47-FA3B3DF2B3D6}"/>
    <cellStyle name="SAPBEXHLevel1X 36 4 2 3" xfId="29466" xr:uid="{3B56358A-6F7F-4E93-A981-FD288F74E514}"/>
    <cellStyle name="SAPBEXHLevel1X 36 4 2 4" xfId="31513" xr:uid="{289747A3-B7BD-4CBB-881D-0FCFB5CD24DD}"/>
    <cellStyle name="SAPBEXHLevel1X 36 4 2 5" xfId="32789" xr:uid="{B82E6E2B-CDEE-4726-A066-E21015567225}"/>
    <cellStyle name="SAPBEXHLevel1X 36 4 2 6" xfId="34631" xr:uid="{E0A60025-4E89-490D-8AC6-1051A473C85F}"/>
    <cellStyle name="SAPBEXHLevel1X 36 4 3" xfId="14593" xr:uid="{CD936CD1-3D13-4C8D-AD3C-6686DBC559D6}"/>
    <cellStyle name="SAPBEXHLevel1X 36 4 3 2" xfId="28960" xr:uid="{288B29EF-9D6B-414C-A4C4-22BFDD2F139D}"/>
    <cellStyle name="SAPBEXHLevel1X 36 4 3 3" xfId="37641" xr:uid="{145CE66E-4093-49A4-B0BE-73F7865F8E94}"/>
    <cellStyle name="SAPBEXHLevel1X 36 4 3 4" xfId="47206" xr:uid="{07F9710F-591F-49FC-822E-EC5F5AEEA869}"/>
    <cellStyle name="SAPBEXHLevel1X 36 4 3 5" xfId="45418" xr:uid="{A706CC9D-B397-443A-BC1C-D3531432FDE1}"/>
    <cellStyle name="SAPBEXHLevel1X 36 4 4" xfId="9170" xr:uid="{31A3D317-4E58-4BA7-8152-12D36D530FBB}"/>
    <cellStyle name="SAPBEXHLevel1X 36 4 5" xfId="23750" xr:uid="{F3B88B02-82A6-4225-927D-211941250773}"/>
    <cellStyle name="SAPBEXHLevel1X 36 4 6" xfId="43658" xr:uid="{AD23E5DA-5A1C-4AAC-B697-81CEE857F330}"/>
    <cellStyle name="SAPBEXHLevel1X 36 4 7" xfId="43985" xr:uid="{1FD95FDF-671B-4772-B69F-742D562F3E88}"/>
    <cellStyle name="SAPBEXHLevel1X 36 4 8" xfId="49638" xr:uid="{9CC0F9C8-CD1A-4B62-A5A6-287A75A20A84}"/>
    <cellStyle name="SAPBEXHLevel1X 36 5" xfId="14184" xr:uid="{32BC8D62-4029-49E8-A812-86D4A81723CB}"/>
    <cellStyle name="SAPBEXHLevel1X 36 5 2" xfId="12671" xr:uid="{598157DD-4960-4467-8995-AA6B843EE093}"/>
    <cellStyle name="SAPBEXHLevel1X 36 5 2 2" xfId="27045" xr:uid="{E80AAA13-B5F9-4721-BEC2-5A1932F63602}"/>
    <cellStyle name="SAPBEXHLevel1X 36 5 2 3" xfId="8656" xr:uid="{25471DA2-5C73-4921-A923-83D1D9B2BF9A}"/>
    <cellStyle name="SAPBEXHLevel1X 36 5 2 4" xfId="25115" xr:uid="{ED8F1C71-82A1-4955-89E7-3E62DBA544E0}"/>
    <cellStyle name="SAPBEXHLevel1X 36 5 2 5" xfId="37467" xr:uid="{83E57D16-5C5A-4BE2-8755-BEDA9424D967}"/>
    <cellStyle name="SAPBEXHLevel1X 36 5 3" xfId="28551" xr:uid="{4F82A5E0-4AC1-4FAA-847E-8889E008B6C0}"/>
    <cellStyle name="SAPBEXHLevel1X 36 5 4" xfId="8021" xr:uid="{30CA3BE8-DD96-4E0E-A534-FFF546E63AE9}"/>
    <cellStyle name="SAPBEXHLevel1X 36 5 5" xfId="42745" xr:uid="{5F3326FC-8409-4919-8E95-8A917D7C50D7}"/>
    <cellStyle name="SAPBEXHLevel1X 36 5 6" xfId="44883" xr:uid="{0067F4F1-CEB0-407F-A9AB-4AFAB6AF205A}"/>
    <cellStyle name="SAPBEXHLevel1X 36 6" xfId="13498" xr:uid="{0D6E82EB-8097-4FA7-B739-B7928C69F3A1}"/>
    <cellStyle name="SAPBEXHLevel1X 36 6 2" xfId="27869" xr:uid="{D8476A2F-6E90-47F9-86CE-FD009C7F7352}"/>
    <cellStyle name="SAPBEXHLevel1X 36 6 3" xfId="15321" xr:uid="{BB1EBE06-560B-4FB4-83FE-7EF74F6C8C53}"/>
    <cellStyle name="SAPBEXHLevel1X 36 6 4" xfId="25447" xr:uid="{ECEF8CDB-CBE5-4E70-987E-DB9259DABA19}"/>
    <cellStyle name="SAPBEXHLevel1X 36 6 5" xfId="39626" xr:uid="{531EC74E-5F5E-4760-AA26-B4AA225798FB}"/>
    <cellStyle name="SAPBEXHLevel1X 36 7" xfId="9167" xr:uid="{38F08D87-2817-4006-A227-5CFEF6CE0DCE}"/>
    <cellStyle name="SAPBEXHLevel1X 36 8" xfId="23747" xr:uid="{F9568433-BCC1-408B-B8B6-6C130438D5E1}"/>
    <cellStyle name="SAPBEXHLevel1X 36 9" xfId="32949" xr:uid="{4D5F4E8B-342D-4027-976D-4F3880775609}"/>
    <cellStyle name="SAPBEXHLevel1X 37" xfId="610" xr:uid="{0D3CA027-4321-40D6-9E85-C9C4FCC3C1F3}"/>
    <cellStyle name="SAPBEXHLevel1X 37 10" xfId="24666" xr:uid="{80ED1E1A-AE6F-42A8-8288-627419DF63A5}"/>
    <cellStyle name="SAPBEXHLevel1X 37 11" xfId="40734" xr:uid="{0170B7F3-377E-41E8-A5C8-4A1A60511867}"/>
    <cellStyle name="SAPBEXHLevel1X 37 2" xfId="1274" xr:uid="{05A6B589-46DF-4CA0-BDC1-A9C1A25E3525}"/>
    <cellStyle name="SAPBEXHLevel1X 37 2 2" xfId="11914" xr:uid="{D1F33EEF-773B-4B6D-B938-6B676D5B139D}"/>
    <cellStyle name="SAPBEXHLevel1X 37 2 2 2" xfId="11915" xr:uid="{680A5336-D81C-41DE-9B55-C471E4B7DC95}"/>
    <cellStyle name="SAPBEXHLevel1X 37 2 2 2 2" xfId="26321" xr:uid="{7CCE03DA-9088-4A57-9B15-6D69722568FF}"/>
    <cellStyle name="SAPBEXHLevel1X 37 2 2 2 3" xfId="39110" xr:uid="{89A0780B-1EC8-44E7-9238-A48FDAEED77E}"/>
    <cellStyle name="SAPBEXHLevel1X 37 2 2 2 4" xfId="25510" xr:uid="{F154B57D-50C5-42AC-A883-AE5D9677598E}"/>
    <cellStyle name="SAPBEXHLevel1X 37 2 2 2 5" xfId="45340" xr:uid="{3C1265D4-5350-4380-A819-8C2E49C3A8C5}"/>
    <cellStyle name="SAPBEXHLevel1X 37 2 2 3" xfId="21624" xr:uid="{5E77B9CE-9587-460B-929D-E2B2478F9EF5}"/>
    <cellStyle name="SAPBEXHLevel1X 37 2 2 3 2" xfId="35490" xr:uid="{E5A0CB56-A0FC-48B0-B1D4-DE82F6874924}"/>
    <cellStyle name="SAPBEXHLevel1X 37 2 2 3 3" xfId="31263" xr:uid="{C64C259C-48A1-47FD-91B8-78A24CF71959}"/>
    <cellStyle name="SAPBEXHLevel1X 37 2 2 3 4" xfId="25957" xr:uid="{429824FC-99F2-4F26-A67C-95F56687F6CD}"/>
    <cellStyle name="SAPBEXHLevel1X 37 2 2 3 5" xfId="51041" xr:uid="{C1F03AD3-2D13-4E09-8C05-85C65B959C2F}"/>
    <cellStyle name="SAPBEXHLevel1X 37 2 2 4" xfId="26320" xr:uid="{DE913435-1EC6-4D40-B9FC-9F6EEB8EBFC5}"/>
    <cellStyle name="SAPBEXHLevel1X 37 2 2 5" xfId="32515" xr:uid="{9C4FBE50-D7AA-4D03-A13A-1B4A40D5ACFD}"/>
    <cellStyle name="SAPBEXHLevel1X 37 2 2 6" xfId="32684" xr:uid="{76DE2D51-B808-4005-83E5-17787090522F}"/>
    <cellStyle name="SAPBEXHLevel1X 37 2 2 7" xfId="47930" xr:uid="{DA708B53-31DD-4DFA-A972-01A6D17C51A6}"/>
    <cellStyle name="SAPBEXHLevel1X 37 2 3" xfId="13494" xr:uid="{F41666AC-C93F-46D3-A7B4-3F740A9C5ED5}"/>
    <cellStyle name="SAPBEXHLevel1X 37 2 3 2" xfId="27865" xr:uid="{06C0224C-6978-472A-B001-0B4ABFA4CC88}"/>
    <cellStyle name="SAPBEXHLevel1X 37 2 3 3" xfId="25045" xr:uid="{60577415-F554-468B-AEE5-4396A062C3FC}"/>
    <cellStyle name="SAPBEXHLevel1X 37 2 3 4" xfId="31131" xr:uid="{7A708738-EF41-4CFD-83B6-812F82ED4FAC}"/>
    <cellStyle name="SAPBEXHLevel1X 37 2 3 5" xfId="39280" xr:uid="{5B45B417-B7D1-4C37-8C30-56DCE4527A02}"/>
    <cellStyle name="SAPBEXHLevel1X 37 2 4" xfId="9172" xr:uid="{E9926D46-4742-4635-A328-08062A70A632}"/>
    <cellStyle name="SAPBEXHLevel1X 37 2 5" xfId="23752" xr:uid="{B70F6F2A-BC57-479B-9A3F-474A07DB190F}"/>
    <cellStyle name="SAPBEXHLevel1X 37 2 6" xfId="34251" xr:uid="{0B91F7BB-DF81-4982-9AAC-2E6A0F48567B}"/>
    <cellStyle name="SAPBEXHLevel1X 37 2 7" xfId="48840" xr:uid="{FE5E75B3-DCAF-4890-A765-1EAC30A277A5}"/>
    <cellStyle name="SAPBEXHLevel1X 37 2 8" xfId="45381" xr:uid="{464A08BD-D24F-4A84-8186-D0E51ACFBC38}"/>
    <cellStyle name="SAPBEXHLevel1X 37 3" xfId="1475" xr:uid="{3F7DC196-0ED2-4EB0-875C-4728D52CFA9D}"/>
    <cellStyle name="SAPBEXHLevel1X 37 3 2" xfId="14755" xr:uid="{DCBE7AD3-090B-412D-9B6F-A53C2982B47B}"/>
    <cellStyle name="SAPBEXHLevel1X 37 3 2 2" xfId="21815" xr:uid="{CDE1B45A-3810-45F8-A847-7746F2CDFCF2}"/>
    <cellStyle name="SAPBEXHLevel1X 37 3 2 2 2" xfId="35681" xr:uid="{536BDE1B-503C-4667-B25F-788A85F0123E}"/>
    <cellStyle name="SAPBEXHLevel1X 37 3 2 2 3" xfId="32872" xr:uid="{68D56CDA-E3EA-4684-8BDF-B81AADB4187D}"/>
    <cellStyle name="SAPBEXHLevel1X 37 3 2 2 4" xfId="47677" xr:uid="{EB2ACE17-8440-414E-97E1-E26059CE5366}"/>
    <cellStyle name="SAPBEXHLevel1X 37 3 2 2 5" xfId="51232" xr:uid="{0059A1D2-8EE3-4489-99C2-56CF2AA5DDE2}"/>
    <cellStyle name="SAPBEXHLevel1X 37 3 2 3" xfId="29121" xr:uid="{D0D09B0C-60DF-4593-8C90-52C40CF15DDB}"/>
    <cellStyle name="SAPBEXHLevel1X 37 3 2 4" xfId="43242" xr:uid="{ED76B2ED-E4C8-41B8-BCD5-2D60A45C754C}"/>
    <cellStyle name="SAPBEXHLevel1X 37 3 2 5" xfId="32334" xr:uid="{5BC97890-4003-409E-B6BC-58E4CACF1AB5}"/>
    <cellStyle name="SAPBEXHLevel1X 37 3 2 6" xfId="47423" xr:uid="{5D90A65C-56F5-4D85-999F-0C609AB883D2}"/>
    <cellStyle name="SAPBEXHLevel1X 37 3 3" xfId="13493" xr:uid="{325E77DC-DB6A-4547-AF6A-FDECA32F9A32}"/>
    <cellStyle name="SAPBEXHLevel1X 37 3 3 2" xfId="27864" xr:uid="{DC9D810E-EA6A-4DB8-901A-09170ED00D7F}"/>
    <cellStyle name="SAPBEXHLevel1X 37 3 3 3" xfId="42623" xr:uid="{BFC9E790-0ED8-4AED-B655-06A148D66493}"/>
    <cellStyle name="SAPBEXHLevel1X 37 3 3 4" xfId="31137" xr:uid="{067ABCED-4641-48B0-84EC-E4ED20232497}"/>
    <cellStyle name="SAPBEXHLevel1X 37 3 3 5" xfId="48559" xr:uid="{000F49A2-0F3C-4D39-B73B-D95610C68CBF}"/>
    <cellStyle name="SAPBEXHLevel1X 37 3 4" xfId="9173" xr:uid="{CA068C60-A2A5-4F99-BF71-B3D4589CCE7E}"/>
    <cellStyle name="SAPBEXHLevel1X 37 3 5" xfId="23753" xr:uid="{3A3D6DC7-8A8C-437D-AED1-3B14850A0565}"/>
    <cellStyle name="SAPBEXHLevel1X 37 3 6" xfId="40742" xr:uid="{4574E403-2490-44F1-9F15-56DA16AFEF92}"/>
    <cellStyle name="SAPBEXHLevel1X 37 3 7" xfId="41626" xr:uid="{A90A947E-8B7E-4DD5-B02A-9309A11FD79E}"/>
    <cellStyle name="SAPBEXHLevel1X 37 3 8" xfId="42103" xr:uid="{56C3BDDA-C069-4D30-B7D7-6251089BA524}"/>
    <cellStyle name="SAPBEXHLevel1X 37 4" xfId="1837" xr:uid="{5192AAA8-D9C8-4157-A017-6D7F3E0DD89F}"/>
    <cellStyle name="SAPBEXHLevel1X 37 4 2" xfId="15102" xr:uid="{82454532-F9D7-4E04-8A30-8588B7732A34}"/>
    <cellStyle name="SAPBEXHLevel1X 37 4 2 2" xfId="22123" xr:uid="{88C16A02-A9B6-48AE-A35B-17764EE6DE64}"/>
    <cellStyle name="SAPBEXHLevel1X 37 4 2 2 2" xfId="35989" xr:uid="{2CD94DFC-8FD9-4663-9B9D-517A6AC676D4}"/>
    <cellStyle name="SAPBEXHLevel1X 37 4 2 2 3" xfId="41632" xr:uid="{C02EF8AC-2D5F-4F85-B779-E7E37E199D27}"/>
    <cellStyle name="SAPBEXHLevel1X 37 4 2 2 4" xfId="44560" xr:uid="{961186FB-0003-418B-90E2-840ED03F648B}"/>
    <cellStyle name="SAPBEXHLevel1X 37 4 2 2 5" xfId="51540" xr:uid="{C8A1D5D9-B8A6-42FD-8DAD-D7EA6738EB0B}"/>
    <cellStyle name="SAPBEXHLevel1X 37 4 2 3" xfId="29467" xr:uid="{17945796-27BE-4B56-8B55-83491418E298}"/>
    <cellStyle name="SAPBEXHLevel1X 37 4 2 4" xfId="30640" xr:uid="{69020D65-BA02-49D6-891E-F55E42243017}"/>
    <cellStyle name="SAPBEXHLevel1X 37 4 2 5" xfId="32893" xr:uid="{EC882D7D-C994-4BF3-87FE-3F2159EB874C}"/>
    <cellStyle name="SAPBEXHLevel1X 37 4 2 6" xfId="41691" xr:uid="{AFEFD560-D917-4894-85FD-8EE6CAC6F677}"/>
    <cellStyle name="SAPBEXHLevel1X 37 4 3" xfId="13492" xr:uid="{051CA06F-DC27-4CB7-B073-FBFB1C93A65C}"/>
    <cellStyle name="SAPBEXHLevel1X 37 4 3 2" xfId="27863" xr:uid="{A4FB1772-052D-4DFF-B581-5BE34B80F0A3}"/>
    <cellStyle name="SAPBEXHLevel1X 37 4 3 3" xfId="34817" xr:uid="{E3D81EB5-AEB6-4851-BDAF-25974B348EF3}"/>
    <cellStyle name="SAPBEXHLevel1X 37 4 3 4" xfId="41324" xr:uid="{1BC28610-AA74-4861-AFFF-6A17B335E60B}"/>
    <cellStyle name="SAPBEXHLevel1X 37 4 3 5" xfId="31399" xr:uid="{10AEBA73-A44F-4113-B69C-DC9A4A32410E}"/>
    <cellStyle name="SAPBEXHLevel1X 37 4 4" xfId="9174" xr:uid="{CDF7F589-EBC4-4072-AA85-AAE4578E94DE}"/>
    <cellStyle name="SAPBEXHLevel1X 37 4 5" xfId="23754" xr:uid="{C193CB24-03CB-410C-9F59-50865999EF06}"/>
    <cellStyle name="SAPBEXHLevel1X 37 4 6" xfId="33234" xr:uid="{AFF629AC-B823-46BE-B7B5-588BB246C3C9}"/>
    <cellStyle name="SAPBEXHLevel1X 37 4 7" xfId="43101" xr:uid="{B0CCAB42-3299-4C61-9176-5928035AA87D}"/>
    <cellStyle name="SAPBEXHLevel1X 37 4 8" xfId="32569" xr:uid="{A77EA08C-A759-44FF-A392-2F0BFF0D9375}"/>
    <cellStyle name="SAPBEXHLevel1X 37 5" xfId="14185" xr:uid="{421D7920-E856-4E33-B9A2-222C8C301CF8}"/>
    <cellStyle name="SAPBEXHLevel1X 37 5 2" xfId="12670" xr:uid="{03DF0D0D-B7E5-4CB8-9168-39DD4CFD540D}"/>
    <cellStyle name="SAPBEXHLevel1X 37 5 2 2" xfId="27044" xr:uid="{E204FAA2-9E81-4686-AC8A-FF1F0AE27586}"/>
    <cellStyle name="SAPBEXHLevel1X 37 5 2 3" xfId="34672" xr:uid="{9AEB9C6A-9715-43D8-AAD0-01BAC0CFFC87}"/>
    <cellStyle name="SAPBEXHLevel1X 37 5 2 4" xfId="39603" xr:uid="{84976657-F99C-4333-9713-436F37DEBD1C}"/>
    <cellStyle name="SAPBEXHLevel1X 37 5 2 5" xfId="34098" xr:uid="{C95FD01B-9D95-4127-9F1B-72F2193768D3}"/>
    <cellStyle name="SAPBEXHLevel1X 37 5 3" xfId="28552" xr:uid="{7A2F64C6-EFD1-4BCF-A39F-451692DEE348}"/>
    <cellStyle name="SAPBEXHLevel1X 37 5 4" xfId="41229" xr:uid="{AF27C68C-3B64-40B3-BB41-F6658D71527B}"/>
    <cellStyle name="SAPBEXHLevel1X 37 5 5" xfId="48274" xr:uid="{EC1DC39E-DF61-43BD-92F2-687FCCA7AE1B}"/>
    <cellStyle name="SAPBEXHLevel1X 37 5 6" xfId="34223" xr:uid="{F6C463C9-C3A8-4E97-958F-59043761EFD4}"/>
    <cellStyle name="SAPBEXHLevel1X 37 6" xfId="13495" xr:uid="{0DD07D56-8945-4CEB-A319-EC909BC54CEF}"/>
    <cellStyle name="SAPBEXHLevel1X 37 6 2" xfId="27866" xr:uid="{72D20EA1-07C1-466D-A6C9-3AA1572F4FD0}"/>
    <cellStyle name="SAPBEXHLevel1X 37 6 3" xfId="24716" xr:uid="{39FE4938-40B1-4676-A8D9-72BCB8832258}"/>
    <cellStyle name="SAPBEXHLevel1X 37 6 4" xfId="48695" xr:uid="{82464900-FD89-438C-A6A2-461C1D3F06C2}"/>
    <cellStyle name="SAPBEXHLevel1X 37 6 5" xfId="42666" xr:uid="{DB6EFADF-EF56-425A-863F-8492B7976A0D}"/>
    <cellStyle name="SAPBEXHLevel1X 37 7" xfId="9171" xr:uid="{B9223A69-DE0F-4A6F-A38D-3C7FC4E48E0F}"/>
    <cellStyle name="SAPBEXHLevel1X 37 8" xfId="23751" xr:uid="{6A8C20D5-D7E8-4326-A3D9-F4E4CD8F24D4}"/>
    <cellStyle name="SAPBEXHLevel1X 37 9" xfId="23861" xr:uid="{5F3434FC-1931-4458-9345-C80BBE225F5B}"/>
    <cellStyle name="SAPBEXHLevel1X 38" xfId="611" xr:uid="{39EBAD1E-899B-4A33-A10A-0D454F77655A}"/>
    <cellStyle name="SAPBEXHLevel1X 38 10" xfId="42123" xr:uid="{1AAD012F-9365-4D13-873C-3A0F2B5B1212}"/>
    <cellStyle name="SAPBEXHLevel1X 38 11" xfId="44756" xr:uid="{AAB0D98B-464F-4E1E-9E7F-588BAF959F14}"/>
    <cellStyle name="SAPBEXHLevel1X 38 2" xfId="1275" xr:uid="{BCB94928-0A48-4F65-BA3A-D94A9A650858}"/>
    <cellStyle name="SAPBEXHLevel1X 38 2 2" xfId="11916" xr:uid="{84723C58-82A6-4F10-8E87-9ECA0C7B7BDF}"/>
    <cellStyle name="SAPBEXHLevel1X 38 2 2 2" xfId="11917" xr:uid="{94D511F4-C7F4-42D2-99D6-B784A42CB52D}"/>
    <cellStyle name="SAPBEXHLevel1X 38 2 2 2 2" xfId="26323" xr:uid="{3014680D-A562-4233-B177-F88D71D45087}"/>
    <cellStyle name="SAPBEXHLevel1X 38 2 2 2 3" xfId="25994" xr:uid="{69890B6F-46BE-428D-A977-477CC923CEF9}"/>
    <cellStyle name="SAPBEXHLevel1X 38 2 2 2 4" xfId="30130" xr:uid="{7EF6EC1D-CD85-4966-AFBB-7F0D3BE534C1}"/>
    <cellStyle name="SAPBEXHLevel1X 38 2 2 2 5" xfId="32823" xr:uid="{202446FC-172D-4CD0-95AB-511A8057D5F0}"/>
    <cellStyle name="SAPBEXHLevel1X 38 2 2 3" xfId="21625" xr:uid="{A93744D6-DA2A-449C-924B-BF11C9C80D2B}"/>
    <cellStyle name="SAPBEXHLevel1X 38 2 2 3 2" xfId="35491" xr:uid="{6F655A4C-F04B-4C31-965E-2D3996E8C0DC}"/>
    <cellStyle name="SAPBEXHLevel1X 38 2 2 3 3" xfId="43320" xr:uid="{1FE491A8-C448-4233-A6F7-FFEACC36B2B2}"/>
    <cellStyle name="SAPBEXHLevel1X 38 2 2 3 4" xfId="34294" xr:uid="{288D1C83-2000-4C92-B723-D3CA4BAA378E}"/>
    <cellStyle name="SAPBEXHLevel1X 38 2 2 3 5" xfId="51042" xr:uid="{DC7BB92C-9248-40E2-BF65-5CFC629086AD}"/>
    <cellStyle name="SAPBEXHLevel1X 38 2 2 4" xfId="26322" xr:uid="{6518283B-ABFF-4C20-A93C-12DEEE211E3B}"/>
    <cellStyle name="SAPBEXHLevel1X 38 2 2 5" xfId="43328" xr:uid="{C2E684CC-1E30-4116-B744-D64E79FE8896}"/>
    <cellStyle name="SAPBEXHLevel1X 38 2 2 6" xfId="39536" xr:uid="{0B0A9106-61D2-46EE-BBFA-E04DC7E01066}"/>
    <cellStyle name="SAPBEXHLevel1X 38 2 2 7" xfId="45852" xr:uid="{ADCE0701-2BF1-42B3-86E2-B46B478D34B1}"/>
    <cellStyle name="SAPBEXHLevel1X 38 2 3" xfId="13491" xr:uid="{45942821-CF0B-4B03-981C-0E1EE079CD64}"/>
    <cellStyle name="SAPBEXHLevel1X 38 2 3 2" xfId="27862" xr:uid="{B09F7C2D-7D90-414C-8EAD-4798FF531DA4}"/>
    <cellStyle name="SAPBEXHLevel1X 38 2 3 3" xfId="42060" xr:uid="{0045782C-3702-4FCD-824E-C429ACD5E62F}"/>
    <cellStyle name="SAPBEXHLevel1X 38 2 3 4" xfId="24762" xr:uid="{FC40D666-1FE4-4DDF-ADC5-CD0BEC721936}"/>
    <cellStyle name="SAPBEXHLevel1X 38 2 3 5" xfId="29688" xr:uid="{2AEEB6C8-B353-497F-B4FA-20250A15AD6F}"/>
    <cellStyle name="SAPBEXHLevel1X 38 2 4" xfId="9176" xr:uid="{C99E75D2-2432-4059-80C0-9C9328B95B40}"/>
    <cellStyle name="SAPBEXHLevel1X 38 2 5" xfId="23756" xr:uid="{519814C5-5DA8-4C2F-9D24-B8425C7AA7A0}"/>
    <cellStyle name="SAPBEXHLevel1X 38 2 6" xfId="38268" xr:uid="{8845A342-04FC-4E3D-AC6D-802744397FF8}"/>
    <cellStyle name="SAPBEXHLevel1X 38 2 7" xfId="48597" xr:uid="{529D4CE1-4992-4D88-9681-12048AC1F259}"/>
    <cellStyle name="SAPBEXHLevel1X 38 2 8" xfId="42547" xr:uid="{5393CC63-DA1B-4113-9F3F-449E5A5F1734}"/>
    <cellStyle name="SAPBEXHLevel1X 38 3" xfId="1476" xr:uid="{5CEA622D-7A3F-4151-83AF-3811A10E4C65}"/>
    <cellStyle name="SAPBEXHLevel1X 38 3 2" xfId="14756" xr:uid="{85ED9C93-B767-479F-A064-19E649A5C2FA}"/>
    <cellStyle name="SAPBEXHLevel1X 38 3 2 2" xfId="21816" xr:uid="{939495A3-2B3D-4001-AED1-A102A0B3561C}"/>
    <cellStyle name="SAPBEXHLevel1X 38 3 2 2 2" xfId="35682" xr:uid="{4B11B280-E098-4003-AE86-72857AEB51D8}"/>
    <cellStyle name="SAPBEXHLevel1X 38 3 2 2 3" xfId="32816" xr:uid="{AA9CB1A0-4924-4EF7-B573-B99BDF940815}"/>
    <cellStyle name="SAPBEXHLevel1X 38 3 2 2 4" xfId="46126" xr:uid="{62102D65-3436-4972-91CE-19160C9EE434}"/>
    <cellStyle name="SAPBEXHLevel1X 38 3 2 2 5" xfId="51233" xr:uid="{4697FAB6-1BB7-48F6-B639-C26405679C25}"/>
    <cellStyle name="SAPBEXHLevel1X 38 3 2 3" xfId="29122" xr:uid="{CFD204B8-3518-4E97-8747-E34AD99AC3CC}"/>
    <cellStyle name="SAPBEXHLevel1X 38 3 2 4" xfId="31235" xr:uid="{C44B7980-E3C6-4C59-8D1E-BDB601CEEEB6}"/>
    <cellStyle name="SAPBEXHLevel1X 38 3 2 5" xfId="43579" xr:uid="{B81306C9-6DF1-40CB-99C1-671CD6D38851}"/>
    <cellStyle name="SAPBEXHLevel1X 38 3 2 6" xfId="44196" xr:uid="{7D35CF41-9055-4E37-8A18-BDAFCD85DEEB}"/>
    <cellStyle name="SAPBEXHLevel1X 38 3 3" xfId="13490" xr:uid="{BF45F5BB-5A7C-4A8E-A6BB-9B69FC676E8D}"/>
    <cellStyle name="SAPBEXHLevel1X 38 3 3 2" xfId="27861" xr:uid="{7D077508-C85C-4104-9FD9-0E6D147631C1}"/>
    <cellStyle name="SAPBEXHLevel1X 38 3 3 3" xfId="34695" xr:uid="{B63528E5-2801-4F9C-8B1D-EBC7BC732A99}"/>
    <cellStyle name="SAPBEXHLevel1X 38 3 3 4" xfId="33597" xr:uid="{B91ED5D8-C9B0-47F7-A2C9-1F9CE955D049}"/>
    <cellStyle name="SAPBEXHLevel1X 38 3 3 5" xfId="34346" xr:uid="{14625A85-B3A2-403E-86BA-324E7C825A8A}"/>
    <cellStyle name="SAPBEXHLevel1X 38 3 4" xfId="9177" xr:uid="{2D4DDA60-0406-4BA2-B18F-F30791477601}"/>
    <cellStyle name="SAPBEXHLevel1X 38 3 5" xfId="23757" xr:uid="{CB4E74B4-1410-41BF-8AC1-680BF86B2EE1}"/>
    <cellStyle name="SAPBEXHLevel1X 38 3 6" xfId="43494" xr:uid="{8247715B-5F00-4B43-B527-960CD8914011}"/>
    <cellStyle name="SAPBEXHLevel1X 38 3 7" xfId="42382" xr:uid="{AD5C876D-5569-4455-A639-A6D2E057A68A}"/>
    <cellStyle name="SAPBEXHLevel1X 38 3 8" xfId="31943" xr:uid="{429CC4DC-F367-4260-9D86-C2B0835DADCE}"/>
    <cellStyle name="SAPBEXHLevel1X 38 4" xfId="1838" xr:uid="{CCC44FB4-EDE1-4A0E-8CF1-06F8B16332A4}"/>
    <cellStyle name="SAPBEXHLevel1X 38 4 2" xfId="15103" xr:uid="{82175F71-8A1D-435E-A617-0853759A4732}"/>
    <cellStyle name="SAPBEXHLevel1X 38 4 2 2" xfId="22124" xr:uid="{82A6101B-98EE-489A-AD49-34CF4EAE84F6}"/>
    <cellStyle name="SAPBEXHLevel1X 38 4 2 2 2" xfId="35990" xr:uid="{B971E717-7DAF-4301-874C-0B01FE66627C}"/>
    <cellStyle name="SAPBEXHLevel1X 38 4 2 2 3" xfId="38854" xr:uid="{65CFA00D-D3CC-4ED8-A524-B7B68505A1C2}"/>
    <cellStyle name="SAPBEXHLevel1X 38 4 2 2 4" xfId="46760" xr:uid="{416F18F7-5F0D-47E6-ABC7-A4204AAE674D}"/>
    <cellStyle name="SAPBEXHLevel1X 38 4 2 2 5" xfId="51541" xr:uid="{3F681C08-50FB-4B10-9CE1-8D03BBB8BB44}"/>
    <cellStyle name="SAPBEXHLevel1X 38 4 2 3" xfId="29468" xr:uid="{C5AE12CD-FD64-4D6C-AA0E-B37A039094CC}"/>
    <cellStyle name="SAPBEXHLevel1X 38 4 2 4" xfId="23587" xr:uid="{1FCCC0A0-34A4-4A20-9207-63A463CE2230}"/>
    <cellStyle name="SAPBEXHLevel1X 38 4 2 5" xfId="38372" xr:uid="{4240B3E8-5C4E-45D4-8B38-FC5E6DBF231E}"/>
    <cellStyle name="SAPBEXHLevel1X 38 4 2 6" xfId="43852" xr:uid="{7FFF1503-F063-4682-946C-CFA78B86B60A}"/>
    <cellStyle name="SAPBEXHLevel1X 38 4 3" xfId="13489" xr:uid="{3F79C165-42CC-4F3E-BDB6-7CFB70090E8E}"/>
    <cellStyle name="SAPBEXHLevel1X 38 4 3 2" xfId="27860" xr:uid="{FCEBBD95-CCDE-4BF3-8266-592702E07239}"/>
    <cellStyle name="SAPBEXHLevel1X 38 4 3 3" xfId="31188" xr:uid="{178AA602-F364-4B0C-B3A1-318D3B0D90AA}"/>
    <cellStyle name="SAPBEXHLevel1X 38 4 3 4" xfId="33617" xr:uid="{658E7713-1E93-49D8-A93B-4F4935F1DD8B}"/>
    <cellStyle name="SAPBEXHLevel1X 38 4 3 5" xfId="40226" xr:uid="{B8C9F484-AB3C-4868-9698-4F1E69CB9060}"/>
    <cellStyle name="SAPBEXHLevel1X 38 4 4" xfId="9178" xr:uid="{171527F1-7911-45F6-8EE2-CC15573735E2}"/>
    <cellStyle name="SAPBEXHLevel1X 38 4 5" xfId="23758" xr:uid="{3E82442A-2F9A-4FBD-92A1-2F29386CCDA8}"/>
    <cellStyle name="SAPBEXHLevel1X 38 4 6" xfId="25167" xr:uid="{78F6E84D-49C0-419C-854A-590EFB9C330C}"/>
    <cellStyle name="SAPBEXHLevel1X 38 4 7" xfId="33375" xr:uid="{A50CFA2E-CE97-4488-8557-0A5ABB6DE128}"/>
    <cellStyle name="SAPBEXHLevel1X 38 4 8" xfId="38523" xr:uid="{DB5ECCBD-BE47-4957-8EBB-3CEA7A461FB9}"/>
    <cellStyle name="SAPBEXHLevel1X 38 5" xfId="14186" xr:uid="{9A34FE96-6E11-4EF7-ACE3-D02BFADD70AE}"/>
    <cellStyle name="SAPBEXHLevel1X 38 5 2" xfId="12669" xr:uid="{FE26D72E-E150-4BC1-9545-557BA5C016F9}"/>
    <cellStyle name="SAPBEXHLevel1X 38 5 2 2" xfId="27043" xr:uid="{8040310F-54A2-44EC-9EF1-E7D0763CF044}"/>
    <cellStyle name="SAPBEXHLevel1X 38 5 2 3" xfId="31032" xr:uid="{9FA00990-1410-4BCA-8EAD-4C305D67293F}"/>
    <cellStyle name="SAPBEXHLevel1X 38 5 2 4" xfId="23347" xr:uid="{9B8A8295-A88E-4466-B4E8-AF88505E3F63}"/>
    <cellStyle name="SAPBEXHLevel1X 38 5 2 5" xfId="45393" xr:uid="{EBEA4674-9AFB-4E03-B87D-7E3E700936F8}"/>
    <cellStyle name="SAPBEXHLevel1X 38 5 3" xfId="28553" xr:uid="{D8966E3D-0210-4876-9914-62F7CF7824F5}"/>
    <cellStyle name="SAPBEXHLevel1X 38 5 4" xfId="31963" xr:uid="{F8971D8F-2345-48FF-9DAD-5C9E9FFFCEC7}"/>
    <cellStyle name="SAPBEXHLevel1X 38 5 5" xfId="38366" xr:uid="{E6AC0F54-11A1-437F-8DF1-A467BBA0CDC8}"/>
    <cellStyle name="SAPBEXHLevel1X 38 5 6" xfId="46834" xr:uid="{5D3B91AF-4E1E-4360-8772-EEE5C56EED1C}"/>
    <cellStyle name="SAPBEXHLevel1X 38 6" xfId="14592" xr:uid="{5D03E888-BF49-4166-8B93-DDAB71F20DA6}"/>
    <cellStyle name="SAPBEXHLevel1X 38 6 2" xfId="28959" xr:uid="{372A15A4-1BE3-4EE2-A7F6-5C65412C2569}"/>
    <cellStyle name="SAPBEXHLevel1X 38 6 3" xfId="43818" xr:uid="{E1505C10-044A-4348-950E-61C10EEBF45E}"/>
    <cellStyle name="SAPBEXHLevel1X 38 6 4" xfId="49658" xr:uid="{6724AA1C-20ED-4489-AA87-27C13CE9EC39}"/>
    <cellStyle name="SAPBEXHLevel1X 38 6 5" xfId="46022" xr:uid="{60C867A8-42A6-478E-8A4A-0058DE548CAB}"/>
    <cellStyle name="SAPBEXHLevel1X 38 7" xfId="9175" xr:uid="{89CD3BE6-A8C8-4EC0-9A21-3845C047D458}"/>
    <cellStyle name="SAPBEXHLevel1X 38 8" xfId="23755" xr:uid="{9E3F871E-1412-44CB-AAE9-E6B0F6BA1AAF}"/>
    <cellStyle name="SAPBEXHLevel1X 38 9" xfId="34620" xr:uid="{10EC83D6-77A1-4C37-A531-99A801E099FA}"/>
    <cellStyle name="SAPBEXHLevel1X 39" xfId="612" xr:uid="{6B7018DF-6C22-4C2F-9CC9-FFC90C7D1E4D}"/>
    <cellStyle name="SAPBEXHLevel1X 39 10" xfId="30885" xr:uid="{CE25DEE5-A5B8-4DA2-8344-BE0BEF137D76}"/>
    <cellStyle name="SAPBEXHLevel1X 39 11" xfId="44653" xr:uid="{2220D268-A34E-4475-B5AE-54C917C9386C}"/>
    <cellStyle name="SAPBEXHLevel1X 39 2" xfId="1276" xr:uid="{A6583EBD-C3DC-41F9-8FFB-265EEE97E3F1}"/>
    <cellStyle name="SAPBEXHLevel1X 39 2 2" xfId="11918" xr:uid="{E3CF15D1-AA14-44D5-AD17-DCF40511FEA5}"/>
    <cellStyle name="SAPBEXHLevel1X 39 2 2 2" xfId="11919" xr:uid="{EDE25AD9-DB16-488E-B1F0-C47227CBA095}"/>
    <cellStyle name="SAPBEXHLevel1X 39 2 2 2 2" xfId="26325" xr:uid="{13885CC5-1A47-4A6B-A863-D1E47077AB10}"/>
    <cellStyle name="SAPBEXHLevel1X 39 2 2 2 3" xfId="31395" xr:uid="{C54E5374-9120-468C-984C-4923D3B5B63B}"/>
    <cellStyle name="SAPBEXHLevel1X 39 2 2 2 4" xfId="48873" xr:uid="{05EDB9F6-B8A2-4EA3-A4FF-DF376DB5705B}"/>
    <cellStyle name="SAPBEXHLevel1X 39 2 2 2 5" xfId="44095" xr:uid="{7F8C67A6-BED4-4D40-967B-6016B8809C06}"/>
    <cellStyle name="SAPBEXHLevel1X 39 2 2 3" xfId="21626" xr:uid="{EC5D11FA-2894-4FC1-B587-5F21BD8FFFE0}"/>
    <cellStyle name="SAPBEXHLevel1X 39 2 2 3 2" xfId="35492" xr:uid="{79B8098C-1DA7-4876-A7E2-A0C02DF5CFC5}"/>
    <cellStyle name="SAPBEXHLevel1X 39 2 2 3 3" xfId="39836" xr:uid="{BBF2BA35-2A09-4C8A-B658-E1990DDB5A1B}"/>
    <cellStyle name="SAPBEXHLevel1X 39 2 2 3 4" xfId="46563" xr:uid="{9FEE0292-CAC6-4C7E-9129-35CE74469CCF}"/>
    <cellStyle name="SAPBEXHLevel1X 39 2 2 3 5" xfId="51043" xr:uid="{591AFE8E-9C1E-4AD7-8C3C-52FA2618AE1B}"/>
    <cellStyle name="SAPBEXHLevel1X 39 2 2 4" xfId="26324" xr:uid="{4859C607-5BA2-444C-B9C4-E904F31C9096}"/>
    <cellStyle name="SAPBEXHLevel1X 39 2 2 5" xfId="40816" xr:uid="{CF4FB7B0-69D1-4FB1-B2E5-AFBC589680B8}"/>
    <cellStyle name="SAPBEXHLevel1X 39 2 2 6" xfId="25690" xr:uid="{1B33CB04-1637-438E-84C3-D1321EA47B95}"/>
    <cellStyle name="SAPBEXHLevel1X 39 2 2 7" xfId="40196" xr:uid="{D05E082D-1ED0-4C9F-9368-467FEED731AC}"/>
    <cellStyle name="SAPBEXHLevel1X 39 2 3" xfId="13487" xr:uid="{4848EE4F-DB85-4219-B05F-0D6B12B0FD45}"/>
    <cellStyle name="SAPBEXHLevel1X 39 2 3 2" xfId="27858" xr:uid="{C1341832-B1C8-438A-9C24-2AF2CCAC7CCB}"/>
    <cellStyle name="SAPBEXHLevel1X 39 2 3 3" xfId="33098" xr:uid="{DBEBCFBD-3EF3-4F37-8E9A-7642C79CCE56}"/>
    <cellStyle name="SAPBEXHLevel1X 39 2 3 4" xfId="34807" xr:uid="{DDD68C63-0576-46D6-B97E-E8EC407098B6}"/>
    <cellStyle name="SAPBEXHLevel1X 39 2 3 5" xfId="27030" xr:uid="{0CC80171-BE3D-4B26-8203-1B3D2B4F2264}"/>
    <cellStyle name="SAPBEXHLevel1X 39 2 4" xfId="9180" xr:uid="{EA2A5E0B-37D5-412A-BF39-F6DEDEEBE3A5}"/>
    <cellStyle name="SAPBEXHLevel1X 39 2 5" xfId="23760" xr:uid="{BEA46F30-14AF-4819-A187-D1045A3EFBDA}"/>
    <cellStyle name="SAPBEXHLevel1X 39 2 6" xfId="40988" xr:uid="{6FE78FC3-462C-489A-9CB8-D03BB425F1DB}"/>
    <cellStyle name="SAPBEXHLevel1X 39 2 7" xfId="48492" xr:uid="{32DDF394-2E2D-4393-A168-4C9C051D90EF}"/>
    <cellStyle name="SAPBEXHLevel1X 39 2 8" xfId="43523" xr:uid="{C2500BD7-D57E-43D4-BF21-D8F502A472E6}"/>
    <cellStyle name="SAPBEXHLevel1X 39 3" xfId="1477" xr:uid="{3E159A55-279D-49DE-8EBE-B82AAF132657}"/>
    <cellStyle name="SAPBEXHLevel1X 39 3 2" xfId="14757" xr:uid="{84F0E96D-8920-46D7-873F-2AE5F3086E4D}"/>
    <cellStyle name="SAPBEXHLevel1X 39 3 2 2" xfId="21817" xr:uid="{25550A84-5213-460D-AC6D-D52BE73E15E5}"/>
    <cellStyle name="SAPBEXHLevel1X 39 3 2 2 2" xfId="35683" xr:uid="{E3EDC439-6889-4FCC-BE3D-2FE702C5288A}"/>
    <cellStyle name="SAPBEXHLevel1X 39 3 2 2 3" xfId="37748" xr:uid="{8AEAB87A-6EF8-4F51-9B03-88C580D2855D}"/>
    <cellStyle name="SAPBEXHLevel1X 39 3 2 2 4" xfId="44579" xr:uid="{115A7E29-BB86-48D2-9BCE-5A3ECF67845A}"/>
    <cellStyle name="SAPBEXHLevel1X 39 3 2 2 5" xfId="51234" xr:uid="{2D53E5A7-039E-4B8D-9146-2C32F7F78173}"/>
    <cellStyle name="SAPBEXHLevel1X 39 3 2 3" xfId="29123" xr:uid="{DC6C31B7-DEF1-4C82-B875-6690539DAEB7}"/>
    <cellStyle name="SAPBEXHLevel1X 39 3 2 4" xfId="23589" xr:uid="{4379EDBC-939D-4461-9087-3B4A8FB95E36}"/>
    <cellStyle name="SAPBEXHLevel1X 39 3 2 5" xfId="9794" xr:uid="{6F207248-947C-4190-A3F4-F4AA6BB4EA0B}"/>
    <cellStyle name="SAPBEXHLevel1X 39 3 2 6" xfId="24617" xr:uid="{33BBEEA7-8E85-485B-8286-B83D313AA486}"/>
    <cellStyle name="SAPBEXHLevel1X 39 3 3" xfId="13486" xr:uid="{E1CF9D65-110D-4F7B-82EF-48CE0C05C19B}"/>
    <cellStyle name="SAPBEXHLevel1X 39 3 3 2" xfId="27857" xr:uid="{6413B555-2987-4483-8A6E-B6BD261B58CB}"/>
    <cellStyle name="SAPBEXHLevel1X 39 3 3 3" xfId="38530" xr:uid="{5C6381D6-0007-429E-ACB0-0158595FB117}"/>
    <cellStyle name="SAPBEXHLevel1X 39 3 3 4" xfId="48343" xr:uid="{4944DFD3-99A4-484F-8D5D-8FB38F289CA3}"/>
    <cellStyle name="SAPBEXHLevel1X 39 3 3 5" xfId="45503" xr:uid="{4D64A8A1-3A47-4EF7-94EB-B30F7EBA3AB6}"/>
    <cellStyle name="SAPBEXHLevel1X 39 3 4" xfId="9181" xr:uid="{79D03599-46E7-4A46-9165-C1BA5F248286}"/>
    <cellStyle name="SAPBEXHLevel1X 39 3 5" xfId="23761" xr:uid="{4204B3A1-0D39-4950-9A6F-FF1FB05A719B}"/>
    <cellStyle name="SAPBEXHLevel1X 39 3 6" xfId="42426" xr:uid="{E0BEE7E6-4418-4051-AA79-A05175CBD145}"/>
    <cellStyle name="SAPBEXHLevel1X 39 3 7" xfId="30787" xr:uid="{FA222928-99EE-4176-BB48-7B0DE79D8F9E}"/>
    <cellStyle name="SAPBEXHLevel1X 39 3 8" xfId="44853" xr:uid="{94D2B16E-4A21-436B-B3D0-FD2A07A788F5}"/>
    <cellStyle name="SAPBEXHLevel1X 39 4" xfId="1839" xr:uid="{807B2628-9743-4148-B88D-2E935C144A50}"/>
    <cellStyle name="SAPBEXHLevel1X 39 4 2" xfId="15104" xr:uid="{6B406544-2980-47F4-9F82-18116710CC86}"/>
    <cellStyle name="SAPBEXHLevel1X 39 4 2 2" xfId="22125" xr:uid="{B45453FD-64CE-4041-AB6D-E06674E11DEA}"/>
    <cellStyle name="SAPBEXHLevel1X 39 4 2 2 2" xfId="35991" xr:uid="{7EF1ABFC-0273-4F19-8319-6D8CB5375806}"/>
    <cellStyle name="SAPBEXHLevel1X 39 4 2 2 3" xfId="39886" xr:uid="{1C2587B1-B91D-49B1-AB6D-FE3771452F95}"/>
    <cellStyle name="SAPBEXHLevel1X 39 4 2 2 4" xfId="45234" xr:uid="{F425F654-3305-424C-B1E2-C0B8716951F2}"/>
    <cellStyle name="SAPBEXHLevel1X 39 4 2 2 5" xfId="51542" xr:uid="{AEB1B2F9-B537-4CAA-A19B-DB0ECBC508B9}"/>
    <cellStyle name="SAPBEXHLevel1X 39 4 2 3" xfId="29469" xr:uid="{164F25E4-CCA8-41F9-B6BD-F035D3C467E2}"/>
    <cellStyle name="SAPBEXHLevel1X 39 4 2 4" xfId="33439" xr:uid="{21433240-D05C-440A-9B58-AA4246254DD5}"/>
    <cellStyle name="SAPBEXHLevel1X 39 4 2 5" xfId="49442" xr:uid="{4BD2B1D9-0B0A-45AA-9228-CB7D9790CD76}"/>
    <cellStyle name="SAPBEXHLevel1X 39 4 2 6" xfId="33054" xr:uid="{82B1F610-3971-43BB-9109-D4784157C478}"/>
    <cellStyle name="SAPBEXHLevel1X 39 4 3" xfId="13485" xr:uid="{44A5B301-8926-4D25-A25F-B725921ACF1F}"/>
    <cellStyle name="SAPBEXHLevel1X 39 4 3 2" xfId="27856" xr:uid="{4EB981A7-C651-4B6E-AE0D-34D9CA69386E}"/>
    <cellStyle name="SAPBEXHLevel1X 39 4 3 3" xfId="42634" xr:uid="{A8C7EA21-3586-4CA4-8E41-7B463959CEC2}"/>
    <cellStyle name="SAPBEXHLevel1X 39 4 3 4" xfId="24377" xr:uid="{1C66B6FE-3F1F-43FD-9B26-0249ED6C96CD}"/>
    <cellStyle name="SAPBEXHLevel1X 39 4 3 5" xfId="48443" xr:uid="{2C5F9DE3-D130-4289-B894-0EA344D37B40}"/>
    <cellStyle name="SAPBEXHLevel1X 39 4 4" xfId="9182" xr:uid="{4FEC4B79-551D-43C3-962B-2B13C77335CE}"/>
    <cellStyle name="SAPBEXHLevel1X 39 4 5" xfId="23762" xr:uid="{359AE552-E5A3-4AC2-BF6B-EF342BED18AF}"/>
    <cellStyle name="SAPBEXHLevel1X 39 4 6" xfId="31259" xr:uid="{86117949-E585-4DE2-9894-5CD25B0B0B6C}"/>
    <cellStyle name="SAPBEXHLevel1X 39 4 7" xfId="33269" xr:uid="{B7B9A3F6-D032-4B0A-9B34-B4DAB34CA2C9}"/>
    <cellStyle name="SAPBEXHLevel1X 39 4 8" xfId="30724" xr:uid="{D38E4579-1340-4093-B8DA-B268EF52CAC1}"/>
    <cellStyle name="SAPBEXHLevel1X 39 5" xfId="14187" xr:uid="{7C93A8A8-743E-4A7D-92D1-C94DC5D59478}"/>
    <cellStyle name="SAPBEXHLevel1X 39 5 2" xfId="12668" xr:uid="{87474396-8F68-4ABC-BD83-01EF5EC7744C}"/>
    <cellStyle name="SAPBEXHLevel1X 39 5 2 2" xfId="27042" xr:uid="{19FF6E34-A49F-4055-B388-C953E8C20373}"/>
    <cellStyle name="SAPBEXHLevel1X 39 5 2 3" xfId="39997" xr:uid="{E412FF85-3197-4509-900D-94A828401520}"/>
    <cellStyle name="SAPBEXHLevel1X 39 5 2 4" xfId="48162" xr:uid="{BE074353-2606-4D3E-9FA9-0E63AE9ADC8E}"/>
    <cellStyle name="SAPBEXHLevel1X 39 5 2 5" xfId="46095" xr:uid="{994BDD99-1798-4961-B669-B1D937371774}"/>
    <cellStyle name="SAPBEXHLevel1X 39 5 3" xfId="28554" xr:uid="{D08F00AF-9152-4237-A69D-48021887423F}"/>
    <cellStyle name="SAPBEXHLevel1X 39 5 4" xfId="34560" xr:uid="{10F2ACB7-C6B8-4720-AE7E-F19F6737A52E}"/>
    <cellStyle name="SAPBEXHLevel1X 39 5 5" xfId="31267" xr:uid="{4CD24EFB-C18B-4C20-B8F9-F0641A5F4B2E}"/>
    <cellStyle name="SAPBEXHLevel1X 39 5 6" xfId="46447" xr:uid="{539F0B61-2527-4DBC-A17B-48C8C03C86C6}"/>
    <cellStyle name="SAPBEXHLevel1X 39 6" xfId="13488" xr:uid="{70EBD64C-E4F5-44C7-9FDE-3472E2C16B70}"/>
    <cellStyle name="SAPBEXHLevel1X 39 6 2" xfId="27859" xr:uid="{F3DC1CD5-3D6F-4FB7-B8A4-6E2A3944BD7C}"/>
    <cellStyle name="SAPBEXHLevel1X 39 6 3" xfId="33486" xr:uid="{CE1D146E-955D-4643-97CB-15157684B2BF}"/>
    <cellStyle name="SAPBEXHLevel1X 39 6 4" xfId="40829" xr:uid="{382C5190-2B0F-4EF8-BAB0-EC78CA1F8E9D}"/>
    <cellStyle name="SAPBEXHLevel1X 39 6 5" xfId="43897" xr:uid="{A85F94EB-8F2B-49C6-AE3B-FF6A4D50E191}"/>
    <cellStyle name="SAPBEXHLevel1X 39 7" xfId="9179" xr:uid="{7021E9CE-0CF5-48D4-95EC-A7E44F86DBD1}"/>
    <cellStyle name="SAPBEXHLevel1X 39 8" xfId="23759" xr:uid="{421EB4E9-8F9A-4C92-A9B2-4D587CB04681}"/>
    <cellStyle name="SAPBEXHLevel1X 39 9" xfId="29739" xr:uid="{5C187DB4-0D14-494E-A961-C607DE32D61E}"/>
    <cellStyle name="SAPBEXHLevel1X 4" xfId="204" xr:uid="{B9C3C242-8FA6-4283-9163-967CB0DA9694}"/>
    <cellStyle name="SAPBEXHLevel1X 4 10" xfId="13484" xr:uid="{72439E46-E96E-4A9D-9F22-0710930F5FA6}"/>
    <cellStyle name="SAPBEXHLevel1X 4 10 2" xfId="27855" xr:uid="{A4DE5F34-BBFF-4714-A360-9BF6AAA8C8CA}"/>
    <cellStyle name="SAPBEXHLevel1X 4 10 3" xfId="37447" xr:uid="{B3CA9B44-D006-410B-B607-04C247A09FA3}"/>
    <cellStyle name="SAPBEXHLevel1X 4 10 4" xfId="24119" xr:uid="{B7D825E3-7323-4181-B111-160D2AA71927}"/>
    <cellStyle name="SAPBEXHLevel1X 4 10 5" xfId="33048" xr:uid="{E947D515-C691-4E03-9400-138A337E32ED}"/>
    <cellStyle name="SAPBEXHLevel1X 4 11" xfId="9183" xr:uid="{969B3305-B0BD-4BAC-80B4-1D748A38F6E1}"/>
    <cellStyle name="SAPBEXHLevel1X 4 12" xfId="23763" xr:uid="{3C253B66-CA3F-47EB-BB93-80DB22C8826C}"/>
    <cellStyle name="SAPBEXHLevel1X 4 13" xfId="42536" xr:uid="{209D2762-927C-4175-80CE-B4B3311A492F}"/>
    <cellStyle name="SAPBEXHLevel1X 4 14" xfId="32679" xr:uid="{C201F040-3DC7-44F0-8955-137225144309}"/>
    <cellStyle name="SAPBEXHLevel1X 4 15" xfId="46063" xr:uid="{849FB677-12E0-40C5-AC37-019FB98BCDDC}"/>
    <cellStyle name="SAPBEXHLevel1X 4 2" xfId="613" xr:uid="{FAE74DC0-41DC-4E36-9B37-C0B4EE3572BA}"/>
    <cellStyle name="SAPBEXHLevel1X 4 2 10" xfId="34859" xr:uid="{711EAA5D-AADB-48A0-BA62-4D1EE13B9E91}"/>
    <cellStyle name="SAPBEXHLevel1X 4 2 11" xfId="30554" xr:uid="{E9B9B735-CA0D-4680-9B56-B27EE8039263}"/>
    <cellStyle name="SAPBEXHLevel1X 4 2 2" xfId="1278" xr:uid="{FD4E0BD8-E2D8-463B-BD9F-0A3F86B10DD2}"/>
    <cellStyle name="SAPBEXHLevel1X 4 2 2 2" xfId="11920" xr:uid="{AC967267-358E-4361-98E9-57C386CCE25A}"/>
    <cellStyle name="SAPBEXHLevel1X 4 2 2 2 2" xfId="11921" xr:uid="{EF122F3C-DDCB-4E84-8142-24E5EE8DAE10}"/>
    <cellStyle name="SAPBEXHLevel1X 4 2 2 2 2 2" xfId="26327" xr:uid="{5C6ADA3D-E57C-4140-B448-C88BC6986776}"/>
    <cellStyle name="SAPBEXHLevel1X 4 2 2 2 2 3" xfId="30808" xr:uid="{2669F9C8-7A13-443B-B47A-584AC5392F3F}"/>
    <cellStyle name="SAPBEXHLevel1X 4 2 2 2 2 4" xfId="24096" xr:uid="{A7B6CD1D-5D67-4E9A-9626-E2EFA97AB84A}"/>
    <cellStyle name="SAPBEXHLevel1X 4 2 2 2 2 5" xfId="48438" xr:uid="{553C9DE4-3A77-4C64-9DF3-C15DC206B90B}"/>
    <cellStyle name="SAPBEXHLevel1X 4 2 2 2 3" xfId="21628" xr:uid="{EF6D6DEE-28A4-42D5-B149-FE2CFC718A24}"/>
    <cellStyle name="SAPBEXHLevel1X 4 2 2 2 3 2" xfId="35494" xr:uid="{FD450707-380E-4493-84C5-FC5ED258418F}"/>
    <cellStyle name="SAPBEXHLevel1X 4 2 2 2 3 3" xfId="31291" xr:uid="{4C3C5F58-77E4-47CC-9310-8BD84FFF06DC}"/>
    <cellStyle name="SAPBEXHLevel1X 4 2 2 2 3 4" xfId="32775" xr:uid="{6F1B9207-D7AA-45DB-BFD9-3ADDB049A090}"/>
    <cellStyle name="SAPBEXHLevel1X 4 2 2 2 3 5" xfId="51045" xr:uid="{B32583F4-B062-4A0B-B563-5FB19B373E1D}"/>
    <cellStyle name="SAPBEXHLevel1X 4 2 2 2 4" xfId="26326" xr:uid="{9F46F448-5863-46AA-A152-3F577714C8E0}"/>
    <cellStyle name="SAPBEXHLevel1X 4 2 2 2 5" xfId="40804" xr:uid="{A5ABDDCF-444D-4AA9-8FB6-0FF1EFF1BB07}"/>
    <cellStyle name="SAPBEXHLevel1X 4 2 2 2 6" xfId="33050" xr:uid="{5BE9902D-A828-4B70-87B8-50B0B04A4DB9}"/>
    <cellStyle name="SAPBEXHLevel1X 4 2 2 2 7" xfId="44666" xr:uid="{6F9ACEAD-C311-4E36-BC8B-0ED33BF10702}"/>
    <cellStyle name="SAPBEXHLevel1X 4 2 2 3" xfId="13482" xr:uid="{FA05F0A7-BD16-4D7E-89CF-1F2C4228F78C}"/>
    <cellStyle name="SAPBEXHLevel1X 4 2 2 3 2" xfId="27853" xr:uid="{D2D66A88-07A7-4B90-A2BA-246A8D9DBBB4}"/>
    <cellStyle name="SAPBEXHLevel1X 4 2 2 3 3" xfId="37589" xr:uid="{EA5A8DAB-0981-47BC-8F7C-64D50EF5E079}"/>
    <cellStyle name="SAPBEXHLevel1X 4 2 2 3 4" xfId="48205" xr:uid="{0A6358FB-B6ED-48AF-BD35-440CBDC133C5}"/>
    <cellStyle name="SAPBEXHLevel1X 4 2 2 3 5" xfId="42433" xr:uid="{78BDC07B-5AE4-4460-9AB6-0C6F14A2E9C9}"/>
    <cellStyle name="SAPBEXHLevel1X 4 2 2 4" xfId="9185" xr:uid="{BBDCCBFC-9FEF-4A31-A6EF-5A274C2E0671}"/>
    <cellStyle name="SAPBEXHLevel1X 4 2 2 5" xfId="23765" xr:uid="{30D6D8AA-0A62-4451-9C99-F01601F82A8C}"/>
    <cellStyle name="SAPBEXHLevel1X 4 2 2 6" xfId="30983" xr:uid="{D80F7F0D-840B-4B48-AD1F-652484FFC56B}"/>
    <cellStyle name="SAPBEXHLevel1X 4 2 2 7" xfId="25858" xr:uid="{FFA207FD-AFCF-4B6C-9926-27BC9C5021D6}"/>
    <cellStyle name="SAPBEXHLevel1X 4 2 2 8" xfId="45793" xr:uid="{9CCD776E-1B2C-4CCA-8A2E-8DA05F5BE919}"/>
    <cellStyle name="SAPBEXHLevel1X 4 2 3" xfId="1479" xr:uid="{B39D2509-59D8-4E39-9D90-5E07CD73F067}"/>
    <cellStyle name="SAPBEXHLevel1X 4 2 3 2" xfId="14759" xr:uid="{114F28E1-ACA0-414C-9441-2374D12423EF}"/>
    <cellStyle name="SAPBEXHLevel1X 4 2 3 2 2" xfId="21819" xr:uid="{05F2C33D-7447-45E1-8E75-719C9B5219C9}"/>
    <cellStyle name="SAPBEXHLevel1X 4 2 3 2 2 2" xfId="35685" xr:uid="{6E6FEF07-9B11-40A2-91C1-EB6C64B6AD37}"/>
    <cellStyle name="SAPBEXHLevel1X 4 2 3 2 2 3" xfId="41596" xr:uid="{01FD5406-9C31-42FC-A1DC-59728C93D6C5}"/>
    <cellStyle name="SAPBEXHLevel1X 4 2 3 2 2 4" xfId="45253" xr:uid="{E124D6E9-FF6A-46FB-B603-245B77FCC9AF}"/>
    <cellStyle name="SAPBEXHLevel1X 4 2 3 2 2 5" xfId="51236" xr:uid="{42E4275B-4A41-4DA5-A906-C1FD7B63AED8}"/>
    <cellStyle name="SAPBEXHLevel1X 4 2 3 2 3" xfId="29125" xr:uid="{D119FA59-B0EA-4AD0-8ABC-59213EA53550}"/>
    <cellStyle name="SAPBEXHLevel1X 4 2 3 2 4" xfId="24623" xr:uid="{35389D63-967D-4B3E-91AB-FC862E418060}"/>
    <cellStyle name="SAPBEXHLevel1X 4 2 3 2 5" xfId="46989" xr:uid="{00F9A005-9CE6-4B62-B2A6-68902A932AB9}"/>
    <cellStyle name="SAPBEXHLevel1X 4 2 3 2 6" xfId="43960" xr:uid="{CF3B9E6E-95F0-4488-9BF7-76AFE1FD789F}"/>
    <cellStyle name="SAPBEXHLevel1X 4 2 3 3" xfId="13481" xr:uid="{886730C6-B918-4D3D-A58C-4E4A5C66E9CE}"/>
    <cellStyle name="SAPBEXHLevel1X 4 2 3 3 2" xfId="27852" xr:uid="{B8B65037-F98E-41A0-923A-19DD0BAF1F9A}"/>
    <cellStyle name="SAPBEXHLevel1X 4 2 3 3 3" xfId="32350" xr:uid="{CF8BE567-F8BB-4DD8-8D3B-4AA0C2A9C9B0}"/>
    <cellStyle name="SAPBEXHLevel1X 4 2 3 3 4" xfId="40398" xr:uid="{2A7F1140-06D8-46BE-84E4-6ABC2749D7AC}"/>
    <cellStyle name="SAPBEXHLevel1X 4 2 3 3 5" xfId="37918" xr:uid="{33C45CFC-EE7E-478B-99D1-D4271836D7B8}"/>
    <cellStyle name="SAPBEXHLevel1X 4 2 3 4" xfId="9186" xr:uid="{06D551F2-02CA-4AB7-9A92-34F5958728C2}"/>
    <cellStyle name="SAPBEXHLevel1X 4 2 3 5" xfId="23766" xr:uid="{41DEAB50-7BC2-4A76-9CBB-2363291F4C6F}"/>
    <cellStyle name="SAPBEXHLevel1X 4 2 3 6" xfId="23361" xr:uid="{B941A95B-9480-4860-9416-94DE8C471F4D}"/>
    <cellStyle name="SAPBEXHLevel1X 4 2 3 7" xfId="26747" xr:uid="{F3D16BE1-17A0-4E8D-B932-959EC6CC8724}"/>
    <cellStyle name="SAPBEXHLevel1X 4 2 3 8" xfId="44727" xr:uid="{996C7CEF-CC5D-4CF7-98ED-4C03FB327DFC}"/>
    <cellStyle name="SAPBEXHLevel1X 4 2 4" xfId="1841" xr:uid="{DD131547-0B93-4BC1-B3D0-4385F6528C9C}"/>
    <cellStyle name="SAPBEXHLevel1X 4 2 4 2" xfId="15106" xr:uid="{336F5B50-1FAF-456A-890D-3D314884FBAF}"/>
    <cellStyle name="SAPBEXHLevel1X 4 2 4 2 2" xfId="22127" xr:uid="{87ED99E0-FC1B-4F66-9C54-D3D784A00A44}"/>
    <cellStyle name="SAPBEXHLevel1X 4 2 4 2 2 2" xfId="35993" xr:uid="{68095ACD-0B58-4D84-8C14-5D04CC4334D1}"/>
    <cellStyle name="SAPBEXHLevel1X 4 2 4 2 2 3" xfId="40587" xr:uid="{4051F512-C639-4364-A911-C042AEB1C689}"/>
    <cellStyle name="SAPBEXHLevel1X 4 2 4 2 2 4" xfId="45897" xr:uid="{0B6F0242-41E8-405D-A1CE-84CDF8AB3684}"/>
    <cellStyle name="SAPBEXHLevel1X 4 2 4 2 2 5" xfId="51544" xr:uid="{89E7B7B7-30D7-4DEF-BE8D-32C2FEFD5676}"/>
    <cellStyle name="SAPBEXHLevel1X 4 2 4 2 3" xfId="29471" xr:uid="{B43B0A2D-545C-4B1E-B4E8-2FEAA3D7B35E}"/>
    <cellStyle name="SAPBEXHLevel1X 4 2 4 2 4" xfId="38485" xr:uid="{20E13B8D-C938-45B5-83B0-C61F1139F405}"/>
    <cellStyle name="SAPBEXHLevel1X 4 2 4 2 5" xfId="49172" xr:uid="{0D95E4E6-BCC6-4716-8FE2-FA247EB178A4}"/>
    <cellStyle name="SAPBEXHLevel1X 4 2 4 2 6" xfId="46216" xr:uid="{5699231D-1B78-4A00-9920-32B97C6AD6FC}"/>
    <cellStyle name="SAPBEXHLevel1X 4 2 4 3" xfId="13480" xr:uid="{933253FF-09FD-46C1-8B5F-D146C657A734}"/>
    <cellStyle name="SAPBEXHLevel1X 4 2 4 3 2" xfId="27851" xr:uid="{10FC2253-A35E-4EE1-8D9C-BB0364C75844}"/>
    <cellStyle name="SAPBEXHLevel1X 4 2 4 3 3" xfId="32971" xr:uid="{A5EBFFFB-532F-4BE7-8E8C-75F4E5EC5BD4}"/>
    <cellStyle name="SAPBEXHLevel1X 4 2 4 3 4" xfId="38488" xr:uid="{3CEA0A5B-201B-436A-A563-9B745C901C9F}"/>
    <cellStyle name="SAPBEXHLevel1X 4 2 4 3 5" xfId="41729" xr:uid="{14DB31C0-5A81-468E-ABBE-EF180854B73E}"/>
    <cellStyle name="SAPBEXHLevel1X 4 2 4 4" xfId="9187" xr:uid="{99441694-CABC-4581-A816-D71196724A8A}"/>
    <cellStyle name="SAPBEXHLevel1X 4 2 4 5" xfId="23767" xr:uid="{9F8CA4CC-7833-4686-AB21-182E6D2E964E}"/>
    <cellStyle name="SAPBEXHLevel1X 4 2 4 6" xfId="34515" xr:uid="{A555BF84-BC1B-4025-8436-FA102FCAC36A}"/>
    <cellStyle name="SAPBEXHLevel1X 4 2 4 7" xfId="49434" xr:uid="{3930C172-F157-4EBC-AABB-D2BC157C3F9C}"/>
    <cellStyle name="SAPBEXHLevel1X 4 2 4 8" xfId="26952" xr:uid="{04D68CBA-C22F-4FA2-8D8A-8C96B28CA1C8}"/>
    <cellStyle name="SAPBEXHLevel1X 4 2 5" xfId="14188" xr:uid="{96B3DF3B-9803-4057-A718-05EB2511B3BE}"/>
    <cellStyle name="SAPBEXHLevel1X 4 2 5 2" xfId="12667" xr:uid="{BD29C631-9BE8-4B6A-83C3-B88E70E75CA4}"/>
    <cellStyle name="SAPBEXHLevel1X 4 2 5 2 2" xfId="27041" xr:uid="{4DCA09F4-B19F-43D3-A7C7-54E37BED1DEC}"/>
    <cellStyle name="SAPBEXHLevel1X 4 2 5 2 3" xfId="31876" xr:uid="{D948C9C2-7AC5-4413-9DE3-9B1FD50F41C5}"/>
    <cellStyle name="SAPBEXHLevel1X 4 2 5 2 4" xfId="24941" xr:uid="{E6DCD3D0-2AD3-4755-AE9B-635B3FF73085}"/>
    <cellStyle name="SAPBEXHLevel1X 4 2 5 2 5" xfId="45289" xr:uid="{22564377-8669-469D-B5AA-72835974B1C2}"/>
    <cellStyle name="SAPBEXHLevel1X 4 2 5 3" xfId="28555" xr:uid="{BB896BAC-43B9-46C0-8CB5-0BBFA8CDEE18}"/>
    <cellStyle name="SAPBEXHLevel1X 4 2 5 4" xfId="43652" xr:uid="{D68FF9CB-0E40-4E20-8755-1DEC4D3E58D0}"/>
    <cellStyle name="SAPBEXHLevel1X 4 2 5 5" xfId="40216" xr:uid="{05C4E2F9-D616-4E44-AD68-F0BD9FCD794E}"/>
    <cellStyle name="SAPBEXHLevel1X 4 2 5 6" xfId="46080" xr:uid="{F37F58EA-6A2F-4D92-A868-1A9629C4A95D}"/>
    <cellStyle name="SAPBEXHLevel1X 4 2 6" xfId="13483" xr:uid="{FA25A380-825F-469F-8F95-982442642920}"/>
    <cellStyle name="SAPBEXHLevel1X 4 2 6 2" xfId="27854" xr:uid="{8B353879-9FFE-49DD-85C4-C1B1BB152171}"/>
    <cellStyle name="SAPBEXHLevel1X 4 2 6 3" xfId="39079" xr:uid="{B362F235-CD91-4FBC-99BF-723C081B30C8}"/>
    <cellStyle name="SAPBEXHLevel1X 4 2 6 4" xfId="25334" xr:uid="{50E21FB2-2116-452A-AC03-A4E5FF044B7B}"/>
    <cellStyle name="SAPBEXHLevel1X 4 2 6 5" xfId="30641" xr:uid="{7A4F9BDE-8DEB-4B73-9C47-42CF9B5A6AAC}"/>
    <cellStyle name="SAPBEXHLevel1X 4 2 7" xfId="9184" xr:uid="{9D39B584-9ADB-4CB7-AAEA-852F7A7ABF4E}"/>
    <cellStyle name="SAPBEXHLevel1X 4 2 8" xfId="23764" xr:uid="{6C854F6C-0E55-491A-8245-701D96CBCC34}"/>
    <cellStyle name="SAPBEXHLevel1X 4 2 9" xfId="32614" xr:uid="{07AE6AA6-6DD3-4382-A41B-DB7E446C003D}"/>
    <cellStyle name="SAPBEXHLevel1X 4 3" xfId="1277" xr:uid="{1E39C3EA-E0B4-478D-852B-5CDFAA806F20}"/>
    <cellStyle name="SAPBEXHLevel1X 4 3 2" xfId="11922" xr:uid="{4369EC63-92BB-4015-9B7B-70F352FD0D45}"/>
    <cellStyle name="SAPBEXHLevel1X 4 3 2 2" xfId="11923" xr:uid="{ACB9DC4A-D9B6-4356-832B-6B9FD89C7632}"/>
    <cellStyle name="SAPBEXHLevel1X 4 3 2 2 2" xfId="26329" xr:uid="{2CB4948F-8A62-4110-B340-7C4440E31366}"/>
    <cellStyle name="SAPBEXHLevel1X 4 3 2 2 3" xfId="25076" xr:uid="{A8DDBE0D-239F-4835-A446-88FC5E2F2B8C}"/>
    <cellStyle name="SAPBEXHLevel1X 4 3 2 2 4" xfId="38046" xr:uid="{7F14A7FC-B54A-4CB8-BAC3-926E7DF1EF49}"/>
    <cellStyle name="SAPBEXHLevel1X 4 3 2 2 5" xfId="25093" xr:uid="{EA56FB98-EF50-48CD-A004-F616E16CEBC2}"/>
    <cellStyle name="SAPBEXHLevel1X 4 3 2 3" xfId="21627" xr:uid="{FDA625D9-6EBF-4407-92DF-22B550D24770}"/>
    <cellStyle name="SAPBEXHLevel1X 4 3 2 3 2" xfId="35493" xr:uid="{E61EBDCC-9E32-4800-8DDB-D2B94B862287}"/>
    <cellStyle name="SAPBEXHLevel1X 4 3 2 3 3" xfId="41841" xr:uid="{181009E0-85B1-4B40-897F-BFB103F51A24}"/>
    <cellStyle name="SAPBEXHLevel1X 4 3 2 3 4" xfId="45031" xr:uid="{391DF9CD-7A33-4E0A-BFE8-45FC4AF624C1}"/>
    <cellStyle name="SAPBEXHLevel1X 4 3 2 3 5" xfId="51044" xr:uid="{FCF4D7E9-38F8-44A1-B22A-880D7B1485D3}"/>
    <cellStyle name="SAPBEXHLevel1X 4 3 2 4" xfId="26328" xr:uid="{3C769127-1947-4411-9B3A-0DD7CAEA371B}"/>
    <cellStyle name="SAPBEXHLevel1X 4 3 2 5" xfId="38498" xr:uid="{0414F59E-E6C8-4EE8-A0FD-C2A42AD224C0}"/>
    <cellStyle name="SAPBEXHLevel1X 4 3 2 6" xfId="48733" xr:uid="{88996CB0-67B5-46B8-BB9C-46705E5878AE}"/>
    <cellStyle name="SAPBEXHLevel1X 4 3 2 7" xfId="44295" xr:uid="{DE1BA6BB-D983-4513-BE64-BA0CF121AC58}"/>
    <cellStyle name="SAPBEXHLevel1X 4 3 3" xfId="13479" xr:uid="{68EBA9FF-80A1-48CB-9A95-C64344906AB0}"/>
    <cellStyle name="SAPBEXHLevel1X 4 3 3 2" xfId="27850" xr:uid="{24A10F07-0064-472D-A577-9C55800F9474}"/>
    <cellStyle name="SAPBEXHLevel1X 4 3 3 3" xfId="34336" xr:uid="{60E55ACB-95F1-4ED5-83E8-E8CBFAB4C103}"/>
    <cellStyle name="SAPBEXHLevel1X 4 3 3 4" xfId="28704" xr:uid="{C4F1AA0A-B739-47B2-ACE3-6D9BD3E658D5}"/>
    <cellStyle name="SAPBEXHLevel1X 4 3 3 5" xfId="48639" xr:uid="{0C67B8C1-0CBF-4A19-87F4-5A9E93D484A6}"/>
    <cellStyle name="SAPBEXHLevel1X 4 3 4" xfId="9188" xr:uid="{8D8652FF-0EA8-4F87-A832-FBEDE52C50DB}"/>
    <cellStyle name="SAPBEXHLevel1X 4 3 5" xfId="23768" xr:uid="{5EFD1747-FD2D-468E-9F79-C86233FA5BEE}"/>
    <cellStyle name="SAPBEXHLevel1X 4 3 6" xfId="37647" xr:uid="{36AF165D-D12B-4B3D-9600-55081F040813}"/>
    <cellStyle name="SAPBEXHLevel1X 4 3 7" xfId="46979" xr:uid="{59B3F356-BB86-4C2E-8505-316E6380CBDE}"/>
    <cellStyle name="SAPBEXHLevel1X 4 3 8" xfId="32749" xr:uid="{60DF5918-348D-4A7B-97DC-ED4E2C14A518}"/>
    <cellStyle name="SAPBEXHLevel1X 4 4" xfId="1478" xr:uid="{6392D7E6-94EC-40BD-A777-BCDFF561964E}"/>
    <cellStyle name="SAPBEXHLevel1X 4 4 2" xfId="14758" xr:uid="{0F49E5BF-79D3-444D-AFF0-A171C2E18E7B}"/>
    <cellStyle name="SAPBEXHLevel1X 4 4 2 2" xfId="21818" xr:uid="{F0BDC8A7-2522-4BDA-B5AC-2E95CF7624E8}"/>
    <cellStyle name="SAPBEXHLevel1X 4 4 2 2 2" xfId="35684" xr:uid="{E205F69E-4C32-4538-8C83-2C3A99121555}"/>
    <cellStyle name="SAPBEXHLevel1X 4 4 2 2 3" xfId="24615" xr:uid="{40E7F613-794F-4760-86E5-6CB419B42238}"/>
    <cellStyle name="SAPBEXHLevel1X 4 4 2 2 4" xfId="46779" xr:uid="{21F44C22-2401-4EE6-879A-01C480ED4ADE}"/>
    <cellStyle name="SAPBEXHLevel1X 4 4 2 2 5" xfId="51235" xr:uid="{541DB8C7-B785-466E-8F57-280D0B13694D}"/>
    <cellStyle name="SAPBEXHLevel1X 4 4 2 3" xfId="29124" xr:uid="{DF0E321A-6209-431E-9DFE-C39BF8B87DE8}"/>
    <cellStyle name="SAPBEXHLevel1X 4 4 2 4" xfId="31409" xr:uid="{E342A0FF-217A-40EE-9123-C66CA110A34F}"/>
    <cellStyle name="SAPBEXHLevel1X 4 4 2 5" xfId="49444" xr:uid="{BBB995AC-009A-4CDC-8988-C71873C8BF99}"/>
    <cellStyle name="SAPBEXHLevel1X 4 4 2 6" xfId="44960" xr:uid="{A111B7ED-74B5-4830-8D0E-D67F1718DAFF}"/>
    <cellStyle name="SAPBEXHLevel1X 4 4 3" xfId="13478" xr:uid="{D98BFC35-29BE-4A48-A996-D8A89A0934E7}"/>
    <cellStyle name="SAPBEXHLevel1X 4 4 3 2" xfId="27849" xr:uid="{14A61A7B-FF15-4759-B002-4615D70011E4}"/>
    <cellStyle name="SAPBEXHLevel1X 4 4 3 3" xfId="40191" xr:uid="{EDD08587-A9F2-487B-AB61-3C3FF8BA960D}"/>
    <cellStyle name="SAPBEXHLevel1X 4 4 3 4" xfId="48696" xr:uid="{F052473B-C888-4507-A6D1-97A8292DE6FF}"/>
    <cellStyle name="SAPBEXHLevel1X 4 4 3 5" xfId="49341" xr:uid="{DC3E0B07-1E09-42C0-AE5F-9C4C601EAA7E}"/>
    <cellStyle name="SAPBEXHLevel1X 4 4 4" xfId="9189" xr:uid="{B1D37C58-D64E-4C8A-B2C6-9B2A5B0F3A60}"/>
    <cellStyle name="SAPBEXHLevel1X 4 4 5" xfId="23769" xr:uid="{CC5C9622-9E36-4E8C-A7B3-A42AB92FBA94}"/>
    <cellStyle name="SAPBEXHLevel1X 4 4 6" xfId="38739" xr:uid="{792F4532-6E34-42D0-A531-0C78BBAE130D}"/>
    <cellStyle name="SAPBEXHLevel1X 4 4 7" xfId="49166" xr:uid="{35A7B86A-C7F3-4549-8C7B-1B8BDB82CD26}"/>
    <cellStyle name="SAPBEXHLevel1X 4 4 8" xfId="48096" xr:uid="{43D1EA89-BDA9-4DA2-8F8D-A8B521242941}"/>
    <cellStyle name="SAPBEXHLevel1X 4 5" xfId="1840" xr:uid="{0F3B5EC7-7FDE-4624-B4FC-107802872127}"/>
    <cellStyle name="SAPBEXHLevel1X 4 5 2" xfId="15105" xr:uid="{A9FE4ED0-1199-475C-834A-92F1BDDB69C7}"/>
    <cellStyle name="SAPBEXHLevel1X 4 5 2 2" xfId="22126" xr:uid="{7478F8E7-664E-4763-9E66-F94C011521C1}"/>
    <cellStyle name="SAPBEXHLevel1X 4 5 2 2 2" xfId="35992" xr:uid="{BD64DF54-09A0-4816-B52C-F1D17B2EB1E8}"/>
    <cellStyle name="SAPBEXHLevel1X 4 5 2 2 3" xfId="39326" xr:uid="{E10A03F8-2096-4744-8B93-781E915AF4D0}"/>
    <cellStyle name="SAPBEXHLevel1X 4 5 2 2 4" xfId="47445" xr:uid="{C56E7304-1ECC-4B6F-900E-3C5F04D7B8DE}"/>
    <cellStyle name="SAPBEXHLevel1X 4 5 2 2 5" xfId="51543" xr:uid="{27EB0CC6-C14A-4FBD-B761-8DB8922006DD}"/>
    <cellStyle name="SAPBEXHLevel1X 4 5 2 3" xfId="29470" xr:uid="{D304A2E1-2E7B-4199-94F1-996642E14111}"/>
    <cellStyle name="SAPBEXHLevel1X 4 5 2 4" xfId="9041" xr:uid="{3A8D5BC8-F9D6-4362-8EC3-958BA9FC6E24}"/>
    <cellStyle name="SAPBEXHLevel1X 4 5 2 5" xfId="46987" xr:uid="{B0AB21EF-E2AF-4CA7-9B28-0FF861E40209}"/>
    <cellStyle name="SAPBEXHLevel1X 4 5 2 6" xfId="38578" xr:uid="{4271D1AE-EB02-42BF-A07C-5B686DED7286}"/>
    <cellStyle name="SAPBEXHLevel1X 4 5 3" xfId="13477" xr:uid="{AF0EF41C-3FEA-4490-A27D-EFF550B9E8C5}"/>
    <cellStyle name="SAPBEXHLevel1X 4 5 3 2" xfId="27848" xr:uid="{9D7B9854-3A91-44FA-AD97-747FB932C70A}"/>
    <cellStyle name="SAPBEXHLevel1X 4 5 3 3" xfId="30790" xr:uid="{5FA36EDE-EEA4-4ABF-B111-886F2458DAFC}"/>
    <cellStyle name="SAPBEXHLevel1X 4 5 3 4" xfId="39561" xr:uid="{135A5907-B555-4CC6-AE6F-0E4DE29227FE}"/>
    <cellStyle name="SAPBEXHLevel1X 4 5 3 5" xfId="48170" xr:uid="{3BD587E4-6EBB-4A8F-A37B-5D3809F633B2}"/>
    <cellStyle name="SAPBEXHLevel1X 4 5 4" xfId="9190" xr:uid="{BE3D9FF3-C577-4C03-B74B-64F01D2459A2}"/>
    <cellStyle name="SAPBEXHLevel1X 4 5 5" xfId="23770" xr:uid="{51E554B1-8402-4554-8CE8-270791EEEEE4}"/>
    <cellStyle name="SAPBEXHLevel1X 4 5 6" xfId="38419" xr:uid="{364E1448-E01B-4D40-9416-57B7F5A1EABD}"/>
    <cellStyle name="SAPBEXHLevel1X 4 5 7" xfId="45444" xr:uid="{B4182067-1624-4B2F-B5F3-1880B0798D05}"/>
    <cellStyle name="SAPBEXHLevel1X 4 5 8" xfId="46424" xr:uid="{DE362AB9-AEE7-4F76-937E-D0E61C5DCE41}"/>
    <cellStyle name="SAPBEXHLevel1X 4 6" xfId="2806" xr:uid="{56B9F4F8-214E-45B5-B47A-71BC147D63B7}"/>
    <cellStyle name="SAPBEXHLevel1X 4 6 2" xfId="22443" xr:uid="{016F5F4B-98EC-49E2-B9BA-8E498446EC53}"/>
    <cellStyle name="SAPBEXHLevel1X 4 6 2 2" xfId="36309" xr:uid="{C4E28EEA-DDF7-4970-9D6D-1DDA8CDDDFD6}"/>
    <cellStyle name="SAPBEXHLevel1X 4 6 2 3" xfId="42776" xr:uid="{45EEAEA1-7402-4AD0-AD1B-C9BB917D0014}"/>
    <cellStyle name="SAPBEXHLevel1X 4 6 2 4" xfId="40040" xr:uid="{4579A134-E6A6-4E00-9379-E56209DFEFDA}"/>
    <cellStyle name="SAPBEXHLevel1X 4 6 2 5" xfId="51860" xr:uid="{15633E90-E732-409E-9DC1-046A62593723}"/>
    <cellStyle name="SAPBEXHLevel1X 4 6 3" xfId="16023" xr:uid="{1475A595-AA20-4E8B-B432-55E461127F67}"/>
    <cellStyle name="SAPBEXHLevel1X 4 6 4" xfId="30329" xr:uid="{59491B85-4D61-4910-98CA-7CA5554E7361}"/>
    <cellStyle name="SAPBEXHLevel1X 4 6 5" xfId="33440" xr:uid="{E179E081-D199-4C05-9FF0-DF324F8147BA}"/>
    <cellStyle name="SAPBEXHLevel1X 4 6 6" xfId="49496" xr:uid="{57EE9466-E4F3-479D-8032-ADB7BFCEA2E6}"/>
    <cellStyle name="SAPBEXHLevel1X 4 6 7" xfId="49799" xr:uid="{3118A5DA-2603-4E37-8A94-210B07B874AB}"/>
    <cellStyle name="SAPBEXHLevel1X 4 7" xfId="4776" xr:uid="{2D8AB68B-2A24-44A6-BF87-AA38849DB374}"/>
    <cellStyle name="SAPBEXHLevel1X 4 7 2" xfId="22773" xr:uid="{8D27B5BF-2FD4-4482-8C61-4891751BCE55}"/>
    <cellStyle name="SAPBEXHLevel1X 4 7 2 2" xfId="36639" xr:uid="{54457638-B0B0-48F8-9F3A-149A4D381423}"/>
    <cellStyle name="SAPBEXHLevel1X 4 7 2 3" xfId="25368" xr:uid="{C878195B-8BD9-497D-A682-D624EFE21473}"/>
    <cellStyle name="SAPBEXHLevel1X 4 7 2 4" xfId="38025" xr:uid="{21819C77-7506-4C04-A978-C5CFBC1FAA85}"/>
    <cellStyle name="SAPBEXHLevel1X 4 7 2 5" xfId="52190" xr:uid="{0E6E90E4-9D3A-4E33-B0CF-C74421A63BCC}"/>
    <cellStyle name="SAPBEXHLevel1X 4 7 3" xfId="17979" xr:uid="{22FD0992-54E4-491E-947D-2A22EA98CDFD}"/>
    <cellStyle name="SAPBEXHLevel1X 4 7 4" xfId="32111" xr:uid="{E5D7E66B-EA3A-4A7B-AD97-B262EA2816B4}"/>
    <cellStyle name="SAPBEXHLevel1X 4 7 5" xfId="31008" xr:uid="{75068CAD-F09C-4DAC-B242-5F26A62DABFE}"/>
    <cellStyle name="SAPBEXHLevel1X 4 7 6" xfId="31792" xr:uid="{4FC33628-F418-407D-94E2-0D69A9774DF5}"/>
    <cellStyle name="SAPBEXHLevel1X 4 7 7" xfId="50115" xr:uid="{DD24F4D9-4C7D-4246-8CE3-862A241E69ED}"/>
    <cellStyle name="SAPBEXHLevel1X 4 8" xfId="6736" xr:uid="{49D05CDD-D79C-4C9E-A301-E7BEFAE336C2}"/>
    <cellStyle name="SAPBEXHLevel1X 4 8 2" xfId="23103" xr:uid="{FD3265B0-A675-408E-A5B8-4A5698E45B91}"/>
    <cellStyle name="SAPBEXHLevel1X 4 8 2 2" xfId="36969" xr:uid="{88167B4A-FE60-4E9F-8FEC-80B075EC193A}"/>
    <cellStyle name="SAPBEXHLevel1X 4 8 2 3" xfId="43403" xr:uid="{242D9F11-EA5D-48F9-A634-6E7F6978DD39}"/>
    <cellStyle name="SAPBEXHLevel1X 4 8 2 4" xfId="37980" xr:uid="{556781C7-A93E-44DF-AD38-C707365A863F}"/>
    <cellStyle name="SAPBEXHLevel1X 4 8 2 5" xfId="52520" xr:uid="{B515F06A-6FA0-48C8-813C-1E3EDE538691}"/>
    <cellStyle name="SAPBEXHLevel1X 4 8 3" xfId="19935" xr:uid="{A6A35A41-C120-43A5-9255-6ADDC3D2B919}"/>
    <cellStyle name="SAPBEXHLevel1X 4 8 4" xfId="33899" xr:uid="{DB05639D-5FDD-4FFE-A913-E3F6CD852F1D}"/>
    <cellStyle name="SAPBEXHLevel1X 4 8 5" xfId="32440" xr:uid="{4F464DCF-5F32-4E3E-BB23-93F567F2713E}"/>
    <cellStyle name="SAPBEXHLevel1X 4 8 6" xfId="46620" xr:uid="{2F824B8D-E713-4510-B7B8-207769CB7C12}"/>
    <cellStyle name="SAPBEXHLevel1X 4 8 7" xfId="50441" xr:uid="{6C923B01-3B5E-4D00-B89B-9CA0D23D77A9}"/>
    <cellStyle name="SAPBEXHLevel1X 4 9" xfId="14058" xr:uid="{55B25560-25CF-4BB9-B503-A4FF0903C8CF}"/>
    <cellStyle name="SAPBEXHLevel1X 4 9 2" xfId="12802" xr:uid="{BE03E454-3BE6-45AC-885A-7FE343A92BDC}"/>
    <cellStyle name="SAPBEXHLevel1X 4 9 2 2" xfId="27175" xr:uid="{AAFE9A3D-D7B3-42D2-BD30-F0F9FAA00D4B}"/>
    <cellStyle name="SAPBEXHLevel1X 4 9 2 3" xfId="37353" xr:uid="{C58097C1-920D-41E0-BFAC-DDB003D0E5AA}"/>
    <cellStyle name="SAPBEXHLevel1X 4 9 2 4" xfId="41291" xr:uid="{7B5D5B77-D603-4CD2-83AE-AE1CBC28113A}"/>
    <cellStyle name="SAPBEXHLevel1X 4 9 2 5" xfId="32784" xr:uid="{80A1818A-7EE2-407F-87C0-A00833B7CB28}"/>
    <cellStyle name="SAPBEXHLevel1X 4 9 3" xfId="28428" xr:uid="{A6CE80BA-294F-419F-BC25-74AB9857C5EF}"/>
    <cellStyle name="SAPBEXHLevel1X 4 9 4" xfId="29878" xr:uid="{3C6AB2D0-4A98-46A1-8842-A94B175AB3B0}"/>
    <cellStyle name="SAPBEXHLevel1X 4 9 5" xfId="33200" xr:uid="{5073F844-B31A-497F-8776-857CE2F63EB9}"/>
    <cellStyle name="SAPBEXHLevel1X 4 9 6" xfId="40952" xr:uid="{E55AA7F5-6B2B-4C47-808F-662B27DC9838}"/>
    <cellStyle name="SAPBEXHLevel1X 40" xfId="614" xr:uid="{9D91AB22-9FE2-4906-A54F-2748450C5166}"/>
    <cellStyle name="SAPBEXHLevel1X 40 10" xfId="48894" xr:uid="{07CFB3B8-1701-474B-8EA6-8B5265C02ADF}"/>
    <cellStyle name="SAPBEXHLevel1X 40 11" xfId="47814" xr:uid="{19B3D5FD-7E30-40FE-9C68-3A99E5AC55C0}"/>
    <cellStyle name="SAPBEXHLevel1X 40 2" xfId="1279" xr:uid="{925EE1DB-763C-4C9E-B9CA-792FE9905DA9}"/>
    <cellStyle name="SAPBEXHLevel1X 40 2 2" xfId="11924" xr:uid="{B55385D0-735D-423B-AACE-04B11E5D483F}"/>
    <cellStyle name="SAPBEXHLevel1X 40 2 2 2" xfId="11925" xr:uid="{EF1038FC-7206-4A5F-98B5-36E0AA289FE1}"/>
    <cellStyle name="SAPBEXHLevel1X 40 2 2 2 2" xfId="26331" xr:uid="{586ED78A-E4B8-4DA0-8F8D-67A611D4C7F3}"/>
    <cellStyle name="SAPBEXHLevel1X 40 2 2 2 3" xfId="42190" xr:uid="{9FF544F2-D652-44AD-92A7-26993ABFC01A}"/>
    <cellStyle name="SAPBEXHLevel1X 40 2 2 2 4" xfId="41139" xr:uid="{77852809-D2FE-4E04-A35F-539927F6260B}"/>
    <cellStyle name="SAPBEXHLevel1X 40 2 2 2 5" xfId="47951" xr:uid="{2787F6D3-BE69-4228-B7B7-D1B5DE34F823}"/>
    <cellStyle name="SAPBEXHLevel1X 40 2 2 3" xfId="21629" xr:uid="{67F084D4-517D-4916-BD94-E54C6F6D1334}"/>
    <cellStyle name="SAPBEXHLevel1X 40 2 2 3 2" xfId="35495" xr:uid="{69105438-A372-4514-9DDE-C2B5B0EC2099}"/>
    <cellStyle name="SAPBEXHLevel1X 40 2 2 3 3" xfId="39466" xr:uid="{9AFF8007-405B-4BC6-BAC2-744ADEB8B92C}"/>
    <cellStyle name="SAPBEXHLevel1X 40 2 2 3 4" xfId="47265" xr:uid="{D50536BE-01A1-4184-BE92-BDD329C0BFD7}"/>
    <cellStyle name="SAPBEXHLevel1X 40 2 2 3 5" xfId="51046" xr:uid="{B6A6568C-3CAB-46C7-9113-A87CC179D04B}"/>
    <cellStyle name="SAPBEXHLevel1X 40 2 2 4" xfId="26330" xr:uid="{3D8AF341-9403-4FD3-923F-FEC92FB1EAFB}"/>
    <cellStyle name="SAPBEXHLevel1X 40 2 2 5" xfId="43626" xr:uid="{B4F7DE50-9E6A-47E9-B16D-802C5CADF19F}"/>
    <cellStyle name="SAPBEXHLevel1X 40 2 2 6" xfId="41317" xr:uid="{2E188245-B2D8-4B39-839A-7B9CDC5C1662}"/>
    <cellStyle name="SAPBEXHLevel1X 40 2 2 7" xfId="45878" xr:uid="{6E29CC92-B717-49FD-B952-8EB620EF4CA4}"/>
    <cellStyle name="SAPBEXHLevel1X 40 2 3" xfId="13475" xr:uid="{1056E0F4-AE01-47C4-B5DC-6DA30B7F17E2}"/>
    <cellStyle name="SAPBEXHLevel1X 40 2 3 2" xfId="27846" xr:uid="{85B6ABC3-A736-4163-84A3-FB0EA043C3A5}"/>
    <cellStyle name="SAPBEXHLevel1X 40 2 3 3" xfId="33015" xr:uid="{98C7625B-CECB-4B80-99CD-09C03A06C3E4}"/>
    <cellStyle name="SAPBEXHLevel1X 40 2 3 4" xfId="33189" xr:uid="{4FCE1448-A9D9-4DE3-B401-81BF3CD34F89}"/>
    <cellStyle name="SAPBEXHLevel1X 40 2 3 5" xfId="24725" xr:uid="{BC3C6EBD-4AC4-42C5-BBBE-33164A3AD40A}"/>
    <cellStyle name="SAPBEXHLevel1X 40 2 4" xfId="9192" xr:uid="{91A7C71A-9568-4E3B-B8CC-898CDD890C2A}"/>
    <cellStyle name="SAPBEXHLevel1X 40 2 5" xfId="23772" xr:uid="{46D1A07C-78C5-4D57-941C-4739AA4FFAB9}"/>
    <cellStyle name="SAPBEXHLevel1X 40 2 6" xfId="33561" xr:uid="{F83BC0CD-B063-4B00-BC0F-3D8E9B025536}"/>
    <cellStyle name="SAPBEXHLevel1X 40 2 7" xfId="43892" xr:uid="{6B950AC9-8B81-46C1-8EF1-EB468FAA5F55}"/>
    <cellStyle name="SAPBEXHLevel1X 40 2 8" xfId="45433" xr:uid="{55174B1F-507C-4722-BE35-02F2A2161935}"/>
    <cellStyle name="SAPBEXHLevel1X 40 3" xfId="1480" xr:uid="{1A57DB93-9F48-4A3D-8FFA-7917A0D3233F}"/>
    <cellStyle name="SAPBEXHLevel1X 40 3 2" xfId="14760" xr:uid="{0FB645ED-436E-4B4B-887F-C8CE43961212}"/>
    <cellStyle name="SAPBEXHLevel1X 40 3 2 2" xfId="21820" xr:uid="{390A5223-7221-4D7A-AD4D-ABFEAB7627C2}"/>
    <cellStyle name="SAPBEXHLevel1X 40 3 2 2 2" xfId="35686" xr:uid="{9C810602-00CE-4635-AF7E-41D487717251}"/>
    <cellStyle name="SAPBEXHLevel1X 40 3 2 2 3" xfId="41031" xr:uid="{A39C676A-7BDC-4D73-AF8D-130EC9710665}"/>
    <cellStyle name="SAPBEXHLevel1X 40 3 2 2 4" xfId="47464" xr:uid="{34AC1DA1-EE8B-4659-A12F-246DD1662462}"/>
    <cellStyle name="SAPBEXHLevel1X 40 3 2 2 5" xfId="51237" xr:uid="{BB68ABC8-E39B-42EA-80B1-A1FA6946A5D5}"/>
    <cellStyle name="SAPBEXHLevel1X 40 3 2 3" xfId="29126" xr:uid="{395E1AEE-061A-4CCC-A75F-B2440842AA54}"/>
    <cellStyle name="SAPBEXHLevel1X 40 3 2 4" xfId="40185" xr:uid="{36CAE89E-17A5-4770-8E9F-657B3B93C4EE}"/>
    <cellStyle name="SAPBEXHLevel1X 40 3 2 5" xfId="49173" xr:uid="{7CCB1C37-2B34-4A7C-8D0D-E33F6E280D4E}"/>
    <cellStyle name="SAPBEXHLevel1X 40 3 2 6" xfId="44459" xr:uid="{A7D06642-4C83-4D8F-A141-F2A063C91EFF}"/>
    <cellStyle name="SAPBEXHLevel1X 40 3 3" xfId="13474" xr:uid="{8BE296DC-AC3E-4BE7-BB3F-B59DF9B2E538}"/>
    <cellStyle name="SAPBEXHLevel1X 40 3 3 2" xfId="27845" xr:uid="{326A7AA4-888D-42E2-BBFB-9EBCE967B327}"/>
    <cellStyle name="SAPBEXHLevel1X 40 3 3 3" xfId="34634" xr:uid="{1B67E374-AA58-4F25-988F-6BA3F0FF9F11}"/>
    <cellStyle name="SAPBEXHLevel1X 40 3 3 4" xfId="31113" xr:uid="{EE13644F-9FA3-447F-B678-89DBA2A8E3A7}"/>
    <cellStyle name="SAPBEXHLevel1X 40 3 3 5" xfId="24773" xr:uid="{ECB74354-3C4B-4034-993E-D687895D8A2E}"/>
    <cellStyle name="SAPBEXHLevel1X 40 3 4" xfId="9193" xr:uid="{33F578BA-D036-4A79-8BF2-9BB185E705D3}"/>
    <cellStyle name="SAPBEXHLevel1X 40 3 5" xfId="23773" xr:uid="{461229AC-5250-4366-8520-335ED5A0B95C}"/>
    <cellStyle name="SAPBEXHLevel1X 40 3 6" xfId="37798" xr:uid="{6F46D21E-508F-49FE-A2EC-A066FDD5D312}"/>
    <cellStyle name="SAPBEXHLevel1X 40 3 7" xfId="49108" xr:uid="{D888147F-E784-42D5-BBB6-4681C221F6AD}"/>
    <cellStyle name="SAPBEXHLevel1X 40 3 8" xfId="37806" xr:uid="{E42FD53A-78B3-434F-B450-92AB8B1DF4A6}"/>
    <cellStyle name="SAPBEXHLevel1X 40 4" xfId="1842" xr:uid="{6CB6FBF2-3C97-4AC8-8D7A-DF85CDE9D93B}"/>
    <cellStyle name="SAPBEXHLevel1X 40 4 2" xfId="15107" xr:uid="{CC7939A5-21A5-4653-A574-5BAAC58BD204}"/>
    <cellStyle name="SAPBEXHLevel1X 40 4 2 2" xfId="22128" xr:uid="{B2103871-026C-4756-B087-730AB2C8FEFD}"/>
    <cellStyle name="SAPBEXHLevel1X 40 4 2 2 2" xfId="35994" xr:uid="{A122790E-CFA0-4288-B93D-018FF06B08E5}"/>
    <cellStyle name="SAPBEXHLevel1X 40 4 2 2 3" xfId="40405" xr:uid="{5337DFFE-8FA1-481B-B04E-5FCA9365696F}"/>
    <cellStyle name="SAPBEXHLevel1X 40 4 2 2 4" xfId="44351" xr:uid="{ADA4264F-DDC6-47D9-ADE6-6D705016DE3A}"/>
    <cellStyle name="SAPBEXHLevel1X 40 4 2 2 5" xfId="51545" xr:uid="{E923F2F2-F73C-4CEE-A04D-6B6F71837A04}"/>
    <cellStyle name="SAPBEXHLevel1X 40 4 2 3" xfId="29472" xr:uid="{3DF8B679-DCE4-4344-942D-52F51E6E2311}"/>
    <cellStyle name="SAPBEXHLevel1X 40 4 2 4" xfId="38643" xr:uid="{A134CA57-BA88-4BC9-A26E-6156F70A6590}"/>
    <cellStyle name="SAPBEXHLevel1X 40 4 2 5" xfId="45451" xr:uid="{722533BF-A0A4-4312-95B4-7D1CA5B997AF}"/>
    <cellStyle name="SAPBEXHLevel1X 40 4 2 6" xfId="44512" xr:uid="{65F1FAF8-1A0E-40FA-8DFD-8B2CB0F3636E}"/>
    <cellStyle name="SAPBEXHLevel1X 40 4 3" xfId="13473" xr:uid="{60909739-93B4-4D77-BFBC-27409D1F98FA}"/>
    <cellStyle name="SAPBEXHLevel1X 40 4 3 2" xfId="27844" xr:uid="{8B356778-67BA-4110-A415-D7E0798F361D}"/>
    <cellStyle name="SAPBEXHLevel1X 40 4 3 3" xfId="30049" xr:uid="{497A408D-0BA8-4DE7-B1CF-A34E86619682}"/>
    <cellStyle name="SAPBEXHLevel1X 40 4 3 4" xfId="34586" xr:uid="{E6B6A4BE-3BE1-4BB2-A4DE-D7F3A991F798}"/>
    <cellStyle name="SAPBEXHLevel1X 40 4 3 5" xfId="26827" xr:uid="{1170F681-F872-4CC6-ABD3-4DD3FDB4C1E2}"/>
    <cellStyle name="SAPBEXHLevel1X 40 4 4" xfId="9194" xr:uid="{828E6A0A-4642-4DEF-A15C-38BC3B047C91}"/>
    <cellStyle name="SAPBEXHLevel1X 40 4 5" xfId="23774" xr:uid="{0F81D278-E722-44A8-A0C1-84D85CA0387C}"/>
    <cellStyle name="SAPBEXHLevel1X 40 4 6" xfId="43806" xr:uid="{CC33B792-FCEC-453A-9DFD-DCE70D8D9F9C}"/>
    <cellStyle name="SAPBEXHLevel1X 40 4 7" xfId="49649" xr:uid="{3A29FB86-0F3C-47FC-8062-D75373F81E60}"/>
    <cellStyle name="SAPBEXHLevel1X 40 4 8" xfId="32777" xr:uid="{66C3787B-C8E1-4FF1-911A-5131AC9AFF08}"/>
    <cellStyle name="SAPBEXHLevel1X 40 5" xfId="14189" xr:uid="{EC3200A5-383A-4A17-B16D-ACE65346253B}"/>
    <cellStyle name="SAPBEXHLevel1X 40 5 2" xfId="21202" xr:uid="{68E294D5-11F1-44E4-AF0E-308748ADC12D}"/>
    <cellStyle name="SAPBEXHLevel1X 40 5 2 2" xfId="35068" xr:uid="{7857AFDF-A0A0-47D1-95AE-25205072311D}"/>
    <cellStyle name="SAPBEXHLevel1X 40 5 2 3" xfId="39608" xr:uid="{51F09112-3B31-4506-B3A7-CF651D036344}"/>
    <cellStyle name="SAPBEXHLevel1X 40 5 2 4" xfId="46373" xr:uid="{DD397BDC-5B28-4319-BCAF-7822616E1EB9}"/>
    <cellStyle name="SAPBEXHLevel1X 40 5 2 5" xfId="50619" xr:uid="{B426A2BB-9707-4A19-B16E-B7A78C52A4EE}"/>
    <cellStyle name="SAPBEXHLevel1X 40 5 3" xfId="28556" xr:uid="{F126B890-AA54-44B6-87EC-0A97AE93EDB8}"/>
    <cellStyle name="SAPBEXHLevel1X 40 5 4" xfId="32301" xr:uid="{DEC9E0CA-1801-4261-8E2D-B27E679E6827}"/>
    <cellStyle name="SAPBEXHLevel1X 40 5 5" xfId="37272" xr:uid="{E646C091-48BE-4C77-976D-CDE7E9442C94}"/>
    <cellStyle name="SAPBEXHLevel1X 40 5 6" xfId="44842" xr:uid="{8A6A9EC8-6495-4CE4-95A0-98793D6915D5}"/>
    <cellStyle name="SAPBEXHLevel1X 40 6" xfId="13476" xr:uid="{C9C452F2-9275-4480-8B09-EF4E440E978A}"/>
    <cellStyle name="SAPBEXHLevel1X 40 6 2" xfId="27847" xr:uid="{7F4EB254-E63A-4B8B-86AC-15BD1D782F54}"/>
    <cellStyle name="SAPBEXHLevel1X 40 6 3" xfId="25056" xr:uid="{37510AC7-8F54-422F-9E37-F5848390F4D6}"/>
    <cellStyle name="SAPBEXHLevel1X 40 6 4" xfId="40442" xr:uid="{F554A207-6B10-4139-9629-DFAF09B7AA06}"/>
    <cellStyle name="SAPBEXHLevel1X 40 6 5" xfId="41113" xr:uid="{EBF31F6F-2F93-4890-A7CB-D7666A269108}"/>
    <cellStyle name="SAPBEXHLevel1X 40 7" xfId="9191" xr:uid="{F47BA4F6-074D-4583-A31C-FD75BC8F7CC2}"/>
    <cellStyle name="SAPBEXHLevel1X 40 8" xfId="23771" xr:uid="{69D853B4-0522-48C6-B089-A43D9CD103D9}"/>
    <cellStyle name="SAPBEXHLevel1X 40 9" xfId="32940" xr:uid="{73EE6852-E129-4BBD-AB0A-A343CB0FD10B}"/>
    <cellStyle name="SAPBEXHLevel1X 41" xfId="615" xr:uid="{879527EC-A603-45DE-8729-F8B3331124BF}"/>
    <cellStyle name="SAPBEXHLevel1X 41 10" xfId="47197" xr:uid="{00CE0DFB-30DB-4075-A8F5-C8B1E5961D09}"/>
    <cellStyle name="SAPBEXHLevel1X 41 11" xfId="45874" xr:uid="{B14A98C5-E45E-4665-AEE0-268FB87965BE}"/>
    <cellStyle name="SAPBEXHLevel1X 41 2" xfId="1280" xr:uid="{71FD689E-78FE-41F5-A860-D4C2DD55757C}"/>
    <cellStyle name="SAPBEXHLevel1X 41 2 2" xfId="11926" xr:uid="{465684E7-EEB4-418A-951E-8F7A4DEE77D4}"/>
    <cellStyle name="SAPBEXHLevel1X 41 2 2 2" xfId="11927" xr:uid="{718503D3-3450-413F-8FA8-D91E16D58179}"/>
    <cellStyle name="SAPBEXHLevel1X 41 2 2 2 2" xfId="26333" xr:uid="{22868906-CE3F-4EFE-8DDA-19838800F800}"/>
    <cellStyle name="SAPBEXHLevel1X 41 2 2 2 3" xfId="43288" xr:uid="{8AA362FE-1809-40CF-911F-74F8907BA5AC}"/>
    <cellStyle name="SAPBEXHLevel1X 41 2 2 2 4" xfId="30062" xr:uid="{C21C163F-BE6C-4B44-9CBE-9584D3BF4635}"/>
    <cellStyle name="SAPBEXHLevel1X 41 2 2 2 5" xfId="35048" xr:uid="{DE53698C-5451-40D5-8F34-BCAE7C0A5D33}"/>
    <cellStyle name="SAPBEXHLevel1X 41 2 2 3" xfId="21630" xr:uid="{FB625017-4828-491D-999B-D72DC3513C15}"/>
    <cellStyle name="SAPBEXHLevel1X 41 2 2 3 2" xfId="35496" xr:uid="{87E3E55B-14A6-4655-9FF9-E7E15F9949A6}"/>
    <cellStyle name="SAPBEXHLevel1X 41 2 2 3 3" xfId="38732" xr:uid="{474B731F-E739-4D3D-978E-99A1D7701658}"/>
    <cellStyle name="SAPBEXHLevel1X 41 2 2 3 4" xfId="45722" xr:uid="{836CC942-EB5E-4B0B-89F6-C6200CA214F3}"/>
    <cellStyle name="SAPBEXHLevel1X 41 2 2 3 5" xfId="51047" xr:uid="{1C43311A-AEFF-43FD-8DB4-7D6E16948638}"/>
    <cellStyle name="SAPBEXHLevel1X 41 2 2 4" xfId="26332" xr:uid="{7F488B14-AF09-4297-A80C-37958AF9C59C}"/>
    <cellStyle name="SAPBEXHLevel1X 41 2 2 5" xfId="24948" xr:uid="{98EF96DC-106F-4184-A9E4-65D6FCD46C36}"/>
    <cellStyle name="SAPBEXHLevel1X 41 2 2 6" xfId="48165" xr:uid="{338D3F65-794E-4917-B332-16E3F98260C0}"/>
    <cellStyle name="SAPBEXHLevel1X 41 2 2 7" xfId="46889" xr:uid="{D27998C5-DA5F-48EF-92CF-35468E7D07C2}"/>
    <cellStyle name="SAPBEXHLevel1X 41 2 3" xfId="13471" xr:uid="{818BA24B-23A7-4316-83FC-5285C872862D}"/>
    <cellStyle name="SAPBEXHLevel1X 41 2 3 2" xfId="27842" xr:uid="{EC7C2515-5260-4C71-9B59-2AD14E6D5174}"/>
    <cellStyle name="SAPBEXHLevel1X 41 2 3 3" xfId="42450" xr:uid="{C88D1306-1987-416B-80D8-1E5802D9683F}"/>
    <cellStyle name="SAPBEXHLevel1X 41 2 3 4" xfId="42415" xr:uid="{6800F469-5D00-4287-8347-B9A2E3BC10E3}"/>
    <cellStyle name="SAPBEXHLevel1X 41 2 3 5" xfId="30676" xr:uid="{F2EBF345-D070-474F-BCF2-E7DA9134005B}"/>
    <cellStyle name="SAPBEXHLevel1X 41 2 4" xfId="9196" xr:uid="{BE4161A7-EE74-4E99-83B3-F1FD97F8FC0C}"/>
    <cellStyle name="SAPBEXHLevel1X 41 2 5" xfId="23776" xr:uid="{04731877-C477-4E3C-98AF-5B0CDA80DE3D}"/>
    <cellStyle name="SAPBEXHLevel1X 41 2 6" xfId="32461" xr:uid="{B59863B2-5B53-4447-9F3A-0837C6A820C2}"/>
    <cellStyle name="SAPBEXHLevel1X 41 2 7" xfId="49378" xr:uid="{2E266B16-3275-4223-8868-BF30E18AA49D}"/>
    <cellStyle name="SAPBEXHLevel1X 41 2 8" xfId="32555" xr:uid="{3199A0EE-93D2-4B79-87A7-F89239103631}"/>
    <cellStyle name="SAPBEXHLevel1X 41 3" xfId="1481" xr:uid="{5122BDF3-7347-40AC-894C-A2F00A5C3186}"/>
    <cellStyle name="SAPBEXHLevel1X 41 3 2" xfId="14761" xr:uid="{50D93114-7EB8-4555-8EA5-4FD6F5396F55}"/>
    <cellStyle name="SAPBEXHLevel1X 41 3 2 2" xfId="21821" xr:uid="{67AFFA3D-56C5-4B8A-BD4F-B8D4FCC59D9F}"/>
    <cellStyle name="SAPBEXHLevel1X 41 3 2 2 2" xfId="35687" xr:uid="{7E70A0A4-447C-46AC-A1AF-75BD4F0FC0FF}"/>
    <cellStyle name="SAPBEXHLevel1X 41 3 2 2 3" xfId="40586" xr:uid="{CA6DF7D2-8170-4E7C-BD0D-98012426D888}"/>
    <cellStyle name="SAPBEXHLevel1X 41 3 2 2 4" xfId="45916" xr:uid="{7F64ACF3-F688-457C-965E-D28DA95C02AE}"/>
    <cellStyle name="SAPBEXHLevel1X 41 3 2 2 5" xfId="51238" xr:uid="{BE5858B7-ADAD-462D-85AE-FD2FC7F6BA30}"/>
    <cellStyle name="SAPBEXHLevel1X 41 3 2 3" xfId="29127" xr:uid="{9D13528B-9726-4F2A-A796-CF5A893E279B}"/>
    <cellStyle name="SAPBEXHLevel1X 41 3 2 4" xfId="37701" xr:uid="{8899E7E9-0636-408F-ACCE-0B06814A715F}"/>
    <cellStyle name="SAPBEXHLevel1X 41 3 2 5" xfId="45453" xr:uid="{C8D4B7FF-6BFA-4ECD-96CD-82D177C73474}"/>
    <cellStyle name="SAPBEXHLevel1X 41 3 2 6" xfId="45162" xr:uid="{B902A2F8-8686-400D-B64D-26813FC24ED3}"/>
    <cellStyle name="SAPBEXHLevel1X 41 3 3" xfId="13470" xr:uid="{D31436A0-A582-4A1B-B04B-14B2DDF6CF49}"/>
    <cellStyle name="SAPBEXHLevel1X 41 3 3 2" xfId="27841" xr:uid="{3FA999EA-2F8F-4CAE-AA2D-09690582A30C}"/>
    <cellStyle name="SAPBEXHLevel1X 41 3 3 3" xfId="32542" xr:uid="{7CE6EC7E-CD25-40A7-8D12-89FDE0937653}"/>
    <cellStyle name="SAPBEXHLevel1X 41 3 3 4" xfId="38421" xr:uid="{5A62401C-68BF-4050-86CB-725E029E9476}"/>
    <cellStyle name="SAPBEXHLevel1X 41 3 3 5" xfId="48731" xr:uid="{D62BA8BA-0E63-43C1-B11B-9E5C6F3B7829}"/>
    <cellStyle name="SAPBEXHLevel1X 41 3 4" xfId="9197" xr:uid="{538B65EF-EFE7-4C3B-9065-A7FBAB91E735}"/>
    <cellStyle name="SAPBEXHLevel1X 41 3 5" xfId="23777" xr:uid="{9780C42B-BEE6-49D8-85B0-61637B5A0C8C}"/>
    <cellStyle name="SAPBEXHLevel1X 41 3 6" xfId="41812" xr:uid="{5C819A88-4082-4F09-A5A8-D2BE8A556E29}"/>
    <cellStyle name="SAPBEXHLevel1X 41 3 7" xfId="45653" xr:uid="{1BDB00D9-7A20-4B1B-BB5C-F87EF6CBA1C0}"/>
    <cellStyle name="SAPBEXHLevel1X 41 3 8" xfId="44467" xr:uid="{56C8D53F-7CE2-4935-B48F-0E6D27BE38E4}"/>
    <cellStyle name="SAPBEXHLevel1X 41 4" xfId="1843" xr:uid="{5298DAF6-F724-4EB7-993D-51A9D7671992}"/>
    <cellStyle name="SAPBEXHLevel1X 41 4 2" xfId="15108" xr:uid="{DCABE958-228E-4666-88BE-7508C5277C87}"/>
    <cellStyle name="SAPBEXHLevel1X 41 4 2 2" xfId="22129" xr:uid="{96F3ED22-08A9-46FF-90FD-154462A624E2}"/>
    <cellStyle name="SAPBEXHLevel1X 41 4 2 2 2" xfId="35995" xr:uid="{538A6210-96EC-42FE-B03E-A7902FF542D7}"/>
    <cellStyle name="SAPBEXHLevel1X 41 4 2 2 3" xfId="38808" xr:uid="{22D3EEFE-8EA5-42E5-AF8A-27C2365B27DB}"/>
    <cellStyle name="SAPBEXHLevel1X 41 4 2 2 4" xfId="47874" xr:uid="{21550A41-4702-45DD-B6B4-B27B735E567F}"/>
    <cellStyle name="SAPBEXHLevel1X 41 4 2 2 5" xfId="51546" xr:uid="{E3AD231B-3A81-4070-BE51-9C486DC8065D}"/>
    <cellStyle name="SAPBEXHLevel1X 41 4 2 3" xfId="29473" xr:uid="{0E767848-D620-4A49-B750-C18E7ABEEBF2}"/>
    <cellStyle name="SAPBEXHLevel1X 41 4 2 4" xfId="34255" xr:uid="{33B2EB3A-A7AF-4150-8CC7-CD6D4248675F}"/>
    <cellStyle name="SAPBEXHLevel1X 41 4 2 5" xfId="48899" xr:uid="{01AD32D4-C113-4C8A-8783-5173EB874D83}"/>
    <cellStyle name="SAPBEXHLevel1X 41 4 2 6" xfId="46844" xr:uid="{EE546D3E-56A3-4D4D-B387-7492059F3C6C}"/>
    <cellStyle name="SAPBEXHLevel1X 41 4 3" xfId="13469" xr:uid="{3E5C1303-C91C-4482-8F23-CB87256F936B}"/>
    <cellStyle name="SAPBEXHLevel1X 41 4 3 2" xfId="27840" xr:uid="{8DFF85CD-CFA3-4FEC-BBCA-D91FA1AE55E8}"/>
    <cellStyle name="SAPBEXHLevel1X 41 4 3 3" xfId="40998" xr:uid="{A9DCECD7-69DA-4DF6-8654-32433C35C8E7}"/>
    <cellStyle name="SAPBEXHLevel1X 41 4 3 4" xfId="48344" xr:uid="{DB987983-A77C-4316-A69B-64D03D0B9A76}"/>
    <cellStyle name="SAPBEXHLevel1X 41 4 3 5" xfId="29807" xr:uid="{2822C78E-836E-4D81-AF6E-641CF3BB3282}"/>
    <cellStyle name="SAPBEXHLevel1X 41 4 4" xfId="9198" xr:uid="{DD9D8970-39E2-4AE0-B148-1C05007C1BB0}"/>
    <cellStyle name="SAPBEXHLevel1X 41 4 5" xfId="23778" xr:uid="{227FBBA3-B59E-4D9E-B330-5CB6295C236F}"/>
    <cellStyle name="SAPBEXHLevel1X 41 4 6" xfId="34347" xr:uid="{F4B8CAAD-B5A2-43A8-A63E-5809CE0D4594}"/>
    <cellStyle name="SAPBEXHLevel1X 41 4 7" xfId="44090" xr:uid="{2DF5246A-9D8A-404D-A7E0-ABD1B4CD115A}"/>
    <cellStyle name="SAPBEXHLevel1X 41 4 8" xfId="43853" xr:uid="{F1DEA838-7615-4E28-87B4-215D85D39F8D}"/>
    <cellStyle name="SAPBEXHLevel1X 41 5" xfId="14190" xr:uid="{5A02612F-3302-4EEF-9EB5-E49D0E33CC71}"/>
    <cellStyle name="SAPBEXHLevel1X 41 5 2" xfId="21203" xr:uid="{ECC9C10D-285A-4D9B-90F2-0509E06440B9}"/>
    <cellStyle name="SAPBEXHLevel1X 41 5 2 2" xfId="35069" xr:uid="{AD4ABEF0-C293-4ABB-B8E2-8E7401F35E89}"/>
    <cellStyle name="SAPBEXHLevel1X 41 5 2 3" xfId="37737" xr:uid="{0976A24C-325C-4EFB-8B91-634D50250974}"/>
    <cellStyle name="SAPBEXHLevel1X 41 5 2 4" xfId="44835" xr:uid="{CC21C41B-CF32-40EB-9D57-EAAFF733F0D5}"/>
    <cellStyle name="SAPBEXHLevel1X 41 5 2 5" xfId="50620" xr:uid="{EE669030-8F50-4D40-8583-602AD3481090}"/>
    <cellStyle name="SAPBEXHLevel1X 41 5 3" xfId="28557" xr:uid="{8E1B69C3-8D13-49FD-9B27-8520CF1C8877}"/>
    <cellStyle name="SAPBEXHLevel1X 41 5 4" xfId="42099" xr:uid="{FA242049-BCB1-46C8-8F24-2F1ECFF0D099}"/>
    <cellStyle name="SAPBEXHLevel1X 41 5 5" xfId="25963" xr:uid="{F7395FD0-220A-417C-BDD0-FB96551BDE51}"/>
    <cellStyle name="SAPBEXHLevel1X 41 5 6" xfId="40407" xr:uid="{21FCDC60-4DB2-4609-AF1E-88C904FEA363}"/>
    <cellStyle name="SAPBEXHLevel1X 41 6" xfId="13472" xr:uid="{44B754ED-0F1A-47C2-9078-A2A4AAE6D62F}"/>
    <cellStyle name="SAPBEXHLevel1X 41 6 2" xfId="27843" xr:uid="{51014311-7E1A-47F3-B914-A4586F27A9CB}"/>
    <cellStyle name="SAPBEXHLevel1X 41 6 3" xfId="31577" xr:uid="{2BDC0497-E53B-4F73-9C65-7F67A3E45203}"/>
    <cellStyle name="SAPBEXHLevel1X 41 6 4" xfId="31475" xr:uid="{67A7A4F3-FCFA-468C-B0AC-AB13C51B4635}"/>
    <cellStyle name="SAPBEXHLevel1X 41 6 5" xfId="38137" xr:uid="{4CFE2E76-1BC6-4003-B90B-1AE3F52EA4BB}"/>
    <cellStyle name="SAPBEXHLevel1X 41 7" xfId="9195" xr:uid="{7071194E-8231-4E94-8C3F-67D41581498F}"/>
    <cellStyle name="SAPBEXHLevel1X 41 8" xfId="23775" xr:uid="{FC93161A-3B5C-4527-8D09-0D9553C3A713}"/>
    <cellStyle name="SAPBEXHLevel1X 41 9" xfId="38835" xr:uid="{88A78A7B-548A-478A-B47B-65B36D6CCAE4}"/>
    <cellStyle name="SAPBEXHLevel1X 42" xfId="616" xr:uid="{2315DC85-C04F-4592-880E-FDBEDDB4A1BE}"/>
    <cellStyle name="SAPBEXHLevel1X 42 10" xfId="48930" xr:uid="{113F1ED3-1092-46EE-A347-6D5B044A11AF}"/>
    <cellStyle name="SAPBEXHLevel1X 42 11" xfId="45780" xr:uid="{2ED20964-1BA4-425A-BF49-5848377689D6}"/>
    <cellStyle name="SAPBEXHLevel1X 42 2" xfId="1281" xr:uid="{AE224517-BEC4-4BE8-A179-2886F9CDD876}"/>
    <cellStyle name="SAPBEXHLevel1X 42 2 2" xfId="11928" xr:uid="{A185FB23-393A-47FD-AA6B-61CECBA4867C}"/>
    <cellStyle name="SAPBEXHLevel1X 42 2 2 2" xfId="11929" xr:uid="{9995C15D-400F-490C-A969-8644CFDA0943}"/>
    <cellStyle name="SAPBEXHLevel1X 42 2 2 2 2" xfId="26335" xr:uid="{FCF3F67F-076A-4E7A-9F41-6ED09567EFF9}"/>
    <cellStyle name="SAPBEXHLevel1X 42 2 2 2 3" xfId="31126" xr:uid="{D89ABF62-8493-4450-87D0-FBF79D6C5FA7}"/>
    <cellStyle name="SAPBEXHLevel1X 42 2 2 2 4" xfId="24774" xr:uid="{F53D7111-9863-4C60-B092-70D2B92E614B}"/>
    <cellStyle name="SAPBEXHLevel1X 42 2 2 2 5" xfId="47718" xr:uid="{59229990-EC04-47AD-A5F1-321255AE1C96}"/>
    <cellStyle name="SAPBEXHLevel1X 42 2 2 3" xfId="21631" xr:uid="{A54F70C7-4C2A-4C73-98A8-D52806B83ED0}"/>
    <cellStyle name="SAPBEXHLevel1X 42 2 2 3 2" xfId="35497" xr:uid="{7D0AF43A-D706-4FE3-AF82-806118C4E760}"/>
    <cellStyle name="SAPBEXHLevel1X 42 2 2 3 3" xfId="37259" xr:uid="{EB8B87F0-4E8C-40F4-99B1-F11F849E377B}"/>
    <cellStyle name="SAPBEXHLevel1X 42 2 2 3 4" xfId="44168" xr:uid="{F43A9BFB-23E8-414E-94A0-1BEE50598B39}"/>
    <cellStyle name="SAPBEXHLevel1X 42 2 2 3 5" xfId="51048" xr:uid="{FF6D55CB-F667-4A5F-8340-1B99FAC49CAB}"/>
    <cellStyle name="SAPBEXHLevel1X 42 2 2 4" xfId="26334" xr:uid="{97088FA4-0256-4F75-A9FB-B4E7930A18A5}"/>
    <cellStyle name="SAPBEXHLevel1X 42 2 2 5" xfId="33541" xr:uid="{809A3B25-28E8-4778-A61D-56707CE10F01}"/>
    <cellStyle name="SAPBEXHLevel1X 42 2 2 6" xfId="42321" xr:uid="{7A16C219-281D-47CF-A6DC-7EFBD159ABC1}"/>
    <cellStyle name="SAPBEXHLevel1X 42 2 2 7" xfId="46070" xr:uid="{B896D8E2-D8B6-4B95-8D77-E9A3A0DADA84}"/>
    <cellStyle name="SAPBEXHLevel1X 42 2 3" xfId="13467" xr:uid="{271BC824-C9C1-44CA-ADB4-C68334EA4E7C}"/>
    <cellStyle name="SAPBEXHLevel1X 42 2 3 2" xfId="27838" xr:uid="{BEC84F47-1F7E-4CF6-846C-5CD2F75F4251}"/>
    <cellStyle name="SAPBEXHLevel1X 42 2 3 3" xfId="34624" xr:uid="{382E0722-5485-43E6-AA2A-78089CD88E01}"/>
    <cellStyle name="SAPBEXHLevel1X 42 2 3 4" xfId="31860" xr:uid="{B64E370F-F01C-4438-9EA5-7C20AA810E91}"/>
    <cellStyle name="SAPBEXHLevel1X 42 2 3 5" xfId="31014" xr:uid="{00642682-58C4-4F38-96DE-331578F2C6A2}"/>
    <cellStyle name="SAPBEXHLevel1X 42 2 4" xfId="9200" xr:uid="{E13A95EE-AE30-4DFA-B851-2E64027145AB}"/>
    <cellStyle name="SAPBEXHLevel1X 42 2 5" xfId="23780" xr:uid="{A5B8B5F2-A197-46AE-9911-3F6AF8400BA9}"/>
    <cellStyle name="SAPBEXHLevel1X 42 2 6" xfId="30926" xr:uid="{AA5B2D70-0903-4388-A455-DE525B4BC63D}"/>
    <cellStyle name="SAPBEXHLevel1X 42 2 7" xfId="49474" xr:uid="{5B339CC7-08DC-4FD7-A77D-0D21CEC79AAB}"/>
    <cellStyle name="SAPBEXHLevel1X 42 2 8" xfId="8012" xr:uid="{A773592C-F5AC-4CCA-A2AD-1714B817EE47}"/>
    <cellStyle name="SAPBEXHLevel1X 42 3" xfId="1482" xr:uid="{65FCEB8F-E08A-4238-A1B7-51C68B9358BC}"/>
    <cellStyle name="SAPBEXHLevel1X 42 3 2" xfId="14762" xr:uid="{3AB53571-4B7D-4DE8-AF71-39D4577DE7FF}"/>
    <cellStyle name="SAPBEXHLevel1X 42 3 2 2" xfId="21822" xr:uid="{953FE83F-F2A8-4143-9506-764396BA20CC}"/>
    <cellStyle name="SAPBEXHLevel1X 42 3 2 2 2" xfId="35688" xr:uid="{B0680FB1-8CEC-4B62-81BB-9BB708FE3350}"/>
    <cellStyle name="SAPBEXHLevel1X 42 3 2 2 3" xfId="40401" xr:uid="{F462ED16-F9EF-44ED-B27E-911E684E2E64}"/>
    <cellStyle name="SAPBEXHLevel1X 42 3 2 2 4" xfId="44370" xr:uid="{756CB8A0-D33A-466C-944A-9731A963DD38}"/>
    <cellStyle name="SAPBEXHLevel1X 42 3 2 2 5" xfId="51239" xr:uid="{DE614998-FCD9-4B86-97E4-441F8815CE98}"/>
    <cellStyle name="SAPBEXHLevel1X 42 3 2 3" xfId="29128" xr:uid="{B6B202B2-D76C-4C47-AEFB-3767EEAD5500}"/>
    <cellStyle name="SAPBEXHLevel1X 42 3 2 4" xfId="26953" xr:uid="{A4E25C0F-6F70-4E4B-8B02-D5DF8A3A9746}"/>
    <cellStyle name="SAPBEXHLevel1X 42 3 2 5" xfId="48901" xr:uid="{AD8C41FB-6582-4642-81C1-AAC3FFC1CAA6}"/>
    <cellStyle name="SAPBEXHLevel1X 42 3 2 6" xfId="46403" xr:uid="{C20EE889-2B75-416B-822B-7B4B4CFDEE75}"/>
    <cellStyle name="SAPBEXHLevel1X 42 3 3" xfId="13466" xr:uid="{2E356625-6882-4D81-995E-B769B1E00397}"/>
    <cellStyle name="SAPBEXHLevel1X 42 3 3 2" xfId="27837" xr:uid="{228B79B2-C545-4D47-832C-CBDBE2EDEAB9}"/>
    <cellStyle name="SAPBEXHLevel1X 42 3 3 3" xfId="43294" xr:uid="{1C2A5962-F200-4129-8090-8AF6C88CABBD}"/>
    <cellStyle name="SAPBEXHLevel1X 42 3 3 4" xfId="37896" xr:uid="{A5999D7D-3ECE-4D3F-BA52-8860B3DC90D6}"/>
    <cellStyle name="SAPBEXHLevel1X 42 3 3 5" xfId="27227" xr:uid="{DE7B398C-61F6-48A2-AA52-125B0EE190AF}"/>
    <cellStyle name="SAPBEXHLevel1X 42 3 4" xfId="9201" xr:uid="{2003ACD7-1BC5-413F-ACF6-DAE99A5ABD49}"/>
    <cellStyle name="SAPBEXHLevel1X 42 3 5" xfId="23781" xr:uid="{4E1689F3-1BE3-41FA-BF98-5EA92F986EAB}"/>
    <cellStyle name="SAPBEXHLevel1X 42 3 6" xfId="41054" xr:uid="{5F3303EF-9781-4EB5-913A-8C357573ECD8}"/>
    <cellStyle name="SAPBEXHLevel1X 42 3 7" xfId="47021" xr:uid="{47BA6864-0A4A-4A01-82E5-A89BA7F0418B}"/>
    <cellStyle name="SAPBEXHLevel1X 42 3 8" xfId="45967" xr:uid="{E666B9D4-D30E-4C18-933B-9FF41BA584B5}"/>
    <cellStyle name="SAPBEXHLevel1X 42 4" xfId="1844" xr:uid="{81AA1550-A7E5-43A9-A496-CE093B534783}"/>
    <cellStyle name="SAPBEXHLevel1X 42 4 2" xfId="15109" xr:uid="{C5C77591-3BD2-4CF1-9EBD-EB22AD829F1E}"/>
    <cellStyle name="SAPBEXHLevel1X 42 4 2 2" xfId="22130" xr:uid="{4156F7EA-74BE-4C2D-A135-88AC45FE851A}"/>
    <cellStyle name="SAPBEXHLevel1X 42 4 2 2 2" xfId="35996" xr:uid="{A2D4EE9B-4A25-4F9C-9811-701AA0CC7651}"/>
    <cellStyle name="SAPBEXHLevel1X 42 4 2 2 3" xfId="24854" xr:uid="{F0F30558-4C0A-445D-84E9-B991DEE2EC38}"/>
    <cellStyle name="SAPBEXHLevel1X 42 4 2 2 4" xfId="46319" xr:uid="{56B82D0C-E629-4441-9DBB-8E725838A8B6}"/>
    <cellStyle name="SAPBEXHLevel1X 42 4 2 2 5" xfId="51547" xr:uid="{6F2C01BB-627C-4738-8800-1034F2920068}"/>
    <cellStyle name="SAPBEXHLevel1X 42 4 2 3" xfId="29474" xr:uid="{D50FEC18-4CD8-4798-B9FE-8518E791DB21}"/>
    <cellStyle name="SAPBEXHLevel1X 42 4 2 4" xfId="24559" xr:uid="{5CBA3993-F9AC-4280-9B00-9D9C9CF1E899}"/>
    <cellStyle name="SAPBEXHLevel1X 42 4 2 5" xfId="43898" xr:uid="{2AA8B6A6-41F4-4149-977F-726D9BB6C1C9}"/>
    <cellStyle name="SAPBEXHLevel1X 42 4 2 6" xfId="39981" xr:uid="{63522E01-19B8-4B5C-9834-27059EB3C81A}"/>
    <cellStyle name="SAPBEXHLevel1X 42 4 3" xfId="13465" xr:uid="{82923303-7E30-4D2B-BDB3-4261D5E9793A}"/>
    <cellStyle name="SAPBEXHLevel1X 42 4 3 2" xfId="27836" xr:uid="{AD4DCCD0-0F44-4F0E-A600-921A66F1333D}"/>
    <cellStyle name="SAPBEXHLevel1X 42 4 3 3" xfId="39286" xr:uid="{63E307BC-314A-4316-9641-7CD0B7144737}"/>
    <cellStyle name="SAPBEXHLevel1X 42 4 3 4" xfId="48204" xr:uid="{7484534F-BDBF-4D07-A51F-40A90C9B457B}"/>
    <cellStyle name="SAPBEXHLevel1X 42 4 3 5" xfId="33339" xr:uid="{F2E5CA4E-EC25-4895-BD2D-027BDD2FBD0D}"/>
    <cellStyle name="SAPBEXHLevel1X 42 4 4" xfId="9202" xr:uid="{49A09678-E8EA-4EBF-A63F-F98C62300076}"/>
    <cellStyle name="SAPBEXHLevel1X 42 4 5" xfId="23782" xr:uid="{8E34FE36-718B-4A72-98BD-31CFCE7F6459}"/>
    <cellStyle name="SAPBEXHLevel1X 42 4 6" xfId="9516" xr:uid="{CEF240E8-AA7E-4279-BC99-DD64F7FDE04C}"/>
    <cellStyle name="SAPBEXHLevel1X 42 4 7" xfId="49202" xr:uid="{7549D749-F64B-4088-ADC4-05CBA865A75A}"/>
    <cellStyle name="SAPBEXHLevel1X 42 4 8" xfId="29741" xr:uid="{76CEA99C-B5B3-42BF-BCF3-42D24DE05FED}"/>
    <cellStyle name="SAPBEXHLevel1X 42 5" xfId="14191" xr:uid="{3587208A-1267-4C8F-A7A3-57624926D96E}"/>
    <cellStyle name="SAPBEXHLevel1X 42 5 2" xfId="21204" xr:uid="{A7B3D51E-69E1-4392-8601-6E1966410B5F}"/>
    <cellStyle name="SAPBEXHLevel1X 42 5 2 2" xfId="35070" xr:uid="{232C1E48-9751-44AF-98D6-43C301F1A1F6}"/>
    <cellStyle name="SAPBEXHLevel1X 42 5 2 3" xfId="31779" xr:uid="{DAD0F891-7340-4D17-AA77-1CA1BC681A3A}"/>
    <cellStyle name="SAPBEXHLevel1X 42 5 2 4" xfId="33504" xr:uid="{1B225BBF-E418-4A91-96C1-725602218620}"/>
    <cellStyle name="SAPBEXHLevel1X 42 5 2 5" xfId="50621" xr:uid="{E3714D62-6BDB-443F-84CD-E750AA8CC8EC}"/>
    <cellStyle name="SAPBEXHLevel1X 42 5 3" xfId="28558" xr:uid="{7E0490F2-9C70-41B1-8109-E69C844B3797}"/>
    <cellStyle name="SAPBEXHLevel1X 42 5 4" xfId="23615" xr:uid="{69CB645F-AEFA-44E0-B5DF-6F715475040D}"/>
    <cellStyle name="SAPBEXHLevel1X 42 5 5" xfId="31338" xr:uid="{48E32B76-07F8-415F-91ED-F737239E90F4}"/>
    <cellStyle name="SAPBEXHLevel1X 42 5 6" xfId="46937" xr:uid="{E7BAB542-7332-4319-AE5E-3E16FAB65EE5}"/>
    <cellStyle name="SAPBEXHLevel1X 42 6" xfId="13468" xr:uid="{2BAD1B5C-B30B-4B43-8757-4BE18AD0E3B3}"/>
    <cellStyle name="SAPBEXHLevel1X 42 6 2" xfId="27839" xr:uid="{38E80662-6858-493C-BBF2-479BA4B33489}"/>
    <cellStyle name="SAPBEXHLevel1X 42 6 3" xfId="24745" xr:uid="{73D1AA63-FEB4-4B2A-BB7D-4235BE917752}"/>
    <cellStyle name="SAPBEXHLevel1X 42 6 4" xfId="25480" xr:uid="{A99BAFFC-FCE9-4A7F-AC4F-EB1E5CBC7893}"/>
    <cellStyle name="SAPBEXHLevel1X 42 6 5" xfId="41075" xr:uid="{CFFEE8FC-8D45-4AB5-828E-2CEACFC79CCB}"/>
    <cellStyle name="SAPBEXHLevel1X 42 7" xfId="9199" xr:uid="{65DE4D38-D192-4ABC-B844-ABC037197031}"/>
    <cellStyle name="SAPBEXHLevel1X 42 8" xfId="23779" xr:uid="{227AA8E2-3B85-431E-9498-17AD2F55FA4F}"/>
    <cellStyle name="SAPBEXHLevel1X 42 9" xfId="31393" xr:uid="{1844943D-CB5C-4A82-9B91-28F193E7C49A}"/>
    <cellStyle name="SAPBEXHLevel1X 43" xfId="617" xr:uid="{8CFE8558-15CB-4DEA-94D6-63078D0BCC52}"/>
    <cellStyle name="SAPBEXHLevel1X 43 10" xfId="45484" xr:uid="{0276E2FD-A3D3-4E2C-9E7E-9D635F021885}"/>
    <cellStyle name="SAPBEXHLevel1X 43 11" xfId="44734" xr:uid="{AF6FCF60-A6D0-4BD6-A4C2-4930A1AE6FE3}"/>
    <cellStyle name="SAPBEXHLevel1X 43 2" xfId="1282" xr:uid="{2C615037-62DA-4949-B67E-C01C5FE187F8}"/>
    <cellStyle name="SAPBEXHLevel1X 43 2 2" xfId="11930" xr:uid="{31278BF8-E3AA-451F-B94D-B5A2E6FD6678}"/>
    <cellStyle name="SAPBEXHLevel1X 43 2 2 2" xfId="11931" xr:uid="{BF4D0F81-3175-4A0E-9DA1-526EB02C1295}"/>
    <cellStyle name="SAPBEXHLevel1X 43 2 2 2 2" xfId="26337" xr:uid="{AA2DD109-9F29-47A6-A518-A6C9EC207BE8}"/>
    <cellStyle name="SAPBEXHLevel1X 43 2 2 2 3" xfId="43747" xr:uid="{1C2036BD-E757-47A5-A948-7CB0415B03DE}"/>
    <cellStyle name="SAPBEXHLevel1X 43 2 2 2 4" xfId="38832" xr:uid="{9815832C-E089-4AA2-8AC6-493D7B1E698F}"/>
    <cellStyle name="SAPBEXHLevel1X 43 2 2 2 5" xfId="40631" xr:uid="{6CB77AE0-90CF-4F95-A479-D42AEAE41C4F}"/>
    <cellStyle name="SAPBEXHLevel1X 43 2 2 3" xfId="21632" xr:uid="{3C9EE28B-1C07-4903-91AC-79CD0A0162B8}"/>
    <cellStyle name="SAPBEXHLevel1X 43 2 2 3 2" xfId="35498" xr:uid="{B5AA37B6-7095-4D5A-8169-49BBD1FADAEE}"/>
    <cellStyle name="SAPBEXHLevel1X 43 2 2 3 3" xfId="24649" xr:uid="{D7F4B429-6636-491A-98D9-1D9F0D9143CA}"/>
    <cellStyle name="SAPBEXHLevel1X 43 2 2 3 4" xfId="47688" xr:uid="{97EC6680-7BBB-47C1-BDB6-DC3088EAB0BB}"/>
    <cellStyle name="SAPBEXHLevel1X 43 2 2 3 5" xfId="51049" xr:uid="{DB8BDC28-3DDD-45DE-84F4-6255B1EE9789}"/>
    <cellStyle name="SAPBEXHLevel1X 43 2 2 4" xfId="26336" xr:uid="{4A4A5824-6553-4D75-9273-52B4E9370EA4}"/>
    <cellStyle name="SAPBEXHLevel1X 43 2 2 5" xfId="38288" xr:uid="{52257185-10F2-4473-B69C-1436F6FBF29D}"/>
    <cellStyle name="SAPBEXHLevel1X 43 2 2 6" xfId="48390" xr:uid="{F0FF3668-34EB-4852-B6EE-D515B57900EF}"/>
    <cellStyle name="SAPBEXHLevel1X 43 2 2 7" xfId="30606" xr:uid="{777CBC7E-8F9D-4367-9962-59F7DCF6A651}"/>
    <cellStyle name="SAPBEXHLevel1X 43 2 3" xfId="13463" xr:uid="{43205ADA-220D-42AC-8854-A0FBD2115FE5}"/>
    <cellStyle name="SAPBEXHLevel1X 43 2 3 2" xfId="27834" xr:uid="{B354199A-47D5-4784-98A9-B44AD131729A}"/>
    <cellStyle name="SAPBEXHLevel1X 43 2 3 3" xfId="43483" xr:uid="{1DF815AE-99A0-4E9E-931F-461D2683BCA3}"/>
    <cellStyle name="SAPBEXHLevel1X 43 2 3 4" xfId="42805" xr:uid="{718E1B04-EB0B-48DF-BA72-53B3123A8C33}"/>
    <cellStyle name="SAPBEXHLevel1X 43 2 3 5" xfId="33010" xr:uid="{5426AACC-6AC4-4696-97BB-AD5F91902A03}"/>
    <cellStyle name="SAPBEXHLevel1X 43 2 4" xfId="9204" xr:uid="{1C36BD55-5A2B-4482-BD9A-FA5753C3EC50}"/>
    <cellStyle name="SAPBEXHLevel1X 43 2 5" xfId="23784" xr:uid="{5FF06601-2238-4E0A-93AA-9994CA3FD177}"/>
    <cellStyle name="SAPBEXHLevel1X 43 2 6" xfId="43564" xr:uid="{3218E98B-F432-437B-8A49-C6A4412A8DB5}"/>
    <cellStyle name="SAPBEXHLevel1X 43 2 7" xfId="43929" xr:uid="{9D47EE3E-A508-4431-9FAA-738D22111BA6}"/>
    <cellStyle name="SAPBEXHLevel1X 43 2 8" xfId="44403" xr:uid="{B0CD97C9-8227-416D-BD72-0CEC0305179E}"/>
    <cellStyle name="SAPBEXHLevel1X 43 3" xfId="1483" xr:uid="{5B45F6C1-CB7A-4A98-9F5F-028A889BDF8F}"/>
    <cellStyle name="SAPBEXHLevel1X 43 3 2" xfId="14763" xr:uid="{DFFB2C9C-ABC1-4383-A3B4-3940B420D3CC}"/>
    <cellStyle name="SAPBEXHLevel1X 43 3 2 2" xfId="21823" xr:uid="{4E40846A-C1ED-4F09-B27D-F9FD4E028435}"/>
    <cellStyle name="SAPBEXHLevel1X 43 3 2 2 2" xfId="35689" xr:uid="{6D672DC2-366F-4A7E-AE0D-C62F3BDDFB3C}"/>
    <cellStyle name="SAPBEXHLevel1X 43 3 2 2 3" xfId="38807" xr:uid="{342A81B0-2B50-472E-9A25-16F8BC642CBD}"/>
    <cellStyle name="SAPBEXHLevel1X 43 3 2 2 4" xfId="47893" xr:uid="{8AC54995-60DF-42A7-8581-60F82CC60AE8}"/>
    <cellStyle name="SAPBEXHLevel1X 43 3 2 2 5" xfId="51240" xr:uid="{23EF9CCC-C16E-441D-B73B-0A1E684ACAD6}"/>
    <cellStyle name="SAPBEXHLevel1X 43 3 2 3" xfId="29129" xr:uid="{E8656620-AAE1-4F99-B2D0-E393403AC3E4}"/>
    <cellStyle name="SAPBEXHLevel1X 43 3 2 4" xfId="42068" xr:uid="{92148996-1DD2-44E1-9730-FC0492E31DEE}"/>
    <cellStyle name="SAPBEXHLevel1X 43 3 2 5" xfId="43899" xr:uid="{D6236250-0D7A-4F39-A50C-EFCA2BBE1DBB}"/>
    <cellStyle name="SAPBEXHLevel1X 43 3 2 6" xfId="44694" xr:uid="{C662EC9C-F50B-4E27-A9A9-15AF78CACC61}"/>
    <cellStyle name="SAPBEXHLevel1X 43 3 3" xfId="13462" xr:uid="{50CB159D-81D0-4101-9462-FCF5547106AB}"/>
    <cellStyle name="SAPBEXHLevel1X 43 3 3 2" xfId="27833" xr:uid="{5F1A01A4-2384-44E7-9D71-A8D8D28DF907}"/>
    <cellStyle name="SAPBEXHLevel1X 43 3 3 3" xfId="29997" xr:uid="{EBE45749-7255-4E7E-9219-514C20F25532}"/>
    <cellStyle name="SAPBEXHLevel1X 43 3 3 4" xfId="42711" xr:uid="{C3259E93-55F2-4F1C-98A0-948E76894755}"/>
    <cellStyle name="SAPBEXHLevel1X 43 3 3 5" xfId="38019" xr:uid="{17A2C8B6-DCBA-4CB1-8C00-CA81371E9113}"/>
    <cellStyle name="SAPBEXHLevel1X 43 3 4" xfId="9205" xr:uid="{6CAA4417-D947-4EF6-9F45-0DDE09946E28}"/>
    <cellStyle name="SAPBEXHLevel1X 43 3 5" xfId="23785" xr:uid="{C5D4962A-64FE-4AC1-A772-BBA9237210AC}"/>
    <cellStyle name="SAPBEXHLevel1X 43 3 6" xfId="9922" xr:uid="{9FF8B4E1-69A5-4ADF-BD64-D1A645A75D97}"/>
    <cellStyle name="SAPBEXHLevel1X 43 3 7" xfId="43359" xr:uid="{2D418E19-29A8-4BCC-9BB7-BF779D47AA26}"/>
    <cellStyle name="SAPBEXHLevel1X 43 3 8" xfId="46640" xr:uid="{0612CCAB-973D-4C30-AE6F-65624A485717}"/>
    <cellStyle name="SAPBEXHLevel1X 43 4" xfId="1845" xr:uid="{DB041AC4-E63D-4061-8B8A-6FB9B26AB555}"/>
    <cellStyle name="SAPBEXHLevel1X 43 4 2" xfId="15110" xr:uid="{AD0816AF-AC5E-41AD-BFD5-3896AF9CF4E1}"/>
    <cellStyle name="SAPBEXHLevel1X 43 4 2 2" xfId="22131" xr:uid="{6402DC08-EEB1-4DB4-803D-66A733EBB9F4}"/>
    <cellStyle name="SAPBEXHLevel1X 43 4 2 2 2" xfId="35997" xr:uid="{CC622D1A-1851-4D0E-B7FF-1B5443CF51F6}"/>
    <cellStyle name="SAPBEXHLevel1X 43 4 2 2 3" xfId="41855" xr:uid="{3F2B1F5E-B4B0-437C-8C26-B2DFA4C7BD58}"/>
    <cellStyle name="SAPBEXHLevel1X 43 4 2 2 4" xfId="44781" xr:uid="{765CA568-E0BF-4294-9F8B-AF7E8129DCDF}"/>
    <cellStyle name="SAPBEXHLevel1X 43 4 2 2 5" xfId="51548" xr:uid="{87CCF339-8CA2-430F-BFB7-C72A0C7A07E5}"/>
    <cellStyle name="SAPBEXHLevel1X 43 4 2 3" xfId="29475" xr:uid="{8CB9B101-C899-450B-82E9-5899506AB9A5}"/>
    <cellStyle name="SAPBEXHLevel1X 43 4 2 4" xfId="37546" xr:uid="{CA5024C0-D6CF-440F-AC2F-2891C04BCBEE}"/>
    <cellStyle name="SAPBEXHLevel1X 43 4 2 5" xfId="49115" xr:uid="{134E7265-E0CE-42F8-AA5F-3803C8B744D6}"/>
    <cellStyle name="SAPBEXHLevel1X 43 4 2 6" xfId="25541" xr:uid="{6E30B062-0E43-4A37-9C3A-B3FB04C45AE7}"/>
    <cellStyle name="SAPBEXHLevel1X 43 4 3" xfId="13461" xr:uid="{CBC92CA1-87A8-4B32-A753-E3E0ECF03B35}"/>
    <cellStyle name="SAPBEXHLevel1X 43 4 3 2" xfId="27832" xr:uid="{2EB26F13-1830-470D-A246-E9F2AB1FD532}"/>
    <cellStyle name="SAPBEXHLevel1X 43 4 3 3" xfId="38494" xr:uid="{073FF463-D624-42CA-BD54-D529E2749869}"/>
    <cellStyle name="SAPBEXHLevel1X 43 4 3 4" xfId="48697" xr:uid="{7D9F7A4F-186E-4C0B-8A8D-DC45D9F6579E}"/>
    <cellStyle name="SAPBEXHLevel1X 43 4 3 5" xfId="25645" xr:uid="{FEE70EE0-80EB-4D7D-91A4-DF2E1FD199E6}"/>
    <cellStyle name="SAPBEXHLevel1X 43 4 4" xfId="9206" xr:uid="{DF885D0B-4C3E-435A-9ACA-CA1E15B9F1EF}"/>
    <cellStyle name="SAPBEXHLevel1X 43 4 5" xfId="23786" xr:uid="{ED42C306-B4FD-498E-ABF0-81625EDD9DC3}"/>
    <cellStyle name="SAPBEXHLevel1X 43 4 6" xfId="32445" xr:uid="{71D160A8-D87A-4AEC-A88B-1683FE84502B}"/>
    <cellStyle name="SAPBEXHLevel1X 43 4 7" xfId="48839" xr:uid="{6A260502-AF99-44A7-8619-2996549496E0}"/>
    <cellStyle name="SAPBEXHLevel1X 43 4 8" xfId="45848" xr:uid="{E2E8CEED-5A85-4B92-AAEA-0973393E8361}"/>
    <cellStyle name="SAPBEXHLevel1X 43 5" xfId="14192" xr:uid="{61FC9035-3362-4DAF-8C39-5228BD6A7A25}"/>
    <cellStyle name="SAPBEXHLevel1X 43 5 2" xfId="21205" xr:uid="{26687B03-9279-40BB-AE4A-0F443B1A919C}"/>
    <cellStyle name="SAPBEXHLevel1X 43 5 2 2" xfId="35071" xr:uid="{DFE741D9-B489-4393-A7D7-F2E207891163}"/>
    <cellStyle name="SAPBEXHLevel1X 43 5 2 3" xfId="25233" xr:uid="{E526D727-27D6-4FAD-B6C7-0687C700B374}"/>
    <cellStyle name="SAPBEXHLevel1X 43 5 2 4" xfId="40792" xr:uid="{DBBE4A9C-73A8-4817-8623-0ED666E6E41E}"/>
    <cellStyle name="SAPBEXHLevel1X 43 5 2 5" xfId="50622" xr:uid="{14A77309-4947-4C7C-A5DD-C0123FAE7215}"/>
    <cellStyle name="SAPBEXHLevel1X 43 5 3" xfId="28559" xr:uid="{1F68823C-8E9F-48E3-8C15-6F060935D8B5}"/>
    <cellStyle name="SAPBEXHLevel1X 43 5 4" xfId="33207" xr:uid="{E56F213C-7246-4EB7-8713-E84B32F91E7C}"/>
    <cellStyle name="SAPBEXHLevel1X 43 5 5" xfId="49431" xr:uid="{EE4199B0-68AA-412E-948E-6702807E6A96}"/>
    <cellStyle name="SAPBEXHLevel1X 43 5 6" xfId="46729" xr:uid="{6E146EF4-F994-4B9A-8192-27B57DA67F9F}"/>
    <cellStyle name="SAPBEXHLevel1X 43 6" xfId="13464" xr:uid="{7FFCEEBF-C251-490B-943F-B1ADF6AC22D9}"/>
    <cellStyle name="SAPBEXHLevel1X 43 6 2" xfId="27835" xr:uid="{3C815CBB-6F37-4E05-912E-5ED87E8579DE}"/>
    <cellStyle name="SAPBEXHLevel1X 43 6 3" xfId="34638" xr:uid="{F07226BF-6C5E-4083-8258-74C8A2A61C02}"/>
    <cellStyle name="SAPBEXHLevel1X 43 6 4" xfId="9259" xr:uid="{B4EF6594-6175-4F55-8C09-B70EF3BADEC3}"/>
    <cellStyle name="SAPBEXHLevel1X 43 6 5" xfId="23283" xr:uid="{AE98B372-1E3A-410C-92C1-21A648DE5635}"/>
    <cellStyle name="SAPBEXHLevel1X 43 7" xfId="9203" xr:uid="{7A5365A5-E1DB-4EEB-A167-5437ACAEC629}"/>
    <cellStyle name="SAPBEXHLevel1X 43 8" xfId="23783" xr:uid="{52D99AD3-1915-4405-A04D-EAE0A55D1C9A}"/>
    <cellStyle name="SAPBEXHLevel1X 43 9" xfId="38418" xr:uid="{F042F8CF-D8DE-453B-AEB1-E2DEDF80F812}"/>
    <cellStyle name="SAPBEXHLevel1X 44" xfId="618" xr:uid="{B427D78F-217D-49BB-AF55-BABF991B3865}"/>
    <cellStyle name="SAPBEXHLevel1X 44 10" xfId="25679" xr:uid="{9BA79120-E0A4-4DD5-B6F8-DA0B50DDFAAF}"/>
    <cellStyle name="SAPBEXHLevel1X 44 11" xfId="38073" xr:uid="{7517E4E5-4AD1-4CA3-9A20-9E15BB76E08D}"/>
    <cellStyle name="SAPBEXHLevel1X 44 2" xfId="1283" xr:uid="{D0E5E10C-B2C0-40C6-A598-68E5DFC68F08}"/>
    <cellStyle name="SAPBEXHLevel1X 44 2 2" xfId="11932" xr:uid="{EFEEF032-B261-4EB9-ABD3-DDBDAF0806AF}"/>
    <cellStyle name="SAPBEXHLevel1X 44 2 2 2" xfId="11933" xr:uid="{EBA6FA8A-B314-47DB-85ED-3407415AE0F8}"/>
    <cellStyle name="SAPBEXHLevel1X 44 2 2 2 2" xfId="26339" xr:uid="{9E0B9EBE-384E-480C-A754-2984D677AACF}"/>
    <cellStyle name="SAPBEXHLevel1X 44 2 2 2 3" xfId="30019" xr:uid="{40FA8587-DFCD-4A2A-AC1B-791C02E445F8}"/>
    <cellStyle name="SAPBEXHLevel1X 44 2 2 2 4" xfId="25452" xr:uid="{89FB8B69-F9F5-47DD-88EC-AA1585D23A05}"/>
    <cellStyle name="SAPBEXHLevel1X 44 2 2 2 5" xfId="45992" xr:uid="{58FC92E4-F104-4A22-B810-1FC83D983E23}"/>
    <cellStyle name="SAPBEXHLevel1X 44 2 2 3" xfId="21633" xr:uid="{94354FE9-9ADD-4C07-91BA-5D7D7CA3AC16}"/>
    <cellStyle name="SAPBEXHLevel1X 44 2 2 3 2" xfId="35499" xr:uid="{32736613-56C0-4E8A-A2D3-C4448E9CCE91}"/>
    <cellStyle name="SAPBEXHLevel1X 44 2 2 3 3" xfId="25683" xr:uid="{7CA2B75A-A68D-487F-B367-634EE7223D9E}"/>
    <cellStyle name="SAPBEXHLevel1X 44 2 2 3 4" xfId="46137" xr:uid="{DFBED869-A354-4025-8245-EE3EF1ED7457}"/>
    <cellStyle name="SAPBEXHLevel1X 44 2 2 3 5" xfId="51050" xr:uid="{8AF9774D-8DCC-4047-8527-2E190AB9A9F5}"/>
    <cellStyle name="SAPBEXHLevel1X 44 2 2 4" xfId="26338" xr:uid="{D51C3221-0B27-4CA2-8C24-80897550D7FC}"/>
    <cellStyle name="SAPBEXHLevel1X 44 2 2 5" xfId="42388" xr:uid="{D50390D1-E1DA-4C4B-BB2F-B16E99CBFB62}"/>
    <cellStyle name="SAPBEXHLevel1X 44 2 2 6" xfId="24930" xr:uid="{40A076E4-7C25-4BCA-90E1-33A6A352616B}"/>
    <cellStyle name="SAPBEXHLevel1X 44 2 2 7" xfId="48233" xr:uid="{BC89077D-A050-4A14-BA4D-40F8F2B95B05}"/>
    <cellStyle name="SAPBEXHLevel1X 44 2 3" xfId="13459" xr:uid="{12BD4E4F-E772-4F08-A8B5-CC232E5C9A0B}"/>
    <cellStyle name="SAPBEXHLevel1X 44 2 3 2" xfId="27830" xr:uid="{4867821D-EF37-44B7-A9C9-F619988D2AF9}"/>
    <cellStyle name="SAPBEXHLevel1X 44 2 3 3" xfId="23831" xr:uid="{6F2AF623-E2E4-4A12-9D31-D4A3CBBA7746}"/>
    <cellStyle name="SAPBEXHLevel1X 44 2 3 4" xfId="40501" xr:uid="{8773E9B7-875F-4C71-ABD9-3FC4EEB394FF}"/>
    <cellStyle name="SAPBEXHLevel1X 44 2 3 5" xfId="38570" xr:uid="{53F5D5BE-23D8-43DE-869A-323E0942712D}"/>
    <cellStyle name="SAPBEXHLevel1X 44 2 4" xfId="9208" xr:uid="{1BC37D8E-0730-429B-8B15-0607BCDA2607}"/>
    <cellStyle name="SAPBEXHLevel1X 44 2 5" xfId="23788" xr:uid="{BFFE05EE-E32F-412F-9471-ED488D3E3495}"/>
    <cellStyle name="SAPBEXHLevel1X 44 2 6" xfId="34766" xr:uid="{2E2D85F9-DCA4-4E2E-9AE7-477E856B0962}"/>
    <cellStyle name="SAPBEXHLevel1X 44 2 7" xfId="49580" xr:uid="{868E3A01-E983-4B5B-9F6D-52AC667540F7}"/>
    <cellStyle name="SAPBEXHLevel1X 44 2 8" xfId="32763" xr:uid="{92A8CAEE-92CC-49B8-8BF1-1C64EC600778}"/>
    <cellStyle name="SAPBEXHLevel1X 44 3" xfId="1484" xr:uid="{8E0B8190-F939-41DC-9346-153E0E1E9A9A}"/>
    <cellStyle name="SAPBEXHLevel1X 44 3 2" xfId="14764" xr:uid="{248BB1BD-F318-46FB-8B1B-62321CA40DC0}"/>
    <cellStyle name="SAPBEXHLevel1X 44 3 2 2" xfId="21824" xr:uid="{84E20387-B887-4562-B8AE-7DC42746DA84}"/>
    <cellStyle name="SAPBEXHLevel1X 44 3 2 2 2" xfId="35690" xr:uid="{A8F4008D-9B9E-423C-8673-179BF5342206}"/>
    <cellStyle name="SAPBEXHLevel1X 44 3 2 2 3" xfId="25685" xr:uid="{D74EEDE2-09AF-41FD-AFFB-B90414ED9BE5}"/>
    <cellStyle name="SAPBEXHLevel1X 44 3 2 2 4" xfId="46338" xr:uid="{419E520F-043D-4001-9330-2040FA93F2AC}"/>
    <cellStyle name="SAPBEXHLevel1X 44 3 2 2 5" xfId="51241" xr:uid="{B20F6CC0-555B-47F6-AEEA-A5BBCCFE7BF6}"/>
    <cellStyle name="SAPBEXHLevel1X 44 3 2 3" xfId="29130" xr:uid="{655978AD-7A90-4C4B-8FD2-FD3FE8F7EEBA}"/>
    <cellStyle name="SAPBEXHLevel1X 44 3 2 4" xfId="39719" xr:uid="{8DBA9C41-A0C6-4A8C-AF07-064E1CA1A913}"/>
    <cellStyle name="SAPBEXHLevel1X 44 3 2 5" xfId="49116" xr:uid="{E8F54161-B1B1-4BD0-8A79-8CA5CEB8E809}"/>
    <cellStyle name="SAPBEXHLevel1X 44 3 2 6" xfId="34976" xr:uid="{5B337675-EBF8-476D-9569-3D338F9AF94D}"/>
    <cellStyle name="SAPBEXHLevel1X 44 3 3" xfId="13458" xr:uid="{995EEB85-022B-4637-9723-DD5A4D60D767}"/>
    <cellStyle name="SAPBEXHLevel1X 44 3 3 2" xfId="27829" xr:uid="{5ECE1099-B709-487B-A01C-401569302289}"/>
    <cellStyle name="SAPBEXHLevel1X 44 3 3 3" xfId="43363" xr:uid="{5A836121-70DC-4CE7-B8E0-F9C31678DCBE}"/>
    <cellStyle name="SAPBEXHLevel1X 44 3 3 4" xfId="37326" xr:uid="{91808AB4-D9D2-4524-AC3F-4D5E57F6CF91}"/>
    <cellStyle name="SAPBEXHLevel1X 44 3 3 5" xfId="30833" xr:uid="{39507114-8502-488C-9799-2D59B9FF7A7F}"/>
    <cellStyle name="SAPBEXHLevel1X 44 3 4" xfId="9209" xr:uid="{EBC98F80-22ED-49F1-B608-847846087656}"/>
    <cellStyle name="SAPBEXHLevel1X 44 3 5" xfId="23789" xr:uid="{F5D10251-44CE-4BB6-AC1C-30EC801750B4}"/>
    <cellStyle name="SAPBEXHLevel1X 44 3 6" xfId="25789" xr:uid="{6A237CD1-3894-4889-BF95-2C6D48FAFCEC}"/>
    <cellStyle name="SAPBEXHLevel1X 44 3 7" xfId="47127" xr:uid="{CDC9C446-97AE-426F-8C04-1FADBF8C5E3C}"/>
    <cellStyle name="SAPBEXHLevel1X 44 3 8" xfId="44716" xr:uid="{6A677DE5-BF9C-4006-8031-DFEA7E3BE8AE}"/>
    <cellStyle name="SAPBEXHLevel1X 44 4" xfId="1846" xr:uid="{F11E3BCE-FFEE-46CD-97B6-CAC8BFF1B084}"/>
    <cellStyle name="SAPBEXHLevel1X 44 4 2" xfId="15111" xr:uid="{6CA62280-4365-4073-A1B4-340D11FF10B8}"/>
    <cellStyle name="SAPBEXHLevel1X 44 4 2 2" xfId="22132" xr:uid="{F1472013-8841-415E-8B27-D24D166054AE}"/>
    <cellStyle name="SAPBEXHLevel1X 44 4 2 2 2" xfId="35998" xr:uid="{4C13217C-484C-43A1-AA2C-8BD0705F2FD5}"/>
    <cellStyle name="SAPBEXHLevel1X 44 4 2 2 3" xfId="39067" xr:uid="{E9DDCEC2-A15A-4D5D-A858-187127ADE6F9}"/>
    <cellStyle name="SAPBEXHLevel1X 44 4 2 2 4" xfId="23845" xr:uid="{DF820D5C-F54D-40C8-9B18-8ABD71F60B10}"/>
    <cellStyle name="SAPBEXHLevel1X 44 4 2 2 5" xfId="51549" xr:uid="{AD88E93E-6607-4DD1-B4A5-20ECA6E290B0}"/>
    <cellStyle name="SAPBEXHLevel1X 44 4 2 3" xfId="29476" xr:uid="{CC096FCE-1DF1-41A4-96A0-4DED66953707}"/>
    <cellStyle name="SAPBEXHLevel1X 44 4 2 4" xfId="43815" xr:uid="{18980483-0ACA-491F-9490-0F3E3635801F}"/>
    <cellStyle name="SAPBEXHLevel1X 44 4 2 5" xfId="49656" xr:uid="{7064CF62-84E5-4DD9-99DE-F5884DB0C4DE}"/>
    <cellStyle name="SAPBEXHLevel1X 44 4 2 6" xfId="41125" xr:uid="{B8DE2F4E-599C-4F12-923A-D1C7A0949653}"/>
    <cellStyle name="SAPBEXHLevel1X 44 4 3" xfId="13457" xr:uid="{5D36F9D9-0EBC-4F18-83F4-4DCC007089C7}"/>
    <cellStyle name="SAPBEXHLevel1X 44 4 3 2" xfId="27828" xr:uid="{5F70FFFB-756B-40C9-836F-45B43FF77AA8}"/>
    <cellStyle name="SAPBEXHLevel1X 44 4 3 3" xfId="30989" xr:uid="{11433A6A-F0C0-4864-B751-72019C631EF0}"/>
    <cellStyle name="SAPBEXHLevel1X 44 4 3 4" xfId="40695" xr:uid="{B7AC263B-AF75-406B-B090-5690BD0C9BA0}"/>
    <cellStyle name="SAPBEXHLevel1X 44 4 3 5" xfId="47146" xr:uid="{9EB0170D-1943-4F90-B4FE-A40BE509B928}"/>
    <cellStyle name="SAPBEXHLevel1X 44 4 4" xfId="9210" xr:uid="{62EDA627-B532-42DF-AEF6-D806C56DF354}"/>
    <cellStyle name="SAPBEXHLevel1X 44 4 5" xfId="23790" xr:uid="{04A29073-378C-412B-8AE3-BF8238CB8BFD}"/>
    <cellStyle name="SAPBEXHLevel1X 44 4 6" xfId="31404" xr:uid="{A93DE00A-20F1-4A51-8B57-B662B20EEBFF}"/>
    <cellStyle name="SAPBEXHLevel1X 44 4 7" xfId="49312" xr:uid="{3B8C6569-9F1E-4612-A9D0-DE78333AF7FE}"/>
    <cellStyle name="SAPBEXHLevel1X 44 4 8" xfId="43881" xr:uid="{4A562E4B-8746-41AA-8A0B-3F14C4A40D72}"/>
    <cellStyle name="SAPBEXHLevel1X 44 5" xfId="14193" xr:uid="{879B1DC0-2EA5-4FC2-A096-F0226621C0FC}"/>
    <cellStyle name="SAPBEXHLevel1X 44 5 2" xfId="21206" xr:uid="{87E471C4-8A11-40C4-B536-EC886F682B6E}"/>
    <cellStyle name="SAPBEXHLevel1X 44 5 2 2" xfId="35072" xr:uid="{F550F50C-3D79-4983-9756-0B1C4668FFB4}"/>
    <cellStyle name="SAPBEXHLevel1X 44 5 2 3" xfId="33414" xr:uid="{4A4D8A53-5F65-490D-B56E-41513BEC2F44}"/>
    <cellStyle name="SAPBEXHLevel1X 44 5 2 4" xfId="46586" xr:uid="{8DED3F85-8558-4391-A83D-C63C8259E55A}"/>
    <cellStyle name="SAPBEXHLevel1X 44 5 2 5" xfId="50623" xr:uid="{839C8A64-795E-48E5-8FBD-566D84281BCE}"/>
    <cellStyle name="SAPBEXHLevel1X 44 5 3" xfId="28560" xr:uid="{8ACC0EEE-6755-49F8-A6C5-0EF52A830867}"/>
    <cellStyle name="SAPBEXHLevel1X 44 5 4" xfId="40287" xr:uid="{A9EEED05-D4C7-4694-8413-5162CCA4067E}"/>
    <cellStyle name="SAPBEXHLevel1X 44 5 5" xfId="46976" xr:uid="{97D44021-43AD-4BFD-8D4F-AAA4B3A3D5B5}"/>
    <cellStyle name="SAPBEXHLevel1X 44 5 6" xfId="49302" xr:uid="{4789A173-A7F9-4A8A-A64F-CE899279B93D}"/>
    <cellStyle name="SAPBEXHLevel1X 44 6" xfId="13460" xr:uid="{2D0C07DD-7B72-4068-BDF1-EE5269AB1425}"/>
    <cellStyle name="SAPBEXHLevel1X 44 6 2" xfId="27831" xr:uid="{D65F7D25-31F8-4F99-9EA1-DC200A9F996B}"/>
    <cellStyle name="SAPBEXHLevel1X 44 6 3" xfId="8114" xr:uid="{2B8DCFC7-B55B-47B9-AD86-033FA4DB8286}"/>
    <cellStyle name="SAPBEXHLevel1X 44 6 4" xfId="42303" xr:uid="{698A4DBA-AE5A-457B-9AA4-D5DE6933C35A}"/>
    <cellStyle name="SAPBEXHLevel1X 44 6 5" xfId="46426" xr:uid="{6A347B2A-E6ED-4F86-A191-23E387C711D1}"/>
    <cellStyle name="SAPBEXHLevel1X 44 7" xfId="9207" xr:uid="{80EC6D7C-6BBA-4772-9A45-80A024FE5245}"/>
    <cellStyle name="SAPBEXHLevel1X 44 8" xfId="23787" xr:uid="{6D1C250C-F75E-49AD-BA32-9222B814F605}"/>
    <cellStyle name="SAPBEXHLevel1X 44 9" xfId="43556" xr:uid="{17520D4C-D1F1-4E24-8737-921EDA035538}"/>
    <cellStyle name="SAPBEXHLevel1X 45" xfId="924" xr:uid="{0EEBF819-E2AE-4065-A58A-6C0B7191F419}"/>
    <cellStyle name="SAPBEXHLevel1X 45 10" xfId="38171" xr:uid="{D6B62B43-C876-4489-9B4D-A59A14113962}"/>
    <cellStyle name="SAPBEXHLevel1X 45 11" xfId="45589" xr:uid="{3CCEBD75-1FAF-4F19-821F-B7F07E7466FF}"/>
    <cellStyle name="SAPBEXHLevel1X 45 12" xfId="47949" xr:uid="{E6D9964C-CA8B-49FD-9B9F-21954DCCFA80}"/>
    <cellStyle name="SAPBEXHLevel1X 45 2" xfId="1284" xr:uid="{F6BBB78F-3A8F-473B-89E2-6580DD64F251}"/>
    <cellStyle name="SAPBEXHLevel1X 45 2 10" xfId="30201" xr:uid="{068C60C0-83E5-46F6-BC05-5D4FF08D4321}"/>
    <cellStyle name="SAPBEXHLevel1X 45 2 2" xfId="11936" xr:uid="{284621D4-51FD-4F7A-908E-D316424A0849}"/>
    <cellStyle name="SAPBEXHLevel1X 45 2 2 2" xfId="14623" xr:uid="{12248E92-C3B8-4F56-B78D-D7D29BFF535D}"/>
    <cellStyle name="SAPBEXHLevel1X 45 2 2 2 2" xfId="28990" xr:uid="{A84442CA-F528-4AF9-A518-B21AB62FFB9D}"/>
    <cellStyle name="SAPBEXHLevel1X 45 2 2 2 3" xfId="38412" xr:uid="{9DF1E345-8546-483D-A29F-893FA032DB20}"/>
    <cellStyle name="SAPBEXHLevel1X 45 2 2 2 4" xfId="45569" xr:uid="{0DC84B00-64F3-4460-857F-392FC1FB232B}"/>
    <cellStyle name="SAPBEXHLevel1X 45 2 2 2 5" xfId="44968" xr:uid="{16E57E98-1D55-496B-A3F9-B3D6F5CFBE16}"/>
    <cellStyle name="SAPBEXHLevel1X 45 2 2 3" xfId="21634" xr:uid="{BE714735-C494-46F3-84E2-21CC2F57C045}"/>
    <cellStyle name="SAPBEXHLevel1X 45 2 2 3 2" xfId="35500" xr:uid="{E3D82236-B3C1-414A-A3F2-903950C7EA1E}"/>
    <cellStyle name="SAPBEXHLevel1X 45 2 2 3 3" xfId="38457" xr:uid="{34A68C17-EE7C-4262-B544-115C6ED1CFF6}"/>
    <cellStyle name="SAPBEXHLevel1X 45 2 2 3 4" xfId="44590" xr:uid="{67317609-6398-4A41-9D81-9A9B2F61EB6C}"/>
    <cellStyle name="SAPBEXHLevel1X 45 2 2 3 5" xfId="51051" xr:uid="{5D24DBFE-FE39-4151-8CBA-A9F2BC86823A}"/>
    <cellStyle name="SAPBEXHLevel1X 45 2 2 4" xfId="26342" xr:uid="{804E8871-7939-4657-A886-90B4C8CCA8D1}"/>
    <cellStyle name="SAPBEXHLevel1X 45 2 2 5" xfId="30524" xr:uid="{CA44F7B5-7714-4ADE-BF3A-71C4A05B57E9}"/>
    <cellStyle name="SAPBEXHLevel1X 45 2 2 6" xfId="29643" xr:uid="{4C0239BA-D9C7-4C7A-B8F6-0FDF204D2BE9}"/>
    <cellStyle name="SAPBEXHLevel1X 45 2 2 7" xfId="41988" xr:uid="{2419ACA5-F864-457D-9FDB-28C120971C1C}"/>
    <cellStyle name="SAPBEXHLevel1X 45 2 3" xfId="11937" xr:uid="{018A0AFA-D0DC-4985-BB02-AAA0BA82D73F}"/>
    <cellStyle name="SAPBEXHLevel1X 45 2 3 2" xfId="26343" xr:uid="{174AB71A-9442-46D7-AF06-5E3F07AC1302}"/>
    <cellStyle name="SAPBEXHLevel1X 45 2 3 3" xfId="32910" xr:uid="{580F4454-AB2A-42FF-8BF8-1C72A5D1373F}"/>
    <cellStyle name="SAPBEXHLevel1X 45 2 3 4" xfId="34733" xr:uid="{C9936CFD-3AB7-4FE7-ABEE-E910564FB360}"/>
    <cellStyle name="SAPBEXHLevel1X 45 2 3 5" xfId="37943" xr:uid="{8C5B925C-9542-43FF-905D-030E4A640D0C}"/>
    <cellStyle name="SAPBEXHLevel1X 45 2 4" xfId="11935" xr:uid="{8CB2AAF7-0DE1-4087-B44D-9FB715005C66}"/>
    <cellStyle name="SAPBEXHLevel1X 45 2 4 2" xfId="26341" xr:uid="{A2452FDF-1767-4826-B1D0-ACD1867AED0C}"/>
    <cellStyle name="SAPBEXHLevel1X 45 2 4 3" xfId="41007" xr:uid="{3E8D7652-AF98-466F-A3B4-32F45CBF20A0}"/>
    <cellStyle name="SAPBEXHLevel1X 45 2 4 4" xfId="48154" xr:uid="{E81AB0EA-FC98-4B3D-A84B-8C29E1E2F078}"/>
    <cellStyle name="SAPBEXHLevel1X 45 2 4 5" xfId="43116" xr:uid="{03D346C5-D677-46E3-80F9-3B4A57F5EA1B}"/>
    <cellStyle name="SAPBEXHLevel1X 45 2 5" xfId="13455" xr:uid="{1038DED2-65F4-41C7-82DD-ABABB5F1BA15}"/>
    <cellStyle name="SAPBEXHLevel1X 45 2 5 2" xfId="27826" xr:uid="{BD8874EE-A746-493A-853A-35A80BE594F2}"/>
    <cellStyle name="SAPBEXHLevel1X 45 2 5 3" xfId="43178" xr:uid="{1F2ED4F1-3D29-495D-A477-876E9C7636C4}"/>
    <cellStyle name="SAPBEXHLevel1X 45 2 5 4" xfId="43014" xr:uid="{5211A642-82B4-4FF7-B441-5826FFE68DCF}"/>
    <cellStyle name="SAPBEXHLevel1X 45 2 5 5" xfId="32485" xr:uid="{7333B818-1FE9-431B-82DF-41219166AC76}"/>
    <cellStyle name="SAPBEXHLevel1X 45 2 6" xfId="9212" xr:uid="{04858803-1555-44E0-9986-58B8B009F2E1}"/>
    <cellStyle name="SAPBEXHLevel1X 45 2 7" xfId="23792" xr:uid="{1098A24D-3468-4483-BF8F-E3CDB8091324}"/>
    <cellStyle name="SAPBEXHLevel1X 45 2 8" xfId="38028" xr:uid="{758E513D-801B-4CCC-9054-B440F551EE72}"/>
    <cellStyle name="SAPBEXHLevel1X 45 2 9" xfId="49040" xr:uid="{8F6DCC65-DC5B-44AE-9F4B-9B120459CB01}"/>
    <cellStyle name="SAPBEXHLevel1X 45 3" xfId="1485" xr:uid="{C388CCD6-E141-4D66-B4D1-C4096520F8F0}"/>
    <cellStyle name="SAPBEXHLevel1X 45 3 2" xfId="14765" xr:uid="{5628DDE7-C685-4C98-9798-1809FAAAD14E}"/>
    <cellStyle name="SAPBEXHLevel1X 45 3 2 2" xfId="21825" xr:uid="{18D9B21C-2675-4725-8F03-21A1E6BAA24B}"/>
    <cellStyle name="SAPBEXHLevel1X 45 3 2 2 2" xfId="35691" xr:uid="{C861DFB5-B735-44B6-9BA6-D5BD17195DDF}"/>
    <cellStyle name="SAPBEXHLevel1X 45 3 2 2 3" xfId="41853" xr:uid="{4F5F91ED-7B02-4E11-ADBD-5A675D269393}"/>
    <cellStyle name="SAPBEXHLevel1X 45 3 2 2 4" xfId="44800" xr:uid="{7240F795-337C-4BA3-A619-613023423758}"/>
    <cellStyle name="SAPBEXHLevel1X 45 3 2 2 5" xfId="51242" xr:uid="{70F2050F-6CC7-43EF-BC9D-59FC3F9DA54C}"/>
    <cellStyle name="SAPBEXHLevel1X 45 3 2 3" xfId="29131" xr:uid="{75B96CFD-8621-4CC6-90D3-CF43209E60D8}"/>
    <cellStyle name="SAPBEXHLevel1X 45 3 2 4" xfId="43817" xr:uid="{D03CCC16-4D12-49B1-B1BB-61671FBD3FB4}"/>
    <cellStyle name="SAPBEXHLevel1X 45 3 2 5" xfId="49657" xr:uid="{36F74659-593A-48C0-825E-64BB58690742}"/>
    <cellStyle name="SAPBEXHLevel1X 45 3 2 6" xfId="31370" xr:uid="{F6E5D241-9FE4-4773-AF28-1F39B76597FE}"/>
    <cellStyle name="SAPBEXHLevel1X 45 3 3" xfId="13454" xr:uid="{8F99E76D-015F-4B90-9341-61D509D6FDC8}"/>
    <cellStyle name="SAPBEXHLevel1X 45 3 3 2" xfId="27825" xr:uid="{8998E385-5024-473A-A761-940FE075A84E}"/>
    <cellStyle name="SAPBEXHLevel1X 45 3 3 3" xfId="8762" xr:uid="{00D67993-2466-44CB-B2BC-EFC776055978}"/>
    <cellStyle name="SAPBEXHLevel1X 45 3 3 4" xfId="41261" xr:uid="{B58D148D-2E20-475C-90FB-64B40034335E}"/>
    <cellStyle name="SAPBEXHLevel1X 45 3 3 5" xfId="42833" xr:uid="{C9162C81-B8BD-44E6-8AF7-0D6421278BE0}"/>
    <cellStyle name="SAPBEXHLevel1X 45 3 4" xfId="9213" xr:uid="{9B0ADC8D-CFCF-4DAF-B87F-F6825539F5D5}"/>
    <cellStyle name="SAPBEXHLevel1X 45 3 5" xfId="23793" xr:uid="{42697B2E-6F1E-4D7E-889D-7516C05B6825}"/>
    <cellStyle name="SAPBEXHLevel1X 45 3 6" xfId="42069" xr:uid="{99748796-3329-4DDE-8068-F28928712D2B}"/>
    <cellStyle name="SAPBEXHLevel1X 45 3 7" xfId="44025" xr:uid="{BCAA75F9-992E-4C39-9147-63B850176C85}"/>
    <cellStyle name="SAPBEXHLevel1X 45 3 8" xfId="47850" xr:uid="{0D162922-6885-448B-83EF-5F5077893F62}"/>
    <cellStyle name="SAPBEXHLevel1X 45 4" xfId="1847" xr:uid="{2B89E2A5-B7C9-42FF-8EF1-219E94332219}"/>
    <cellStyle name="SAPBEXHLevel1X 45 4 2" xfId="15112" xr:uid="{F13403DC-6591-41C2-9483-8B54E8D89E16}"/>
    <cellStyle name="SAPBEXHLevel1X 45 4 2 2" xfId="22133" xr:uid="{4F12B2C2-1700-4F58-84DB-F2D575B7C64A}"/>
    <cellStyle name="SAPBEXHLevel1X 45 4 2 2 2" xfId="35999" xr:uid="{63AC44F3-4F78-43D5-8E70-E64F2D4714BF}"/>
    <cellStyle name="SAPBEXHLevel1X 45 4 2 2 3" xfId="38612" xr:uid="{90A76E5D-40FF-47FA-8B00-A470E8C2CDA3}"/>
    <cellStyle name="SAPBEXHLevel1X 45 4 2 2 4" xfId="46531" xr:uid="{92294FF5-089C-4D8C-A71B-1B787B0678F6}"/>
    <cellStyle name="SAPBEXHLevel1X 45 4 2 2 5" xfId="51550" xr:uid="{C782FA0A-EE74-4556-A904-951FD37D3822}"/>
    <cellStyle name="SAPBEXHLevel1X 45 4 2 3" xfId="29477" xr:uid="{206420C8-4CD0-4064-BB43-584C516EB4D2}"/>
    <cellStyle name="SAPBEXHLevel1X 45 4 2 4" xfId="38583" xr:uid="{1C1369A2-6EBC-4B75-B024-CEAAA1058156}"/>
    <cellStyle name="SAPBEXHLevel1X 45 4 2 5" xfId="47204" xr:uid="{9C930A9F-D8CD-48D6-A364-20106F0E8497}"/>
    <cellStyle name="SAPBEXHLevel1X 45 4 2 6" xfId="39533" xr:uid="{CB960EBA-FA1D-46A0-9E1D-D04DFB20E12F}"/>
    <cellStyle name="SAPBEXHLevel1X 45 4 3" xfId="13453" xr:uid="{E118301E-7669-4258-A50C-7C29F3B52E32}"/>
    <cellStyle name="SAPBEXHLevel1X 45 4 3 2" xfId="27824" xr:uid="{35A8CDC5-E9CE-47AB-9968-5B7EFE881140}"/>
    <cellStyle name="SAPBEXHLevel1X 45 4 3 3" xfId="31311" xr:uid="{22FFD4FE-C3C9-407A-B741-67CB59CE9679}"/>
    <cellStyle name="SAPBEXHLevel1X 45 4 3 4" xfId="27016" xr:uid="{67937EF7-13A1-4725-A3B8-ADD2DF507060}"/>
    <cellStyle name="SAPBEXHLevel1X 45 4 3 5" xfId="45415" xr:uid="{9F29143C-D0C4-4161-A8EF-E3DBFFBA7986}"/>
    <cellStyle name="SAPBEXHLevel1X 45 4 4" xfId="9214" xr:uid="{F8CF5B83-0F79-4184-A2F8-D5D12B251717}"/>
    <cellStyle name="SAPBEXHLevel1X 45 4 5" xfId="23794" xr:uid="{CDAC4141-6665-45E5-8786-CEF68D6F112B}"/>
    <cellStyle name="SAPBEXHLevel1X 45 4 6" xfId="31438" xr:uid="{6AFBAD4A-57A2-4F0D-B828-10EC3F78CBB5}"/>
    <cellStyle name="SAPBEXHLevel1X 45 4 7" xfId="33285" xr:uid="{47EF9BDF-14D1-4250-8622-CE2204F5679A}"/>
    <cellStyle name="SAPBEXHLevel1X 45 4 8" xfId="24953" xr:uid="{2ADD1736-4093-44EA-B444-7A35F5F326B6}"/>
    <cellStyle name="SAPBEXHLevel1X 45 5" xfId="11938" xr:uid="{DA744844-99DB-41EB-B469-0A61685CE962}"/>
    <cellStyle name="SAPBEXHLevel1X 45 5 2" xfId="21331" xr:uid="{54B26065-DB84-4847-AB6E-AF921090AB44}"/>
    <cellStyle name="SAPBEXHLevel1X 45 5 2 2" xfId="35197" xr:uid="{02084075-E0D3-4981-B52A-19E2512490EC}"/>
    <cellStyle name="SAPBEXHLevel1X 45 5 2 3" xfId="41559" xr:uid="{EC39FE41-537A-495B-9DFB-B708B17B20EF}"/>
    <cellStyle name="SAPBEXHLevel1X 45 5 2 4" xfId="46367" xr:uid="{0CB780D7-DE5D-46E3-9317-2B753DB4E8FF}"/>
    <cellStyle name="SAPBEXHLevel1X 45 5 2 5" xfId="50748" xr:uid="{C7F89407-9EA4-4932-8117-2CEB85E23C2B}"/>
    <cellStyle name="SAPBEXHLevel1X 45 5 3" xfId="26344" xr:uid="{95C4EE7B-54A6-41D3-9F4A-F5FC450079FB}"/>
    <cellStyle name="SAPBEXHLevel1X 45 5 4" xfId="40447" xr:uid="{72895427-6EDA-4BF6-9CAE-E45EAEA2DD5E}"/>
    <cellStyle name="SAPBEXHLevel1X 45 5 5" xfId="48760" xr:uid="{84B2F548-8FA8-49C0-8F05-4A0FEFDC6C9F}"/>
    <cellStyle name="SAPBEXHLevel1X 45 5 6" xfId="44855" xr:uid="{975298BF-0D6D-490A-9BF6-7BB90970E193}"/>
    <cellStyle name="SAPBEXHLevel1X 45 6" xfId="11934" xr:uid="{D8DF3361-E6A3-4E28-B667-0CB8424B1B4B}"/>
    <cellStyle name="SAPBEXHLevel1X 45 6 2" xfId="26340" xr:uid="{E0B68330-4EAF-4C26-BAAF-3597146FE89A}"/>
    <cellStyle name="SAPBEXHLevel1X 45 6 3" xfId="42000" xr:uid="{8A394417-92B2-4F4B-9DBD-103A13E2E016}"/>
    <cellStyle name="SAPBEXHLevel1X 45 6 4" xfId="31775" xr:uid="{6DA5E0EF-5531-45AB-992F-6EDB2E7D76E5}"/>
    <cellStyle name="SAPBEXHLevel1X 45 6 5" xfId="48553" xr:uid="{D9F522A9-6A3C-4E73-B61A-FF4C66C75D2D}"/>
    <cellStyle name="SAPBEXHLevel1X 45 7" xfId="13456" xr:uid="{A4092ECB-5212-482A-A86A-2C86D1893109}"/>
    <cellStyle name="SAPBEXHLevel1X 45 7 2" xfId="27827" xr:uid="{5B1F34CB-1442-45CD-B69B-DCA03C421F25}"/>
    <cellStyle name="SAPBEXHLevel1X 45 7 3" xfId="40433" xr:uid="{E1AD5FA4-FAE1-47D0-9D05-FADA20915C49}"/>
    <cellStyle name="SAPBEXHLevel1X 45 7 4" xfId="30527" xr:uid="{483825A3-E518-4FCD-B7C4-31B85AD71E90}"/>
    <cellStyle name="SAPBEXHLevel1X 45 7 5" xfId="47611" xr:uid="{AF332664-EF73-4DCD-AF9C-757412EFCA2B}"/>
    <cellStyle name="SAPBEXHLevel1X 45 8" xfId="9211" xr:uid="{663FD31D-45A5-4175-B342-03D846612155}"/>
    <cellStyle name="SAPBEXHLevel1X 45 9" xfId="23791" xr:uid="{8E0F4D11-82C3-4087-BDF4-6E2AF10A7DFE}"/>
    <cellStyle name="SAPBEXHLevel1X 46" xfId="1242" xr:uid="{FED4AB75-9DC5-44B9-8414-8D2020D39F9C}"/>
    <cellStyle name="SAPBEXHLevel1X 46 2" xfId="14591" xr:uid="{38816899-F279-49AF-931B-584B5C07E183}"/>
    <cellStyle name="SAPBEXHLevel1X 46 2 2" xfId="21592" xr:uid="{5D62F8ED-5864-44D6-9581-1F29A4B0879A}"/>
    <cellStyle name="SAPBEXHLevel1X 46 2 2 2" xfId="35458" xr:uid="{D06DE410-2085-4D7A-BB5A-481D88A44425}"/>
    <cellStyle name="SAPBEXHLevel1X 46 2 2 3" xfId="24608" xr:uid="{7993FBCB-D076-439F-8C48-913AB712A7E6}"/>
    <cellStyle name="SAPBEXHLevel1X 46 2 2 4" xfId="46136" xr:uid="{1423DE01-02EE-4EA6-95E4-E48D9A8AE283}"/>
    <cellStyle name="SAPBEXHLevel1X 46 2 2 5" xfId="51009" xr:uid="{FC4CB4A2-3CDA-4267-8ABF-1CE795C4A3F5}"/>
    <cellStyle name="SAPBEXHLevel1X 46 2 3" xfId="28958" xr:uid="{6CC8703A-DBF6-4888-AC3D-977EBE340800}"/>
    <cellStyle name="SAPBEXHLevel1X 46 2 4" xfId="38020" xr:uid="{04DD6F12-CA08-499F-96A2-08E4743C7D2A}"/>
    <cellStyle name="SAPBEXHLevel1X 46 2 5" xfId="49117" xr:uid="{F940FD91-9DA6-4091-B818-229C7F97304C}"/>
    <cellStyle name="SAPBEXHLevel1X 46 2 6" xfId="46835" xr:uid="{97C5B442-780D-40F0-AC99-9C9D2F001348}"/>
    <cellStyle name="SAPBEXHLevel1X 46 3" xfId="13452" xr:uid="{32C307F8-C951-4569-B49F-97D5960233D9}"/>
    <cellStyle name="SAPBEXHLevel1X 46 3 2" xfId="27823" xr:uid="{EC53FF64-A8C7-4EBB-BD8B-C00CF1528FC3}"/>
    <cellStyle name="SAPBEXHLevel1X 46 3 3" xfId="39281" xr:uid="{9BB10568-EDC5-42D2-8B69-F33975636A49}"/>
    <cellStyle name="SAPBEXHLevel1X 46 3 4" xfId="48345" xr:uid="{DF3B5AD6-0FE4-4BD5-B9E6-F061906EF2B5}"/>
    <cellStyle name="SAPBEXHLevel1X 46 3 5" xfId="46019" xr:uid="{1D293A64-676A-4C69-B354-2F3C747908D1}"/>
    <cellStyle name="SAPBEXHLevel1X 46 4" xfId="9215" xr:uid="{C5E38EA9-E592-493A-BC91-F2D4E1AF3265}"/>
    <cellStyle name="SAPBEXHLevel1X 46 5" xfId="23795" xr:uid="{684A0D53-C21C-40EE-9D74-9F84A4B2D43B}"/>
    <cellStyle name="SAPBEXHLevel1X 46 6" xfId="30558" xr:uid="{DF279336-843D-4531-BE3F-12514427097A}"/>
    <cellStyle name="SAPBEXHLevel1X 46 7" xfId="25876" xr:uid="{FEF6C7C2-BEE1-4BD0-B788-6703E2225F91}"/>
    <cellStyle name="SAPBEXHLevel1X 46 8" xfId="46440" xr:uid="{F5EECFDB-EB85-42E8-9BD8-7DA29E008D34}"/>
    <cellStyle name="SAPBEXHLevel1X 47" xfId="955" xr:uid="{6FDFC34E-13CE-4586-BB21-FC3AC365BA8D}"/>
    <cellStyle name="SAPBEXHLevel1X 47 2" xfId="14344" xr:uid="{57453FE3-576A-4EA7-97EE-D86D6C632203}"/>
    <cellStyle name="SAPBEXHLevel1X 47 2 2" xfId="21346" xr:uid="{8E44BA1C-76D3-471B-A7D9-FDD87600DF60}"/>
    <cellStyle name="SAPBEXHLevel1X 47 2 2 2" xfId="35212" xr:uid="{48D5060E-18CE-4CF9-9210-3161831B5013}"/>
    <cellStyle name="SAPBEXHLevel1X 47 2 2 3" xfId="41773" xr:uid="{CC08C6CA-31E4-4C01-9C58-300EA0EDFE15}"/>
    <cellStyle name="SAPBEXHLevel1X 47 2 2 4" xfId="46804" xr:uid="{5537B487-62CB-44BA-A6E0-7A2891F51E73}"/>
    <cellStyle name="SAPBEXHLevel1X 47 2 2 5" xfId="50763" xr:uid="{85C49FEB-DB4B-4FDD-B0DC-39D76549D9BA}"/>
    <cellStyle name="SAPBEXHLevel1X 47 2 3" xfId="28711" xr:uid="{B47F96C2-8A9A-4AF4-A82E-8FF89D8B85AD}"/>
    <cellStyle name="SAPBEXHLevel1X 47 2 4" xfId="37530" xr:uid="{6E0038EE-9ACE-4357-A898-AA5798628AA6}"/>
    <cellStyle name="SAPBEXHLevel1X 47 2 5" xfId="47060" xr:uid="{0F8CD81D-0748-4743-BB38-125292994BA0}"/>
    <cellStyle name="SAPBEXHLevel1X 47 2 6" xfId="35054" xr:uid="{D4AC1894-8B05-461E-8A51-DA7BA49AD19C}"/>
    <cellStyle name="SAPBEXHLevel1X 47 3" xfId="13451" xr:uid="{12634A48-058F-4222-B435-F3CD46B53B9C}"/>
    <cellStyle name="SAPBEXHLevel1X 47 3 2" xfId="27822" xr:uid="{FE4CFA88-AE4C-4EF9-9072-FC38338150BA}"/>
    <cellStyle name="SAPBEXHLevel1X 47 3 3" xfId="31372" xr:uid="{5C6AF6A8-6E74-4DD8-902F-B0FC76F0E881}"/>
    <cellStyle name="SAPBEXHLevel1X 47 3 4" xfId="41722" xr:uid="{DF79187A-4AA3-403B-AD99-AA0679BCF9A4}"/>
    <cellStyle name="SAPBEXHLevel1X 47 3 5" xfId="44634" xr:uid="{D3742C90-68B0-4C1F-A8B3-A48B86AF3B7C}"/>
    <cellStyle name="SAPBEXHLevel1X 47 4" xfId="9216" xr:uid="{D05061E4-98D3-413A-BD34-C191D742FCF7}"/>
    <cellStyle name="SAPBEXHLevel1X 47 5" xfId="23796" xr:uid="{F5B00119-398D-4A74-BC38-8F990FAB5010}"/>
    <cellStyle name="SAPBEXHLevel1X 47 6" xfId="38519" xr:uid="{197046B2-DA05-4763-9B9B-B46AD03EEBC8}"/>
    <cellStyle name="SAPBEXHLevel1X 47 7" xfId="48491" xr:uid="{7C26C71E-C27D-435D-8D79-4281BFE04A26}"/>
    <cellStyle name="SAPBEXHLevel1X 47 8" xfId="46700" xr:uid="{92CCDFDC-C72A-44E4-A08F-FEB6A578A9B7}"/>
    <cellStyle name="SAPBEXHLevel1X 48" xfId="1805" xr:uid="{BF4683D8-039F-4508-B693-6D6FF0901F00}"/>
    <cellStyle name="SAPBEXHLevel1X 48 2" xfId="15070" xr:uid="{89A0EF39-5480-440D-A2D2-C28A459C85AF}"/>
    <cellStyle name="SAPBEXHLevel1X 48 2 2" xfId="22091" xr:uid="{FF2CC412-4E64-4A15-B9DF-58F29875062A}"/>
    <cellStyle name="SAPBEXHLevel1X 48 2 2 2" xfId="35957" xr:uid="{37B11086-1055-4312-83A7-7AAD95CD302F}"/>
    <cellStyle name="SAPBEXHLevel1X 48 2 2 3" xfId="38474" xr:uid="{97269CD2-9A5A-41CE-B687-5F4C6AA294EB}"/>
    <cellStyle name="SAPBEXHLevel1X 48 2 2 4" xfId="44347" xr:uid="{5C639201-2FD8-4C3A-878F-62C4F5D7AF3C}"/>
    <cellStyle name="SAPBEXHLevel1X 48 2 2 5" xfId="51508" xr:uid="{97E546C2-BB21-4A7E-B52A-97C077B488BC}"/>
    <cellStyle name="SAPBEXHLevel1X 48 2 3" xfId="29435" xr:uid="{AEB79E4B-A351-4879-A989-BFEF8AA78181}"/>
    <cellStyle name="SAPBEXHLevel1X 48 2 4" xfId="39715" xr:uid="{31DEC8CF-3715-461D-8D56-83D6D6C91E4A}"/>
    <cellStyle name="SAPBEXHLevel1X 48 2 5" xfId="48648" xr:uid="{045AD771-3818-4296-816E-E3EE1FDAB341}"/>
    <cellStyle name="SAPBEXHLevel1X 48 2 6" xfId="43496" xr:uid="{FB2E97F7-7A27-4344-A9E2-B59652C73393}"/>
    <cellStyle name="SAPBEXHLevel1X 48 3" xfId="13450" xr:uid="{8874EC1E-DA54-4AE3-890E-2DA7AF7D8BE9}"/>
    <cellStyle name="SAPBEXHLevel1X 48 3 2" xfId="27821" xr:uid="{E985D785-B99C-402B-8A19-7465EC1D5589}"/>
    <cellStyle name="SAPBEXHLevel1X 48 3 3" xfId="38730" xr:uid="{8F7FFDD9-5E99-427D-910B-FA2697C52757}"/>
    <cellStyle name="SAPBEXHLevel1X 48 3 4" xfId="25979" xr:uid="{7AED2186-1EC6-4F16-AB4C-44C5990BBD74}"/>
    <cellStyle name="SAPBEXHLevel1X 48 3 5" xfId="48020" xr:uid="{57F9D400-610C-474E-B114-F66120E62C2A}"/>
    <cellStyle name="SAPBEXHLevel1X 48 4" xfId="9217" xr:uid="{AF5D3D7D-5937-4EA3-B2E7-F690DE6A1A6E}"/>
    <cellStyle name="SAPBEXHLevel1X 48 5" xfId="23797" xr:uid="{A208A4D6-6C52-46F6-A370-19ACAC7A5A47}"/>
    <cellStyle name="SAPBEXHLevel1X 48 6" xfId="43124" xr:uid="{A95FE197-4E18-4939-8BC3-D3854FFA73FB}"/>
    <cellStyle name="SAPBEXHLevel1X 48 7" xfId="37169" xr:uid="{40088A54-16DD-402B-AC83-A04F2E9415B1}"/>
    <cellStyle name="SAPBEXHLevel1X 48 8" xfId="47748" xr:uid="{CDDBFC44-4792-4BB5-8508-5314123CEE91}"/>
    <cellStyle name="SAPBEXHLevel1X 49" xfId="2390" xr:uid="{0812E057-8788-4AC1-A19E-FA2AF81E9E30}"/>
    <cellStyle name="SAPBEXHLevel1X 49 2" xfId="22304" xr:uid="{5F09A9AB-8F17-465C-BD75-7899A081954D}"/>
    <cellStyle name="SAPBEXHLevel1X 49 2 2" xfId="36170" xr:uid="{FEE3AF3C-E958-4560-9D41-11522D7B5A4E}"/>
    <cellStyle name="SAPBEXHLevel1X 49 2 3" xfId="25913" xr:uid="{B69D7169-A678-4ACE-A0B1-9E9CC8BF9588}"/>
    <cellStyle name="SAPBEXHLevel1X 49 2 4" xfId="42419" xr:uid="{D8129F74-B5CA-4D78-B28C-82F5D5608563}"/>
    <cellStyle name="SAPBEXHLevel1X 49 2 5" xfId="51721" xr:uid="{3F39F991-8B51-47D9-9EB3-0BB7990E097C}"/>
    <cellStyle name="SAPBEXHLevel1X 49 3" xfId="15611" xr:uid="{5B0786F6-407D-404B-9299-D65A5185484E}"/>
    <cellStyle name="SAPBEXHLevel1X 49 4" xfId="29942" xr:uid="{49B56856-2BA0-414F-B6CD-C10962548236}"/>
    <cellStyle name="SAPBEXHLevel1X 49 5" xfId="32961" xr:uid="{A35DDCC7-243F-417B-8F1D-13C25F94D8E5}"/>
    <cellStyle name="SAPBEXHLevel1X 49 6" xfId="49538" xr:uid="{6C7B6A4E-DE00-4DD1-A2D4-0C30BB879AA5}"/>
    <cellStyle name="SAPBEXHLevel1X 49 7" xfId="41530" xr:uid="{060436A8-AB2E-46EE-BCEB-AF4BAAFD76B0}"/>
    <cellStyle name="SAPBEXHLevel1X 5" xfId="619" xr:uid="{622394F3-62CE-452E-8F8E-1B484401EF31}"/>
    <cellStyle name="SAPBEXHLevel1X 5 10" xfId="13449" xr:uid="{7E667CDA-D613-4FCA-B9D3-93A71AD9D047}"/>
    <cellStyle name="SAPBEXHLevel1X 5 10 2" xfId="27820" xr:uid="{2CE5C283-4DFA-4CBB-B7A0-E5CF6AE3EC3A}"/>
    <cellStyle name="SAPBEXHLevel1X 5 10 3" xfId="40782" xr:uid="{D5BBAC70-1462-4A41-9A30-5E16ED859151}"/>
    <cellStyle name="SAPBEXHLevel1X 5 10 4" xfId="26971" xr:uid="{4CA89E41-78F2-441A-842C-984B52A77A38}"/>
    <cellStyle name="SAPBEXHLevel1X 5 10 5" xfId="47545" xr:uid="{2DFF0781-0911-44C6-86B1-88BD53549FE2}"/>
    <cellStyle name="SAPBEXHLevel1X 5 11" xfId="9218" xr:uid="{FCEEE545-D333-4F83-8615-B65EE8FFF822}"/>
    <cellStyle name="SAPBEXHLevel1X 5 12" xfId="23798" xr:uid="{3357958E-18FF-4A45-9392-7B24EBF46CC7}"/>
    <cellStyle name="SAPBEXHLevel1X 5 13" xfId="35008" xr:uid="{A460F141-F134-451A-ABDB-6A99ED85D777}"/>
    <cellStyle name="SAPBEXHLevel1X 5 14" xfId="49548" xr:uid="{C77D66D5-3789-4FA5-AB5F-B9086F04C83B}"/>
    <cellStyle name="SAPBEXHLevel1X 5 15" xfId="25007" xr:uid="{4CCC606C-5750-4958-8F0D-817C9B0D28A0}"/>
    <cellStyle name="SAPBEXHLevel1X 5 2" xfId="620" xr:uid="{4CC97698-6B4F-4D19-8F49-13EA0E6E278C}"/>
    <cellStyle name="SAPBEXHLevel1X 5 2 10" xfId="47095" xr:uid="{3F50162F-294C-4B4D-B52F-EFA6076BB380}"/>
    <cellStyle name="SAPBEXHLevel1X 5 2 11" xfId="47944" xr:uid="{61429615-C7C5-477B-A338-2F2D092802CC}"/>
    <cellStyle name="SAPBEXHLevel1X 5 2 2" xfId="1286" xr:uid="{7C97CFE2-54DE-4EAD-AF26-8C5CE991F39A}"/>
    <cellStyle name="SAPBEXHLevel1X 5 2 2 2" xfId="11939" xr:uid="{E75A7A62-3E16-4C30-A48F-39F4C264C62E}"/>
    <cellStyle name="SAPBEXHLevel1X 5 2 2 2 2" xfId="11940" xr:uid="{C3A3535F-917F-4392-B97F-3D04324B5927}"/>
    <cellStyle name="SAPBEXHLevel1X 5 2 2 2 2 2" xfId="26346" xr:uid="{D9749BB9-4317-4DEF-A2BF-0FA614616266}"/>
    <cellStyle name="SAPBEXHLevel1X 5 2 2 2 2 3" xfId="30529" xr:uid="{7009A347-7C2D-4074-821B-399D41127033}"/>
    <cellStyle name="SAPBEXHLevel1X 5 2 2 2 2 4" xfId="31820" xr:uid="{F28ED5DE-E804-4D2F-9928-930295A31A19}"/>
    <cellStyle name="SAPBEXHLevel1X 5 2 2 2 2 5" xfId="34728" xr:uid="{E1498888-022C-49E6-9DB1-9323EA25B165}"/>
    <cellStyle name="SAPBEXHLevel1X 5 2 2 2 3" xfId="21636" xr:uid="{2C227279-B3E7-4874-A1AF-67018E0BEB36}"/>
    <cellStyle name="SAPBEXHLevel1X 5 2 2 2 3 2" xfId="35502" xr:uid="{5D438C45-6F34-411F-A6D3-324F0E1BD623}"/>
    <cellStyle name="SAPBEXHLevel1X 5 2 2 2 3 3" xfId="37197" xr:uid="{4BFA6195-6D5F-4831-B836-EEC5A86DBE7B}"/>
    <cellStyle name="SAPBEXHLevel1X 5 2 2 2 3 4" xfId="45264" xr:uid="{E86751C7-E1C4-4BCD-8E1E-E3EFB10C184F}"/>
    <cellStyle name="SAPBEXHLevel1X 5 2 2 2 3 5" xfId="51053" xr:uid="{9036F9A5-BF49-4C9B-8180-54FF79FD2427}"/>
    <cellStyle name="SAPBEXHLevel1X 5 2 2 2 4" xfId="26345" xr:uid="{FF1BC145-5190-4FA3-A090-CE2A335B967A}"/>
    <cellStyle name="SAPBEXHLevel1X 5 2 2 2 5" xfId="43446" xr:uid="{CCE3230A-0467-4C5A-B046-DAA6FA23756D}"/>
    <cellStyle name="SAPBEXHLevel1X 5 2 2 2 6" xfId="30749" xr:uid="{222163E1-C31A-4BCC-B09E-6C023440C865}"/>
    <cellStyle name="SAPBEXHLevel1X 5 2 2 2 7" xfId="43103" xr:uid="{17CD20B4-F6EA-4E20-AC56-18A7E97B038C}"/>
    <cellStyle name="SAPBEXHLevel1X 5 2 2 3" xfId="13447" xr:uid="{6E488C39-ED96-4002-BC06-F66A60320032}"/>
    <cellStyle name="SAPBEXHLevel1X 5 2 2 3 2" xfId="27818" xr:uid="{A81FA9BC-350D-42F9-B6A5-9F9493CA3FF5}"/>
    <cellStyle name="SAPBEXHLevel1X 5 2 2 3 3" xfId="42869" xr:uid="{7E7E54BB-E183-4371-802B-6CBC3AA1E725}"/>
    <cellStyle name="SAPBEXHLevel1X 5 2 2 3 4" xfId="37706" xr:uid="{ABF323A4-7366-4957-80B1-820F93750AF5}"/>
    <cellStyle name="SAPBEXHLevel1X 5 2 2 3 5" xfId="38627" xr:uid="{97BFF736-E88B-4877-BDD8-522235D6E224}"/>
    <cellStyle name="SAPBEXHLevel1X 5 2 2 4" xfId="9220" xr:uid="{0CE5A357-9556-4ED6-9676-A1BC9CAAF6C6}"/>
    <cellStyle name="SAPBEXHLevel1X 5 2 2 5" xfId="23800" xr:uid="{1447816B-7B65-4631-BE9A-7C0A63EF13CD}"/>
    <cellStyle name="SAPBEXHLevel1X 5 2 2 6" xfId="31161" xr:uid="{C44B19E1-8D49-4E28-8D6F-97B5BD363D18}"/>
    <cellStyle name="SAPBEXHLevel1X 5 2 2 7" xfId="49279" xr:uid="{F09A23E0-A41F-4520-BB07-C23A88BD534B}"/>
    <cellStyle name="SAPBEXHLevel1X 5 2 2 8" xfId="41929" xr:uid="{28601BB4-6B36-4111-B8F7-DC082A6B8634}"/>
    <cellStyle name="SAPBEXHLevel1X 5 2 3" xfId="1487" xr:uid="{479377B1-E3C1-4FC8-8442-97D53D6A6CCA}"/>
    <cellStyle name="SAPBEXHLevel1X 5 2 3 2" xfId="14767" xr:uid="{EF851F67-68B8-45D3-AE44-07BB34263203}"/>
    <cellStyle name="SAPBEXHLevel1X 5 2 3 2 2" xfId="21827" xr:uid="{D46C5782-B1F1-4403-B590-C3E837F601CC}"/>
    <cellStyle name="SAPBEXHLevel1X 5 2 3 2 2 2" xfId="35693" xr:uid="{08221189-CFFA-471B-BE1B-7839F3748943}"/>
    <cellStyle name="SAPBEXHLevel1X 5 2 3 2 2 3" xfId="38608" xr:uid="{C028E3F2-874E-44A2-918B-FD114A28B363}"/>
    <cellStyle name="SAPBEXHLevel1X 5 2 3 2 2 4" xfId="46553" xr:uid="{E5CDF6B6-D1ED-43C0-B810-9B1C859B6C84}"/>
    <cellStyle name="SAPBEXHLevel1X 5 2 3 2 2 5" xfId="51244" xr:uid="{4104571E-47B4-4D30-93BF-4F7AEF87AD07}"/>
    <cellStyle name="SAPBEXHLevel1X 5 2 3 2 3" xfId="29133" xr:uid="{C16A3836-CD32-4351-8D4A-0BF687123521}"/>
    <cellStyle name="SAPBEXHLevel1X 5 2 3 2 4" xfId="32703" xr:uid="{A83CB6CE-3D77-4072-BD29-CD4FAEF63EAA}"/>
    <cellStyle name="SAPBEXHLevel1X 5 2 3 2 5" xfId="49386" xr:uid="{B5BF3F61-AD9B-41E3-B74D-17ECF33E5588}"/>
    <cellStyle name="SAPBEXHLevel1X 5 2 3 2 6" xfId="47842" xr:uid="{540EBDD2-764F-4DC2-8FC3-05F392738979}"/>
    <cellStyle name="SAPBEXHLevel1X 5 2 3 3" xfId="13446" xr:uid="{38DEA26C-259A-46BA-9675-63404B9217F3}"/>
    <cellStyle name="SAPBEXHLevel1X 5 2 3 3 2" xfId="27817" xr:uid="{CC5B572F-F946-4FAB-8B42-3333AE581760}"/>
    <cellStyle name="SAPBEXHLevel1X 5 2 3 3 3" xfId="34775" xr:uid="{C8BDE4F1-AA4D-4F25-AB2A-965CCD32F793}"/>
    <cellStyle name="SAPBEXHLevel1X 5 2 3 3 4" xfId="34989" xr:uid="{6D29055E-3858-473E-A17B-E4504E722E89}"/>
    <cellStyle name="SAPBEXHLevel1X 5 2 3 3 5" xfId="38649" xr:uid="{2357BC0C-55FA-44C3-BF4A-63B351D2BEFE}"/>
    <cellStyle name="SAPBEXHLevel1X 5 2 3 4" xfId="9221" xr:uid="{3595E918-5891-4418-A43C-04793837B278}"/>
    <cellStyle name="SAPBEXHLevel1X 5 2 3 5" xfId="23801" xr:uid="{08499DB8-AEDD-4B49-A9EF-D95EC34F6FE1}"/>
    <cellStyle name="SAPBEXHLevel1X 5 2 3 6" xfId="41107" xr:uid="{FBFFBF39-EBF0-4BB0-8EC4-812150BFA1FD}"/>
    <cellStyle name="SAPBEXHLevel1X 5 2 3 7" xfId="45560" xr:uid="{DF00AB59-7FA9-4A1C-B662-CC61269FAF20}"/>
    <cellStyle name="SAPBEXHLevel1X 5 2 3 8" xfId="45398" xr:uid="{BAA0E461-9E9F-4D8C-BCF8-21F8AD1C9E6B}"/>
    <cellStyle name="SAPBEXHLevel1X 5 2 4" xfId="1849" xr:uid="{7C05C70C-FB6E-4315-92E7-7817E8DE9189}"/>
    <cellStyle name="SAPBEXHLevel1X 5 2 4 2" xfId="15114" xr:uid="{427C8166-9EB9-4FFE-888F-D059730F4D05}"/>
    <cellStyle name="SAPBEXHLevel1X 5 2 4 2 2" xfId="22135" xr:uid="{9A749B49-1FD5-4618-8CD0-85071096F4A7}"/>
    <cellStyle name="SAPBEXHLevel1X 5 2 4 2 2 2" xfId="36001" xr:uid="{DE369FD0-F294-47FD-A895-1FE34C1255AF}"/>
    <cellStyle name="SAPBEXHLevel1X 5 2 4 2 2 3" xfId="34248" xr:uid="{77BBBB28-B4A5-41E0-A221-A5038824F4AB}"/>
    <cellStyle name="SAPBEXHLevel1X 5 2 4 2 2 4" xfId="47233" xr:uid="{858366FB-EC99-4F33-9F54-816BCB3595BE}"/>
    <cellStyle name="SAPBEXHLevel1X 5 2 4 2 2 5" xfId="51552" xr:uid="{2246BD5F-F5CD-4740-948C-BE80804E3CC0}"/>
    <cellStyle name="SAPBEXHLevel1X 5 2 4 2 3" xfId="29479" xr:uid="{789C7B41-757C-4A08-966E-08836B381BF2}"/>
    <cellStyle name="SAPBEXHLevel1X 5 2 4 2 4" xfId="27239" xr:uid="{0A2D8317-DC62-4042-B550-91F06D1CF5C8}"/>
    <cellStyle name="SAPBEXHLevel1X 5 2 4 2 5" xfId="45660" xr:uid="{528F228E-D87A-411D-A365-2ECE3B4D92E9}"/>
    <cellStyle name="SAPBEXHLevel1X 5 2 4 2 6" xfId="47973" xr:uid="{AD837D1C-1BAF-46D2-A8F1-A9D56957C1AD}"/>
    <cellStyle name="SAPBEXHLevel1X 5 2 4 3" xfId="13445" xr:uid="{0566EDEE-FC92-4E1A-A4C5-B9C576B4FEC4}"/>
    <cellStyle name="SAPBEXHLevel1X 5 2 4 3 2" xfId="27816" xr:uid="{223D419F-1CC8-41FF-86B3-576CD01CA98A}"/>
    <cellStyle name="SAPBEXHLevel1X 5 2 4 3 3" xfId="43587" xr:uid="{868A737A-EB65-426C-8924-7ED5F0409C84}"/>
    <cellStyle name="SAPBEXHLevel1X 5 2 4 3 4" xfId="42413" xr:uid="{071B5F9B-B797-464A-963B-BAC8121FFA5F}"/>
    <cellStyle name="SAPBEXHLevel1X 5 2 4 3 5" xfId="42033" xr:uid="{55D28E9C-9E8C-4726-9DEF-943509D1CAB6}"/>
    <cellStyle name="SAPBEXHLevel1X 5 2 4 4" xfId="9222" xr:uid="{04F04058-31C4-4B86-A6EE-F4F9A77CC5E9}"/>
    <cellStyle name="SAPBEXHLevel1X 5 2 4 5" xfId="23802" xr:uid="{74FC04FE-F699-42E6-919B-43ECA3441755}"/>
    <cellStyle name="SAPBEXHLevel1X 5 2 4 6" xfId="26967" xr:uid="{BD5FB213-28D4-49FC-A838-265569799A62}"/>
    <cellStyle name="SAPBEXHLevel1X 5 2 4 7" xfId="49006" xr:uid="{0856A1C1-1502-4C3F-898B-9467D7C90882}"/>
    <cellStyle name="SAPBEXHLevel1X 5 2 4 8" xfId="46371" xr:uid="{34560359-D624-4DA3-817F-52E83D733389}"/>
    <cellStyle name="SAPBEXHLevel1X 5 2 5" xfId="14195" xr:uid="{43618C41-E48F-42B8-B6C9-DDADA09EF3DD}"/>
    <cellStyle name="SAPBEXHLevel1X 5 2 5 2" xfId="21208" xr:uid="{5DC31B5D-03AF-401E-B37A-2BCB6055A084}"/>
    <cellStyle name="SAPBEXHLevel1X 5 2 5 2 2" xfId="35074" xr:uid="{D92C8740-40FF-4A6D-A733-ED3EF175C794}"/>
    <cellStyle name="SAPBEXHLevel1X 5 2 5 2 3" xfId="37871" xr:uid="{22D1C699-3A0B-4DEB-8895-E384E443A249}"/>
    <cellStyle name="SAPBEXHLevel1X 5 2 5 2 4" xfId="47288" xr:uid="{F1C55C7F-F2C7-453A-A6B6-749E2CBAE29B}"/>
    <cellStyle name="SAPBEXHLevel1X 5 2 5 2 5" xfId="50625" xr:uid="{9E02A334-99C3-4E83-87BD-91C4F12C2A73}"/>
    <cellStyle name="SAPBEXHLevel1X 5 2 5 3" xfId="28562" xr:uid="{E2E3BD14-35DA-4324-8306-EEE6AB99DD27}"/>
    <cellStyle name="SAPBEXHLevel1X 5 2 5 4" xfId="39641" xr:uid="{BFC38A1D-E458-4CF7-A33A-F8BFD81A93F5}"/>
    <cellStyle name="SAPBEXHLevel1X 5 2 5 5" xfId="45441" xr:uid="{0F9C66D7-4C88-4D92-9C07-0E26CE57A8BB}"/>
    <cellStyle name="SAPBEXHLevel1X 5 2 5 6" xfId="49571" xr:uid="{A07B82A0-E760-4A2B-AE3C-8420FE6C208E}"/>
    <cellStyle name="SAPBEXHLevel1X 5 2 6" xfId="13448" xr:uid="{D390C243-D903-4C23-A031-6993A982841E}"/>
    <cellStyle name="SAPBEXHLevel1X 5 2 6 2" xfId="27819" xr:uid="{8A1C45F4-F73F-4F9F-AF7B-5C4E974347BD}"/>
    <cellStyle name="SAPBEXHLevel1X 5 2 6 3" xfId="41002" xr:uid="{00FC578A-CD5C-460D-B07E-93FB8CA45A15}"/>
    <cellStyle name="SAPBEXHLevel1X 5 2 6 4" xfId="48203" xr:uid="{8EAFF9FA-F5F4-4809-AEB2-058D35C0B063}"/>
    <cellStyle name="SAPBEXHLevel1X 5 2 6 5" xfId="44965" xr:uid="{F56A5213-C493-4EF0-A089-2D7FEE9FE726}"/>
    <cellStyle name="SAPBEXHLevel1X 5 2 7" xfId="9219" xr:uid="{CE63D111-063C-429F-AD18-7D1BE34F8D16}"/>
    <cellStyle name="SAPBEXHLevel1X 5 2 8" xfId="23799" xr:uid="{89E51F3D-AFBE-4F8D-9768-26811CD1A157}"/>
    <cellStyle name="SAPBEXHLevel1X 5 2 9" xfId="25754" xr:uid="{51844899-A852-40D4-96DA-C7D8EA3B02B6}"/>
    <cellStyle name="SAPBEXHLevel1X 5 3" xfId="1285" xr:uid="{085B0EE0-6AF6-49BD-B27E-4C08375AC2E2}"/>
    <cellStyle name="SAPBEXHLevel1X 5 3 2" xfId="11941" xr:uid="{F294C6BA-224C-4F65-9690-ECA91EDF98F2}"/>
    <cellStyle name="SAPBEXHLevel1X 5 3 2 2" xfId="11942" xr:uid="{B74B0EDF-9A57-4FD4-8820-7F98DA06C7A7}"/>
    <cellStyle name="SAPBEXHLevel1X 5 3 2 2 2" xfId="26348" xr:uid="{A3B6339D-02F7-4031-BDE0-9EE08A730B64}"/>
    <cellStyle name="SAPBEXHLevel1X 5 3 2 2 3" xfId="38042" xr:uid="{ACFCD868-58B6-4B9A-90E5-CFCCCB668ED8}"/>
    <cellStyle name="SAPBEXHLevel1X 5 3 2 2 4" xfId="48530" xr:uid="{322C1AD2-0376-4A27-9A69-EB05D5DFBE1D}"/>
    <cellStyle name="SAPBEXHLevel1X 5 3 2 2 5" xfId="44407" xr:uid="{1F50D8FD-B2D4-44E0-9064-8CE4D25FE8FE}"/>
    <cellStyle name="SAPBEXHLevel1X 5 3 2 3" xfId="21635" xr:uid="{0903979B-CEF0-4AD9-B937-59715B715509}"/>
    <cellStyle name="SAPBEXHLevel1X 5 3 2 3 2" xfId="35501" xr:uid="{FE9F85D7-9137-4794-BFC5-D266CF0491A5}"/>
    <cellStyle name="SAPBEXHLevel1X 5 3 2 3 3" xfId="40296" xr:uid="{88210D65-B7DA-4A9F-BCB0-F08E99D108F9}"/>
    <cellStyle name="SAPBEXHLevel1X 5 3 2 3 4" xfId="46790" xr:uid="{0D738C1D-A58F-46BD-8408-C1ADD4C64E44}"/>
    <cellStyle name="SAPBEXHLevel1X 5 3 2 3 5" xfId="51052" xr:uid="{90E30D4A-4CFB-46E9-B86B-B92B1D30793A}"/>
    <cellStyle name="SAPBEXHLevel1X 5 3 2 4" xfId="26347" xr:uid="{B95C07FD-66BD-4790-BD6E-61D50373DE0A}"/>
    <cellStyle name="SAPBEXHLevel1X 5 3 2 5" xfId="8739" xr:uid="{1C3EBEB8-437C-47CF-8E54-C38244C2200E}"/>
    <cellStyle name="SAPBEXHLevel1X 5 3 2 6" xfId="39416" xr:uid="{C0232729-390F-4F93-AE11-B2F608905485}"/>
    <cellStyle name="SAPBEXHLevel1X 5 3 2 7" xfId="47398" xr:uid="{BFC514FC-1689-424E-87A0-E1241CB440DB}"/>
    <cellStyle name="SAPBEXHLevel1X 5 3 3" xfId="13444" xr:uid="{288EBB1A-03E2-4D59-B582-148385EFBB56}"/>
    <cellStyle name="SAPBEXHLevel1X 5 3 3 2" xfId="27815" xr:uid="{53B230F7-E73B-49C7-A49B-4B8620266B72}"/>
    <cellStyle name="SAPBEXHLevel1X 5 3 3 3" xfId="40965" xr:uid="{5F11C156-C29A-48A0-B06E-BA74243E27DD}"/>
    <cellStyle name="SAPBEXHLevel1X 5 3 3 4" xfId="48698" xr:uid="{CD91CAAF-EC5D-4361-974A-8FD4BBE54100}"/>
    <cellStyle name="SAPBEXHLevel1X 5 3 3 5" xfId="47364" xr:uid="{C584F540-81BA-41DC-9E56-90BF16875108}"/>
    <cellStyle name="SAPBEXHLevel1X 5 3 4" xfId="9223" xr:uid="{E07CD8ED-14D7-4B47-9F48-88862FB3E81E}"/>
    <cellStyle name="SAPBEXHLevel1X 5 3 5" xfId="23803" xr:uid="{05D1B28B-4054-4F19-B850-EB7561B3A9C9}"/>
    <cellStyle name="SAPBEXHLevel1X 5 3 6" xfId="31967" xr:uid="{56801607-AC05-44AB-9506-B8E3C6194E98}"/>
    <cellStyle name="SAPBEXHLevel1X 5 3 7" xfId="39703" xr:uid="{A3548479-27F3-4EBF-AE50-08FB8941C649}"/>
    <cellStyle name="SAPBEXHLevel1X 5 3 8" xfId="41690" xr:uid="{780627A4-1338-4A9A-B626-973F553CCC6D}"/>
    <cellStyle name="SAPBEXHLevel1X 5 4" xfId="1486" xr:uid="{AA78CDA3-97A8-49AA-82DD-6FD96B138D9E}"/>
    <cellStyle name="SAPBEXHLevel1X 5 4 2" xfId="14766" xr:uid="{FF7DC513-D537-40B0-902D-546DC0D68046}"/>
    <cellStyle name="SAPBEXHLevel1X 5 4 2 2" xfId="21826" xr:uid="{B21E0E13-E494-4833-8887-03D98254EF8B}"/>
    <cellStyle name="SAPBEXHLevel1X 5 4 2 2 2" xfId="35692" xr:uid="{448F77E4-47D2-410A-B5DC-51216750BF7A}"/>
    <cellStyle name="SAPBEXHLevel1X 5 4 2 2 3" xfId="43333" xr:uid="{CE25C0EF-9B27-4B28-85EC-898B02B71B7E}"/>
    <cellStyle name="SAPBEXHLevel1X 5 4 2 2 4" xfId="40535" xr:uid="{1B137A8E-0ED5-4739-82EC-8DA3F0C9AE7D}"/>
    <cellStyle name="SAPBEXHLevel1X 5 4 2 2 5" xfId="51243" xr:uid="{6CDCB811-4B24-41DB-83A9-2BFA64CEF890}"/>
    <cellStyle name="SAPBEXHLevel1X 5 4 2 3" xfId="29132" xr:uid="{8429049C-F7CA-4D82-9389-52393752F5E7}"/>
    <cellStyle name="SAPBEXHLevel1X 5 4 2 4" xfId="39335" xr:uid="{8D9B568C-176F-44CA-888C-F3C08B6F1BBB}"/>
    <cellStyle name="SAPBEXHLevel1X 5 4 2 5" xfId="47205" xr:uid="{ECFEF0B0-9E50-4CD1-AD56-7E2F8D98BE24}"/>
    <cellStyle name="SAPBEXHLevel1X 5 4 2 6" xfId="47354" xr:uid="{BB1D6EB2-F8EB-4E50-879B-2A9F424ACFA0}"/>
    <cellStyle name="SAPBEXHLevel1X 5 4 3" xfId="13443" xr:uid="{ABF90736-B50F-407C-B3AE-E1EAD162DF99}"/>
    <cellStyle name="SAPBEXHLevel1X 5 4 3 2" xfId="27814" xr:uid="{B4FBA98D-F131-49AD-84B2-15FF336E7B57}"/>
    <cellStyle name="SAPBEXHLevel1X 5 4 3 3" xfId="30095" xr:uid="{86EA91A1-2001-47D1-91AF-621DF11F95C9}"/>
    <cellStyle name="SAPBEXHLevel1X 5 4 3 4" xfId="41776" xr:uid="{8F6F7E51-8D27-484D-B789-D77E8D6AE9EF}"/>
    <cellStyle name="SAPBEXHLevel1X 5 4 3 5" xfId="45082" xr:uid="{35B014F1-0010-47B2-AF05-AD068D99487A}"/>
    <cellStyle name="SAPBEXHLevel1X 5 4 4" xfId="9224" xr:uid="{54637BC1-7DB5-429F-A7E1-6BD6345994D4}"/>
    <cellStyle name="SAPBEXHLevel1X 5 4 5" xfId="23804" xr:uid="{F2616A6F-25B1-4674-9413-4690A39EBF7D}"/>
    <cellStyle name="SAPBEXHLevel1X 5 4 6" xfId="34592" xr:uid="{3F1E1326-FDC9-480E-9364-77636C140964}"/>
    <cellStyle name="SAPBEXHLevel1X 5 4 7" xfId="32935" xr:uid="{7D454DB6-F2DD-4E43-8B83-2FE78BD9BD66}"/>
    <cellStyle name="SAPBEXHLevel1X 5 4 8" xfId="47825" xr:uid="{F7BF8C0A-204D-4DCE-B42A-833E9DD9399C}"/>
    <cellStyle name="SAPBEXHLevel1X 5 5" xfId="1848" xr:uid="{79D99D97-75C5-44D4-9F40-4DED8872963B}"/>
    <cellStyle name="SAPBEXHLevel1X 5 5 2" xfId="15113" xr:uid="{31C276BA-854F-407F-9EBC-8A5C6736072E}"/>
    <cellStyle name="SAPBEXHLevel1X 5 5 2 2" xfId="22134" xr:uid="{B8CD9711-3BA9-4243-AEA4-8DDA15E4B185}"/>
    <cellStyle name="SAPBEXHLevel1X 5 5 2 2 2" xfId="36000" xr:uid="{AE5F6F1F-4500-4C96-B923-E21E5879FED5}"/>
    <cellStyle name="SAPBEXHLevel1X 5 5 2 2 3" xfId="37211" xr:uid="{AE87133C-39E6-4ED8-BEFF-5EA0CFA6255B}"/>
    <cellStyle name="SAPBEXHLevel1X 5 5 2 2 4" xfId="44999" xr:uid="{7EAEAFBB-1000-429E-B2A2-9AC2595FB7D3}"/>
    <cellStyle name="SAPBEXHLevel1X 5 5 2 2 5" xfId="51551" xr:uid="{2D0A3A91-0CD5-4374-A07B-BED6EB604F95}"/>
    <cellStyle name="SAPBEXHLevel1X 5 5 2 3" xfId="29478" xr:uid="{B91B38E6-322A-4AE3-9DF7-0BEEFAB76CD9}"/>
    <cellStyle name="SAPBEXHLevel1X 5 5 2 4" xfId="34998" xr:uid="{FE12E3CF-6DB4-42A5-8E03-7B72154606F9}"/>
    <cellStyle name="SAPBEXHLevel1X 5 5 2 5" xfId="49385" xr:uid="{246AD71F-FB2C-4479-994E-EA21F68EC6FF}"/>
    <cellStyle name="SAPBEXHLevel1X 5 5 2 6" xfId="43860" xr:uid="{2CD9688E-A66B-4128-9338-B50DDC5DE980}"/>
    <cellStyle name="SAPBEXHLevel1X 5 5 3" xfId="13442" xr:uid="{6E39F3E9-78E4-49DE-BEDA-E31F1A0C0DB0}"/>
    <cellStyle name="SAPBEXHLevel1X 5 5 3 2" xfId="27813" xr:uid="{60674B27-CDAF-4F7D-8618-07B9F0DF7973}"/>
    <cellStyle name="SAPBEXHLevel1X 5 5 3 3" xfId="34396" xr:uid="{EAA46E6A-E117-465F-8289-85E419C54856}"/>
    <cellStyle name="SAPBEXHLevel1X 5 5 3 4" xfId="42592" xr:uid="{2CFC60E7-787C-4759-A363-72981D324CE5}"/>
    <cellStyle name="SAPBEXHLevel1X 5 5 3 5" xfId="48032" xr:uid="{E9B6ABFC-93AE-48CA-9650-A5BAA00F0F10}"/>
    <cellStyle name="SAPBEXHLevel1X 5 5 4" xfId="9225" xr:uid="{1A6BA3E3-7CD2-4C10-901A-2F8508BDA9B8}"/>
    <cellStyle name="SAPBEXHLevel1X 5 5 5" xfId="23805" xr:uid="{0060D99C-6798-4133-9D70-B171D87F0871}"/>
    <cellStyle name="SAPBEXHLevel1X 5 5 6" xfId="31482" xr:uid="{B6F22D8B-F181-4A30-8B54-2C2E3EA6D2F7}"/>
    <cellStyle name="SAPBEXHLevel1X 5 5 7" xfId="24843" xr:uid="{70150805-4143-4ACF-B09D-57A622F071B5}"/>
    <cellStyle name="SAPBEXHLevel1X 5 5 8" xfId="42214" xr:uid="{3F43D079-76A7-41C0-9925-90B110FF373C}"/>
    <cellStyle name="SAPBEXHLevel1X 5 6" xfId="2902" xr:uid="{9950DA7B-24DE-4A99-904E-B6CC8E5E3862}"/>
    <cellStyle name="SAPBEXHLevel1X 5 6 2" xfId="22539" xr:uid="{9F085AAC-7F97-4441-A197-FE8233F4C431}"/>
    <cellStyle name="SAPBEXHLevel1X 5 6 2 2" xfId="36405" xr:uid="{B5C22C72-28EE-46EC-937A-14C348C64259}"/>
    <cellStyle name="SAPBEXHLevel1X 5 6 2 3" xfId="25378" xr:uid="{0E5CFD23-AFFC-405C-A3DD-E7BE8311A3F2}"/>
    <cellStyle name="SAPBEXHLevel1X 5 6 2 4" xfId="29705" xr:uid="{C94C058D-BD99-43BD-B33C-417ABB798918}"/>
    <cellStyle name="SAPBEXHLevel1X 5 6 2 5" xfId="51956" xr:uid="{B3D3EFB9-8AA5-4532-80D6-38D4ED7604C6}"/>
    <cellStyle name="SAPBEXHLevel1X 5 6 3" xfId="16106" xr:uid="{35B14F5F-EA83-40D1-8A80-EDF0EED8ADBC}"/>
    <cellStyle name="SAPBEXHLevel1X 5 6 4" xfId="30412" xr:uid="{48B2B91F-3012-4C9D-B534-2285C27D0438}"/>
    <cellStyle name="SAPBEXHLevel1X 5 6 5" xfId="25473" xr:uid="{C0C454A3-0A44-4F28-B604-7DF01CDE9D73}"/>
    <cellStyle name="SAPBEXHLevel1X 5 6 6" xfId="24977" xr:uid="{F2126B7C-4C8D-4C8C-8444-55139F015D4F}"/>
    <cellStyle name="SAPBEXHLevel1X 5 6 7" xfId="49882" xr:uid="{0867FB76-792A-4B47-B68E-A60D565E0A70}"/>
    <cellStyle name="SAPBEXHLevel1X 5 7" xfId="4872" xr:uid="{962C5517-0EA2-44D1-9AF6-073575B8F7FD}"/>
    <cellStyle name="SAPBEXHLevel1X 5 7 2" xfId="22869" xr:uid="{33A34CE6-A8DF-4223-BEF7-CAB5E1BDEF00}"/>
    <cellStyle name="SAPBEXHLevel1X 5 7 2 2" xfId="36735" xr:uid="{A1A12DE0-2437-45BC-9F5E-EA45E4E10196}"/>
    <cellStyle name="SAPBEXHLevel1X 5 7 2 3" xfId="34583" xr:uid="{81C4A29E-7668-458F-8EA0-81435A972A05}"/>
    <cellStyle name="SAPBEXHLevel1X 5 7 2 4" xfId="30595" xr:uid="{12999992-28EA-4A4B-8AC0-8A8E513A80E9}"/>
    <cellStyle name="SAPBEXHLevel1X 5 7 2 5" xfId="52286" xr:uid="{8071A9EF-7522-4C6C-B263-26FB765F8EE4}"/>
    <cellStyle name="SAPBEXHLevel1X 5 7 3" xfId="18071" xr:uid="{19E70497-A247-4793-B0E1-B18551C4D0C3}"/>
    <cellStyle name="SAPBEXHLevel1X 5 7 4" xfId="32203" xr:uid="{627A80BA-5C1F-4C29-86B7-49A92F12D72A}"/>
    <cellStyle name="SAPBEXHLevel1X 5 7 5" xfId="34729" xr:uid="{FC4FE305-773E-4EBF-8566-136D51F99544}"/>
    <cellStyle name="SAPBEXHLevel1X 5 7 6" xfId="46246" xr:uid="{7DA58F44-3283-4181-A2AD-4D6947704AE1}"/>
    <cellStyle name="SAPBEXHLevel1X 5 7 7" xfId="50207" xr:uid="{50B652C6-8A25-47BA-8EBD-410CDF858A7F}"/>
    <cellStyle name="SAPBEXHLevel1X 5 8" xfId="6832" xr:uid="{73BE2E65-8642-4E4C-812B-CA4698168EF9}"/>
    <cellStyle name="SAPBEXHLevel1X 5 8 2" xfId="23199" xr:uid="{547C4AB7-760C-4B1F-818E-42EE17CAD229}"/>
    <cellStyle name="SAPBEXHLevel1X 5 8 2 2" xfId="37065" xr:uid="{BC882C4D-E826-42DA-9A8E-F09F9F46D9E6}"/>
    <cellStyle name="SAPBEXHLevel1X 5 8 2 3" xfId="42521" xr:uid="{E2521011-045F-4377-A871-16B8B54024B1}"/>
    <cellStyle name="SAPBEXHLevel1X 5 8 2 4" xfId="37168" xr:uid="{527532B8-AD78-46C9-A282-783ED6E37762}"/>
    <cellStyle name="SAPBEXHLevel1X 5 8 2 5" xfId="52616" xr:uid="{B8B4B79E-3818-4E1A-B26E-FEE79E05B27F}"/>
    <cellStyle name="SAPBEXHLevel1X 5 8 3" xfId="20031" xr:uid="{02355547-7DB0-4796-9CF0-6E4C5A485888}"/>
    <cellStyle name="SAPBEXHLevel1X 5 8 4" xfId="33995" xr:uid="{A81B9623-E300-4020-AEF1-BBB0B80F82DB}"/>
    <cellStyle name="SAPBEXHLevel1X 5 8 5" xfId="42452" xr:uid="{2B591AED-256B-4BDE-BBCF-FEA5482B7A8F}"/>
    <cellStyle name="SAPBEXHLevel1X 5 8 6" xfId="34691" xr:uid="{A8E55F33-DAF3-445B-B79D-2273604A7F94}"/>
    <cellStyle name="SAPBEXHLevel1X 5 8 7" xfId="50537" xr:uid="{A7DBA66C-C556-4D48-A626-995EFC5009CD}"/>
    <cellStyle name="SAPBEXHLevel1X 5 9" xfId="14194" xr:uid="{E1424037-51A3-4754-94D0-F4D9AC7A9DFC}"/>
    <cellStyle name="SAPBEXHLevel1X 5 9 2" xfId="21207" xr:uid="{7F44048D-B02E-463C-88A8-AB94B89ED078}"/>
    <cellStyle name="SAPBEXHLevel1X 5 9 2 2" xfId="35073" xr:uid="{33A27851-84FE-4964-BFBB-035C55DFB65E}"/>
    <cellStyle name="SAPBEXHLevel1X 5 9 2 3" xfId="40365" xr:uid="{68C4142F-E027-48C6-B561-D9D911B9805E}"/>
    <cellStyle name="SAPBEXHLevel1X 5 9 2 4" xfId="45053" xr:uid="{3A343239-867A-48A0-9870-62061FC08853}"/>
    <cellStyle name="SAPBEXHLevel1X 5 9 2 5" xfId="50624" xr:uid="{4A2DD929-B106-494B-9EDF-3ADED3AD3A20}"/>
    <cellStyle name="SAPBEXHLevel1X 5 9 3" xfId="28561" xr:uid="{EA35BD23-088C-4BDE-A3B2-716159D59F89}"/>
    <cellStyle name="SAPBEXHLevel1X 5 9 4" xfId="41423" xr:uid="{BD4B52A3-E356-4FA8-BFDE-F3246DE76684}"/>
    <cellStyle name="SAPBEXHLevel1X 5 9 5" xfId="49163" xr:uid="{BD47DCF3-89DB-4E94-83B8-7E5045E86A13}"/>
    <cellStyle name="SAPBEXHLevel1X 5 9 6" xfId="47118" xr:uid="{FB405777-71C7-42F2-8BCE-1B90B20848BA}"/>
    <cellStyle name="SAPBEXHLevel1X 50" xfId="4366" xr:uid="{5214CF29-6088-4501-B37D-8DB5E5D51FB3}"/>
    <cellStyle name="SAPBEXHLevel1X 50 2" xfId="22634" xr:uid="{3B21BCDC-6502-43FC-B55C-4C142EFDA1A1}"/>
    <cellStyle name="SAPBEXHLevel1X 50 2 2" xfId="36500" xr:uid="{6124B3D3-9E8F-4396-B8BF-D72C5D6C940D}"/>
    <cellStyle name="SAPBEXHLevel1X 50 2 3" xfId="41830" xr:uid="{58DE0DB7-496A-4C0B-BC24-FE89FFA603F8}"/>
    <cellStyle name="SAPBEXHLevel1X 50 2 4" xfId="45241" xr:uid="{C3441DF8-749C-4A2F-9525-F5102110BE00}"/>
    <cellStyle name="SAPBEXHLevel1X 50 2 5" xfId="52051" xr:uid="{9E55AEF2-C82D-4B6F-9750-B05DB6EB3095}"/>
    <cellStyle name="SAPBEXHLevel1X 50 3" xfId="17569" xr:uid="{885EAA7E-B240-456A-909D-1D7673295F40}"/>
    <cellStyle name="SAPBEXHLevel1X 50 4" xfId="31736" xr:uid="{5E95C223-7E7F-48CE-8F85-5136AB0BC49E}"/>
    <cellStyle name="SAPBEXHLevel1X 50 5" xfId="41302" xr:uid="{601F1E1B-A96C-491F-A590-6CFF1F086BF3}"/>
    <cellStyle name="SAPBEXHLevel1X 50 6" xfId="46681" xr:uid="{513C10D0-9C0E-4B06-8DF7-BB0C028A29AF}"/>
    <cellStyle name="SAPBEXHLevel1X 50 7" xfId="49976" xr:uid="{19A240F4-85CE-49E5-BC20-9788DEF2A99B}"/>
    <cellStyle name="SAPBEXHLevel1X 51" xfId="6326" xr:uid="{F78044AD-AA73-4149-94C1-DE0217D0DE31}"/>
    <cellStyle name="SAPBEXHLevel1X 51 2" xfId="22964" xr:uid="{5A45E859-8296-44EB-81B5-8BE005EDD48D}"/>
    <cellStyle name="SAPBEXHLevel1X 51 2 2" xfId="36830" xr:uid="{DD358977-EE49-4614-A4A5-158EE1168307}"/>
    <cellStyle name="SAPBEXHLevel1X 51 2 3" xfId="31337" xr:uid="{C2E14B16-B4F7-468B-8287-14CF07E80F98}"/>
    <cellStyle name="SAPBEXHLevel1X 51 2 4" xfId="42184" xr:uid="{19657172-38B7-4EDA-99EA-AF6244D9C34C}"/>
    <cellStyle name="SAPBEXHLevel1X 51 2 5" xfId="52381" xr:uid="{DA36787A-1FEA-4E55-BDBF-B244742005C0}"/>
    <cellStyle name="SAPBEXHLevel1X 51 3" xfId="19525" xr:uid="{2CD4E2FA-39D8-48E5-9A17-F38F8A5FD2E4}"/>
    <cellStyle name="SAPBEXHLevel1X 51 4" xfId="33520" xr:uid="{43856441-DCD7-4F56-91F2-C305FB0CA75F}"/>
    <cellStyle name="SAPBEXHLevel1X 51 5" xfId="40791" xr:uid="{6F235E49-707C-40EC-8F05-5972D2B7AA74}"/>
    <cellStyle name="SAPBEXHLevel1X 51 6" xfId="38307" xr:uid="{FF0D577D-80C6-4D83-B4D3-18F6E8D979B8}"/>
    <cellStyle name="SAPBEXHLevel1X 51 7" xfId="50302" xr:uid="{D6DF3C80-9AF9-41D7-B6F8-0FAE786760D1}"/>
    <cellStyle name="SAPBEXHLevel1X 52" xfId="14016" xr:uid="{575529EE-9347-4C8E-8DE5-624E6B029765}"/>
    <cellStyle name="SAPBEXHLevel1X 52 2" xfId="12882" xr:uid="{41B687BA-57B0-45E2-B632-BB4108DCAC3C}"/>
    <cellStyle name="SAPBEXHLevel1X 52 2 2" xfId="27254" xr:uid="{58E388A5-78A5-4DA4-BEAA-090282040189}"/>
    <cellStyle name="SAPBEXHLevel1X 52 2 3" xfId="31033" xr:uid="{CF7A0E18-B52B-46AE-8C85-B18DCF68A3C9}"/>
    <cellStyle name="SAPBEXHLevel1X 52 2 4" xfId="24380" xr:uid="{3271E822-F8EE-4F99-81BA-4B84DB0BB5B7}"/>
    <cellStyle name="SAPBEXHLevel1X 52 2 5" xfId="38701" xr:uid="{AF42B00F-1B9E-4184-AC9D-75C5D2F8A7B8}"/>
    <cellStyle name="SAPBEXHLevel1X 52 3" xfId="28387" xr:uid="{B3AF5CBA-F914-4087-8447-E2961071434D}"/>
    <cellStyle name="SAPBEXHLevel1X 52 4" xfId="40103" xr:uid="{9872CBA1-CB26-41F8-9901-329280ED1098}"/>
    <cellStyle name="SAPBEXHLevel1X 52 5" xfId="45594" xr:uid="{1673D0C1-8489-4261-AF60-235D12CB9104}"/>
    <cellStyle name="SAPBEXHLevel1X 52 6" xfId="25274" xr:uid="{9D53E91D-1DE3-4269-B81D-BDA89693F5DF}"/>
    <cellStyle name="SAPBEXHLevel1X 53" xfId="13593" xr:uid="{C068D2EB-2FA5-4F70-86AE-7D04C01972F9}"/>
    <cellStyle name="SAPBEXHLevel1X 53 2" xfId="27964" xr:uid="{FE28F80E-306A-49A6-A9B9-853C1A1434BA}"/>
    <cellStyle name="SAPBEXHLevel1X 53 3" xfId="42096" xr:uid="{81D372ED-F4A5-44EE-9BAB-E5726143FC41}"/>
    <cellStyle name="SAPBEXHLevel1X 53 4" xfId="38792" xr:uid="{C34B9B47-8E34-49BD-9E92-37C37C786399}"/>
    <cellStyle name="SAPBEXHLevel1X 53 5" xfId="40964" xr:uid="{C6803DAC-5667-47FF-813C-A6A273B1A33D}"/>
    <cellStyle name="SAPBEXHLevel1X 54" xfId="9048" xr:uid="{621D3319-1AB3-479C-8D06-120F3A8198AD}"/>
    <cellStyle name="SAPBEXHLevel1X 55" xfId="23628" xr:uid="{64BF5787-FB85-4A7F-A40E-863A7AC04836}"/>
    <cellStyle name="SAPBEXHLevel1X 56" xfId="43832" xr:uid="{BA7DB785-4F45-4E3F-AEA0-B662B07E8A56}"/>
    <cellStyle name="SAPBEXHLevel1X 57" xfId="49669" xr:uid="{E6134463-BF97-45F4-BB69-069A71661D59}"/>
    <cellStyle name="SAPBEXHLevel1X 58" xfId="42291" xr:uid="{D8DD05E4-0C55-4D1B-86FD-4046634EF3C2}"/>
    <cellStyle name="SAPBEXHLevel1X 59" xfId="53021" xr:uid="{4CB374E7-4E0E-4658-9F88-D3FE3D4EAF5E}"/>
    <cellStyle name="SAPBEXHLevel1X 6" xfId="621" xr:uid="{C4971456-F57F-4C18-8AA0-3C56576D2417}"/>
    <cellStyle name="SAPBEXHLevel1X 6 10" xfId="13441" xr:uid="{CBFFB254-3300-453C-806A-A4E03A40AB28}"/>
    <cellStyle name="SAPBEXHLevel1X 6 10 2" xfId="27812" xr:uid="{D33CCF80-5E69-4E74-A685-8448FEA495A3}"/>
    <cellStyle name="SAPBEXHLevel1X 6 10 3" xfId="31230" xr:uid="{2DAFC9DE-340D-493E-A0EF-746ACD79B312}"/>
    <cellStyle name="SAPBEXHLevel1X 6 10 4" xfId="43514" xr:uid="{EBD17610-115A-4D3F-B6A1-BBDBFF6325DD}"/>
    <cellStyle name="SAPBEXHLevel1X 6 10 5" xfId="33429" xr:uid="{74E06AB1-054D-45A1-9944-EDB7680EBBA8}"/>
    <cellStyle name="SAPBEXHLevel1X 6 11" xfId="9226" xr:uid="{A2B97563-DBB1-408F-830C-3E2757BB85A0}"/>
    <cellStyle name="SAPBEXHLevel1X 6 12" xfId="23806" xr:uid="{2C509851-BA74-469B-AF52-7228B87AD933}"/>
    <cellStyle name="SAPBEXHLevel1X 6 13" xfId="35066" xr:uid="{A05F62DB-824F-48B1-A0FC-6FF7B8F6B179}"/>
    <cellStyle name="SAPBEXHLevel1X 6 14" xfId="37490" xr:uid="{FD5063A9-C410-4562-A938-A084FF94C9E9}"/>
    <cellStyle name="SAPBEXHLevel1X 6 15" xfId="48141" xr:uid="{6EE9918D-1ADF-488A-85CC-AD819EC5530A}"/>
    <cellStyle name="SAPBEXHLevel1X 6 2" xfId="622" xr:uid="{730E67EF-4CB7-49B2-BB35-8486769E78D2}"/>
    <cellStyle name="SAPBEXHLevel1X 6 2 10" xfId="26869" xr:uid="{03574FC5-2B80-42A9-B1B0-E68E82110440}"/>
    <cellStyle name="SAPBEXHLevel1X 6 2 11" xfId="44887" xr:uid="{FB830D69-553C-4A46-ADC2-2EA38A21775F}"/>
    <cellStyle name="SAPBEXHLevel1X 6 2 2" xfId="1288" xr:uid="{55EA0891-37AA-41C7-80F5-E49EC99EC5F6}"/>
    <cellStyle name="SAPBEXHLevel1X 6 2 2 2" xfId="11943" xr:uid="{D98AD317-6BCE-45BB-8670-EB6B79A93369}"/>
    <cellStyle name="SAPBEXHLevel1X 6 2 2 2 2" xfId="11944" xr:uid="{9C593076-2D64-450B-AC1E-FB4427F70A1A}"/>
    <cellStyle name="SAPBEXHLevel1X 6 2 2 2 2 2" xfId="26350" xr:uid="{EECA6E4F-7EF0-46E2-A637-819578826C38}"/>
    <cellStyle name="SAPBEXHLevel1X 6 2 2 2 2 3" xfId="32974" xr:uid="{4231695C-EA58-4EF9-8737-869BB4E12834}"/>
    <cellStyle name="SAPBEXHLevel1X 6 2 2 2 2 4" xfId="40246" xr:uid="{64C6529A-6152-4864-BAB6-BA7D58C80BDB}"/>
    <cellStyle name="SAPBEXHLevel1X 6 2 2 2 2 5" xfId="42462" xr:uid="{CC1A9157-619F-47E9-B660-A554AFFAE53B}"/>
    <cellStyle name="SAPBEXHLevel1X 6 2 2 2 3" xfId="21638" xr:uid="{CC8E0130-EFC3-448E-ACB6-551737E9ECEF}"/>
    <cellStyle name="SAPBEXHLevel1X 6 2 2 2 3 2" xfId="35504" xr:uid="{99548B2A-05EA-4EE9-92A8-D20DAC9A4073}"/>
    <cellStyle name="SAPBEXHLevel1X 6 2 2 2 3 3" xfId="40332" xr:uid="{1E655BE6-130A-4E6A-AE13-44F67261595B}"/>
    <cellStyle name="SAPBEXHLevel1X 6 2 2 2 3 4" xfId="45927" xr:uid="{9C5DA2A2-D428-48CC-9521-C9944E182675}"/>
    <cellStyle name="SAPBEXHLevel1X 6 2 2 2 3 5" xfId="51055" xr:uid="{EF7DF29B-1D7C-4E42-980A-27A2EC884E99}"/>
    <cellStyle name="SAPBEXHLevel1X 6 2 2 2 4" xfId="26349" xr:uid="{FE28064B-697F-4D11-8AE4-92222E87A80C}"/>
    <cellStyle name="SAPBEXHLevel1X 6 2 2 2 5" xfId="40934" xr:uid="{3991900D-164D-41A8-A59C-D0CC0906AD46}"/>
    <cellStyle name="SAPBEXHLevel1X 6 2 2 2 6" xfId="41918" xr:uid="{8B286386-701A-462E-BB28-3A6487F04FCC}"/>
    <cellStyle name="SAPBEXHLevel1X 6 2 2 2 7" xfId="46874" xr:uid="{9DA816E8-DB92-40AC-B377-74E6146E75D3}"/>
    <cellStyle name="SAPBEXHLevel1X 6 2 2 3" xfId="13439" xr:uid="{72754AF6-4C8E-457A-9D46-C73F383DE51A}"/>
    <cellStyle name="SAPBEXHLevel1X 6 2 2 3 2" xfId="27810" xr:uid="{4038A175-CB28-418C-824D-7A0F78E0F40A}"/>
    <cellStyle name="SAPBEXHLevel1X 6 2 2 3 3" xfId="30697" xr:uid="{8A59BAB2-EF2F-4B35-8753-199B65ABA274}"/>
    <cellStyle name="SAPBEXHLevel1X 6 2 2 3 4" xfId="41979" xr:uid="{EA85FE24-7130-4A53-AE24-BADE436C690F}"/>
    <cellStyle name="SAPBEXHLevel1X 6 2 2 3 5" xfId="45396" xr:uid="{8E1596D7-1CCA-4EDE-950E-24CECCE5B013}"/>
    <cellStyle name="SAPBEXHLevel1X 6 2 2 4" xfId="9228" xr:uid="{2D9A633C-5AB0-4F98-ABEA-B3851B6286C1}"/>
    <cellStyle name="SAPBEXHLevel1X 6 2 2 5" xfId="23808" xr:uid="{AC77F8AB-BE07-4785-BF8A-788BD4A80B7B}"/>
    <cellStyle name="SAPBEXHLevel1X 6 2 2 6" xfId="34438" xr:uid="{5F615367-7B02-4BA0-8AB5-4C1196290F13}"/>
    <cellStyle name="SAPBEXHLevel1X 6 2 2 7" xfId="41815" xr:uid="{1A661428-39BD-4A54-A29E-E81B597A7D77}"/>
    <cellStyle name="SAPBEXHLevel1X 6 2 2 8" xfId="46262" xr:uid="{7E0C7B4B-395F-4FBF-B80C-17E0247FFF38}"/>
    <cellStyle name="SAPBEXHLevel1X 6 2 3" xfId="1489" xr:uid="{F4FF4EA2-D9D0-4D52-AAE5-99BB6BB3C9E7}"/>
    <cellStyle name="SAPBEXHLevel1X 6 2 3 2" xfId="14769" xr:uid="{4F23DDF1-F67C-4DA5-80AA-F140BB359505}"/>
    <cellStyle name="SAPBEXHLevel1X 6 2 3 2 2" xfId="21829" xr:uid="{E56D3CC8-6D62-4F88-A79A-2F31DA696F69}"/>
    <cellStyle name="SAPBEXHLevel1X 6 2 3 2 2 2" xfId="35695" xr:uid="{DA2906A2-1230-47BC-AB2F-96D76B688947}"/>
    <cellStyle name="SAPBEXHLevel1X 6 2 3 2 2 3" xfId="29841" xr:uid="{A66F5754-78B7-4DCC-A469-2A74C6D00B29}"/>
    <cellStyle name="SAPBEXHLevel1X 6 2 3 2 2 4" xfId="47255" xr:uid="{11A955BA-8FAC-4DB0-B837-9114F0EACA67}"/>
    <cellStyle name="SAPBEXHLevel1X 6 2 3 2 2 5" xfId="51246" xr:uid="{B22D148D-83A5-4767-B60D-169FD8D0A53D}"/>
    <cellStyle name="SAPBEXHLevel1X 6 2 3 2 3" xfId="29135" xr:uid="{C1D8A041-668E-458C-A87D-EE6863968155}"/>
    <cellStyle name="SAPBEXHLevel1X 6 2 3 2 4" xfId="28676" xr:uid="{E6101162-3DD3-4BE1-BC46-26C83184A9C1}"/>
    <cellStyle name="SAPBEXHLevel1X 6 2 3 2 5" xfId="44098" xr:uid="{37D16C39-568E-4F81-A3B8-5BE495232801}"/>
    <cellStyle name="SAPBEXHLevel1X 6 2 3 2 6" xfId="46259" xr:uid="{2995CDCE-8EDE-435B-8EC5-6B68D63D7321}"/>
    <cellStyle name="SAPBEXHLevel1X 6 2 3 3" xfId="13438" xr:uid="{406F6576-C6D9-4EAD-9C3E-F1623D95D802}"/>
    <cellStyle name="SAPBEXHLevel1X 6 2 3 3 2" xfId="27809" xr:uid="{56FA2287-BE39-4568-B457-B33E30E92037}"/>
    <cellStyle name="SAPBEXHLevel1X 6 2 3 3 3" xfId="32480" xr:uid="{43BDD44A-7A87-466E-9507-FD4278C5FC64}"/>
    <cellStyle name="SAPBEXHLevel1X 6 2 3 3 4" xfId="38027" xr:uid="{0FC018ED-1210-4545-A957-79C75C56DADE}"/>
    <cellStyle name="SAPBEXHLevel1X 6 2 3 3 5" xfId="38491" xr:uid="{B2E1E0D9-E37C-4B8B-8F68-93CBB8CC33CB}"/>
    <cellStyle name="SAPBEXHLevel1X 6 2 3 4" xfId="9229" xr:uid="{21F19C1C-473E-4C93-9547-3ECCFC7CC15B}"/>
    <cellStyle name="SAPBEXHLevel1X 6 2 3 5" xfId="23809" xr:uid="{0BB7FCD1-743A-4A16-B778-4BC91BE8D1FF}"/>
    <cellStyle name="SAPBEXHLevel1X 6 2 3 6" xfId="23360" xr:uid="{184B891B-43EA-41B1-AC0F-33779748B69A}"/>
    <cellStyle name="SAPBEXHLevel1X 6 2 3 7" xfId="38450" xr:uid="{8F7A1BAA-7491-4635-8F86-552A1075995E}"/>
    <cellStyle name="SAPBEXHLevel1X 6 2 3 8" xfId="48883" xr:uid="{8A89E9B7-6802-46BE-9317-87BD65D55E51}"/>
    <cellStyle name="SAPBEXHLevel1X 6 2 4" xfId="1851" xr:uid="{F7E5AAA0-619D-4714-B77C-315FA7D3297C}"/>
    <cellStyle name="SAPBEXHLevel1X 6 2 4 2" xfId="15116" xr:uid="{6FB545CA-4F36-47C0-8C9C-82A9B71E9A4E}"/>
    <cellStyle name="SAPBEXHLevel1X 6 2 4 2 2" xfId="22137" xr:uid="{EEE3B3A5-7328-4E11-BA2D-5FFE4B46AC07}"/>
    <cellStyle name="SAPBEXHLevel1X 6 2 4 2 2 2" xfId="36003" xr:uid="{52D284CF-ED8D-4ECD-A1AB-E609FA874DC8}"/>
    <cellStyle name="SAPBEXHLevel1X 6 2 4 2 2 3" xfId="25302" xr:uid="{DE5DBCDD-4E67-4382-8AE5-BC196EDC7BB4}"/>
    <cellStyle name="SAPBEXHLevel1X 6 2 4 2 2 4" xfId="44135" xr:uid="{296AC6DA-9078-4B8F-A4CE-C599C0CD5E80}"/>
    <cellStyle name="SAPBEXHLevel1X 6 2 4 2 2 5" xfId="51554" xr:uid="{4BAC5509-B5A1-4581-A8A9-C255AB810EC2}"/>
    <cellStyle name="SAPBEXHLevel1X 6 2 4 2 3" xfId="29481" xr:uid="{4CF5C2A9-042D-4615-9318-3EF8E9DD7A40}"/>
    <cellStyle name="SAPBEXHLevel1X 6 2 4 2 4" xfId="42143" xr:uid="{975AE01F-94E1-4437-9961-8486E81A6140}"/>
    <cellStyle name="SAPBEXHLevel1X 6 2 4 2 5" xfId="40349" xr:uid="{B7AB0950-D270-4E0B-AED3-24318CE056D4}"/>
    <cellStyle name="SAPBEXHLevel1X 6 2 4 2 6" xfId="47523" xr:uid="{97F87AC2-EEF1-489D-8064-942664F4B723}"/>
    <cellStyle name="SAPBEXHLevel1X 6 2 4 3" xfId="13437" xr:uid="{5A291CA0-E597-4667-9C0B-48888CC64E1A}"/>
    <cellStyle name="SAPBEXHLevel1X 6 2 4 3 2" xfId="27808" xr:uid="{0F54123C-C61E-4FFF-96F1-4BBB3259A226}"/>
    <cellStyle name="SAPBEXHLevel1X 6 2 4 3 3" xfId="42278" xr:uid="{1B6BF4D7-0A9A-4718-B710-3DC1F33105A9}"/>
    <cellStyle name="SAPBEXHLevel1X 6 2 4 3 4" xfId="30656" xr:uid="{C550A1D7-32EF-4071-9BEE-4040F9731E60}"/>
    <cellStyle name="SAPBEXHLevel1X 6 2 4 3 5" xfId="41877" xr:uid="{82C96841-2D4F-44B7-9F71-E7E90AA95E3E}"/>
    <cellStyle name="SAPBEXHLevel1X 6 2 4 4" xfId="9230" xr:uid="{042F593D-EB88-48F7-AA80-09E8E2861AA1}"/>
    <cellStyle name="SAPBEXHLevel1X 6 2 4 5" xfId="23810" xr:uid="{53B6ECEA-A09D-44DC-887A-CD7AE36A3E53}"/>
    <cellStyle name="SAPBEXHLevel1X 6 2 4 6" xfId="31655" xr:uid="{A2472A91-EF45-4620-9242-DE3CE5C038AF}"/>
    <cellStyle name="SAPBEXHLevel1X 6 2 4 7" xfId="49454" xr:uid="{B6061665-FC2E-412B-A84A-A1B54AB25FEE}"/>
    <cellStyle name="SAPBEXHLevel1X 6 2 4 8" xfId="44860" xr:uid="{50DCF4D6-61DD-4322-8E1C-07B30B078720}"/>
    <cellStyle name="SAPBEXHLevel1X 6 2 5" xfId="14197" xr:uid="{3B1EFB3D-4964-407F-9768-E1A1A0B017E8}"/>
    <cellStyle name="SAPBEXHLevel1X 6 2 5 2" xfId="21210" xr:uid="{3EE6C423-B2D1-4668-89CD-903EBB652002}"/>
    <cellStyle name="SAPBEXHLevel1X 6 2 5 2 2" xfId="35076" xr:uid="{E282F794-5277-4EBB-BAB7-796F42C84F79}"/>
    <cellStyle name="SAPBEXHLevel1X 6 2 5 2 3" xfId="37776" xr:uid="{6CA06A5E-515E-46BA-8964-657CBD259786}"/>
    <cellStyle name="SAPBEXHLevel1X 6 2 5 2 4" xfId="44191" xr:uid="{AE98516C-8AC2-4489-9433-CE34427E824B}"/>
    <cellStyle name="SAPBEXHLevel1X 6 2 5 2 5" xfId="50627" xr:uid="{D970E44F-93D1-4B61-BA4E-C21327FC5754}"/>
    <cellStyle name="SAPBEXHLevel1X 6 2 5 3" xfId="28564" xr:uid="{B655A654-E04A-4BEE-80E4-4D02D6CA8C14}"/>
    <cellStyle name="SAPBEXHLevel1X 6 2 5 4" xfId="31241" xr:uid="{2A930466-D996-40D2-ACA0-25BDAF598DAA}"/>
    <cellStyle name="SAPBEXHLevel1X 6 2 5 5" xfId="43889" xr:uid="{598CAE8E-C1A0-41E4-81FB-7712EF75EA36}"/>
    <cellStyle name="SAPBEXHLevel1X 6 2 5 6" xfId="48324" xr:uid="{4BF4D9C2-4235-4E67-8AF6-FFD2EAA44A93}"/>
    <cellStyle name="SAPBEXHLevel1X 6 2 6" xfId="13440" xr:uid="{BC2FE80C-29AB-4254-8A06-7FFD09DAF308}"/>
    <cellStyle name="SAPBEXHLevel1X 6 2 6 2" xfId="27811" xr:uid="{3E03B37D-850E-462B-921D-494D5CD83494}"/>
    <cellStyle name="SAPBEXHLevel1X 6 2 6 3" xfId="15323" xr:uid="{52A58BBB-3DE9-4757-8DD5-21C4C86F3A4D}"/>
    <cellStyle name="SAPBEXHLevel1X 6 2 6 4" xfId="39919" xr:uid="{90EF783B-E5E9-4E2F-B709-770918D246F0}"/>
    <cellStyle name="SAPBEXHLevel1X 6 2 6 5" xfId="49599" xr:uid="{583DC39D-34CC-45B8-B25D-3C44E612EC99}"/>
    <cellStyle name="SAPBEXHLevel1X 6 2 7" xfId="9227" xr:uid="{CF2BEC59-2CCC-4607-938F-A1C943B5A7B6}"/>
    <cellStyle name="SAPBEXHLevel1X 6 2 8" xfId="23807" xr:uid="{C07E63DA-7FBD-48B2-8933-05FB06D17A0B}"/>
    <cellStyle name="SAPBEXHLevel1X 6 2 9" xfId="42815" xr:uid="{4FBF8A85-5673-4F6B-B6E2-6BF3A0C729CD}"/>
    <cellStyle name="SAPBEXHLevel1X 6 3" xfId="1287" xr:uid="{E48B6FE0-53F1-4629-A1CD-8C98A7BBDEA1}"/>
    <cellStyle name="SAPBEXHLevel1X 6 3 2" xfId="11945" xr:uid="{C68EADBF-2F6E-48D6-9AFE-318B98483DD6}"/>
    <cellStyle name="SAPBEXHLevel1X 6 3 2 2" xfId="11946" xr:uid="{113A9C4A-7D63-47E1-BD3D-804F9790CD4A}"/>
    <cellStyle name="SAPBEXHLevel1X 6 3 2 2 2" xfId="26352" xr:uid="{06613353-B74D-4ABB-8BE2-4051FBA00D32}"/>
    <cellStyle name="SAPBEXHLevel1X 6 3 2 2 3" xfId="25524" xr:uid="{B3634575-18A1-4F37-A55C-19B35630D56D}"/>
    <cellStyle name="SAPBEXHLevel1X 6 3 2 2 4" xfId="25945" xr:uid="{68A4ABB0-C1C0-4BE6-A89C-1CA2F29C896C}"/>
    <cellStyle name="SAPBEXHLevel1X 6 3 2 2 5" xfId="37952" xr:uid="{F2E5FB86-00FA-44EB-8789-D9E514210E25}"/>
    <cellStyle name="SAPBEXHLevel1X 6 3 2 3" xfId="21637" xr:uid="{3C90CBB1-409F-43FF-A8ED-F0310EA2D963}"/>
    <cellStyle name="SAPBEXHLevel1X 6 3 2 3 2" xfId="35503" xr:uid="{DA15040E-A5A0-496C-8FBD-28117AEAFC51}"/>
    <cellStyle name="SAPBEXHLevel1X 6 3 2 3 3" xfId="41734" xr:uid="{D412A875-3CEF-475F-9EDE-4683BC504F00}"/>
    <cellStyle name="SAPBEXHLevel1X 6 3 2 3 4" xfId="47475" xr:uid="{8C8AF757-B12E-4863-B662-C88924557743}"/>
    <cellStyle name="SAPBEXHLevel1X 6 3 2 3 5" xfId="51054" xr:uid="{2F7ACF38-972A-4872-A3CF-72B8B86B27F8}"/>
    <cellStyle name="SAPBEXHLevel1X 6 3 2 4" xfId="26351" xr:uid="{45A83BED-77B1-4A6C-BBE0-3736AA7531F3}"/>
    <cellStyle name="SAPBEXHLevel1X 6 3 2 5" xfId="25999" xr:uid="{7BFABB67-411E-40BD-B173-9FF6E4CFFFEE}"/>
    <cellStyle name="SAPBEXHLevel1X 6 3 2 6" xfId="25545" xr:uid="{68328259-B105-40DC-AB4D-897525605CC4}"/>
    <cellStyle name="SAPBEXHLevel1X 6 3 2 7" xfId="48783" xr:uid="{0173B4BD-108B-4EBF-85E6-DE12A52C7E4F}"/>
    <cellStyle name="SAPBEXHLevel1X 6 3 3" xfId="13436" xr:uid="{C7112338-729A-4404-99E7-2F02442A2E7A}"/>
    <cellStyle name="SAPBEXHLevel1X 6 3 3 2" xfId="27807" xr:uid="{0559B55D-2DC2-4F97-A433-88AA1DDFB010}"/>
    <cellStyle name="SAPBEXHLevel1X 6 3 3 3" xfId="29810" xr:uid="{A544AA83-F677-44C4-B456-1C43B63EF4A1}"/>
    <cellStyle name="SAPBEXHLevel1X 6 3 3 4" xfId="37670" xr:uid="{58F2C4A3-672F-4E04-B557-27736F3B60BE}"/>
    <cellStyle name="SAPBEXHLevel1X 6 3 3 5" xfId="46952" xr:uid="{1E1AB5AE-51FA-4F07-95AE-DD09C4AA649D}"/>
    <cellStyle name="SAPBEXHLevel1X 6 3 4" xfId="9231" xr:uid="{CE77BAD8-74CD-49A5-A808-E2D4229E6EBC}"/>
    <cellStyle name="SAPBEXHLevel1X 6 3 5" xfId="23811" xr:uid="{2442B38C-B7B6-45AD-9440-3856ACE22030}"/>
    <cellStyle name="SAPBEXHLevel1X 6 3 6" xfId="25716" xr:uid="{02483619-F4DB-4F47-A6D1-0375ED098ABA}"/>
    <cellStyle name="SAPBEXHLevel1X 6 3 7" xfId="46999" xr:uid="{7C3EEBB2-0D48-45A3-A808-D0542B957B3F}"/>
    <cellStyle name="SAPBEXHLevel1X 6 3 8" xfId="37372" xr:uid="{E20C470F-46E1-4FB5-B638-7B86259CD694}"/>
    <cellStyle name="SAPBEXHLevel1X 6 4" xfId="1488" xr:uid="{CED454EA-2958-4792-8C62-DBE7799A9ECE}"/>
    <cellStyle name="SAPBEXHLevel1X 6 4 2" xfId="14768" xr:uid="{D2394DF4-BF0D-4818-819F-D163EC015FBA}"/>
    <cellStyle name="SAPBEXHLevel1X 6 4 2 2" xfId="21828" xr:uid="{2F65E124-2C14-42E8-BDBB-116AFB207958}"/>
    <cellStyle name="SAPBEXHLevel1X 6 4 2 2 2" xfId="35694" xr:uid="{C9CC6712-22DB-4DEF-AB84-CC55D8E59E15}"/>
    <cellStyle name="SAPBEXHLevel1X 6 4 2 2 3" xfId="39422" xr:uid="{914AA1D9-97E0-4766-BAFA-1F8258D8C00E}"/>
    <cellStyle name="SAPBEXHLevel1X 6 4 2 2 4" xfId="45021" xr:uid="{2D574E38-BCE8-4709-BD63-82CD59418D1F}"/>
    <cellStyle name="SAPBEXHLevel1X 6 4 2 2 5" xfId="51245" xr:uid="{99F7758B-AA54-429A-ABD8-DA2AFBB3BBB9}"/>
    <cellStyle name="SAPBEXHLevel1X 6 4 2 3" xfId="29134" xr:uid="{8D13241C-DB7D-43A8-A698-905E4ECEC2A1}"/>
    <cellStyle name="SAPBEXHLevel1X 6 4 2 4" xfId="25606" xr:uid="{3564B189-0B6C-4A2D-989B-D659CC6553A5}"/>
    <cellStyle name="SAPBEXHLevel1X 6 4 2 5" xfId="45661" xr:uid="{919FE805-78EA-4197-A549-DA8130E88BF7}"/>
    <cellStyle name="SAPBEXHLevel1X 6 4 2 6" xfId="47337" xr:uid="{38CB118B-F788-430B-99EE-D2361F05E097}"/>
    <cellStyle name="SAPBEXHLevel1X 6 4 3" xfId="13435" xr:uid="{8CB6C74A-DC0F-4295-A947-BAA5EE996088}"/>
    <cellStyle name="SAPBEXHLevel1X 6 4 3 2" xfId="27806" xr:uid="{EE25E030-23A1-49D3-8993-9497C2126159}"/>
    <cellStyle name="SAPBEXHLevel1X 6 4 3 3" xfId="37584" xr:uid="{31278E38-25AF-4A69-8ED7-E5154BE492B1}"/>
    <cellStyle name="SAPBEXHLevel1X 6 4 3 4" xfId="48346" xr:uid="{E69A12CB-60B7-43FA-97E9-F63847B6E956}"/>
    <cellStyle name="SAPBEXHLevel1X 6 4 3 5" xfId="47566" xr:uid="{0B4D8EC1-9358-4707-A3E5-84A2BF6C2EC3}"/>
    <cellStyle name="SAPBEXHLevel1X 6 4 4" xfId="9232" xr:uid="{CEEE4200-8426-428D-A9D9-D727FB8978EF}"/>
    <cellStyle name="SAPBEXHLevel1X 6 4 5" xfId="23812" xr:uid="{40360F97-3E26-467B-8932-CD20D054B96E}"/>
    <cellStyle name="SAPBEXHLevel1X 6 4 6" xfId="39949" xr:uid="{9E8D89CF-0017-4BD2-A2D7-0FA3E1BDB5DC}"/>
    <cellStyle name="SAPBEXHLevel1X 6 4 7" xfId="49183" xr:uid="{22E02D26-7765-4066-80A7-09CCDD1FA6F4}"/>
    <cellStyle name="SAPBEXHLevel1X 6 4 8" xfId="44329" xr:uid="{FB940890-97A4-4376-B304-7476A3835290}"/>
    <cellStyle name="SAPBEXHLevel1X 6 5" xfId="1850" xr:uid="{7B9C921F-F320-496F-AB94-7A36C6CB14FD}"/>
    <cellStyle name="SAPBEXHLevel1X 6 5 2" xfId="15115" xr:uid="{09425122-8C13-4DB6-A88A-AD7BAE60E829}"/>
    <cellStyle name="SAPBEXHLevel1X 6 5 2 2" xfId="22136" xr:uid="{1B64ABAB-E949-4F3A-B2C6-A8C15958E31D}"/>
    <cellStyle name="SAPBEXHLevel1X 6 5 2 2 2" xfId="36002" xr:uid="{6A3C4612-630D-476F-AFAE-F33B85C7F116}"/>
    <cellStyle name="SAPBEXHLevel1X 6 5 2 2 3" xfId="41341" xr:uid="{41E5E9E2-9DC0-458F-8B87-F7CF4FAB68C6}"/>
    <cellStyle name="SAPBEXHLevel1X 6 5 2 2 4" xfId="45690" xr:uid="{3CB95CB6-FF68-41C4-96C7-CAE9BCC876BF}"/>
    <cellStyle name="SAPBEXHLevel1X 6 5 2 2 5" xfId="51553" xr:uid="{C0DE589A-D224-4F21-B5AF-75B440F90224}"/>
    <cellStyle name="SAPBEXHLevel1X 6 5 2 3" xfId="29480" xr:uid="{E8EC8917-E2EA-4196-8769-77171C587E00}"/>
    <cellStyle name="SAPBEXHLevel1X 6 5 2 4" xfId="25542" xr:uid="{F2C522C1-9060-4E00-992F-23E91B91ACA8}"/>
    <cellStyle name="SAPBEXHLevel1X 6 5 2 5" xfId="44097" xr:uid="{4C240810-56B8-4F73-8821-62934B71C0AB}"/>
    <cellStyle name="SAPBEXHLevel1X 6 5 2 6" xfId="41211" xr:uid="{25561F52-4517-4307-8142-6ABCF6F960C9}"/>
    <cellStyle name="SAPBEXHLevel1X 6 5 3" xfId="13434" xr:uid="{72D6E112-FD67-4BC8-B197-04579E6860FC}"/>
    <cellStyle name="SAPBEXHLevel1X 6 5 3 2" xfId="27805" xr:uid="{DAF4B48D-CFB7-4020-9814-18D254268354}"/>
    <cellStyle name="SAPBEXHLevel1X 6 5 3 3" xfId="31537" xr:uid="{BEA72830-29F0-4F8B-AD4C-471039307291}"/>
    <cellStyle name="SAPBEXHLevel1X 6 5 3 4" xfId="38656" xr:uid="{A7906DDB-42B7-437A-AC4D-BBA106FA4C39}"/>
    <cellStyle name="SAPBEXHLevel1X 6 5 3 5" xfId="46180" xr:uid="{E368BB6E-E9E0-4840-8187-AB678743B5A3}"/>
    <cellStyle name="SAPBEXHLevel1X 6 5 4" xfId="9233" xr:uid="{9419F8E8-9C38-43BA-BD35-57F4C61ABA22}"/>
    <cellStyle name="SAPBEXHLevel1X 6 5 5" xfId="23813" xr:uid="{EB4F1039-1C75-4E3B-B3A2-DBEE987DBD7B}"/>
    <cellStyle name="SAPBEXHLevel1X 6 5 6" xfId="38899" xr:uid="{12B7D2AC-3FE1-4D1C-BB89-2EFFA72E678B}"/>
    <cellStyle name="SAPBEXHLevel1X 6 5 7" xfId="45464" xr:uid="{D21366C4-D87A-48B9-A702-7614FED3D6A6}"/>
    <cellStyle name="SAPBEXHLevel1X 6 5 8" xfId="31671" xr:uid="{2D5B56A5-D185-4894-A647-E2E8EAB7918C}"/>
    <cellStyle name="SAPBEXHLevel1X 6 6" xfId="2778" xr:uid="{3A71032B-7EA2-4767-9B5F-2F566B66BC0B}"/>
    <cellStyle name="SAPBEXHLevel1X 6 6 2" xfId="22415" xr:uid="{EA210C02-7DE3-4843-8910-446024925FEB}"/>
    <cellStyle name="SAPBEXHLevel1X 6 6 2 2" xfId="36281" xr:uid="{C0999764-976B-471F-9665-D296B5F6D1CD}"/>
    <cellStyle name="SAPBEXHLevel1X 6 6 2 3" xfId="33346" xr:uid="{91455343-F665-4F6A-9A68-22748EBABE1F}"/>
    <cellStyle name="SAPBEXHLevel1X 6 6 2 4" xfId="37180" xr:uid="{597083DD-C1E2-4BD5-B6F7-65CB4F711CAF}"/>
    <cellStyle name="SAPBEXHLevel1X 6 6 2 5" xfId="51832" xr:uid="{B1C79B39-C3CA-41F5-81BE-0A8218341F41}"/>
    <cellStyle name="SAPBEXHLevel1X 6 6 3" xfId="15996" xr:uid="{283ED47A-227F-4C8A-BB64-48B91C708C93}"/>
    <cellStyle name="SAPBEXHLevel1X 6 6 4" xfId="30302" xr:uid="{BAA60BA8-F35F-402F-AC2C-A933B5BF8917}"/>
    <cellStyle name="SAPBEXHLevel1X 6 6 5" xfId="43375" xr:uid="{E251A784-9851-4710-8C7C-00872467E43F}"/>
    <cellStyle name="SAPBEXHLevel1X 6 6 6" xfId="40763" xr:uid="{5CF546B0-4894-4008-8CDA-C85EC3CCAA69}"/>
    <cellStyle name="SAPBEXHLevel1X 6 6 7" xfId="49772" xr:uid="{A2656D65-722B-4A3F-B2B8-A24CDB3E4AE1}"/>
    <cellStyle name="SAPBEXHLevel1X 6 7" xfId="4748" xr:uid="{4772B097-5AE4-41AF-BAD1-FEEC8DCB4237}"/>
    <cellStyle name="SAPBEXHLevel1X 6 7 2" xfId="22745" xr:uid="{985317DD-6649-4425-95A3-50BE85BCF0C6}"/>
    <cellStyle name="SAPBEXHLevel1X 6 7 2 2" xfId="36611" xr:uid="{56C16F56-7284-408F-849D-247095941368}"/>
    <cellStyle name="SAPBEXHLevel1X 6 7 2 3" xfId="25844" xr:uid="{57FDCC5C-B554-48FD-92CB-FB7C8C0AF3B9}"/>
    <cellStyle name="SAPBEXHLevel1X 6 7 2 4" xfId="48822" xr:uid="{BF77E662-2E85-43F6-B66A-419FE0F9DE9E}"/>
    <cellStyle name="SAPBEXHLevel1X 6 7 2 5" xfId="52162" xr:uid="{684FABE0-45DF-4A0A-B0BD-10C55D32534D}"/>
    <cellStyle name="SAPBEXHLevel1X 6 7 3" xfId="17951" xr:uid="{9492344E-C32F-40A8-97ED-DB9751C158DE}"/>
    <cellStyle name="SAPBEXHLevel1X 6 7 4" xfId="32083" xr:uid="{B8C5A227-ADCA-4D66-9000-564F0026E92D}"/>
    <cellStyle name="SAPBEXHLevel1X 6 7 5" xfId="40173" xr:uid="{2DCBC682-AFBD-48CB-A727-95E38DCC57CF}"/>
    <cellStyle name="SAPBEXHLevel1X 6 7 6" xfId="44279" xr:uid="{9183B270-AB31-4F5E-B4FD-9224FEA7FC53}"/>
    <cellStyle name="SAPBEXHLevel1X 6 7 7" xfId="50087" xr:uid="{BE295869-2926-4BB5-ACE1-E321786BA0DB}"/>
    <cellStyle name="SAPBEXHLevel1X 6 8" xfId="6708" xr:uid="{EF6BE536-ECB0-4247-B8C9-E671430BB0E5}"/>
    <cellStyle name="SAPBEXHLevel1X 6 8 2" xfId="23075" xr:uid="{413B7DC2-D2D9-4EA2-B14C-EB520C0227CF}"/>
    <cellStyle name="SAPBEXHLevel1X 6 8 2 2" xfId="36941" xr:uid="{8E774A80-E531-47F4-A4AB-3F59C93414D0}"/>
    <cellStyle name="SAPBEXHLevel1X 6 8 2 3" xfId="31206" xr:uid="{77E2D30F-8680-4E54-B8E1-CFA7363ADBD7}"/>
    <cellStyle name="SAPBEXHLevel1X 6 8 2 4" xfId="41091" xr:uid="{9828837C-939D-4588-A994-D5C45D539A63}"/>
    <cellStyle name="SAPBEXHLevel1X 6 8 2 5" xfId="52492" xr:uid="{67A8ECDD-72DF-4E18-8881-25F17BE5A5AF}"/>
    <cellStyle name="SAPBEXHLevel1X 6 8 3" xfId="19907" xr:uid="{A685B1FF-3F56-4A7B-85D5-7D70F4DEDD76}"/>
    <cellStyle name="SAPBEXHLevel1X 6 8 4" xfId="33871" xr:uid="{C09F5978-9822-4E52-8026-A7472C7AB743}"/>
    <cellStyle name="SAPBEXHLevel1X 6 8 5" xfId="40111" xr:uid="{68EFAD41-E5B5-4952-80FF-235AFE30EE6F}"/>
    <cellStyle name="SAPBEXHLevel1X 6 8 6" xfId="45319" xr:uid="{8427F1E6-F2C5-4644-B5CB-C018D234EA46}"/>
    <cellStyle name="SAPBEXHLevel1X 6 8 7" xfId="50413" xr:uid="{8F77EF98-07AF-48EC-90B1-A5F80541C9EE}"/>
    <cellStyle name="SAPBEXHLevel1X 6 9" xfId="14196" xr:uid="{3FBEEC0E-E20A-4487-9540-150429564E5C}"/>
    <cellStyle name="SAPBEXHLevel1X 6 9 2" xfId="21209" xr:uid="{0F35C64C-1ECB-49B9-906D-A7D49841E6DA}"/>
    <cellStyle name="SAPBEXHLevel1X 6 9 2 2" xfId="35075" xr:uid="{3DE2A4F0-5EB2-4373-B51E-26B28F72EC83}"/>
    <cellStyle name="SAPBEXHLevel1X 6 9 2 3" xfId="40096" xr:uid="{EF465464-25F5-427E-9FAC-3B6666F3E4B0}"/>
    <cellStyle name="SAPBEXHLevel1X 6 9 2 4" xfId="45745" xr:uid="{FDF5D1DE-92E4-42D3-9F13-BC2087BBD9E4}"/>
    <cellStyle name="SAPBEXHLevel1X 6 9 2 5" xfId="50626" xr:uid="{2B1C963E-B791-4A4A-B7FC-39F7DF1F855C}"/>
    <cellStyle name="SAPBEXHLevel1X 6 9 3" xfId="28563" xr:uid="{15C493DD-195B-4E4A-87F6-20A4720EEC0C}"/>
    <cellStyle name="SAPBEXHLevel1X 6 9 4" xfId="34497" xr:uid="{3838BA50-49E5-4B5F-8A10-7DE568EA9AB8}"/>
    <cellStyle name="SAPBEXHLevel1X 6 9 5" xfId="48891" xr:uid="{9645B8DC-65F3-4D8C-9969-244D553C70DF}"/>
    <cellStyle name="SAPBEXHLevel1X 6 9 6" xfId="42903" xr:uid="{455AB752-EF09-4E31-B0C5-6D94D9573F0C}"/>
    <cellStyle name="SAPBEXHLevel1X 7" xfId="623" xr:uid="{EDF45AC5-A598-4FF3-96E5-CC71C08C5108}"/>
    <cellStyle name="SAPBEXHLevel1X 7 10" xfId="13433" xr:uid="{FED604F4-741E-4203-AC94-6BFAFB0F28F4}"/>
    <cellStyle name="SAPBEXHLevel1X 7 10 2" xfId="27804" xr:uid="{E5A4D66A-D517-4B03-8EBB-6754C8341D79}"/>
    <cellStyle name="SAPBEXHLevel1X 7 10 3" xfId="34287" xr:uid="{72A2688D-74E6-4EEC-BC95-11EA4E9181CC}"/>
    <cellStyle name="SAPBEXHLevel1X 7 10 4" xfId="30773" xr:uid="{958F44B9-440D-4AC6-9FE3-013B481BD6F6}"/>
    <cellStyle name="SAPBEXHLevel1X 7 10 5" xfId="44497" xr:uid="{0B135829-79A3-440C-B9CA-5CC7084DEA42}"/>
    <cellStyle name="SAPBEXHLevel1X 7 11" xfId="9234" xr:uid="{11B0A6A8-204A-4A42-A6F2-6104D6BC0E1F}"/>
    <cellStyle name="SAPBEXHLevel1X 7 12" xfId="23814" xr:uid="{5D4466EE-4EB7-42BB-8966-83A85E8A106F}"/>
    <cellStyle name="SAPBEXHLevel1X 7 13" xfId="32943" xr:uid="{1ADF49CD-E082-457A-B47B-BBB80A4663A3}"/>
    <cellStyle name="SAPBEXHLevel1X 7 14" xfId="48911" xr:uid="{B6D1B5D3-DBBE-4031-8EEE-D9DEE3DBB301}"/>
    <cellStyle name="SAPBEXHLevel1X 7 15" xfId="47990" xr:uid="{CAEC9F47-9F58-4C79-951E-6E7ACC019D30}"/>
    <cellStyle name="SAPBEXHLevel1X 7 2" xfId="624" xr:uid="{C39FF889-F15E-4EDC-9FE6-F5E53AC67038}"/>
    <cellStyle name="SAPBEXHLevel1X 7 2 10" xfId="43910" xr:uid="{A9ADEE1D-883C-4922-8FF5-285E0DC983BC}"/>
    <cellStyle name="SAPBEXHLevel1X 7 2 11" xfId="33489" xr:uid="{A4BCB94C-275C-4544-8FA0-23C75FC3B9FC}"/>
    <cellStyle name="SAPBEXHLevel1X 7 2 2" xfId="1290" xr:uid="{7DECA345-026D-48E4-805F-70C23F9C3BB9}"/>
    <cellStyle name="SAPBEXHLevel1X 7 2 2 2" xfId="11947" xr:uid="{33D5ABC3-8E73-4DBA-A5D4-E641FB50C133}"/>
    <cellStyle name="SAPBEXHLevel1X 7 2 2 2 2" xfId="11948" xr:uid="{DB87AE5C-403E-4DEA-B27D-3ED030CE8961}"/>
    <cellStyle name="SAPBEXHLevel1X 7 2 2 2 2 2" xfId="26354" xr:uid="{93913D31-80D9-4848-91B6-35AEA765F878}"/>
    <cellStyle name="SAPBEXHLevel1X 7 2 2 2 2 3" xfId="38287" xr:uid="{46968EDD-65D6-4E94-972A-5BA2B4889F80}"/>
    <cellStyle name="SAPBEXHLevel1X 7 2 2 2 2 4" xfId="48416" xr:uid="{6C68B11F-6A42-4E9C-BC27-CC05BC63F2FE}"/>
    <cellStyle name="SAPBEXHLevel1X 7 2 2 2 2 5" xfId="44242" xr:uid="{6AC075A9-B583-4D22-87C9-EFA1DBE817EA}"/>
    <cellStyle name="SAPBEXHLevel1X 7 2 2 2 3" xfId="21640" xr:uid="{BF5707D7-2886-416C-A2E8-8E031D437866}"/>
    <cellStyle name="SAPBEXHLevel1X 7 2 2 2 3 2" xfId="35506" xr:uid="{A73C1BE6-583F-4406-B763-90C7D0BA49AB}"/>
    <cellStyle name="SAPBEXHLevel1X 7 2 2 2 3 3" xfId="31901" xr:uid="{7C83A8EB-06E6-4935-821F-BA32126615B5}"/>
    <cellStyle name="SAPBEXHLevel1X 7 2 2 2 3 4" xfId="47904" xr:uid="{61C3A422-AB8A-4961-A23C-B213C1D7724B}"/>
    <cellStyle name="SAPBEXHLevel1X 7 2 2 2 3 5" xfId="51057" xr:uid="{181E2DB7-C87B-420D-A627-A619B4AA98FE}"/>
    <cellStyle name="SAPBEXHLevel1X 7 2 2 2 4" xfId="26353" xr:uid="{03D26027-F834-49D5-9C01-099627F93538}"/>
    <cellStyle name="SAPBEXHLevel1X 7 2 2 2 5" xfId="42716" xr:uid="{0E681676-EB2D-461E-B14F-73734273E225}"/>
    <cellStyle name="SAPBEXHLevel1X 7 2 2 2 6" xfId="23853" xr:uid="{45337D56-FE93-40EF-9633-71D6641C38CB}"/>
    <cellStyle name="SAPBEXHLevel1X 7 2 2 2 7" xfId="25968" xr:uid="{DDC20364-9005-4F9F-8F90-421B1873508D}"/>
    <cellStyle name="SAPBEXHLevel1X 7 2 2 3" xfId="14575" xr:uid="{3190789F-F71E-4826-9059-C97CB8847419}"/>
    <cellStyle name="SAPBEXHLevel1X 7 2 2 3 2" xfId="28942" xr:uid="{7F90EDF2-D0E5-4020-929E-DD75B2735FA4}"/>
    <cellStyle name="SAPBEXHLevel1X 7 2 2 3 3" xfId="31911" xr:uid="{BF2795E3-3FFB-47FB-A404-069D3C0540D1}"/>
    <cellStyle name="SAPBEXHLevel1X 7 2 2 3 4" xfId="49274" xr:uid="{0BDF0F21-E86F-4150-B4C9-9645A3C6C365}"/>
    <cellStyle name="SAPBEXHLevel1X 7 2 2 3 5" xfId="31195" xr:uid="{ADA06AD9-66F1-465B-AC46-D7C267E9B87D}"/>
    <cellStyle name="SAPBEXHLevel1X 7 2 2 4" xfId="9236" xr:uid="{FE29B662-CAAF-473A-A522-95D3175C1B2D}"/>
    <cellStyle name="SAPBEXHLevel1X 7 2 2 5" xfId="23816" xr:uid="{41D73951-61A0-42B3-8FE5-707886202CC1}"/>
    <cellStyle name="SAPBEXHLevel1X 7 2 2 6" xfId="40963" xr:uid="{853F1005-EEC1-40B7-BBBE-163266754152}"/>
    <cellStyle name="SAPBEXHLevel1X 7 2 2 7" xfId="49127" xr:uid="{16FB7443-C3AB-427E-8AA5-9BA2ED870C3F}"/>
    <cellStyle name="SAPBEXHLevel1X 7 2 2 8" xfId="44231" xr:uid="{F6357CB0-D301-4459-B963-D5E141908AE5}"/>
    <cellStyle name="SAPBEXHLevel1X 7 2 3" xfId="1491" xr:uid="{3450CB49-8666-497D-82A5-DCF0164A41C3}"/>
    <cellStyle name="SAPBEXHLevel1X 7 2 3 2" xfId="14771" xr:uid="{BF090104-7A99-426A-BB51-7E2E2361A931}"/>
    <cellStyle name="SAPBEXHLevel1X 7 2 3 2 2" xfId="21831" xr:uid="{7B4C5CB5-6EE8-4F80-B8EA-5769989E63CA}"/>
    <cellStyle name="SAPBEXHLevel1X 7 2 3 2 2 2" xfId="35697" xr:uid="{568655B9-AD9B-473C-9A9B-3D1C8C616AA3}"/>
    <cellStyle name="SAPBEXHLevel1X 7 2 3 2 2 3" xfId="39942" xr:uid="{9D86B9EB-A31B-4316-ABA5-8EC7AB8E1ECD}"/>
    <cellStyle name="SAPBEXHLevel1X 7 2 3 2 2 4" xfId="44158" xr:uid="{B89E59BC-F434-46D2-85D0-EF53DB5F8CEE}"/>
    <cellStyle name="SAPBEXHLevel1X 7 2 3 2 2 5" xfId="51248" xr:uid="{5AC2BDBA-D743-4AB0-B596-DE20149A5AB9}"/>
    <cellStyle name="SAPBEXHLevel1X 7 2 3 2 3" xfId="29137" xr:uid="{5128CB0A-E3CF-40B7-BD89-6935F0890E69}"/>
    <cellStyle name="SAPBEXHLevel1X 7 2 3 2 4" xfId="38251" xr:uid="{5C958F8E-B58E-44BC-8849-DFD48BCEBB74}"/>
    <cellStyle name="SAPBEXHLevel1X 7 2 3 2 5" xfId="48657" xr:uid="{D70996A2-D9E4-4FBA-963E-844233CC2C14}"/>
    <cellStyle name="SAPBEXHLevel1X 7 2 3 2 6" xfId="47361" xr:uid="{47369778-DD88-407A-99FA-0A27E2278029}"/>
    <cellStyle name="SAPBEXHLevel1X 7 2 3 3" xfId="13431" xr:uid="{5D8A8588-7C03-42F9-A02D-2D5E037AE366}"/>
    <cellStyle name="SAPBEXHLevel1X 7 2 3 3 2" xfId="27802" xr:uid="{335ABD4D-B6FE-4028-B210-E5440F617621}"/>
    <cellStyle name="SAPBEXHLevel1X 7 2 3 3 3" xfId="38535" xr:uid="{8498510A-412E-4618-9E5F-E5D3734226FE}"/>
    <cellStyle name="SAPBEXHLevel1X 7 2 3 3 4" xfId="48202" xr:uid="{CE836837-C0A2-4A2F-A285-29F8BEBF5C41}"/>
    <cellStyle name="SAPBEXHLevel1X 7 2 3 3 5" xfId="46498" xr:uid="{DD175B09-02F5-437E-8D58-49A154E9224F}"/>
    <cellStyle name="SAPBEXHLevel1X 7 2 3 4" xfId="9237" xr:uid="{F5568B68-5D85-4DF0-8914-B6BAF2124AE3}"/>
    <cellStyle name="SAPBEXHLevel1X 7 2 3 5" xfId="23817" xr:uid="{54CB118E-F27D-4F4E-B55B-0E636E289140}"/>
    <cellStyle name="SAPBEXHLevel1X 7 2 3 6" xfId="43831" xr:uid="{37AC0533-083B-4317-9829-CAF380AAC93B}"/>
    <cellStyle name="SAPBEXHLevel1X 7 2 3 7" xfId="49668" xr:uid="{1C969209-DE18-40F7-ABB5-0B00BE05DDD0}"/>
    <cellStyle name="SAPBEXHLevel1X 7 2 3 8" xfId="42234" xr:uid="{357E1D5D-909E-493E-B6DB-41B2B9B2F6DE}"/>
    <cellStyle name="SAPBEXHLevel1X 7 2 4" xfId="1853" xr:uid="{22B35004-E23A-4675-B6A1-99591F482C21}"/>
    <cellStyle name="SAPBEXHLevel1X 7 2 4 2" xfId="15118" xr:uid="{A93F96D6-6617-4005-AAE0-74AAD71772B3}"/>
    <cellStyle name="SAPBEXHLevel1X 7 2 4 2 2" xfId="22139" xr:uid="{7935EBEC-E3A0-451C-933A-986C245BAD8B}"/>
    <cellStyle name="SAPBEXHLevel1X 7 2 4 2 2 2" xfId="36005" xr:uid="{08BBE319-66D6-4BAD-B5F9-187CD51681B9}"/>
    <cellStyle name="SAPBEXHLevel1X 7 2 4 2 2 3" xfId="25682" xr:uid="{B9BCDF91-4230-46A7-9DE4-17F3E5132C9D}"/>
    <cellStyle name="SAPBEXHLevel1X 7 2 4 2 2 4" xfId="46105" xr:uid="{45D2E8DB-DC8B-42D2-93B3-286979B196B4}"/>
    <cellStyle name="SAPBEXHLevel1X 7 2 4 2 2 5" xfId="51556" xr:uid="{D5671854-DF00-4CA6-B2A8-D9EA2D1AAD89}"/>
    <cellStyle name="SAPBEXHLevel1X 7 2 4 2 3" xfId="29483" xr:uid="{64D718CD-23D9-4999-8019-FDE5C2B78077}"/>
    <cellStyle name="SAPBEXHLevel1X 7 2 4 2 4" xfId="42867" xr:uid="{35357CC5-208B-4E0A-A05C-ECB2B36B8D77}"/>
    <cellStyle name="SAPBEXHLevel1X 7 2 4 2 5" xfId="25011" xr:uid="{C1CC4127-4117-4E6A-896E-3836ACDF303B}"/>
    <cellStyle name="SAPBEXHLevel1X 7 2 4 2 6" xfId="46084" xr:uid="{40E06668-AD8E-4159-A795-778F6475A90F}"/>
    <cellStyle name="SAPBEXHLevel1X 7 2 4 3" xfId="13430" xr:uid="{2B29A2B9-1FF4-486B-906A-4886B26736B0}"/>
    <cellStyle name="SAPBEXHLevel1X 7 2 4 3 2" xfId="27801" xr:uid="{4CAD3AE5-0812-4534-B44E-82CC4DCC4E97}"/>
    <cellStyle name="SAPBEXHLevel1X 7 2 4 3 3" xfId="15324" xr:uid="{B7CE391A-DD0F-4712-B252-93444F89A02B}"/>
    <cellStyle name="SAPBEXHLevel1X 7 2 4 3 4" xfId="41728" xr:uid="{F82611C3-C27A-4927-80CD-EA63AAA16C8B}"/>
    <cellStyle name="SAPBEXHLevel1X 7 2 4 3 5" xfId="47563" xr:uid="{519BBDB4-072B-46E4-BAE2-B3F8FA38669D}"/>
    <cellStyle name="SAPBEXHLevel1X 7 2 4 4" xfId="9238" xr:uid="{D789839E-39F5-4EFB-A672-63A7744C5B7E}"/>
    <cellStyle name="SAPBEXHLevel1X 7 2 4 5" xfId="23818" xr:uid="{618B0CE4-0621-417C-BB12-359E4A184B6A}"/>
    <cellStyle name="SAPBEXHLevel1X 7 2 4 6" xfId="40281" xr:uid="{25CFCCC0-DC8F-498D-B0E7-974E5A81CF49}"/>
    <cellStyle name="SAPBEXHLevel1X 7 2 4 7" xfId="47216" xr:uid="{2EF4F4B2-94EC-485F-87D0-3E232C4CF073}"/>
    <cellStyle name="SAPBEXHLevel1X 7 2 4 8" xfId="44422" xr:uid="{3471F75F-D88B-46B0-984B-7525188CB9E7}"/>
    <cellStyle name="SAPBEXHLevel1X 7 2 5" xfId="14199" xr:uid="{7908F335-424A-405C-83B8-F2119D992E3C}"/>
    <cellStyle name="SAPBEXHLevel1X 7 2 5 2" xfId="21212" xr:uid="{72152CB9-84AC-4E8D-A07B-65660FBB6D87}"/>
    <cellStyle name="SAPBEXHLevel1X 7 2 5 2 2" xfId="35078" xr:uid="{EF114BB8-77E8-4F32-9691-1F3D58E296AA}"/>
    <cellStyle name="SAPBEXHLevel1X 7 2 5 2 3" xfId="32809" xr:uid="{6D87B2F2-DC41-4535-9934-9C1BE1DC41BC}"/>
    <cellStyle name="SAPBEXHLevel1X 7 2 5 2 4" xfId="46160" xr:uid="{B6A2EEB4-F5BF-412E-A332-3A2DFB124AC3}"/>
    <cellStyle name="SAPBEXHLevel1X 7 2 5 2 5" xfId="50629" xr:uid="{23A543A1-911B-43A3-BFED-FA56EBFAB1FD}"/>
    <cellStyle name="SAPBEXHLevel1X 7 2 5 3" xfId="28566" xr:uid="{812E1ABB-299D-4B6D-8A37-FECEA0470804}"/>
    <cellStyle name="SAPBEXHLevel1X 7 2 5 4" xfId="43802" xr:uid="{72462AB0-5BD8-41E9-A3E9-AB4BA396FAB1}"/>
    <cellStyle name="SAPBEXHLevel1X 7 2 5 5" xfId="49646" xr:uid="{46B4CB53-A88F-4336-8640-75618BB4DE7B}"/>
    <cellStyle name="SAPBEXHLevel1X 7 2 5 6" xfId="44673" xr:uid="{52640BE8-C8C4-45CB-B3D3-AA3420CA23AC}"/>
    <cellStyle name="SAPBEXHLevel1X 7 2 6" xfId="13432" xr:uid="{9AC42601-9FF6-464E-A93A-6DEDEBE8F4F5}"/>
    <cellStyle name="SAPBEXHLevel1X 7 2 6 2" xfId="27803" xr:uid="{2918DA41-1369-47B9-ADC4-78FC712FF910}"/>
    <cellStyle name="SAPBEXHLevel1X 7 2 6 3" xfId="23859" xr:uid="{335B557A-28AC-4595-94AF-A5C49229057F}"/>
    <cellStyle name="SAPBEXHLevel1X 7 2 6 4" xfId="37255" xr:uid="{7A8DAF41-283F-42CF-A76B-0F77F3A9E9B0}"/>
    <cellStyle name="SAPBEXHLevel1X 7 2 6 5" xfId="45327" xr:uid="{E49024DB-C893-4DFF-8855-C653D93E86EE}"/>
    <cellStyle name="SAPBEXHLevel1X 7 2 7" xfId="9235" xr:uid="{90CDC7B1-E932-4F1F-AB24-F87757B06D45}"/>
    <cellStyle name="SAPBEXHLevel1X 7 2 8" xfId="23815" xr:uid="{F7557262-8B35-4065-B8A4-040FCEFC643F}"/>
    <cellStyle name="SAPBEXHLevel1X 7 2 9" xfId="43380" xr:uid="{83DE9631-D68B-4BBE-B4CB-DCC8BBC9A49C}"/>
    <cellStyle name="SAPBEXHLevel1X 7 3" xfId="1289" xr:uid="{63C337AC-5703-4526-9528-7A19CC4C5DE8}"/>
    <cellStyle name="SAPBEXHLevel1X 7 3 2" xfId="11949" xr:uid="{6B8C18B8-9DDA-4008-876A-8CCC98B0A9F3}"/>
    <cellStyle name="SAPBEXHLevel1X 7 3 2 2" xfId="11950" xr:uid="{698B0BD9-5D4A-4A98-AB62-9D0EEAC2AB06}"/>
    <cellStyle name="SAPBEXHLevel1X 7 3 2 2 2" xfId="26356" xr:uid="{AF337D4A-7FAA-44AF-989F-F1E249F3E40F}"/>
    <cellStyle name="SAPBEXHLevel1X 7 3 2 2 3" xfId="34409" xr:uid="{F7BC3B40-2B8A-4723-AD02-E8CC8DC3110B}"/>
    <cellStyle name="SAPBEXHLevel1X 7 3 2 2 4" xfId="38468" xr:uid="{1B16F735-1950-4811-86D1-82032629C2CB}"/>
    <cellStyle name="SAPBEXHLevel1X 7 3 2 2 5" xfId="46686" xr:uid="{C58B31DF-4D6E-4165-A0EF-DD84E102B559}"/>
    <cellStyle name="SAPBEXHLevel1X 7 3 2 3" xfId="21639" xr:uid="{B6452BFE-A63F-428A-8C44-F477598433B5}"/>
    <cellStyle name="SAPBEXHLevel1X 7 3 2 3 2" xfId="35505" xr:uid="{BB6DEB48-304D-49A5-88C3-F9B19C79AFC0}"/>
    <cellStyle name="SAPBEXHLevel1X 7 3 2 3 3" xfId="41401" xr:uid="{FA3E9010-2A50-457A-8DC7-9D1171B7F388}"/>
    <cellStyle name="SAPBEXHLevel1X 7 3 2 3 4" xfId="44381" xr:uid="{8BC4B399-42B3-49FD-9DBB-91691603B7AA}"/>
    <cellStyle name="SAPBEXHLevel1X 7 3 2 3 5" xfId="51056" xr:uid="{681277D6-DEFB-461C-BBFD-C20AD7F9CA48}"/>
    <cellStyle name="SAPBEXHLevel1X 7 3 2 4" xfId="26355" xr:uid="{774F964B-F49B-4C93-A6C0-8D5491E928C3}"/>
    <cellStyle name="SAPBEXHLevel1X 7 3 2 5" xfId="43035" xr:uid="{2331716F-0697-4E54-A91A-AF2EA3D93758}"/>
    <cellStyle name="SAPBEXHLevel1X 7 3 2 6" xfId="25663" xr:uid="{98A27AE1-2A79-44DE-AA19-01F18F8F8181}"/>
    <cellStyle name="SAPBEXHLevel1X 7 3 2 7" xfId="41274" xr:uid="{4D42A1DA-77AE-4420-BC12-015F8C061011}"/>
    <cellStyle name="SAPBEXHLevel1X 7 3 3" xfId="13429" xr:uid="{2EDE6FB1-0608-4BBC-9F4E-4F801BF7DC27}"/>
    <cellStyle name="SAPBEXHLevel1X 7 3 3 2" xfId="27800" xr:uid="{C22D0DFD-3D2F-43AE-BA45-E2177F04EE04}"/>
    <cellStyle name="SAPBEXHLevel1X 7 3 3 3" xfId="31672" xr:uid="{7603FCD3-235F-44EB-96FB-E7DBCED2D763}"/>
    <cellStyle name="SAPBEXHLevel1X 7 3 3 4" xfId="39268" xr:uid="{A9F48BFF-496D-43CA-9020-559F984D3DFF}"/>
    <cellStyle name="SAPBEXHLevel1X 7 3 3 5" xfId="33621" xr:uid="{239920A8-B6E7-421F-BF74-4E6EBEB5DD8E}"/>
    <cellStyle name="SAPBEXHLevel1X 7 3 4" xfId="9239" xr:uid="{3FCFA875-3A7D-42E8-A654-BFEC4CD0A9B8}"/>
    <cellStyle name="SAPBEXHLevel1X 7 3 5" xfId="23819" xr:uid="{2CEEDF51-3F7D-47F8-B212-991A48028462}"/>
    <cellStyle name="SAPBEXHLevel1X 7 3 6" xfId="31408" xr:uid="{3F722870-EAE0-4369-BF26-E86B83957236}"/>
    <cellStyle name="SAPBEXHLevel1X 7 3 7" xfId="49397" xr:uid="{DAEE50EC-E295-472F-A1C5-92F025A65407}"/>
    <cellStyle name="SAPBEXHLevel1X 7 3 8" xfId="38966" xr:uid="{0C1C9BF7-AB0A-4A73-9CAA-D4CFF9F95291}"/>
    <cellStyle name="SAPBEXHLevel1X 7 4" xfId="1490" xr:uid="{0751CEB8-2BF0-4648-9C0E-F79A1B22BFEE}"/>
    <cellStyle name="SAPBEXHLevel1X 7 4 2" xfId="14770" xr:uid="{066033D3-80DD-4D68-9E99-0DAB93F62B71}"/>
    <cellStyle name="SAPBEXHLevel1X 7 4 2 2" xfId="21830" xr:uid="{9C0D16D5-73DA-4724-9800-FF92709AC14D}"/>
    <cellStyle name="SAPBEXHLevel1X 7 4 2 2 2" xfId="35696" xr:uid="{85E0832F-CEDE-4CC9-9FF2-EA8F780E714F}"/>
    <cellStyle name="SAPBEXHLevel1X 7 4 2 2 3" xfId="38635" xr:uid="{AC6277DF-47C6-4A12-A74A-E0CBD771F0CB}"/>
    <cellStyle name="SAPBEXHLevel1X 7 4 2 2 4" xfId="45712" xr:uid="{C86437A0-44E5-4B6E-B7C6-2F3541C137B2}"/>
    <cellStyle name="SAPBEXHLevel1X 7 4 2 2 5" xfId="51247" xr:uid="{596C6877-4E27-4BCA-8108-AC1DDBDB8356}"/>
    <cellStyle name="SAPBEXHLevel1X 7 4 2 3" xfId="29136" xr:uid="{706DB870-47E5-4180-A3B2-84A2779572D8}"/>
    <cellStyle name="SAPBEXHLevel1X 7 4 2 4" xfId="23318" xr:uid="{104B1C5E-9292-4AD3-9397-D71955ABB67F}"/>
    <cellStyle name="SAPBEXHLevel1X 7 4 2 5" xfId="38125" xr:uid="{FC8A0BB5-3B98-483B-9F3B-82F9446909B2}"/>
    <cellStyle name="SAPBEXHLevel1X 7 4 2 6" xfId="45078" xr:uid="{5820131C-920C-41BB-9EC8-3539DAD5217B}"/>
    <cellStyle name="SAPBEXHLevel1X 7 4 3" xfId="13428" xr:uid="{8E36F27B-74D8-4B6E-844D-ABF77DFBB179}"/>
    <cellStyle name="SAPBEXHLevel1X 7 4 3 2" xfId="27799" xr:uid="{FE1C6697-6DA8-4F85-9436-7AB3A6ED5EF7}"/>
    <cellStyle name="SAPBEXHLevel1X 7 4 3 3" xfId="40774" xr:uid="{2E7549CE-2FF5-477D-A7F6-DDAC62AB377E}"/>
    <cellStyle name="SAPBEXHLevel1X 7 4 3 4" xfId="41455" xr:uid="{93A33879-0FB7-49EF-A607-FB521B03D2E8}"/>
    <cellStyle name="SAPBEXHLevel1X 7 4 3 5" xfId="43876" xr:uid="{540533B0-EA68-4A42-B549-DA22B2EC7670}"/>
    <cellStyle name="SAPBEXHLevel1X 7 4 4" xfId="9240" xr:uid="{C08C0862-0557-41A7-9582-770FF7859228}"/>
    <cellStyle name="SAPBEXHLevel1X 7 4 5" xfId="23820" xr:uid="{A85EC9E4-AAB1-4D77-9F87-00509724B106}"/>
    <cellStyle name="SAPBEXHLevel1X 7 4 6" xfId="33407" xr:uid="{9F4430D7-19B3-4BAA-B154-BF8223FF70B0}"/>
    <cellStyle name="SAPBEXHLevel1X 7 4 7" xfId="45672" xr:uid="{6CE6597F-1EEE-4A87-9FF1-5BB69CC8628B}"/>
    <cellStyle name="SAPBEXHLevel1X 7 4 8" xfId="46934" xr:uid="{956BA467-F11C-4F26-B4B9-4891B1C126A5}"/>
    <cellStyle name="SAPBEXHLevel1X 7 5" xfId="1852" xr:uid="{1BEF7269-2924-497F-8A98-B1272EBFE7A4}"/>
    <cellStyle name="SAPBEXHLevel1X 7 5 2" xfId="15117" xr:uid="{A1E56437-056A-467F-AA1C-08C74A3E4CD4}"/>
    <cellStyle name="SAPBEXHLevel1X 7 5 2 2" xfId="22138" xr:uid="{F554E7A7-099E-4208-B68D-D7A10018CFC4}"/>
    <cellStyle name="SAPBEXHLevel1X 7 5 2 2 2" xfId="36004" xr:uid="{7E52C142-FB4F-46C7-A0F9-1E80B36051A3}"/>
    <cellStyle name="SAPBEXHLevel1X 7 5 2 2 3" xfId="25116" xr:uid="{63AEA1D2-54CF-4067-9280-1D33D546CD11}"/>
    <cellStyle name="SAPBEXHLevel1X 7 5 2 2 4" xfId="47656" xr:uid="{D61987AE-0E19-4A3E-9F17-CE9C8BA57F22}"/>
    <cellStyle name="SAPBEXHLevel1X 7 5 2 2 5" xfId="51555" xr:uid="{06B38091-D60B-43CA-8F82-F277039CD6CF}"/>
    <cellStyle name="SAPBEXHLevel1X 7 5 2 3" xfId="29482" xr:uid="{B65AA8E8-E83C-453D-A782-11ED69A061CB}"/>
    <cellStyle name="SAPBEXHLevel1X 7 5 2 4" xfId="41421" xr:uid="{9F2AEB07-20F8-436B-9034-F8554A2A5727}"/>
    <cellStyle name="SAPBEXHLevel1X 7 5 2 5" xfId="48647" xr:uid="{CC93481C-F070-4FA2-9D8B-52849563A0A8}"/>
    <cellStyle name="SAPBEXHLevel1X 7 5 2 6" xfId="47999" xr:uid="{6F8082DD-96A3-4704-BC8C-9A76AC0B376D}"/>
    <cellStyle name="SAPBEXHLevel1X 7 5 3" xfId="14574" xr:uid="{4BDD826D-22EB-4AAF-9A1B-B04B774B0DED}"/>
    <cellStyle name="SAPBEXHLevel1X 7 5 3 2" xfId="28941" xr:uid="{EE6DC4C9-A4D5-482E-BEFE-E072456ADFAB}"/>
    <cellStyle name="SAPBEXHLevel1X 7 5 3 3" xfId="25748" xr:uid="{BC222137-3736-4708-958B-DB43C7E086CE}"/>
    <cellStyle name="SAPBEXHLevel1X 7 5 3 4" xfId="47090" xr:uid="{E253871B-D3B9-4CBC-B4C6-73C791F6926A}"/>
    <cellStyle name="SAPBEXHLevel1X 7 5 3 5" xfId="44758" xr:uid="{FE7C3EEB-2236-42A0-A839-134EDC5B5F43}"/>
    <cellStyle name="SAPBEXHLevel1X 7 5 4" xfId="9241" xr:uid="{359BCD80-6EBE-4AD4-97BA-BC94602F3E22}"/>
    <cellStyle name="SAPBEXHLevel1X 7 5 5" xfId="23821" xr:uid="{CEFE4FD3-8BC6-48A9-B108-4035BFE43F04}"/>
    <cellStyle name="SAPBEXHLevel1X 7 5 6" xfId="31883" xr:uid="{4509CE61-EAC4-4EDC-9ECB-8BC8ED8AD063}"/>
    <cellStyle name="SAPBEXHLevel1X 7 5 7" xfId="44109" xr:uid="{8E824A65-2B9E-42F0-9DA5-1B77BE9C4138}"/>
    <cellStyle name="SAPBEXHLevel1X 7 5 8" xfId="47926" xr:uid="{A69C49CB-8EBF-49D3-9547-7717559F5C77}"/>
    <cellStyle name="SAPBEXHLevel1X 7 6" xfId="2891" xr:uid="{D14F8E87-720D-4477-83D4-7E5CEEE5EBC2}"/>
    <cellStyle name="SAPBEXHLevel1X 7 6 2" xfId="22528" xr:uid="{EACD5505-7374-4AC2-8319-51F10EFB0E97}"/>
    <cellStyle name="SAPBEXHLevel1X 7 6 2 2" xfId="36394" xr:uid="{20976787-C574-4FE5-8D02-0058498670D2}"/>
    <cellStyle name="SAPBEXHLevel1X 7 6 2 3" xfId="31270" xr:uid="{C1F293EE-D89C-4DCB-BBB3-625CC4B16988}"/>
    <cellStyle name="SAPBEXHLevel1X 7 6 2 4" xfId="41254" xr:uid="{F5C452F7-7815-4184-8568-EB4EC2F31630}"/>
    <cellStyle name="SAPBEXHLevel1X 7 6 2 5" xfId="51945" xr:uid="{CDA697E2-091B-4734-A5AA-42B09468C15B}"/>
    <cellStyle name="SAPBEXHLevel1X 7 6 3" xfId="16095" xr:uid="{DA00D12C-15AC-403D-95D5-8CBD9FB96B7D}"/>
    <cellStyle name="SAPBEXHLevel1X 7 6 4" xfId="30401" xr:uid="{E6D42341-91B8-48B8-9489-1E0B810422E3}"/>
    <cellStyle name="SAPBEXHLevel1X 7 6 5" xfId="34107" xr:uid="{BB9D8138-E4B6-4C6A-8BDB-DA93980D5926}"/>
    <cellStyle name="SAPBEXHLevel1X 7 6 6" xfId="42476" xr:uid="{C2D70B77-8E41-4E90-AB46-CBE1FA44514B}"/>
    <cellStyle name="SAPBEXHLevel1X 7 6 7" xfId="49871" xr:uid="{E80FAF89-E71F-4225-96BC-FAEDA4E1DF46}"/>
    <cellStyle name="SAPBEXHLevel1X 7 7" xfId="4861" xr:uid="{E156F2B2-AAA9-4146-A0FA-08DBED605AD6}"/>
    <cellStyle name="SAPBEXHLevel1X 7 7 2" xfId="22858" xr:uid="{12082435-A5DF-4E32-8F9F-811BB495DE24}"/>
    <cellStyle name="SAPBEXHLevel1X 7 7 2 2" xfId="36724" xr:uid="{6D12BA53-E33E-4554-9458-D2C24EA9F818}"/>
    <cellStyle name="SAPBEXHLevel1X 7 7 2 3" xfId="43655" xr:uid="{760F5C5C-9D91-4104-B8AB-253B2087A0EF}"/>
    <cellStyle name="SAPBEXHLevel1X 7 7 2 4" xfId="38280" xr:uid="{FB09D6E4-4D05-49D5-A2DF-261D68819087}"/>
    <cellStyle name="SAPBEXHLevel1X 7 7 2 5" xfId="52275" xr:uid="{7BECD005-E010-460C-9A1F-C4FC061BE1A4}"/>
    <cellStyle name="SAPBEXHLevel1X 7 7 3" xfId="18060" xr:uid="{C74071B6-3380-47EB-82EF-088C7FC9A714}"/>
    <cellStyle name="SAPBEXHLevel1X 7 7 4" xfId="32192" xr:uid="{D0C8544C-516B-4148-941C-44BB39DACF28}"/>
    <cellStyle name="SAPBEXHLevel1X 7 7 5" xfId="39925" xr:uid="{8526747F-DFED-4B8D-9634-118DA55E917F}"/>
    <cellStyle name="SAPBEXHLevel1X 7 7 6" xfId="44486" xr:uid="{41497E7F-41B0-4558-AEE2-15CD8FEE4CBA}"/>
    <cellStyle name="SAPBEXHLevel1X 7 7 7" xfId="50196" xr:uid="{941633CC-3B98-4E1C-88E2-A85DC3305B13}"/>
    <cellStyle name="SAPBEXHLevel1X 7 8" xfId="6821" xr:uid="{7EA8667C-5F25-4ABB-B547-2D46588F792F}"/>
    <cellStyle name="SAPBEXHLevel1X 7 8 2" xfId="23188" xr:uid="{1ACAC56E-EF38-4EA4-A09D-88755ACA5E1B}"/>
    <cellStyle name="SAPBEXHLevel1X 7 8 2 2" xfId="37054" xr:uid="{2588E5DF-74B9-489E-8BD9-F5F2FDC0643C}"/>
    <cellStyle name="SAPBEXHLevel1X 7 8 2 3" xfId="31274" xr:uid="{B0B98AC3-5AEB-475C-A688-EA1538BF9F98}"/>
    <cellStyle name="SAPBEXHLevel1X 7 8 2 4" xfId="38120" xr:uid="{199B2E60-6E20-4728-9ACA-328BD41CB0B7}"/>
    <cellStyle name="SAPBEXHLevel1X 7 8 2 5" xfId="52605" xr:uid="{B05AF52F-D0F3-4AC6-85CB-1F5BA974C658}"/>
    <cellStyle name="SAPBEXHLevel1X 7 8 3" xfId="20020" xr:uid="{3D909E64-BD92-470A-9A13-3B0EE243F768}"/>
    <cellStyle name="SAPBEXHLevel1X 7 8 4" xfId="33984" xr:uid="{24868E4C-08AE-4006-9B4D-C40788E1E104}"/>
    <cellStyle name="SAPBEXHLevel1X 7 8 5" xfId="34417" xr:uid="{5AF981A6-4A83-4F2C-8BF8-C3710CD78216}"/>
    <cellStyle name="SAPBEXHLevel1X 7 8 6" xfId="38600" xr:uid="{BEBB7864-F34A-4613-AA4D-12050B625636}"/>
    <cellStyle name="SAPBEXHLevel1X 7 8 7" xfId="50526" xr:uid="{5B7ECF75-DD3A-497A-ADD6-E5F6E9A3AC1C}"/>
    <cellStyle name="SAPBEXHLevel1X 7 9" xfId="14198" xr:uid="{DE7B6E8E-08DF-4B1D-9071-E69E606BE4A7}"/>
    <cellStyle name="SAPBEXHLevel1X 7 9 2" xfId="21211" xr:uid="{BB950D4D-9075-4F13-B6BB-7021E05D2D9D}"/>
    <cellStyle name="SAPBEXHLevel1X 7 9 2 2" xfId="35077" xr:uid="{ED3011DA-E341-4518-81EC-58CAE99E603F}"/>
    <cellStyle name="SAPBEXHLevel1X 7 9 2 3" xfId="40510" xr:uid="{C9891EE6-65BD-4D3B-9254-BBABF68BC289}"/>
    <cellStyle name="SAPBEXHLevel1X 7 9 2 4" xfId="47711" xr:uid="{AB3AAB51-7D61-434A-98B8-BF2A6927E9FE}"/>
    <cellStyle name="SAPBEXHLevel1X 7 9 2 5" xfId="50628" xr:uid="{5416EEED-ABA4-4096-ABF5-A60368DF6672}"/>
    <cellStyle name="SAPBEXHLevel1X 7 9 3" xfId="28565" xr:uid="{22330522-BA75-4EA3-A249-2A9315A97E48}"/>
    <cellStyle name="SAPBEXHLevel1X 7 9 4" xfId="40455" xr:uid="{5DD6CC3B-155E-473A-A29B-EDE134AFA492}"/>
    <cellStyle name="SAPBEXHLevel1X 7 9 5" xfId="49105" xr:uid="{62B7014B-A728-41D4-BD5F-2E8CBF5C74F3}"/>
    <cellStyle name="SAPBEXHLevel1X 7 9 6" xfId="47088" xr:uid="{905BC85A-A5E1-44DD-BE0C-F4E2D7D13A08}"/>
    <cellStyle name="SAPBEXHLevel1X 8" xfId="625" xr:uid="{E023101D-176F-472C-AF42-B6D4455B691A}"/>
    <cellStyle name="SAPBEXHLevel1X 8 10" xfId="49065" xr:uid="{A6602678-28F8-449D-A6CA-A73EB8E856DB}"/>
    <cellStyle name="SAPBEXHLevel1X 8 11" xfId="45109" xr:uid="{CA85D869-9858-44E1-8117-4F39EE0A8E79}"/>
    <cellStyle name="SAPBEXHLevel1X 8 2" xfId="1291" xr:uid="{1780B0DF-F798-4831-8593-97D09DF4A255}"/>
    <cellStyle name="SAPBEXHLevel1X 8 2 2" xfId="11951" xr:uid="{022611FE-4B7B-4B34-98BC-FBFED3C7A93E}"/>
    <cellStyle name="SAPBEXHLevel1X 8 2 2 2" xfId="11952" xr:uid="{F051EC44-1358-4AAE-9D61-D624A66DE623}"/>
    <cellStyle name="SAPBEXHLevel1X 8 2 2 2 2" xfId="26358" xr:uid="{DB38958B-8A7B-4376-AC9B-B008FD06EAD1}"/>
    <cellStyle name="SAPBEXHLevel1X 8 2 2 2 3" xfId="43060" xr:uid="{1AA0CC37-311E-490F-BD36-EFA9DDB3639C}"/>
    <cellStyle name="SAPBEXHLevel1X 8 2 2 2 4" xfId="37738" xr:uid="{86C0248B-BA75-4B20-991E-F534C0D46758}"/>
    <cellStyle name="SAPBEXHLevel1X 8 2 2 2 5" xfId="49654" xr:uid="{22B72262-94CE-414B-9A96-BC900EC4015B}"/>
    <cellStyle name="SAPBEXHLevel1X 8 2 2 3" xfId="21641" xr:uid="{F006D6F2-55E1-4E1B-A7FE-5576651D30DD}"/>
    <cellStyle name="SAPBEXHLevel1X 8 2 2 3 2" xfId="35507" xr:uid="{C31B6B6B-766F-41E7-AB59-C0275765F5C3}"/>
    <cellStyle name="SAPBEXHLevel1X 8 2 2 3 3" xfId="38392" xr:uid="{F3DE4D1C-6E14-4C55-A82A-798861F23351}"/>
    <cellStyle name="SAPBEXHLevel1X 8 2 2 3 4" xfId="46349" xr:uid="{7F730797-91D1-42CA-A52C-5D68FED4C970}"/>
    <cellStyle name="SAPBEXHLevel1X 8 2 2 3 5" xfId="51058" xr:uid="{3A7A0651-CC51-4738-AA61-DF81846A7AF6}"/>
    <cellStyle name="SAPBEXHLevel1X 8 2 2 4" xfId="26357" xr:uid="{5C527CD0-472E-436E-9249-FFA2474C249A}"/>
    <cellStyle name="SAPBEXHLevel1X 8 2 2 5" xfId="37431" xr:uid="{CE3A3E7A-B858-458A-800C-DFA8F0E08A23}"/>
    <cellStyle name="SAPBEXHLevel1X 8 2 2 6" xfId="29295" xr:uid="{4BE55E0D-E89E-4C6F-8E50-576B1C3B1376}"/>
    <cellStyle name="SAPBEXHLevel1X 8 2 2 7" xfId="48100" xr:uid="{67FFB7B5-D141-434E-9213-3C43F8B8C217}"/>
    <cellStyle name="SAPBEXHLevel1X 8 2 3" xfId="13426" xr:uid="{1AF5041E-C31B-4439-92E8-0A012AD49314}"/>
    <cellStyle name="SAPBEXHLevel1X 8 2 3 2" xfId="27797" xr:uid="{BBA4B17C-EE16-4E66-AAF0-C91744995EBC}"/>
    <cellStyle name="SAPBEXHLevel1X 8 2 3 3" xfId="24089" xr:uid="{99940222-4615-455D-8469-127327C191AB}"/>
    <cellStyle name="SAPBEXHLevel1X 8 2 3 4" xfId="42301" xr:uid="{DF52143E-FAB9-4FD1-A0C8-BEFD5896074B}"/>
    <cellStyle name="SAPBEXHLevel1X 8 2 3 5" xfId="46614" xr:uid="{301C5089-3BE4-42DE-B665-685C3FD2378F}"/>
    <cellStyle name="SAPBEXHLevel1X 8 2 4" xfId="9243" xr:uid="{A487C0C9-7FAB-40D8-823D-BE522E8EA731}"/>
    <cellStyle name="SAPBEXHLevel1X 8 2 5" xfId="23823" xr:uid="{FEAD1798-ED10-44CE-BBA3-3EC54336D7DA}"/>
    <cellStyle name="SAPBEXHLevel1X 8 2 6" xfId="24579" xr:uid="{AE503A3D-7C47-4715-8814-7D2A859741A2}"/>
    <cellStyle name="SAPBEXHLevel1X 8 2 7" xfId="44048" xr:uid="{8B7949CC-66B3-4EE0-9C69-FA0DD160BA0C}"/>
    <cellStyle name="SAPBEXHLevel1X 8 2 8" xfId="44302" xr:uid="{21BB2E3A-B21C-4365-92D0-ED594CE00E9B}"/>
    <cellStyle name="SAPBEXHLevel1X 8 3" xfId="1492" xr:uid="{04AF97E0-4AA2-46CD-BC60-F59CB4C17153}"/>
    <cellStyle name="SAPBEXHLevel1X 8 3 2" xfId="14772" xr:uid="{2C001424-3782-4D08-98AB-9C2610F073FD}"/>
    <cellStyle name="SAPBEXHLevel1X 8 3 2 2" xfId="21832" xr:uid="{1B660122-7FE2-4698-A47E-34D192BD6790}"/>
    <cellStyle name="SAPBEXHLevel1X 8 3 2 2 2" xfId="35698" xr:uid="{83ECC08E-9772-4BBC-96AF-C910DBB155A2}"/>
    <cellStyle name="SAPBEXHLevel1X 8 3 2 2 3" xfId="31507" xr:uid="{62B9BD3A-4D50-41AA-8486-0EB6718037B3}"/>
    <cellStyle name="SAPBEXHLevel1X 8 3 2 2 4" xfId="47678" xr:uid="{E3FE9A88-78FF-418E-BB53-599B7FA6FA8D}"/>
    <cellStyle name="SAPBEXHLevel1X 8 3 2 2 5" xfId="51249" xr:uid="{15C9BA08-AE18-4EE7-A0C2-180464414383}"/>
    <cellStyle name="SAPBEXHLevel1X 8 3 2 3" xfId="29138" xr:uid="{A3D36527-AE48-4564-9119-EE61F7BB6E61}"/>
    <cellStyle name="SAPBEXHLevel1X 8 3 2 4" xfId="40730" xr:uid="{4AC95961-2E33-4F4F-9DBA-08353C76DF4A}"/>
    <cellStyle name="SAPBEXHLevel1X 8 3 2 5" xfId="30880" xr:uid="{9917AE6D-E1C5-4BED-9AB8-393444AAE948}"/>
    <cellStyle name="SAPBEXHLevel1X 8 3 2 6" xfId="46718" xr:uid="{0FB403FD-7B65-4560-B10B-523CF9CF02E9}"/>
    <cellStyle name="SAPBEXHLevel1X 8 3 3" xfId="13425" xr:uid="{2362A605-67AB-48A8-93BD-1B3DB9055A3E}"/>
    <cellStyle name="SAPBEXHLevel1X 8 3 3 2" xfId="27796" xr:uid="{FBC6EECB-A266-46B0-866A-CD7DE3FBC965}"/>
    <cellStyle name="SAPBEXHLevel1X 8 3 3 3" xfId="42131" xr:uid="{D07A4C5B-562F-4CF7-85EF-D0657C084A0E}"/>
    <cellStyle name="SAPBEXHLevel1X 8 3 3 4" xfId="43386" xr:uid="{19341BC2-827A-4B3D-814E-BABE216D9417}"/>
    <cellStyle name="SAPBEXHLevel1X 8 3 3 5" xfId="44509" xr:uid="{199593F5-534F-4B19-83F3-7812A9E50D69}"/>
    <cellStyle name="SAPBEXHLevel1X 8 3 4" xfId="9244" xr:uid="{9CA02A41-FA6F-495C-A4E0-22F5E4AEA305}"/>
    <cellStyle name="SAPBEXHLevel1X 8 3 5" xfId="23824" xr:uid="{6E94A994-8EFD-49C5-B142-3AEA4812B126}"/>
    <cellStyle name="SAPBEXHLevel1X 8 3 6" xfId="27033" xr:uid="{5CB547CB-2B42-46EA-B1E7-BAA8EAC7A306}"/>
    <cellStyle name="SAPBEXHLevel1X 8 3 7" xfId="49606" xr:uid="{04C81360-E7CF-4C83-95B0-0CBEE907ED60}"/>
    <cellStyle name="SAPBEXHLevel1X 8 3 8" xfId="39926" xr:uid="{9B749681-2642-4D4D-88A4-C4417B118551}"/>
    <cellStyle name="SAPBEXHLevel1X 8 4" xfId="1854" xr:uid="{F88E4D6A-E3F9-474B-AAAF-8B65D9A31251}"/>
    <cellStyle name="SAPBEXHLevel1X 8 4 2" xfId="15119" xr:uid="{497D164A-33B5-4017-86CE-B73297DA1160}"/>
    <cellStyle name="SAPBEXHLevel1X 8 4 2 2" xfId="22140" xr:uid="{EEDB1EE3-2954-41A7-AB97-428FA35C7754}"/>
    <cellStyle name="SAPBEXHLevel1X 8 4 2 2 2" xfId="36006" xr:uid="{24F3AC7B-4D16-4861-9FE4-2878DFF1DC86}"/>
    <cellStyle name="SAPBEXHLevel1X 8 4 2 2 3" xfId="39440" xr:uid="{DDA76747-DA0A-4ABB-B8CD-19A692E706FD}"/>
    <cellStyle name="SAPBEXHLevel1X 8 4 2 2 4" xfId="44558" xr:uid="{1824FC1C-F4B7-4919-8045-446728AED308}"/>
    <cellStyle name="SAPBEXHLevel1X 8 4 2 2 5" xfId="51557" xr:uid="{6C74FD93-4851-4429-856E-9E75A593140B}"/>
    <cellStyle name="SAPBEXHLevel1X 8 4 2 3" xfId="29484" xr:uid="{BB055F50-EBA0-4A51-856D-8B96D947C4FE}"/>
    <cellStyle name="SAPBEXHLevel1X 8 4 2 4" xfId="31922" xr:uid="{92F86FAA-8E96-4DA1-8457-96EE5D8A9B9D}"/>
    <cellStyle name="SAPBEXHLevel1X 8 4 2 5" xfId="49490" xr:uid="{FAB437F6-77F5-4087-A0D9-087D0453C3E6}"/>
    <cellStyle name="SAPBEXHLevel1X 8 4 2 6" xfId="44840" xr:uid="{1E82A889-7D15-43B3-8B76-1A03119A014E}"/>
    <cellStyle name="SAPBEXHLevel1X 8 4 3" xfId="13424" xr:uid="{D7A08A9B-283D-415E-AEC9-F747A0F380E1}"/>
    <cellStyle name="SAPBEXHLevel1X 8 4 3 2" xfId="27795" xr:uid="{FD23EC8A-DBFD-42D2-8162-4BB87128D120}"/>
    <cellStyle name="SAPBEXHLevel1X 8 4 3 3" xfId="33760" xr:uid="{DCA0B1C8-A58D-40D5-BC59-C93E4923D457}"/>
    <cellStyle name="SAPBEXHLevel1X 8 4 3 4" xfId="39782" xr:uid="{115420E5-2EC0-4CB7-8E86-76C616443DA1}"/>
    <cellStyle name="SAPBEXHLevel1X 8 4 3 5" xfId="44889" xr:uid="{3A85FF26-F355-4DE8-8FFB-798797E20041}"/>
    <cellStyle name="SAPBEXHLevel1X 8 4 4" xfId="9245" xr:uid="{F611E2A9-DF25-44B3-A94D-4D432768B042}"/>
    <cellStyle name="SAPBEXHLevel1X 8 4 5" xfId="23825" xr:uid="{D052F768-771B-427D-B215-E2E2A467659E}"/>
    <cellStyle name="SAPBEXHLevel1X 8 4 6" xfId="29840" xr:uid="{D85188E5-1293-4F80-877C-593CB4AF88BB}"/>
    <cellStyle name="SAPBEXHLevel1X 8 4 7" xfId="47153" xr:uid="{3521EFF9-CEF3-4201-9F6B-9549FED1F9D0}"/>
    <cellStyle name="SAPBEXHLevel1X 8 4 8" xfId="31313" xr:uid="{F5C9E922-67B8-4EE6-A700-2EF82122B746}"/>
    <cellStyle name="SAPBEXHLevel1X 8 5" xfId="14200" xr:uid="{335A3236-761D-4702-B8BD-24E6917199CD}"/>
    <cellStyle name="SAPBEXHLevel1X 8 5 2" xfId="21213" xr:uid="{6006282C-17B3-4B44-87A8-190268EE9A05}"/>
    <cellStyle name="SAPBEXHLevel1X 8 5 2 2" xfId="35079" xr:uid="{1EE3C562-B679-4313-A43B-7D71683BB0A9}"/>
    <cellStyle name="SAPBEXHLevel1X 8 5 2 3" xfId="41153" xr:uid="{ACD00E9A-3761-481D-AB7F-1C9484CE227B}"/>
    <cellStyle name="SAPBEXHLevel1X 8 5 2 4" xfId="44613" xr:uid="{135E2944-8EFE-414D-B035-B3C464C61C15}"/>
    <cellStyle name="SAPBEXHLevel1X 8 5 2 5" xfId="50630" xr:uid="{88C9A8EC-C0FF-4E33-A641-33E2BD156A42}"/>
    <cellStyle name="SAPBEXHLevel1X 8 5 3" xfId="28567" xr:uid="{76A602BF-62D3-4CF0-82BB-BDB5E0A44194}"/>
    <cellStyle name="SAPBEXHLevel1X 8 5 4" xfId="41521" xr:uid="{FD918807-8956-4A3D-B4EE-B2F6D3526F5F}"/>
    <cellStyle name="SAPBEXHLevel1X 8 5 5" xfId="47194" xr:uid="{B7812015-A37B-4FD4-B2DA-82A9DAD2D3B3}"/>
    <cellStyle name="SAPBEXHLevel1X 8 5 6" xfId="44511" xr:uid="{EB4AC8AD-6922-4FF7-A126-953D308260DC}"/>
    <cellStyle name="SAPBEXHLevel1X 8 6" xfId="13427" xr:uid="{81D5F545-7036-4DC0-BA07-398FE2D8009E}"/>
    <cellStyle name="SAPBEXHLevel1X 8 6 2" xfId="27798" xr:uid="{ABFE4B9A-16D0-4C63-AE43-39D6E2BB6EAD}"/>
    <cellStyle name="SAPBEXHLevel1X 8 6 3" xfId="39250" xr:uid="{B2775DEE-A95D-4F70-AAA3-57A108B78C4E}"/>
    <cellStyle name="SAPBEXHLevel1X 8 6 4" xfId="48699" xr:uid="{7D4CE6EC-FDEA-469A-88E0-B874A9E0E8CD}"/>
    <cellStyle name="SAPBEXHLevel1X 8 6 5" xfId="45130" xr:uid="{42C9904A-5D95-4652-9AE1-0F0B27EBFDE8}"/>
    <cellStyle name="SAPBEXHLevel1X 8 7" xfId="9242" xr:uid="{BBBC8F13-B0B4-421E-B9A6-8934FA431A42}"/>
    <cellStyle name="SAPBEXHLevel1X 8 8" xfId="23822" xr:uid="{E3A24C72-6114-45A0-95FC-99B505E15680}"/>
    <cellStyle name="SAPBEXHLevel1X 8 9" xfId="38271" xr:uid="{5E991514-A8E2-418E-914E-7296A5A60213}"/>
    <cellStyle name="SAPBEXHLevel1X 9" xfId="626" xr:uid="{1D12F428-8C59-4F61-A672-3D7B0D6DD377}"/>
    <cellStyle name="SAPBEXHLevel1X 9 10" xfId="49337" xr:uid="{37E4BF01-3263-4FCD-8871-023889C2E48C}"/>
    <cellStyle name="SAPBEXHLevel1X 9 11" xfId="34475" xr:uid="{68CB3E55-3024-4553-9AD4-0931EFF36875}"/>
    <cellStyle name="SAPBEXHLevel1X 9 2" xfId="1292" xr:uid="{A0FFEE81-C79A-4CD8-BFBE-5E4006BBFE3F}"/>
    <cellStyle name="SAPBEXHLevel1X 9 2 2" xfId="11953" xr:uid="{AFED65B4-1DE3-4054-BC19-4FCCCEB984D4}"/>
    <cellStyle name="SAPBEXHLevel1X 9 2 2 2" xfId="11954" xr:uid="{F0803A36-D02C-4A77-ABBF-26DC34B53188}"/>
    <cellStyle name="SAPBEXHLevel1X 9 2 2 2 2" xfId="26360" xr:uid="{39BA7F0B-C6F6-4359-9237-0AAA1FBE4681}"/>
    <cellStyle name="SAPBEXHLevel1X 9 2 2 2 3" xfId="37595" xr:uid="{B5861825-A4BF-4A64-A898-70875AD8D9DE}"/>
    <cellStyle name="SAPBEXHLevel1X 9 2 2 2 4" xfId="48080" xr:uid="{B0B3230B-0758-4C39-B2FF-6610660E34F6}"/>
    <cellStyle name="SAPBEXHLevel1X 9 2 2 2 5" xfId="30555" xr:uid="{854A834F-1837-41B7-9BA9-9572654E5956}"/>
    <cellStyle name="SAPBEXHLevel1X 9 2 2 3" xfId="21642" xr:uid="{DE9240BF-AA9A-4DA2-BF40-ADDFF107E6C7}"/>
    <cellStyle name="SAPBEXHLevel1X 9 2 2 3 2" xfId="35508" xr:uid="{BD970C19-C93E-4955-8876-8435DBB24CFE}"/>
    <cellStyle name="SAPBEXHLevel1X 9 2 2 3 3" xfId="38215" xr:uid="{91BD5F7B-769F-4BFC-9F40-8DB8C8A88C81}"/>
    <cellStyle name="SAPBEXHLevel1X 9 2 2 3 4" xfId="44811" xr:uid="{6F8B4BCA-33EE-45BC-83C3-F8476B63DD9C}"/>
    <cellStyle name="SAPBEXHLevel1X 9 2 2 3 5" xfId="51059" xr:uid="{A8940AF5-71B5-4673-AB32-2642961D15D5}"/>
    <cellStyle name="SAPBEXHLevel1X 9 2 2 4" xfId="26359" xr:uid="{E7395631-8946-4145-82D9-4B9849A7935C}"/>
    <cellStyle name="SAPBEXHLevel1X 9 2 2 5" xfId="42648" xr:uid="{AE8DCD00-A286-46E8-BEC4-7EEED992DAE8}"/>
    <cellStyle name="SAPBEXHLevel1X 9 2 2 6" xfId="40396" xr:uid="{4C60EEBC-CCD0-428C-AEFF-265F63ADE310}"/>
    <cellStyle name="SAPBEXHLevel1X 9 2 2 7" xfId="30720" xr:uid="{A333108E-C0D7-4B8A-9E98-753CC363EE63}"/>
    <cellStyle name="SAPBEXHLevel1X 9 2 3" xfId="13423" xr:uid="{3A10758F-45A3-4271-B2DC-7D03788F8AF5}"/>
    <cellStyle name="SAPBEXHLevel1X 9 2 3 2" xfId="27794" xr:uid="{2D3976F4-9333-4C7C-91D8-74A66371D1B1}"/>
    <cellStyle name="SAPBEXHLevel1X 9 2 3 3" xfId="42176" xr:uid="{E2074797-01AC-4A77-A79F-908FE6FA1B63}"/>
    <cellStyle name="SAPBEXHLevel1X 9 2 3 4" xfId="39558" xr:uid="{BAF50359-635C-47CA-A057-EDF298CF9AB8}"/>
    <cellStyle name="SAPBEXHLevel1X 9 2 3 5" xfId="9506" xr:uid="{13C2D115-C946-42F8-A1B8-FB1B10E3D606}"/>
    <cellStyle name="SAPBEXHLevel1X 9 2 4" xfId="9247" xr:uid="{907F3278-75DC-45EF-A85B-DF63D37CCEA0}"/>
    <cellStyle name="SAPBEXHLevel1X 9 2 5" xfId="23827" xr:uid="{B3332D16-A406-4E56-A53B-A082DA5EDD02}"/>
    <cellStyle name="SAPBEXHLevel1X 9 2 6" xfId="39866" xr:uid="{41056ED4-9A77-4802-9CA3-97CEF631C853}"/>
    <cellStyle name="SAPBEXHLevel1X 9 2 7" xfId="45612" xr:uid="{51DC11DC-4616-4410-B92F-3F8877B734A1}"/>
    <cellStyle name="SAPBEXHLevel1X 9 2 8" xfId="46001" xr:uid="{AE52116F-3C6F-490A-BCC3-CEED41CCF889}"/>
    <cellStyle name="SAPBEXHLevel1X 9 3" xfId="1493" xr:uid="{4CB978CC-1472-4EA3-B647-43F72D7B2503}"/>
    <cellStyle name="SAPBEXHLevel1X 9 3 2" xfId="14773" xr:uid="{09F49F4A-931F-4A04-B41F-9B4A8F1341CB}"/>
    <cellStyle name="SAPBEXHLevel1X 9 3 2 2" xfId="21833" xr:uid="{8405AB2F-BC16-43E6-9ADF-B80A3B44D0B1}"/>
    <cellStyle name="SAPBEXHLevel1X 9 3 2 2 2" xfId="35699" xr:uid="{77F7EB31-E832-46DF-9F25-D6EE4CDC08A8}"/>
    <cellStyle name="SAPBEXHLevel1X 9 3 2 2 3" xfId="31626" xr:uid="{E880A482-910F-402D-BE04-C8014D2AC58E}"/>
    <cellStyle name="SAPBEXHLevel1X 9 3 2 2 4" xfId="46127" xr:uid="{DB6657D1-31D7-43FD-BBAF-421F8D48BCEE}"/>
    <cellStyle name="SAPBEXHLevel1X 9 3 2 2 5" xfId="51250" xr:uid="{6FC6AABE-E567-4F13-9E8A-F86F11105304}"/>
    <cellStyle name="SAPBEXHLevel1X 9 3 2 3" xfId="29139" xr:uid="{F2CB626B-1231-4C6E-BD01-D91C1A017313}"/>
    <cellStyle name="SAPBEXHLevel1X 9 3 2 4" xfId="29873" xr:uid="{F73A9337-2C12-489A-B715-9804061B49DC}"/>
    <cellStyle name="SAPBEXHLevel1X 9 3 2 5" xfId="49586" xr:uid="{68EE89F1-4409-4914-A112-24B4730888C2}"/>
    <cellStyle name="SAPBEXHLevel1X 9 3 2 6" xfId="47294" xr:uid="{66BB0113-1D5F-4DF9-9B2E-2697C9BC3B16}"/>
    <cellStyle name="SAPBEXHLevel1X 9 3 3" xfId="13422" xr:uid="{566F2858-1B85-48D4-BAA8-4C65BE8B0C9A}"/>
    <cellStyle name="SAPBEXHLevel1X 9 3 3 2" xfId="27793" xr:uid="{A8573511-EC6A-4D7A-A381-CBAB71A74E51}"/>
    <cellStyle name="SAPBEXHLevel1X 9 3 3 3" xfId="31592" xr:uid="{91389AE2-B7AD-4301-9C29-9DAC844D4867}"/>
    <cellStyle name="SAPBEXHLevel1X 9 3 3 4" xfId="32352" xr:uid="{75A84CD7-81CE-40AE-9B5C-EF84FAD1EC68}"/>
    <cellStyle name="SAPBEXHLevel1X 9 3 3 5" xfId="49330" xr:uid="{F6098E37-6F25-4E43-BC54-62DEE61DC314}"/>
    <cellStyle name="SAPBEXHLevel1X 9 3 4" xfId="9248" xr:uid="{659A9078-028B-4448-A7E5-9DB3CD5EE1E3}"/>
    <cellStyle name="SAPBEXHLevel1X 9 3 5" xfId="23828" xr:uid="{A8D6B2BB-2BF5-4DFF-B459-13C8476EB61F}"/>
    <cellStyle name="SAPBEXHLevel1X 9 3 6" xfId="34646" xr:uid="{8124F98E-6F5C-4B35-9943-93D5A6608CDD}"/>
    <cellStyle name="SAPBEXHLevel1X 9 3 7" xfId="39379" xr:uid="{3E59A50E-2629-4C8B-8CB5-24943E381217}"/>
    <cellStyle name="SAPBEXHLevel1X 9 3 8" xfId="47386" xr:uid="{068DB1CB-5A39-4F99-8668-56CF60D302F1}"/>
    <cellStyle name="SAPBEXHLevel1X 9 4" xfId="1855" xr:uid="{FCAC1BE4-5128-46B4-9E02-BFD873614CC9}"/>
    <cellStyle name="SAPBEXHLevel1X 9 4 2" xfId="15120" xr:uid="{949CF364-A618-49D2-99C5-AC7FAC12197D}"/>
    <cellStyle name="SAPBEXHLevel1X 9 4 2 2" xfId="22141" xr:uid="{880BD809-17D7-44DD-B9BE-EA79A92FDE44}"/>
    <cellStyle name="SAPBEXHLevel1X 9 4 2 2 2" xfId="36007" xr:uid="{88D8CC57-0785-4D43-BB0E-A49E91B5CDB9}"/>
    <cellStyle name="SAPBEXHLevel1X 9 4 2 2 3" xfId="38128" xr:uid="{DA9EEDD7-E766-4601-8F30-7BCED3037447}"/>
    <cellStyle name="SAPBEXHLevel1X 9 4 2 2 4" xfId="46758" xr:uid="{E233D387-20AF-44FB-B8D9-3BAEB2470673}"/>
    <cellStyle name="SAPBEXHLevel1X 9 4 2 2 5" xfId="51558" xr:uid="{2E7258F6-D79D-4BFE-987A-39E2794AFB23}"/>
    <cellStyle name="SAPBEXHLevel1X 9 4 2 3" xfId="29485" xr:uid="{02C6E438-9797-43E9-B60C-44AE340BF8D5}"/>
    <cellStyle name="SAPBEXHLevel1X 9 4 2 4" xfId="41527" xr:uid="{55400140-948E-4FD6-87D1-E6AA6B1CA8B4}"/>
    <cellStyle name="SAPBEXHLevel1X 9 4 2 5" xfId="47037" xr:uid="{D6E00675-C097-41F2-B33C-592BC1C4F866}"/>
    <cellStyle name="SAPBEXHLevel1X 9 4 2 6" xfId="27250" xr:uid="{6EEE0803-61E1-4BAD-9255-BD91C295CDAE}"/>
    <cellStyle name="SAPBEXHLevel1X 9 4 3" xfId="13421" xr:uid="{B132DB5E-DEE0-4D56-9AA6-ADA7F70857EA}"/>
    <cellStyle name="SAPBEXHLevel1X 9 4 3 2" xfId="27792" xr:uid="{FC08AF8F-8170-450E-91DD-FCD229958EB6}"/>
    <cellStyle name="SAPBEXHLevel1X 9 4 3 3" xfId="30614" xr:uid="{74F5B099-4689-4ECB-AFC9-60067CC61A0C}"/>
    <cellStyle name="SAPBEXHLevel1X 9 4 3 4" xfId="33721" xr:uid="{2C868958-CE9B-4B2B-9DFB-0365390C4B50}"/>
    <cellStyle name="SAPBEXHLevel1X 9 4 3 5" xfId="46061" xr:uid="{C49B53D9-B6A8-49C7-BB72-09F760126DC7}"/>
    <cellStyle name="SAPBEXHLevel1X 9 4 4" xfId="9249" xr:uid="{F0405E66-EE83-439E-9126-B26B67F15D72}"/>
    <cellStyle name="SAPBEXHLevel1X 9 4 5" xfId="23829" xr:uid="{88358CC3-BDCE-4356-9C8D-B2C48C4B33DD}"/>
    <cellStyle name="SAPBEXHLevel1X 9 4 6" xfId="29738" xr:uid="{5427ED54-6757-46ED-8670-7AF6090A86C4}"/>
    <cellStyle name="SAPBEXHLevel1X 9 4 7" xfId="39756" xr:uid="{77BB3B2B-246A-4B9A-A784-3B3C262138F6}"/>
    <cellStyle name="SAPBEXHLevel1X 9 4 8" xfId="49423" xr:uid="{424A26ED-3BA5-4651-BCC0-FA55A93BF84A}"/>
    <cellStyle name="SAPBEXHLevel1X 9 5" xfId="14201" xr:uid="{CC96C11E-F97F-4C5D-B6AD-F963F1501607}"/>
    <cellStyle name="SAPBEXHLevel1X 9 5 2" xfId="21214" xr:uid="{E43B5DD2-F151-4E22-99E8-DAA1020B916B}"/>
    <cellStyle name="SAPBEXHLevel1X 9 5 2 2" xfId="35080" xr:uid="{8FD58105-7E4B-4B67-AEF7-82C540AB00A7}"/>
    <cellStyle name="SAPBEXHLevel1X 9 5 2 3" xfId="41065" xr:uid="{D40A713F-3DF3-4087-9745-C6386A2AABF1}"/>
    <cellStyle name="SAPBEXHLevel1X 9 5 2 4" xfId="46813" xr:uid="{08D8E4A5-9ACB-42AC-AFD3-07ECC99E0758}"/>
    <cellStyle name="SAPBEXHLevel1X 9 5 2 5" xfId="50631" xr:uid="{85EA71E9-A0B5-48CF-844E-65B34BFCF88F}"/>
    <cellStyle name="SAPBEXHLevel1X 9 5 3" xfId="28568" xr:uid="{4DB37029-0B6D-4247-A7BF-754F2F3E7387}"/>
    <cellStyle name="SAPBEXHLevel1X 9 5 4" xfId="31167" xr:uid="{AAB13771-39D8-40FA-9568-ECB4E50C3924}"/>
    <cellStyle name="SAPBEXHLevel1X 9 5 5" xfId="49375" xr:uid="{BB962B7B-D692-4183-B3FA-1A03218E13C4}"/>
    <cellStyle name="SAPBEXHLevel1X 9 5 6" xfId="25741" xr:uid="{AF4C05B9-763E-4D12-A8F6-661884004EEC}"/>
    <cellStyle name="SAPBEXHLevel1X 9 6" xfId="14572" xr:uid="{1DC40B26-8C79-473F-92F5-BA877E4825D3}"/>
    <cellStyle name="SAPBEXHLevel1X 9 6 2" xfId="28939" xr:uid="{76530A58-3026-4F98-B7BA-BD145B700EDD}"/>
    <cellStyle name="SAPBEXHLevel1X 9 6 3" xfId="38720" xr:uid="{89A8F6C6-143B-4E35-8A0A-CE37B6B6F846}"/>
    <cellStyle name="SAPBEXHLevel1X 9 6 4" xfId="34559" xr:uid="{486D69A1-883C-46E8-BCD6-99A178CE965B}"/>
    <cellStyle name="SAPBEXHLevel1X 9 6 5" xfId="46833" xr:uid="{97A71FA7-4683-4CA7-84BA-D7086E578936}"/>
    <cellStyle name="SAPBEXHLevel1X 9 7" xfId="9246" xr:uid="{E9D7D0BD-BAA1-47DC-928B-027FA881C313}"/>
    <cellStyle name="SAPBEXHLevel1X 9 8" xfId="23826" xr:uid="{5B9EF21C-0DDC-4F5F-AAD1-FC8BE7E817EA}"/>
    <cellStyle name="SAPBEXHLevel1X 9 9" xfId="31915" xr:uid="{E6B6C303-4F5E-4DEB-B22B-89280E190618}"/>
    <cellStyle name="SAPBEXHLevel2" xfId="101" xr:uid="{5372B672-26C7-4CBB-974C-2EB5425ED75E}"/>
    <cellStyle name="SAPBEXHLevel2 10" xfId="627" xr:uid="{706DBA58-5C1F-414D-9142-21BFFE472BA5}"/>
    <cellStyle name="SAPBEXHLevel2 11" xfId="628" xr:uid="{414A8621-69E6-4CF2-B2FD-E1790F26B361}"/>
    <cellStyle name="SAPBEXHLevel2 12" xfId="629" xr:uid="{14496F4D-B5F1-4D57-A8D5-239FAC820FCA}"/>
    <cellStyle name="SAPBEXHLevel2 13" xfId="630" xr:uid="{5323B5A0-1DDF-4EAC-8998-987D6A94CEDE}"/>
    <cellStyle name="SAPBEXHLevel2 14" xfId="631" xr:uid="{A628D1F7-80EE-4B1F-A1CB-2D5B83748929}"/>
    <cellStyle name="SAPBEXHLevel2 15" xfId="632" xr:uid="{55CE7E07-DCDF-4D57-90D1-2C52B444532C}"/>
    <cellStyle name="SAPBEXHLevel2 16" xfId="633" xr:uid="{CE6F00C5-4596-4518-8697-2CBF4E76F896}"/>
    <cellStyle name="SAPBEXHLevel2 17" xfId="634" xr:uid="{B321E2CB-BE85-4D6D-A2AD-3FBEAF577BAC}"/>
    <cellStyle name="SAPBEXHLevel2 18" xfId="635" xr:uid="{393DA976-5EA1-4F7A-94FC-8CD539B0AEDF}"/>
    <cellStyle name="SAPBEXHLevel2 19" xfId="636" xr:uid="{539EBF34-8D21-4552-8EF3-689A5C2E6419}"/>
    <cellStyle name="SAPBEXHLevel2 2" xfId="163" xr:uid="{5072308A-ACEC-4E5C-B6AC-7419FC7169A1}"/>
    <cellStyle name="SAPBEXHLevel2 2 2" xfId="637" xr:uid="{A80A14F0-7CDB-40D3-97D7-60FC750043E1}"/>
    <cellStyle name="SAPBEXHLevel2 2 3" xfId="11956" xr:uid="{D51EDBDD-132B-4ECD-875E-4AEE2BFD976F}"/>
    <cellStyle name="SAPBEXHLevel2 2 3 2" xfId="11957" xr:uid="{992404EC-A46C-46DC-AA5C-BD15C89D5329}"/>
    <cellStyle name="SAPBEXHLevel2 2 3 2 2" xfId="11958" xr:uid="{636F5121-35B3-474B-98E3-1C5293482D6D}"/>
    <cellStyle name="SAPBEXHLevel2 2 3 2 2 2" xfId="26364" xr:uid="{9A28E5BE-1854-4C6F-9B6A-C13D02FC55BF}"/>
    <cellStyle name="SAPBEXHLevel2 2 3 2 2 3" xfId="40932" xr:uid="{322D67B4-BAD5-49BA-B258-24BBE0E8F79D}"/>
    <cellStyle name="SAPBEXHLevel2 2 3 2 2 4" xfId="34126" xr:uid="{0867D2D8-B965-4872-ACF2-1DCFD1A75BBD}"/>
    <cellStyle name="SAPBEXHLevel2 2 3 2 2 5" xfId="43855" xr:uid="{0E0D7BE5-6486-4C84-A669-B8B4F093242D}"/>
    <cellStyle name="SAPBEXHLevel2 2 3 2 3" xfId="26363" xr:uid="{FEE94ECF-36BA-4FFC-AAC8-205E57FA5C15}"/>
    <cellStyle name="SAPBEXHLevel2 2 3 2 4" xfId="38024" xr:uid="{56AFE9F1-6780-4F4B-BC1F-0896B85C80E8}"/>
    <cellStyle name="SAPBEXHLevel2 2 3 2 5" xfId="48759" xr:uid="{A1592836-DBD9-4307-A3F2-5B23854DA4AF}"/>
    <cellStyle name="SAPBEXHLevel2 2 3 2 6" xfId="40072" xr:uid="{6776FB4E-599F-4568-AFA2-F76C9DE6E847}"/>
    <cellStyle name="SAPBEXHLevel2 2 3 3" xfId="26362" xr:uid="{3D22FD51-22F6-453E-9DC4-A718E63583CB}"/>
    <cellStyle name="SAPBEXHLevel2 2 3 4" xfId="25127" xr:uid="{43009ED6-4A5D-450F-835B-EED229C911E5}"/>
    <cellStyle name="SAPBEXHLevel2 2 3 5" xfId="39320" xr:uid="{EBC0B581-405F-4A87-975F-93584550F252}"/>
    <cellStyle name="SAPBEXHLevel2 2 3 6" xfId="44267" xr:uid="{82BFF9D9-2818-479E-BF9E-D53BABDD6728}"/>
    <cellStyle name="SAPBEXHLevel2 2 4" xfId="11955" xr:uid="{73A420B5-44F9-4456-9F83-084C98714CA0}"/>
    <cellStyle name="SAPBEXHLevel2 2 4 2" xfId="26361" xr:uid="{585E2EC6-1C19-40B3-A412-F39FB8791EA5}"/>
    <cellStyle name="SAPBEXHLevel2 2 4 3" xfId="43191" xr:uid="{7722356F-1B05-47DA-8DAC-AB335E45C816}"/>
    <cellStyle name="SAPBEXHLevel2 2 4 4" xfId="40498" xr:uid="{B48D62BC-4E72-4CA9-823A-581E4B544DAC}"/>
    <cellStyle name="SAPBEXHLevel2 2 4 5" xfId="45310" xr:uid="{3D80089A-80D4-4D09-AC32-A17D2F16A0E7}"/>
    <cellStyle name="SAPBEXHLevel2 20" xfId="638" xr:uid="{3D022291-F638-4404-8427-BF86596DAD54}"/>
    <cellStyle name="SAPBEXHLevel2 21" xfId="639" xr:uid="{1811CD1D-282B-4F17-A869-8E9232FABA65}"/>
    <cellStyle name="SAPBEXHLevel2 22" xfId="640" xr:uid="{3AA5218F-275E-45EC-9438-5C2ACBC89A00}"/>
    <cellStyle name="SAPBEXHLevel2 23" xfId="641" xr:uid="{D28D9C95-5F64-4D95-86F2-91C9E5B7DD6B}"/>
    <cellStyle name="SAPBEXHLevel2 24" xfId="642" xr:uid="{1EB222E1-07AE-45CF-A67D-AF0FA82B3DB8}"/>
    <cellStyle name="SAPBEXHLevel2 25" xfId="643" xr:uid="{C9A39212-3421-4946-A4EC-BC3166CC056E}"/>
    <cellStyle name="SAPBEXHLevel2 26" xfId="644" xr:uid="{E737A2A8-D394-4EE4-8A30-9F1B045286CE}"/>
    <cellStyle name="SAPBEXHLevel2 27" xfId="645" xr:uid="{0ACFADA5-7AFD-486D-A31A-10BDE6F9BB41}"/>
    <cellStyle name="SAPBEXHLevel2 28" xfId="646" xr:uid="{7940E2B4-CF8A-4C0F-A4C0-A6E333E81F6E}"/>
    <cellStyle name="SAPBEXHLevel2 29" xfId="647" xr:uid="{91686C8F-01DB-4406-A8B5-D7F120E31D3C}"/>
    <cellStyle name="SAPBEXHLevel2 3" xfId="164" xr:uid="{4FF7636B-0970-4559-A29F-3886C8D28A98}"/>
    <cellStyle name="SAPBEXHLevel2 3 2" xfId="648" xr:uid="{44302A56-8E91-43B3-B2F6-18C986E14160}"/>
    <cellStyle name="SAPBEXHLevel2 3 3" xfId="11960" xr:uid="{3419AD19-F28F-4F9B-A52C-4138FD8534DE}"/>
    <cellStyle name="SAPBEXHLevel2 3 3 2" xfId="11961" xr:uid="{7443756C-92F7-4F57-9B66-AEAD152FE8F9}"/>
    <cellStyle name="SAPBEXHLevel2 3 3 2 2" xfId="11962" xr:uid="{15E33D77-126F-4984-A125-2BFBF345F6FD}"/>
    <cellStyle name="SAPBEXHLevel2 3 3 2 2 2" xfId="26368" xr:uid="{5CEFFB77-5E6D-4BD2-B071-B02BD88F592F}"/>
    <cellStyle name="SAPBEXHLevel2 3 3 2 2 3" xfId="43746" xr:uid="{3FBFB1E8-0258-4BCB-B232-CC66006B0463}"/>
    <cellStyle name="SAPBEXHLevel2 3 3 2 2 4" xfId="33179" xr:uid="{012EDC62-8710-45C3-87D4-1CC694A4D984}"/>
    <cellStyle name="SAPBEXHLevel2 3 3 2 2 5" xfId="48379" xr:uid="{E7D0C986-7F57-45CB-B037-E9521D94274C}"/>
    <cellStyle name="SAPBEXHLevel2 3 3 2 3" xfId="26367" xr:uid="{6A6DDE3E-7946-44D9-A795-7C2F4F8DE43A}"/>
    <cellStyle name="SAPBEXHLevel2 3 3 2 4" xfId="39744" xr:uid="{BBA5B21B-47BD-4B11-8617-940DFEE2F0E4}"/>
    <cellStyle name="SAPBEXHLevel2 3 3 2 5" xfId="48529" xr:uid="{AE3FF7FE-FD42-4558-89F3-EB1F0ED13019}"/>
    <cellStyle name="SAPBEXHLevel2 3 3 2 6" xfId="40142" xr:uid="{7662B3CF-EE74-4BA5-9CC9-6155B033315D}"/>
    <cellStyle name="SAPBEXHLevel2 3 3 3" xfId="26366" xr:uid="{667A4144-03CA-447A-B898-98EDB34AE9F5}"/>
    <cellStyle name="SAPBEXHLevel2 3 3 4" xfId="29703" xr:uid="{50E71542-9AF9-4BF4-AA33-26AE292DD1A7}"/>
    <cellStyle name="SAPBEXHLevel2 3 3 5" xfId="39597" xr:uid="{56B1252D-9161-48BA-9A8C-9EA4222C82EC}"/>
    <cellStyle name="SAPBEXHLevel2 3 3 6" xfId="41751" xr:uid="{89773EE4-5A85-4621-AA08-38B9B63FBBFB}"/>
    <cellStyle name="SAPBEXHLevel2 3 4" xfId="11959" xr:uid="{87B296BA-D2F9-426C-858D-3030762B75EA}"/>
    <cellStyle name="SAPBEXHLevel2 3 4 2" xfId="26365" xr:uid="{C342000B-4464-4790-BD63-59967A00BF37}"/>
    <cellStyle name="SAPBEXHLevel2 3 4 3" xfId="39145" xr:uid="{47E63F83-C1AD-4DE4-ACCB-D71237D26477}"/>
    <cellStyle name="SAPBEXHLevel2 3 4 4" xfId="42478" xr:uid="{136FA982-5D68-429B-8D48-843EDE286B2E}"/>
    <cellStyle name="SAPBEXHLevel2 3 4 5" xfId="42685" xr:uid="{4C2F2EA0-824F-44E5-B614-761BD7421F50}"/>
    <cellStyle name="SAPBEXHLevel2 30" xfId="649" xr:uid="{63BAC956-C08B-40C8-A397-6522FF68BA95}"/>
    <cellStyle name="SAPBEXHLevel2 31" xfId="650" xr:uid="{C4878DF5-18FE-4991-BEE7-C6E9473BC71C}"/>
    <cellStyle name="SAPBEXHLevel2 32" xfId="651" xr:uid="{60BE3C76-B7B7-4912-9845-6ED141C22243}"/>
    <cellStyle name="SAPBEXHLevel2 33" xfId="652" xr:uid="{9B8B3565-B602-4815-A553-8F8EEE39371D}"/>
    <cellStyle name="SAPBEXHLevel2 34" xfId="653" xr:uid="{8B9A4B09-BF6E-42E3-9444-5D76589343A7}"/>
    <cellStyle name="SAPBEXHLevel2 35" xfId="654" xr:uid="{62130294-6D5C-4E47-A71A-BD70AF70EFA8}"/>
    <cellStyle name="SAPBEXHLevel2 36" xfId="655" xr:uid="{E2406A7F-FD24-4A7D-8B93-0E5FEAFD6613}"/>
    <cellStyle name="SAPBEXHLevel2 37" xfId="656" xr:uid="{9BE990F2-E5C7-4E78-AC98-A09BBB8A346C}"/>
    <cellStyle name="SAPBEXHLevel2 38" xfId="657" xr:uid="{079C6195-4541-4DB1-9979-2BD626F7B348}"/>
    <cellStyle name="SAPBEXHLevel2 39" xfId="658" xr:uid="{5382B8FE-72C6-428C-A762-2005F56006D7}"/>
    <cellStyle name="SAPBEXHLevel2 4" xfId="205" xr:uid="{52A5A579-7010-4640-A1C3-D3B5C4B74B97}"/>
    <cellStyle name="SAPBEXHLevel2 4 2" xfId="659" xr:uid="{D3B8ECFD-64BE-430E-9376-EE03A3B44AA7}"/>
    <cellStyle name="SAPBEXHLevel2 4 3" xfId="11964" xr:uid="{399C1038-8E80-4C80-BF4C-99C2BB5DB135}"/>
    <cellStyle name="SAPBEXHLevel2 4 3 2" xfId="11965" xr:uid="{96021D66-58E7-4D29-BE5F-A06789E55EE6}"/>
    <cellStyle name="SAPBEXHLevel2 4 3 2 2" xfId="11966" xr:uid="{72921C35-8E94-44A1-9D42-8B4A1BEE48E6}"/>
    <cellStyle name="SAPBEXHLevel2 4 3 2 2 2" xfId="26372" xr:uid="{03C0EC54-C00B-4DE3-A049-9E075B51B479}"/>
    <cellStyle name="SAPBEXHLevel2 4 3 2 2 3" xfId="30085" xr:uid="{2D775C00-6416-4282-9832-007BCD766EB2}"/>
    <cellStyle name="SAPBEXHLevel2 4 3 2 2 4" xfId="37231" xr:uid="{00AB13B0-8632-4CE5-A8DD-D5B4F39B1D26}"/>
    <cellStyle name="SAPBEXHLevel2 4 3 2 2 5" xfId="47994" xr:uid="{0D3B28D7-E172-4BB0-A984-A00BB2EEE8A5}"/>
    <cellStyle name="SAPBEXHLevel2 4 3 2 3" xfId="26371" xr:uid="{47660F31-1B6E-4412-A969-1245293166F8}"/>
    <cellStyle name="SAPBEXHLevel2 4 3 2 4" xfId="39984" xr:uid="{E85DFE33-5779-4AAE-877E-9DFDEE3D461E}"/>
    <cellStyle name="SAPBEXHLevel2 4 3 2 5" xfId="48415" xr:uid="{0417B22D-3F71-45B3-89AE-DE41556561B5}"/>
    <cellStyle name="SAPBEXHLevel2 4 3 2 6" xfId="45969" xr:uid="{B4321FAA-0F66-4FC7-A1CC-9831E479AD95}"/>
    <cellStyle name="SAPBEXHLevel2 4 3 3" xfId="26370" xr:uid="{3E3AFFEE-B40C-40D5-96B6-A0D810BF1746}"/>
    <cellStyle name="SAPBEXHLevel2 4 3 4" xfId="33088" xr:uid="{0EB583F2-672E-48C0-82FB-F0A65AEF1DCA}"/>
    <cellStyle name="SAPBEXHLevel2 4 3 5" xfId="38905" xr:uid="{F010FD29-4F73-4F36-BFF1-A2213A21545C}"/>
    <cellStyle name="SAPBEXHLevel2 4 3 6" xfId="46466" xr:uid="{BF7D6F07-BE20-4857-9EF8-57F3ECF2876E}"/>
    <cellStyle name="SAPBEXHLevel2 4 4" xfId="11963" xr:uid="{CB42757B-4AD8-40CF-8911-29C99292523B}"/>
    <cellStyle name="SAPBEXHLevel2 4 4 2" xfId="26369" xr:uid="{2A9C2A70-801F-4C96-B68A-F1805040BC73}"/>
    <cellStyle name="SAPBEXHLevel2 4 4 3" xfId="43367" xr:uid="{3BE46A82-0A55-406B-908D-EE8810024E70}"/>
    <cellStyle name="SAPBEXHLevel2 4 4 4" xfId="41897" xr:uid="{C452BFCD-EDB7-4261-AA9D-3772E31B229B}"/>
    <cellStyle name="SAPBEXHLevel2 4 4 5" xfId="44657" xr:uid="{B4D8FA31-162C-41AA-AC67-C8E4589BE312}"/>
    <cellStyle name="SAPBEXHLevel2 40" xfId="660" xr:uid="{E039D3A6-70B4-4537-9BD9-5503F2DAFF4D}"/>
    <cellStyle name="SAPBEXHLevel2 41" xfId="661" xr:uid="{B45365CA-C378-4706-8DD4-E5173BF05028}"/>
    <cellStyle name="SAPBEXHLevel2 42" xfId="662" xr:uid="{9C957668-1969-4680-B926-250A3579A6AD}"/>
    <cellStyle name="SAPBEXHLevel2 43" xfId="663" xr:uid="{F7E0BF61-1811-4F55-8087-24E159EDDC31}"/>
    <cellStyle name="SAPBEXHLevel2 44" xfId="664" xr:uid="{348938C0-4579-4A52-ADD5-1CA922D704B9}"/>
    <cellStyle name="SAPBEXHLevel2 45" xfId="925" xr:uid="{B48728FC-01EE-4C11-B577-250D68F22AEE}"/>
    <cellStyle name="SAPBEXHLevel2 45 2" xfId="1294" xr:uid="{DD46AF44-072C-40E4-9427-72B7398BAD29}"/>
    <cellStyle name="SAPBEXHLevel2 45 3" xfId="11968" xr:uid="{7212BDFF-3F96-418D-AA6B-01C8198B9D32}"/>
    <cellStyle name="SAPBEXHLevel2 45 4" xfId="11967" xr:uid="{39F0ACA2-F93C-4E93-8DEB-9C512D2EF006}"/>
    <cellStyle name="SAPBEXHLevel2 45 4 2" xfId="26373" xr:uid="{94A6120E-AD04-4748-B9C5-76C5ABA92E75}"/>
    <cellStyle name="SAPBEXHLevel2 45 4 3" xfId="34897" xr:uid="{4267E9B7-69BF-495B-BE7F-ABDA79B098D1}"/>
    <cellStyle name="SAPBEXHLevel2 45 4 4" xfId="30105" xr:uid="{32DFED19-72BE-4E19-93FF-08A31CCD6C5B}"/>
    <cellStyle name="SAPBEXHLevel2 45 4 5" xfId="44325" xr:uid="{50FFCF43-A79D-4D2B-B473-B003790C7FD5}"/>
    <cellStyle name="SAPBEXHLevel2 46" xfId="1293" xr:uid="{9F56D80D-4B44-4115-97D5-C641A8D10113}"/>
    <cellStyle name="SAPBEXHLevel2 46 2" xfId="14632" xr:uid="{120D16D9-605F-4F3F-AF3C-731FB909DAB2}"/>
    <cellStyle name="SAPBEXHLevel2 46 2 2" xfId="21643" xr:uid="{97A8309A-D140-4032-BE1F-C1E653E00AA3}"/>
    <cellStyle name="SAPBEXHLevel2 46 2 2 2" xfId="35509" xr:uid="{D08AAD1E-864C-42B4-BA16-C02C6868821A}"/>
    <cellStyle name="SAPBEXHLevel2 46 2 2 3" xfId="43465" xr:uid="{5DC3AD2C-C1E2-4E86-A86A-5C72843CDD47}"/>
    <cellStyle name="SAPBEXHLevel2 46 2 2 4" xfId="31795" xr:uid="{852D4E49-0030-42EF-8CA0-2198087E61A0}"/>
    <cellStyle name="SAPBEXHLevel2 46 2 2 5" xfId="51060" xr:uid="{665481B1-C48B-4129-BBF0-5BBA6D3D7DFE}"/>
    <cellStyle name="SAPBEXHLevel2 46 2 3" xfId="28999" xr:uid="{015B2BBE-B6C0-4658-B06F-3C03EE640336}"/>
    <cellStyle name="SAPBEXHLevel2 46 2 4" xfId="34637" xr:uid="{C6C2802A-F634-48D5-BD55-7448AFC5D164}"/>
    <cellStyle name="SAPBEXHLevel2 46 2 5" xfId="38789" xr:uid="{7069D032-A64D-483D-B93A-E97E55F77CEE}"/>
    <cellStyle name="SAPBEXHLevel2 46 2 6" xfId="45470" xr:uid="{58755C6A-AE82-488C-B397-E83ED8ABE143}"/>
    <cellStyle name="SAPBEXHLevel2 46 3" xfId="14570" xr:uid="{3E6766AA-E01A-4D11-B0F7-6F55C3C56C76}"/>
    <cellStyle name="SAPBEXHLevel2 46 3 2" xfId="28937" xr:uid="{239CFEEC-B406-40DC-8E40-9461BC0E0414}"/>
    <cellStyle name="SAPBEXHLevel2 46 3 3" xfId="23300" xr:uid="{AA94EF6F-CD48-4AF4-8F73-796962204FB6}"/>
    <cellStyle name="SAPBEXHLevel2 46 3 4" xfId="41013" xr:uid="{23B7D899-11FB-41EE-9AFB-AA0601BB1819}"/>
    <cellStyle name="SAPBEXHLevel2 46 3 5" xfId="44661" xr:uid="{DD3A3060-4BE2-4ED9-B80A-C9CC1FD17580}"/>
    <cellStyle name="SAPBEXHLevel2 46 4" xfId="9288" xr:uid="{B417B44C-BC60-44A2-B99B-6806F3DB52E1}"/>
    <cellStyle name="SAPBEXHLevel2 46 5" xfId="23868" xr:uid="{F4248B39-21ED-4694-B1AC-CF49A9FED427}"/>
    <cellStyle name="SAPBEXHLevel2 46 6" xfId="43495" xr:uid="{19D974B5-47F3-4982-AB77-12B0A9D1D38A}"/>
    <cellStyle name="SAPBEXHLevel2 46 7" xfId="38908" xr:uid="{F7205AA3-9507-42D1-A020-05E96D093B7F}"/>
    <cellStyle name="SAPBEXHLevel2 46 8" xfId="47524" xr:uid="{BE820743-839E-44E8-B921-882FBD0C66D8}"/>
    <cellStyle name="SAPBEXHLevel2 47" xfId="1494" xr:uid="{B4F0C76A-6580-4D90-84F5-7A1D06E9EED4}"/>
    <cellStyle name="SAPBEXHLevel2 47 2" xfId="14774" xr:uid="{49C17443-2F1B-4C76-B31D-944ADA6BFB8B}"/>
    <cellStyle name="SAPBEXHLevel2 47 2 2" xfId="21834" xr:uid="{3558E3DA-42C0-4B2B-B77B-E14429423F68}"/>
    <cellStyle name="SAPBEXHLevel2 47 2 2 2" xfId="35700" xr:uid="{F1A003E1-AA58-4BF0-8B75-D65912113CC4}"/>
    <cellStyle name="SAPBEXHLevel2 47 2 2 3" xfId="41630" xr:uid="{449BF5AE-CDAD-41BC-8746-E6BAE0AF5F52}"/>
    <cellStyle name="SAPBEXHLevel2 47 2 2 4" xfId="44580" xr:uid="{B3CB5733-27FF-442A-B947-AFA32B3D1BAC}"/>
    <cellStyle name="SAPBEXHLevel2 47 2 2 5" xfId="51251" xr:uid="{A2C7652E-3D2B-4129-9152-CCAF63E2B352}"/>
    <cellStyle name="SAPBEXHLevel2 47 2 3" xfId="29140" xr:uid="{2A49D269-9B2C-4754-B1D6-37219270147F}"/>
    <cellStyle name="SAPBEXHLevel2 47 2 4" xfId="32685" xr:uid="{3DAF147F-0BF5-42AB-92EE-043FA55E3346}"/>
    <cellStyle name="SAPBEXHLevel2 47 2 5" xfId="47133" xr:uid="{32F88D35-1DF2-4AA8-A8F3-6D37EC49C3C2}"/>
    <cellStyle name="SAPBEXHLevel2 47 2 6" xfId="38954" xr:uid="{49A3912E-9E7C-4EAD-9FE9-5E088C193E05}"/>
    <cellStyle name="SAPBEXHLevel2 47 3" xfId="13420" xr:uid="{45264BAF-CF68-4CB2-8180-493F3D52179B}"/>
    <cellStyle name="SAPBEXHLevel2 47 3 2" xfId="27791" xr:uid="{4C14AC91-23F6-4B81-A83E-68E5E31AF080}"/>
    <cellStyle name="SAPBEXHLevel2 47 3 3" xfId="25518" xr:uid="{CBFA745A-4CA8-4FBE-9191-C5891895D5FC}"/>
    <cellStyle name="SAPBEXHLevel2 47 3 4" xfId="40604" xr:uid="{788CFE15-4B53-46FC-98A3-D21F3988EF4C}"/>
    <cellStyle name="SAPBEXHLevel2 47 3 5" xfId="46648" xr:uid="{BB6353EF-A3CA-45C0-8A94-E441AC66BB9E}"/>
    <cellStyle name="SAPBEXHLevel2 47 4" xfId="9289" xr:uid="{C6B01F68-A52D-4D7C-91B7-83E840011C6D}"/>
    <cellStyle name="SAPBEXHLevel2 47 5" xfId="23869" xr:uid="{C3F048FC-0CBB-4D2F-A42E-60FE4D30D182}"/>
    <cellStyle name="SAPBEXHLevel2 47 6" xfId="32475" xr:uid="{46A0BBB5-AA3D-4635-A3AF-BD73812C1AE8}"/>
    <cellStyle name="SAPBEXHLevel2 47 7" xfId="49601" xr:uid="{722307C9-A95A-4F07-88A0-27AC51A6276D}"/>
    <cellStyle name="SAPBEXHLevel2 47 8" xfId="38282" xr:uid="{E493F13B-18FD-4111-8721-0DB437A6E502}"/>
    <cellStyle name="SAPBEXHLevel2 48" xfId="1856" xr:uid="{E5B03BCA-69E8-4705-BABF-62408D341102}"/>
    <cellStyle name="SAPBEXHLevel2 48 2" xfId="15121" xr:uid="{EF477E12-8F40-4CD9-B326-CCDBFA43D359}"/>
    <cellStyle name="SAPBEXHLevel2 48 2 2" xfId="22142" xr:uid="{76B1E068-73CA-46AB-BFDF-59F535705B70}"/>
    <cellStyle name="SAPBEXHLevel2 48 2 2 2" xfId="36008" xr:uid="{35B81C99-326C-4C8B-B469-63E41F3B4BB1}"/>
    <cellStyle name="SAPBEXHLevel2 48 2 2 3" xfId="37713" xr:uid="{D26430F8-C3C7-4A79-9F51-07F8F8C78038}"/>
    <cellStyle name="SAPBEXHLevel2 48 2 2 4" xfId="45232" xr:uid="{DB0FD3DE-4AE8-45DD-B0E8-FBB824552A26}"/>
    <cellStyle name="SAPBEXHLevel2 48 2 2 5" xfId="51559" xr:uid="{EFB98AE7-88A7-4F23-8BBF-5478BAD20EC3}"/>
    <cellStyle name="SAPBEXHLevel2 48 2 3" xfId="29486" xr:uid="{4369B2A2-7441-4F33-918A-A970A14B0C4A}"/>
    <cellStyle name="SAPBEXHLevel2 48 2 4" xfId="27006" xr:uid="{7520C572-93FE-4132-989D-C5104FB16634}"/>
    <cellStyle name="SAPBEXHLevel2 48 2 5" xfId="49219" xr:uid="{868AAA5D-AAF9-4E2D-9C90-E1A16E38F1E9}"/>
    <cellStyle name="SAPBEXHLevel2 48 2 6" xfId="47833" xr:uid="{8ABD17E6-C5FD-4941-9AED-45AF63695DB5}"/>
    <cellStyle name="SAPBEXHLevel2 48 3" xfId="13419" xr:uid="{F1A476B0-0D1B-4609-9639-B3AF83AEEBCF}"/>
    <cellStyle name="SAPBEXHLevel2 48 3 2" xfId="27790" xr:uid="{92474349-2DFF-41F7-8235-BB9AA8A3D931}"/>
    <cellStyle name="SAPBEXHLevel2 48 3 3" xfId="8761" xr:uid="{E9BE1673-7529-4F15-AAD5-B15CCD370F87}"/>
    <cellStyle name="SAPBEXHLevel2 48 3 4" xfId="37172" xr:uid="{1B4371A6-6719-4A36-849D-DD4F194FA1B0}"/>
    <cellStyle name="SAPBEXHLevel2 48 3 5" xfId="42310" xr:uid="{2462900E-BF9F-43E4-99F6-A342BCB59E04}"/>
    <cellStyle name="SAPBEXHLevel2 48 4" xfId="9290" xr:uid="{B0EAF0D1-F1AB-4364-84D0-55E1F43B60AC}"/>
    <cellStyle name="SAPBEXHLevel2 48 5" xfId="23870" xr:uid="{5EF78A15-9641-469B-86D5-67FF9F1B5237}"/>
    <cellStyle name="SAPBEXHLevel2 48 6" xfId="34247" xr:uid="{9C0515E0-79AC-44F8-860E-FF43B6277BB8}"/>
    <cellStyle name="SAPBEXHLevel2 48 7" xfId="47148" xr:uid="{8CE6615E-E8C6-4CF7-95B6-7A51066079B7}"/>
    <cellStyle name="SAPBEXHLevel2 48 8" xfId="45189" xr:uid="{0AA9389C-20F0-47DC-ADC2-7C462FF28E57}"/>
    <cellStyle name="SAPBEXHLevel2 49" xfId="14017" xr:uid="{4A9E60B2-3E09-4494-8F69-AECF9D28A80F}"/>
    <cellStyle name="SAPBEXHLevel2 49 2" xfId="12881" xr:uid="{47A21032-1C09-412D-A953-0945F4349229}"/>
    <cellStyle name="SAPBEXHLevel2 49 2 2" xfId="27253" xr:uid="{36339807-49C4-4781-8036-E6D53E06C276}"/>
    <cellStyle name="SAPBEXHLevel2 49 2 3" xfId="30732" xr:uid="{B5A75733-58B3-4261-B7A9-97161375D1C5}"/>
    <cellStyle name="SAPBEXHLevel2 49 2 4" xfId="40155" xr:uid="{82759537-E806-4CD6-BF7E-D6F4246F8E60}"/>
    <cellStyle name="SAPBEXHLevel2 49 2 5" xfId="37268" xr:uid="{A1C4A188-6FBC-4CC2-8873-1CFFEF60E22D}"/>
    <cellStyle name="SAPBEXHLevel2 49 3" xfId="28388" xr:uid="{53848E13-1851-4738-BDDB-E0D7AE8E455B}"/>
    <cellStyle name="SAPBEXHLevel2 49 4" xfId="39960" xr:uid="{8A204109-E89E-4D60-BD62-CB94B8701A27}"/>
    <cellStyle name="SAPBEXHLevel2 49 5" xfId="49046" xr:uid="{C98D3DF6-A29A-4E7F-8C28-53C2559A911B}"/>
    <cellStyle name="SAPBEXHLevel2 49 6" xfId="26898" xr:uid="{F40B4004-75AE-43A5-B3D7-6E78699B6420}"/>
    <cellStyle name="SAPBEXHLevel2 5" xfId="236" xr:uid="{E6E5F7B8-A48D-451A-BBBC-530827A0A548}"/>
    <cellStyle name="SAPBEXHLevel2 5 2" xfId="665" xr:uid="{2AF7DCE0-9480-4FBF-A773-96A55C930AEB}"/>
    <cellStyle name="SAPBEXHLevel2 5 3" xfId="11970" xr:uid="{DFC13A68-B3E1-4F15-8C4B-9B51AD3ADB53}"/>
    <cellStyle name="SAPBEXHLevel2 5 3 2" xfId="11971" xr:uid="{3BB0E701-65B7-4901-ABB6-08BCE30BF18B}"/>
    <cellStyle name="SAPBEXHLevel2 5 3 2 2" xfId="11972" xr:uid="{3DC2DB2E-9AEA-4A80-9E4C-5DD055AF30A0}"/>
    <cellStyle name="SAPBEXHLevel2 5 3 2 2 2" xfId="26378" xr:uid="{60968809-30A1-46C8-98CC-B2ADE6CF445F}"/>
    <cellStyle name="SAPBEXHLevel2 5 3 2 2 3" xfId="40682" xr:uid="{470371EF-E546-427F-9443-5D94FC5B1192}"/>
    <cellStyle name="SAPBEXHLevel2 5 3 2 2 4" xfId="33636" xr:uid="{27BBDD94-7B53-4A48-9B89-D585B2B30BEC}"/>
    <cellStyle name="SAPBEXHLevel2 5 3 2 2 5" xfId="49383" xr:uid="{1637436B-DB23-48AE-A1E3-B8501D6FD409}"/>
    <cellStyle name="SAPBEXHLevel2 5 3 2 3" xfId="26377" xr:uid="{A7180727-A8D5-4401-919A-CEE445436E3B}"/>
    <cellStyle name="SAPBEXHLevel2 5 3 2 4" xfId="39291" xr:uid="{315F23E5-FDA1-4C13-A68A-F50838862D6B}"/>
    <cellStyle name="SAPBEXHLevel2 5 3 2 5" xfId="48079" xr:uid="{5B11EE5F-CECE-49A2-B6D2-07808503F8BA}"/>
    <cellStyle name="SAPBEXHLevel2 5 3 2 6" xfId="33152" xr:uid="{393E0E8E-61B1-40A9-9530-BD87BE31F107}"/>
    <cellStyle name="SAPBEXHLevel2 5 3 3" xfId="26376" xr:uid="{D6D1049E-D064-496B-A61F-621C8991B05D}"/>
    <cellStyle name="SAPBEXHLevel2 5 3 4" xfId="42047" xr:uid="{924F0DBE-FB9D-4F0A-9C1F-064567FB9D97}"/>
    <cellStyle name="SAPBEXHLevel2 5 3 5" xfId="30033" xr:uid="{88C1FF85-0226-419A-B22B-1824CAAE0437}"/>
    <cellStyle name="SAPBEXHLevel2 5 3 6" xfId="43845" xr:uid="{D19CF15D-6D94-46F2-8423-0B62862B281D}"/>
    <cellStyle name="SAPBEXHLevel2 5 4" xfId="11969" xr:uid="{02149A5E-EFD3-41AD-97A9-49551C1ACC00}"/>
    <cellStyle name="SAPBEXHLevel2 5 4 2" xfId="26375" xr:uid="{93FD3A8A-32C2-4D71-BB49-CE22788AB232}"/>
    <cellStyle name="SAPBEXHLevel2 5 4 3" xfId="43664" xr:uid="{EA4105B6-E470-4966-91AC-6BE5059E4793}"/>
    <cellStyle name="SAPBEXHLevel2 5 4 4" xfId="38861" xr:uid="{78522D8C-16E4-4584-8DF7-B54AB6CC3647}"/>
    <cellStyle name="SAPBEXHLevel2 5 4 5" xfId="44251" xr:uid="{D318E9FE-3A90-4946-A743-0D0DB77ED903}"/>
    <cellStyle name="SAPBEXHLevel2 50" xfId="14573" xr:uid="{1F05EB82-8CCD-41FC-AA6E-111B7E295A45}"/>
    <cellStyle name="SAPBEXHLevel2 50 2" xfId="28940" xr:uid="{500FB6D8-EFFC-410D-B9E3-9543D62DEA6D}"/>
    <cellStyle name="SAPBEXHLevel2 50 3" xfId="33443" xr:uid="{3FF5830F-C262-43EE-85A9-95038EC5F92A}"/>
    <cellStyle name="SAPBEXHLevel2 50 4" xfId="49543" xr:uid="{82E31E8C-7138-4295-9A2F-79387FD936CD}"/>
    <cellStyle name="SAPBEXHLevel2 50 5" xfId="25006" xr:uid="{529786A9-A2C8-462E-93DF-C6EC86F4FC0C}"/>
    <cellStyle name="SAPBEXHLevel2 51" xfId="9250" xr:uid="{9666DC0E-EDE2-46C2-8B03-79668A209E20}"/>
    <cellStyle name="SAPBEXHLevel2 52" xfId="23830" xr:uid="{76D5FE45-3259-4906-A947-E0765CB49A34}"/>
    <cellStyle name="SAPBEXHLevel2 53" xfId="30661" xr:uid="{F00B3117-4080-41E1-8906-932FC67440C4}"/>
    <cellStyle name="SAPBEXHLevel2 54" xfId="48838" xr:uid="{6BD7E599-0634-436D-B7F8-D6B715673FE9}"/>
    <cellStyle name="SAPBEXHLevel2 55" xfId="44430" xr:uid="{815139C3-02D8-42E3-A982-D9BB46241858}"/>
    <cellStyle name="SAPBEXHLevel2 6" xfId="666" xr:uid="{D47FC667-59F9-4095-821F-2B7420E2711A}"/>
    <cellStyle name="SAPBEXHLevel2 6 2" xfId="667" xr:uid="{81B8A27D-7214-4537-8EB5-EE16A29600E5}"/>
    <cellStyle name="SAPBEXHLevel2 7" xfId="668" xr:uid="{328B5B47-5FF9-45A1-94D9-7D8884D9B4AB}"/>
    <cellStyle name="SAPBEXHLevel2 7 2" xfId="669" xr:uid="{AE737C55-A98C-4E0E-AA26-7F22EDE42698}"/>
    <cellStyle name="SAPBEXHLevel2 8" xfId="670" xr:uid="{ED692564-C0B0-4F6B-8775-91A31C290285}"/>
    <cellStyle name="SAPBEXHLevel2 9" xfId="671" xr:uid="{079B0C16-C6F0-4B94-B81B-6B3869C42A8A}"/>
    <cellStyle name="SAPBEXHLevel2X" xfId="102" xr:uid="{51E93EB6-C433-409E-8A78-2AB76216AF84}"/>
    <cellStyle name="SAPBEXHLevel2X 10" xfId="672" xr:uid="{9EB38BC1-D192-4244-9E20-8B6D75080A27}"/>
    <cellStyle name="SAPBEXHLevel2X 10 10" xfId="47049" xr:uid="{9555FA2C-8677-40A2-8FF2-6C18C7C9FC58}"/>
    <cellStyle name="SAPBEXHLevel2X 10 11" xfId="47831" xr:uid="{1B436839-D329-41B3-8E5C-E5CC29D0282F}"/>
    <cellStyle name="SAPBEXHLevel2X 10 2" xfId="1296" xr:uid="{B869B37A-A766-4584-9DF9-09B27D8BC0CF}"/>
    <cellStyle name="SAPBEXHLevel2X 10 2 2" xfId="11973" xr:uid="{2774DBDD-6AC6-4DE8-9439-8B59841684AE}"/>
    <cellStyle name="SAPBEXHLevel2X 10 2 2 2" xfId="11974" xr:uid="{1A67472E-1921-4B2A-9183-91C90D48E074}"/>
    <cellStyle name="SAPBEXHLevel2X 10 2 2 2 2" xfId="26380" xr:uid="{0DAE92E6-E5FE-4E57-A0BB-3866D06B66B6}"/>
    <cellStyle name="SAPBEXHLevel2X 10 2 2 2 3" xfId="39723" xr:uid="{1113DD4E-027B-4893-9B5B-070402489135}"/>
    <cellStyle name="SAPBEXHLevel2X 10 2 2 2 4" xfId="48758" xr:uid="{74FD08BE-A0FD-4204-B9BC-4E9038D66539}"/>
    <cellStyle name="SAPBEXHLevel2X 10 2 2 2 5" xfId="47389" xr:uid="{0A75D3C9-9AA0-403C-87A2-0FD77B118B93}"/>
    <cellStyle name="SAPBEXHLevel2X 10 2 2 3" xfId="21645" xr:uid="{423C57A4-8AB0-461B-B4BC-9FD2AFE7FE87}"/>
    <cellStyle name="SAPBEXHLevel2X 10 2 2 3 2" xfId="35511" xr:uid="{779C6BF3-A9A4-4061-8C03-3784576CB372}"/>
    <cellStyle name="SAPBEXHLevel2X 10 2 2 3 3" xfId="30654" xr:uid="{5E48B274-35B8-432C-9BD8-2D227E0F86FA}"/>
    <cellStyle name="SAPBEXHLevel2X 10 2 2 3 4" xfId="46564" xr:uid="{BD972C7E-B2A3-4817-8115-87E493211EBF}"/>
    <cellStyle name="SAPBEXHLevel2X 10 2 2 3 5" xfId="51062" xr:uid="{30F7E650-3D2C-439D-8A06-2F3178C07DCF}"/>
    <cellStyle name="SAPBEXHLevel2X 10 2 2 4" xfId="26379" xr:uid="{604B9701-281D-46BF-8FD7-642A71D669A4}"/>
    <cellStyle name="SAPBEXHLevel2X 10 2 2 5" xfId="25032" xr:uid="{E1FDF91B-EB15-4AF6-B42B-F0968CA8D17F}"/>
    <cellStyle name="SAPBEXHLevel2X 10 2 2 6" xfId="40323" xr:uid="{1AD00928-5855-4D51-99DC-5ED8BB1F5AC7}"/>
    <cellStyle name="SAPBEXHLevel2X 10 2 2 7" xfId="45790" xr:uid="{2040A8FB-1DB6-44CE-8D91-AEF1D063C3D0}"/>
    <cellStyle name="SAPBEXHLevel2X 10 2 3" xfId="13416" xr:uid="{CA9CF352-314F-4296-832D-03227189DA08}"/>
    <cellStyle name="SAPBEXHLevel2X 10 2 3 2" xfId="27787" xr:uid="{FBA738F9-A767-49B3-84B1-284CE5548483}"/>
    <cellStyle name="SAPBEXHLevel2X 10 2 3 3" xfId="32401" xr:uid="{55C57604-D225-4708-B3DF-CCA6BAEE7EB6}"/>
    <cellStyle name="SAPBEXHLevel2X 10 2 3 4" xfId="34858" xr:uid="{F72183F5-F676-449E-86F9-EF54ED555946}"/>
    <cellStyle name="SAPBEXHLevel2X 10 2 3 5" xfId="46832" xr:uid="{C3B34F97-F24D-4F1D-8487-15C587FECE86}"/>
    <cellStyle name="SAPBEXHLevel2X 10 2 4" xfId="9298" xr:uid="{B3718388-8227-47AF-9AF5-7C8669126C31}"/>
    <cellStyle name="SAPBEXHLevel2X 10 2 5" xfId="23881" xr:uid="{1DEBF817-3EEE-4A91-AE04-A4782AB763E1}"/>
    <cellStyle name="SAPBEXHLevel2X 10 2 6" xfId="27017" xr:uid="{F0DC1CB2-6974-4111-BD24-C2206518C9A4}"/>
    <cellStyle name="SAPBEXHLevel2X 10 2 7" xfId="49231" xr:uid="{BF87B9BD-6134-4684-9848-6D8BE30633EF}"/>
    <cellStyle name="SAPBEXHLevel2X 10 2 8" xfId="47497" xr:uid="{A0DC76DC-9C15-49C1-8043-52BD1EC566C6}"/>
    <cellStyle name="SAPBEXHLevel2X 10 3" xfId="1496" xr:uid="{8790437D-5630-4708-9B05-DADF40CA6070}"/>
    <cellStyle name="SAPBEXHLevel2X 10 3 2" xfId="14776" xr:uid="{C121661C-4B96-4020-AD94-3FBA4BA7E618}"/>
    <cellStyle name="SAPBEXHLevel2X 10 3 2 2" xfId="21836" xr:uid="{1F4A6DAB-89E4-49CD-B1EE-51C93058AEF1}"/>
    <cellStyle name="SAPBEXHLevel2X 10 3 2 2 2" xfId="35702" xr:uid="{4344418F-1A86-4803-8B11-3D484C392C77}"/>
    <cellStyle name="SAPBEXHLevel2X 10 3 2 2 3" xfId="39885" xr:uid="{090ADA38-02F3-48C3-BE7C-1A9F56C5A51F}"/>
    <cellStyle name="SAPBEXHLevel2X 10 3 2 2 4" xfId="45254" xr:uid="{B47BF883-0516-4350-ADDB-F23AB3955204}"/>
    <cellStyle name="SAPBEXHLevel2X 10 3 2 2 5" xfId="51253" xr:uid="{D3D0DB3B-1227-4F53-83CC-5D3A868BB1EC}"/>
    <cellStyle name="SAPBEXHLevel2X 10 3 2 3" xfId="29142" xr:uid="{F227E16B-9E2D-43C9-B3B6-DEE82169B855}"/>
    <cellStyle name="SAPBEXHLevel2X 10 3 2 4" xfId="41816" xr:uid="{2F4DC3C1-DFAD-42C1-AF5A-7902EDC4F11B}"/>
    <cellStyle name="SAPBEXHLevel2X 10 3 2 5" xfId="45593" xr:uid="{542FD90B-470E-49EF-801C-E24D2B6204E7}"/>
    <cellStyle name="SAPBEXHLevel2X 10 3 2 6" xfId="45517" xr:uid="{CA9C49A8-9BF5-461F-981A-860AAC81A3D7}"/>
    <cellStyle name="SAPBEXHLevel2X 10 3 3" xfId="13415" xr:uid="{B51459A8-2EF5-44D6-B2D9-E54054106F43}"/>
    <cellStyle name="SAPBEXHLevel2X 10 3 3 2" xfId="27786" xr:uid="{2D665948-386C-4223-95D0-6341C0302F83}"/>
    <cellStyle name="SAPBEXHLevel2X 10 3 3 3" xfId="37459" xr:uid="{07CE9D88-45D3-4D75-9B22-E80D0D0BBB0D}"/>
    <cellStyle name="SAPBEXHLevel2X 10 3 3 4" xfId="40068" xr:uid="{36047D7D-0C92-4F99-A412-422852CDFCAC}"/>
    <cellStyle name="SAPBEXHLevel2X 10 3 3 5" xfId="46468" xr:uid="{889809F1-D707-460A-8B97-61C7DC70A829}"/>
    <cellStyle name="SAPBEXHLevel2X 10 3 4" xfId="9299" xr:uid="{7A23BC77-3876-425F-A507-7841D613AD16}"/>
    <cellStyle name="SAPBEXHLevel2X 10 3 5" xfId="23882" xr:uid="{E745940B-DD03-4DDF-B669-592FD1457490}"/>
    <cellStyle name="SAPBEXHLevel2X 10 3 6" xfId="32433" xr:uid="{8CA489E7-6112-4EE7-9E7D-742F3C168641}"/>
    <cellStyle name="SAPBEXHLevel2X 10 3 7" xfId="45513" xr:uid="{FB3262C8-3238-44B9-9680-3EFFAB2F8265}"/>
    <cellStyle name="SAPBEXHLevel2X 10 3 8" xfId="30899" xr:uid="{C35609DB-DB16-462E-856B-734FC0A5A31E}"/>
    <cellStyle name="SAPBEXHLevel2X 10 4" xfId="1858" xr:uid="{3C72EEF8-5F03-4FD0-9FA8-E263CF3AD164}"/>
    <cellStyle name="SAPBEXHLevel2X 10 4 2" xfId="15123" xr:uid="{1124F340-904B-47F4-88D7-1A87ED782E1C}"/>
    <cellStyle name="SAPBEXHLevel2X 10 4 2 2" xfId="22144" xr:uid="{C5DD149E-FA38-4EFF-95F5-CCA9A17758FF}"/>
    <cellStyle name="SAPBEXHLevel2X 10 4 2 2 2" xfId="36010" xr:uid="{15040C5B-9EC4-4C1B-B2BD-6B004A67C050}"/>
    <cellStyle name="SAPBEXHLevel2X 10 4 2 2 3" xfId="39862" xr:uid="{BAE150EB-4C0B-43CE-8FB7-4D7DA71F259C}"/>
    <cellStyle name="SAPBEXHLevel2X 10 4 2 2 4" xfId="45895" xr:uid="{28017730-2F04-4876-ADF1-5DE45D33D695}"/>
    <cellStyle name="SAPBEXHLevel2X 10 4 2 2 5" xfId="51561" xr:uid="{0BB0F71A-1CC3-4C84-B775-D0D0DF0AB6B7}"/>
    <cellStyle name="SAPBEXHLevel2X 10 4 2 3" xfId="29488" xr:uid="{4C5A07AD-59D5-4E75-A965-E7BD02EDA785}"/>
    <cellStyle name="SAPBEXHLevel2X 10 4 2 4" xfId="25861" xr:uid="{0738AA01-6129-426B-866E-C3124BDA407B}"/>
    <cellStyle name="SAPBEXHLevel2X 10 4 2 5" xfId="48947" xr:uid="{E78D688D-079E-45E1-A21B-C128315F5072}"/>
    <cellStyle name="SAPBEXHLevel2X 10 4 2 6" xfId="42373" xr:uid="{9A9875E3-7481-49A0-8442-8871A52DBA22}"/>
    <cellStyle name="SAPBEXHLevel2X 10 4 3" xfId="14568" xr:uid="{33D85BF3-3AB2-4463-86B0-B7CACC69AA9A}"/>
    <cellStyle name="SAPBEXHLevel2X 10 4 3 2" xfId="28935" xr:uid="{4994561D-95D2-4DFF-B925-C8F9D2C243C1}"/>
    <cellStyle name="SAPBEXHLevel2X 10 4 3 3" xfId="37319" xr:uid="{1B963FA4-F8F7-407A-A26F-81627B64F74F}"/>
    <cellStyle name="SAPBEXHLevel2X 10 4 3 4" xfId="44022" xr:uid="{2B48506F-1CEA-4C57-8CA1-72B7710948A7}"/>
    <cellStyle name="SAPBEXHLevel2X 10 4 3 5" xfId="39399" xr:uid="{8711A353-E1FE-4F36-A9A9-E566E376E430}"/>
    <cellStyle name="SAPBEXHLevel2X 10 4 4" xfId="9300" xr:uid="{2C999A63-A2D1-44F5-9129-7E6A0EAFFC41}"/>
    <cellStyle name="SAPBEXHLevel2X 10 4 5" xfId="23883" xr:uid="{A6EA88D0-5E59-48C7-A348-3CA6B81F07AD}"/>
    <cellStyle name="SAPBEXHLevel2X 10 4 6" xfId="42255" xr:uid="{951A6B48-FAF5-4EC2-9EE2-B6C9A07CE8C5}"/>
    <cellStyle name="SAPBEXHLevel2X 10 4 7" xfId="32871" xr:uid="{8EE64CB3-07DC-4D50-847A-8D5194E28D57}"/>
    <cellStyle name="SAPBEXHLevel2X 10 4 8" xfId="45163" xr:uid="{D86990E6-8AB0-4237-87F1-8D726302E35C}"/>
    <cellStyle name="SAPBEXHLevel2X 10 5" xfId="14202" xr:uid="{73B99A96-E708-439D-985B-23BFF33E2420}"/>
    <cellStyle name="SAPBEXHLevel2X 10 5 2" xfId="21215" xr:uid="{4C6FB001-BEC5-40B8-B01D-440A22E05CAE}"/>
    <cellStyle name="SAPBEXHLevel2X 10 5 2 2" xfId="35081" xr:uid="{864062EB-D0C5-4219-854C-CA2C4F1A8744}"/>
    <cellStyle name="SAPBEXHLevel2X 10 5 2 3" xfId="38650" xr:uid="{DD5B9752-9C0F-41E9-9CFD-DD091BC7BB31}"/>
    <cellStyle name="SAPBEXHLevel2X 10 5 2 4" xfId="45286" xr:uid="{C29C66FB-AB18-41BC-AADA-B57E1CDCEBB0}"/>
    <cellStyle name="SAPBEXHLevel2X 10 5 2 5" xfId="50632" xr:uid="{1E814D28-E2EC-4311-91F4-6503BB392E88}"/>
    <cellStyle name="SAPBEXHLevel2X 10 5 3" xfId="28569" xr:uid="{4F0F1CEE-061C-415D-8655-62D904DBAFA0}"/>
    <cellStyle name="SAPBEXHLevel2X 10 5 4" xfId="9271" xr:uid="{2B441895-5769-4AE8-906A-A3A0B547B869}"/>
    <cellStyle name="SAPBEXHLevel2X 10 5 5" xfId="45650" xr:uid="{0D6DDA84-69E6-4512-99BD-F14C841A1029}"/>
    <cellStyle name="SAPBEXHLevel2X 10 5 6" xfId="30133" xr:uid="{BFB55B75-08D7-46E7-89C4-F6A96E1FA14E}"/>
    <cellStyle name="SAPBEXHLevel2X 10 6" xfId="13417" xr:uid="{E301D7A1-ED47-4EDE-BE49-4BF4DB9B1E22}"/>
    <cellStyle name="SAPBEXHLevel2X 10 6 2" xfId="27788" xr:uid="{351F9CC2-F5BF-456E-8C3A-43C03E58AB93}"/>
    <cellStyle name="SAPBEXHLevel2X 10 6 3" xfId="42059" xr:uid="{1A3DAB85-26C4-4805-8390-B86CFC9ED2FD}"/>
    <cellStyle name="SAPBEXHLevel2X 10 6 4" xfId="34093" xr:uid="{00C52215-00B7-4886-BB2C-8C164B7C047B}"/>
    <cellStyle name="SAPBEXHLevel2X 10 6 5" xfId="44473" xr:uid="{9FF233B7-811A-4E92-A7D7-BF7C71EF807C}"/>
    <cellStyle name="SAPBEXHLevel2X 10 7" xfId="9297" xr:uid="{7B082AF1-7FFE-40B1-88B2-D21E377D763C}"/>
    <cellStyle name="SAPBEXHLevel2X 10 8" xfId="23880" xr:uid="{5F5801B4-9E86-4E98-86B5-35E1AF4B7EF5}"/>
    <cellStyle name="SAPBEXHLevel2X 10 9" xfId="40283" xr:uid="{0EC09AC8-CEE9-4B17-BDCC-D9491F7E0C79}"/>
    <cellStyle name="SAPBEXHLevel2X 11" xfId="673" xr:uid="{34B4B1B0-4FE6-4DAA-8134-6E479DCCCC26}"/>
    <cellStyle name="SAPBEXHLevel2X 11 10" xfId="48959" xr:uid="{811F28E9-274C-4ED4-8491-E301BE8F9F4C}"/>
    <cellStyle name="SAPBEXHLevel2X 11 11" xfId="42319" xr:uid="{D74ED70B-CA55-4C30-81C9-A00855CCBA9D}"/>
    <cellStyle name="SAPBEXHLevel2X 11 2" xfId="1297" xr:uid="{ED40952B-614B-4DF1-8326-A7BB0EF8494A}"/>
    <cellStyle name="SAPBEXHLevel2X 11 2 2" xfId="11975" xr:uid="{565B5D88-F6F3-485C-8C2B-D85ED47B101C}"/>
    <cellStyle name="SAPBEXHLevel2X 11 2 2 2" xfId="11976" xr:uid="{8E9B2B8B-64D9-455F-B61B-D9E770A0D18C}"/>
    <cellStyle name="SAPBEXHLevel2X 11 2 2 2 2" xfId="26382" xr:uid="{36B70157-D867-485B-86FC-7CA09F3062BF}"/>
    <cellStyle name="SAPBEXHLevel2X 11 2 2 2 3" xfId="34341" xr:uid="{5EC5BB74-3452-4DF8-B4DF-48D4F5CE81E7}"/>
    <cellStyle name="SAPBEXHLevel2X 11 2 2 2 4" xfId="40166" xr:uid="{2AAC6870-1CE3-4BD4-94E2-7E61C448F584}"/>
    <cellStyle name="SAPBEXHLevel2X 11 2 2 2 5" xfId="45194" xr:uid="{0D57AAE4-2206-44ED-840A-F8F19ADB237F}"/>
    <cellStyle name="SAPBEXHLevel2X 11 2 2 3" xfId="21646" xr:uid="{76065D44-F7AE-4EB7-B811-BABB0AB449A2}"/>
    <cellStyle name="SAPBEXHLevel2X 11 2 2 3 2" xfId="35512" xr:uid="{4E027B57-4474-4B32-9BCB-15DD2029D80C}"/>
    <cellStyle name="SAPBEXHLevel2X 11 2 2 3 3" xfId="40131" xr:uid="{06011198-1654-4A78-9601-17342A902F27}"/>
    <cellStyle name="SAPBEXHLevel2X 11 2 2 3 4" xfId="45032" xr:uid="{BCEF51BC-253E-453A-BFF5-8437EE1BF01F}"/>
    <cellStyle name="SAPBEXHLevel2X 11 2 2 3 5" xfId="51063" xr:uid="{6B75BB32-22E7-491B-8755-352A220C9C09}"/>
    <cellStyle name="SAPBEXHLevel2X 11 2 2 4" xfId="26381" xr:uid="{FB93F1F9-1523-4748-8B93-B521238873FA}"/>
    <cellStyle name="SAPBEXHLevel2X 11 2 2 5" xfId="43744" xr:uid="{9740BC59-02EE-4876-872B-A6B906DB808A}"/>
    <cellStyle name="SAPBEXHLevel2X 11 2 2 6" xfId="41710" xr:uid="{37A3E0BE-7651-426F-A889-38A000DF08E3}"/>
    <cellStyle name="SAPBEXHLevel2X 11 2 2 7" xfId="31517" xr:uid="{592EDE1F-1C27-4114-89C2-38F3E9551720}"/>
    <cellStyle name="SAPBEXHLevel2X 11 2 3" xfId="13413" xr:uid="{102EFEDB-0CC9-4C89-81B7-99CEDD9136D1}"/>
    <cellStyle name="SAPBEXHLevel2X 11 2 3 2" xfId="27784" xr:uid="{195FB10F-650B-4CB3-B1F4-C4DF8613CDAE}"/>
    <cellStyle name="SAPBEXHLevel2X 11 2 3 3" xfId="33325" xr:uid="{3004014A-6AC5-4EA5-988A-EA1204A73742}"/>
    <cellStyle name="SAPBEXHLevel2X 11 2 3 4" xfId="40341" xr:uid="{07DF29F1-82D6-4624-946A-5A78B44BC7B6}"/>
    <cellStyle name="SAPBEXHLevel2X 11 2 3 5" xfId="43857" xr:uid="{698D116E-151B-4501-9776-62541336A790}"/>
    <cellStyle name="SAPBEXHLevel2X 11 2 4" xfId="9302" xr:uid="{2CE572D6-FB01-4B41-A910-4E7C4724E9B1}"/>
    <cellStyle name="SAPBEXHLevel2X 11 2 5" xfId="23885" xr:uid="{B687D58B-C151-47B6-8377-3BEEF6AE0B39}"/>
    <cellStyle name="SAPBEXHLevel2X 11 2 6" xfId="34564" xr:uid="{7F86D76C-5D6C-42ED-8DE1-8AEB5D141EA5}"/>
    <cellStyle name="SAPBEXHLevel2X 11 2 7" xfId="37940" xr:uid="{EC5FB448-45CA-4368-8A06-2F9EC8B1EFA3}"/>
    <cellStyle name="SAPBEXHLevel2X 11 2 8" xfId="25557" xr:uid="{F28074A8-23EB-4EFC-A64C-A84ADECBCA7F}"/>
    <cellStyle name="SAPBEXHLevel2X 11 3" xfId="1497" xr:uid="{2F0470DE-7005-4473-A8A4-56FFF155E0A2}"/>
    <cellStyle name="SAPBEXHLevel2X 11 3 2" xfId="14777" xr:uid="{F0532EC0-49FB-43A5-8D56-DB28C7E01866}"/>
    <cellStyle name="SAPBEXHLevel2X 11 3 2 2" xfId="21837" xr:uid="{C93ACC3F-1018-4880-80DE-8553C1B5E5EF}"/>
    <cellStyle name="SAPBEXHLevel2X 11 3 2 2 2" xfId="35703" xr:uid="{71AD2E30-BFA0-45C8-9F6F-A2498A502D0E}"/>
    <cellStyle name="SAPBEXHLevel2X 11 3 2 2 3" xfId="39315" xr:uid="{F10FC37C-4A3E-4B1C-A54D-2DDDCF9273ED}"/>
    <cellStyle name="SAPBEXHLevel2X 11 3 2 2 4" xfId="47465" xr:uid="{1B7E0984-3943-4D69-9F1B-B8D0C89FA47C}"/>
    <cellStyle name="SAPBEXHLevel2X 11 3 2 2 5" xfId="51254" xr:uid="{77060DA7-519C-4024-80EA-44C43F880CCC}"/>
    <cellStyle name="SAPBEXHLevel2X 11 3 2 3" xfId="29143" xr:uid="{5B370B12-F15C-4496-9B1B-F26AE60FBE44}"/>
    <cellStyle name="SAPBEXHLevel2X 11 3 2 4" xfId="41669" xr:uid="{F94BC56C-1C96-444D-B539-87C28E8229D4}"/>
    <cellStyle name="SAPBEXHLevel2X 11 3 2 5" xfId="49045" xr:uid="{CA5BE26E-D480-43F1-A64A-C7F1B222CBF5}"/>
    <cellStyle name="SAPBEXHLevel2X 11 3 2 6" xfId="49354" xr:uid="{3A0961DB-6E6E-41D8-AC35-915CB9715570}"/>
    <cellStyle name="SAPBEXHLevel2X 11 3 3" xfId="13412" xr:uid="{A2AC4647-1D1B-4E31-BAA4-717BE43DA922}"/>
    <cellStyle name="SAPBEXHLevel2X 11 3 3 2" xfId="27783" xr:uid="{49904E23-D57B-4A01-B7B2-2C8B37A2D602}"/>
    <cellStyle name="SAPBEXHLevel2X 11 3 3 3" xfId="34203" xr:uid="{28FF7C16-98D9-4526-8D18-5979BC3F46A3}"/>
    <cellStyle name="SAPBEXHLevel2X 11 3 3 4" xfId="42276" xr:uid="{344F42FD-19B4-42DF-9643-89DD0C8AB156}"/>
    <cellStyle name="SAPBEXHLevel2X 11 3 3 5" xfId="46014" xr:uid="{5B6F0440-B275-4885-B0E6-FF12816024BC}"/>
    <cellStyle name="SAPBEXHLevel2X 11 3 4" xfId="9303" xr:uid="{33021438-102B-4D1D-9A88-FAC1AE97E7F4}"/>
    <cellStyle name="SAPBEXHLevel2X 11 3 5" xfId="23886" xr:uid="{FDAC4572-9DD3-4722-B3DB-4E0D809485B6}"/>
    <cellStyle name="SAPBEXHLevel2X 11 3 6" xfId="40690" xr:uid="{ABC63BE6-3C3C-4DF5-8ABD-9761671164B1}"/>
    <cellStyle name="SAPBEXHLevel2X 11 3 7" xfId="44003" xr:uid="{D49A2A13-7A43-41C7-8EB9-4FF4DE7A8826}"/>
    <cellStyle name="SAPBEXHLevel2X 11 3 8" xfId="32640" xr:uid="{48D95262-5D52-4C90-A217-38AF3DF1BB25}"/>
    <cellStyle name="SAPBEXHLevel2X 11 4" xfId="1859" xr:uid="{6B8A6FB8-0217-46A6-B087-CA175972F37E}"/>
    <cellStyle name="SAPBEXHLevel2X 11 4 2" xfId="15124" xr:uid="{A80DF15E-C6E5-496D-9CCB-691512326BC2}"/>
    <cellStyle name="SAPBEXHLevel2X 11 4 2 2" xfId="22145" xr:uid="{9E0F4916-CF51-4C0E-82B2-C7E7D1F6EA29}"/>
    <cellStyle name="SAPBEXHLevel2X 11 4 2 2 2" xfId="36011" xr:uid="{542BB5BB-B71E-4D21-A270-8C8EF43E2272}"/>
    <cellStyle name="SAPBEXHLevel2X 11 4 2 2 3" xfId="24765" xr:uid="{782545CF-7F49-4FF8-880D-BFC0C164E00C}"/>
    <cellStyle name="SAPBEXHLevel2X 11 4 2 2 4" xfId="44349" xr:uid="{CF75BCF8-5757-4F01-9EFF-4B01CA7EBDD6}"/>
    <cellStyle name="SAPBEXHLevel2X 11 4 2 2 5" xfId="51562" xr:uid="{7C3602D0-1601-4A31-B1E4-956A3DC4C41D}"/>
    <cellStyle name="SAPBEXHLevel2X 11 4 2 3" xfId="29489" xr:uid="{0356F59B-19A6-49E2-B558-854B897FBF59}"/>
    <cellStyle name="SAPBEXHLevel2X 11 4 2 4" xfId="30551" xr:uid="{E97C4E9B-85D7-47E2-833A-DF0E219B6F12}"/>
    <cellStyle name="SAPBEXHLevel2X 11 4 2 5" xfId="43947" xr:uid="{CFC3D42A-2A14-440C-9A88-76709D9E17B6}"/>
    <cellStyle name="SAPBEXHLevel2X 11 4 2 6" xfId="47345" xr:uid="{9DF50193-A7BF-40B0-AB91-13BF0AA802B9}"/>
    <cellStyle name="SAPBEXHLevel2X 11 4 3" xfId="14569" xr:uid="{D846E473-3975-4A32-820C-25F0F14B16E8}"/>
    <cellStyle name="SAPBEXHLevel2X 11 4 3 2" xfId="28936" xr:uid="{413CF17F-58F9-4DBE-941A-C5FFF9D54380}"/>
    <cellStyle name="SAPBEXHLevel2X 11 4 3 3" xfId="43041" xr:uid="{24133487-14EF-4110-8697-2DB1F42EE4D1}"/>
    <cellStyle name="SAPBEXHLevel2X 11 4 3 4" xfId="25321" xr:uid="{0365DAF8-16B6-476D-B950-A04D4A64C10F}"/>
    <cellStyle name="SAPBEXHLevel2X 11 4 3 5" xfId="46076" xr:uid="{BBF4D024-7825-482D-BA47-D10F555637CF}"/>
    <cellStyle name="SAPBEXHLevel2X 11 4 4" xfId="9304" xr:uid="{BE2AD985-9089-42BF-B7C0-6158ADE59D86}"/>
    <cellStyle name="SAPBEXHLevel2X 11 4 5" xfId="23887" xr:uid="{6B00CA76-153A-421B-9E2D-D3AFA0073AB0}"/>
    <cellStyle name="SAPBEXHLevel2X 11 4 6" xfId="33687" xr:uid="{384D1FDC-89E6-4C1D-9EA3-0C266CD10053}"/>
    <cellStyle name="SAPBEXHLevel2X 11 4 7" xfId="48836" xr:uid="{8017174E-815C-47EC-A1DE-5EA34A543B7B}"/>
    <cellStyle name="SAPBEXHLevel2X 11 4 8" xfId="49562" xr:uid="{A1ABD7A1-244F-4339-A4E5-BC475E6002FD}"/>
    <cellStyle name="SAPBEXHLevel2X 11 5" xfId="14203" xr:uid="{FFE38605-DD49-4D83-90E2-B71BCC1D04B1}"/>
    <cellStyle name="SAPBEXHLevel2X 11 5 2" xfId="21216" xr:uid="{D338E3B2-E92B-4A42-976A-7B3A71828E51}"/>
    <cellStyle name="SAPBEXHLevel2X 11 5 2 2" xfId="35082" xr:uid="{B43E14DC-92D9-417B-BB1C-55618AD7CC96}"/>
    <cellStyle name="SAPBEXHLevel2X 11 5 2 3" xfId="40267" xr:uid="{A5A47603-AA76-41D8-9292-5957AB7E4EE5}"/>
    <cellStyle name="SAPBEXHLevel2X 11 5 2 4" xfId="47498" xr:uid="{BF70CE4D-5A08-4D3C-8A50-84DF54CEC712}"/>
    <cellStyle name="SAPBEXHLevel2X 11 5 2 5" xfId="50633" xr:uid="{40205E41-8070-4BFA-859E-630C82F13408}"/>
    <cellStyle name="SAPBEXHLevel2X 11 5 3" xfId="28570" xr:uid="{DBED5C63-FC08-4B5D-A118-F68A1225220F}"/>
    <cellStyle name="SAPBEXHLevel2X 11 5 4" xfId="33075" xr:uid="{3DDE7C3A-E359-4696-9732-9ED1248AE194}"/>
    <cellStyle name="SAPBEXHLevel2X 11 5 5" xfId="44087" xr:uid="{D8358E93-621C-4DF1-A54A-2BB4F48DA61B}"/>
    <cellStyle name="SAPBEXHLevel2X 11 5 6" xfId="29982" xr:uid="{072695BC-A823-4896-A696-E3B685E49D36}"/>
    <cellStyle name="SAPBEXHLevel2X 11 6" xfId="13414" xr:uid="{D47FD570-E65F-478D-8D99-6B5B5E87205D}"/>
    <cellStyle name="SAPBEXHLevel2X 11 6 2" xfId="27785" xr:uid="{18C7918C-2675-4EDF-A071-AFDEEE998F90}"/>
    <cellStyle name="SAPBEXHLevel2X 11 6 3" xfId="40232" xr:uid="{9EE7597A-A572-482A-A775-91D6F9EF95DB}"/>
    <cellStyle name="SAPBEXHLevel2X 11 6 4" xfId="48201" xr:uid="{4B24CE7A-87E6-49DA-8816-771717054532}"/>
    <cellStyle name="SAPBEXHLevel2X 11 6 5" xfId="45995" xr:uid="{8B03DEFE-844E-4A3F-89B6-34FBD374A86F}"/>
    <cellStyle name="SAPBEXHLevel2X 11 7" xfId="9301" xr:uid="{412A9571-4FC5-49C5-89FF-67E7F33189EB}"/>
    <cellStyle name="SAPBEXHLevel2X 11 8" xfId="23884" xr:uid="{FD3C2067-0386-407C-A1D2-9B5A430EAF35}"/>
    <cellStyle name="SAPBEXHLevel2X 11 9" xfId="26962" xr:uid="{E24DD015-BE94-4D5C-9FD5-FD53E26B9199}"/>
    <cellStyle name="SAPBEXHLevel2X 12" xfId="674" xr:uid="{18FAFA10-710A-4B32-8FE1-C817AE5CCC5B}"/>
    <cellStyle name="SAPBEXHLevel2X 12 10" xfId="30016" xr:uid="{90289D45-9143-463E-A37B-D6703518F6EE}"/>
    <cellStyle name="SAPBEXHLevel2X 12 11" xfId="38928" xr:uid="{EF755F99-FA26-4EB3-8552-613F9900DF51}"/>
    <cellStyle name="SAPBEXHLevel2X 12 2" xfId="1298" xr:uid="{18217908-B8D8-4E0D-816E-7B148808FC16}"/>
    <cellStyle name="SAPBEXHLevel2X 12 2 2" xfId="11977" xr:uid="{EF0DD31E-4D65-43D7-A08E-BB7F352A60DE}"/>
    <cellStyle name="SAPBEXHLevel2X 12 2 2 2" xfId="11978" xr:uid="{3697B779-7C80-49AB-853C-9983AC5E7F7A}"/>
    <cellStyle name="SAPBEXHLevel2X 12 2 2 2 2" xfId="26384" xr:uid="{479BF3D5-8148-4924-ABF9-8A75C2153F93}"/>
    <cellStyle name="SAPBEXHLevel2X 12 2 2 2 3" xfId="41450" xr:uid="{E477EE63-9285-4D67-9A8C-F3C4577CC29A}"/>
    <cellStyle name="SAPBEXHLevel2X 12 2 2 2 4" xfId="48528" xr:uid="{1E0A4FDB-9930-460B-A8EE-DE9F43A514E9}"/>
    <cellStyle name="SAPBEXHLevel2X 12 2 2 2 5" xfId="46237" xr:uid="{FC02FE5D-7434-415E-AF37-AAA7C0282D8E}"/>
    <cellStyle name="SAPBEXHLevel2X 12 2 2 3" xfId="21647" xr:uid="{95F8801A-D12D-4432-A2D1-4C883E70AFF1}"/>
    <cellStyle name="SAPBEXHLevel2X 12 2 2 3 2" xfId="35513" xr:uid="{0E2D7120-6790-4C99-BA47-BCF02BE3CC3D}"/>
    <cellStyle name="SAPBEXHLevel2X 12 2 2 3 3" xfId="37779" xr:uid="{8F11C00B-5BFA-420D-879F-BCDD00B81365}"/>
    <cellStyle name="SAPBEXHLevel2X 12 2 2 3 4" xfId="47266" xr:uid="{322459C6-FAE9-4A64-9A2A-026D55ADA762}"/>
    <cellStyle name="SAPBEXHLevel2X 12 2 2 3 5" xfId="51064" xr:uid="{7CF5A259-36D9-486C-8421-9E9A14F154FA}"/>
    <cellStyle name="SAPBEXHLevel2X 12 2 2 4" xfId="26383" xr:uid="{B9FEBD01-1082-45C9-A06C-EF5A0C01679D}"/>
    <cellStyle name="SAPBEXHLevel2X 12 2 2 5" xfId="8738" xr:uid="{897F7331-8E55-49C4-8CEA-B614DFA08701}"/>
    <cellStyle name="SAPBEXHLevel2X 12 2 2 6" xfId="41739" xr:uid="{BA1768CA-1BD1-4450-A508-F80F5240198E}"/>
    <cellStyle name="SAPBEXHLevel2X 12 2 2 7" xfId="45976" xr:uid="{EFC38B67-0021-4438-8B99-311CE1CDD0C5}"/>
    <cellStyle name="SAPBEXHLevel2X 12 2 3" xfId="13410" xr:uid="{5C7A2429-92DB-4BAC-82BD-67FC2C09A712}"/>
    <cellStyle name="SAPBEXHLevel2X 12 2 3 2" xfId="27781" xr:uid="{49F22526-0E2A-4538-8743-5968B9D41A64}"/>
    <cellStyle name="SAPBEXHLevel2X 12 2 3 3" xfId="37547" xr:uid="{7C903E64-A7DD-4008-A757-03A6845EC49B}"/>
    <cellStyle name="SAPBEXHLevel2X 12 2 3 4" xfId="48700" xr:uid="{D005CC20-78FF-4C8C-AE9A-D4B301356D39}"/>
    <cellStyle name="SAPBEXHLevel2X 12 2 3 5" xfId="37817" xr:uid="{9B080512-C27A-4407-AFA3-0B19231BBE4D}"/>
    <cellStyle name="SAPBEXHLevel2X 12 2 4" xfId="9306" xr:uid="{7212F469-3FCD-4145-93EC-2972042C277B}"/>
    <cellStyle name="SAPBEXHLevel2X 12 2 5" xfId="23889" xr:uid="{0681C550-F5B0-4041-9A26-E60E150E466A}"/>
    <cellStyle name="SAPBEXHLevel2X 12 2 6" xfId="42367" xr:uid="{D5C83A2C-261B-4DC0-9743-D384F7729BDC}"/>
    <cellStyle name="SAPBEXHLevel2X 12 2 7" xfId="25582" xr:uid="{4A38827E-04F1-41F1-B66B-6734D106FE27}"/>
    <cellStyle name="SAPBEXHLevel2X 12 2 8" xfId="34942" xr:uid="{CF210902-1EED-40A3-A201-9A27295F5D18}"/>
    <cellStyle name="SAPBEXHLevel2X 12 3" xfId="1498" xr:uid="{0EFCE0EA-0006-4293-957F-85B15BE5D27D}"/>
    <cellStyle name="SAPBEXHLevel2X 12 3 2" xfId="14778" xr:uid="{E1E6D95B-04EE-454C-9892-E167D971C78F}"/>
    <cellStyle name="SAPBEXHLevel2X 12 3 2 2" xfId="21838" xr:uid="{231CE296-557D-474F-ACBB-965F11D19D05}"/>
    <cellStyle name="SAPBEXHLevel2X 12 3 2 2 2" xfId="35704" xr:uid="{FBC51087-A794-402A-BD17-6B142D5CB7EB}"/>
    <cellStyle name="SAPBEXHLevel2X 12 3 2 2 3" xfId="38886" xr:uid="{A5EFE015-F23C-454D-A927-D8517367F672}"/>
    <cellStyle name="SAPBEXHLevel2X 12 3 2 2 4" xfId="45917" xr:uid="{9668F11E-77E1-4836-B0AD-84C940CBA8CB}"/>
    <cellStyle name="SAPBEXHLevel2X 12 3 2 2 5" xfId="51255" xr:uid="{BD5B666D-813F-46FE-85B7-23EEAB3C9F78}"/>
    <cellStyle name="SAPBEXHLevel2X 12 3 2 3" xfId="29144" xr:uid="{A39B2D75-2745-4F8F-BB8B-39113CC9A64A}"/>
    <cellStyle name="SAPBEXHLevel2X 12 3 2 4" xfId="31884" xr:uid="{F96F6A2F-4044-42F0-BDC2-91F6FA34E633}"/>
    <cellStyle name="SAPBEXHLevel2X 12 3 2 5" xfId="44029" xr:uid="{33893562-F320-48A2-960F-0D230FBF66FD}"/>
    <cellStyle name="SAPBEXHLevel2X 12 3 2 6" xfId="47981" xr:uid="{51107A4C-5812-4FD0-9DD8-B56CD5B9FEE6}"/>
    <cellStyle name="SAPBEXHLevel2X 12 3 3" xfId="13409" xr:uid="{220E8648-4F7D-46D2-B99F-97DC0879BE71}"/>
    <cellStyle name="SAPBEXHLevel2X 12 3 3 2" xfId="27780" xr:uid="{300DE598-A6A8-41A6-B288-BE231325B0CE}"/>
    <cellStyle name="SAPBEXHLevel2X 12 3 3 3" xfId="15322" xr:uid="{8489F32A-1DAC-4177-86A8-BE95C72468C0}"/>
    <cellStyle name="SAPBEXHLevel2X 12 3 3 4" xfId="39560" xr:uid="{B0AB2AB7-4704-49C9-871C-034F609F7823}"/>
    <cellStyle name="SAPBEXHLevel2X 12 3 3 5" xfId="45816" xr:uid="{63DBF759-DA44-4ECC-B226-385494BA2310}"/>
    <cellStyle name="SAPBEXHLevel2X 12 3 4" xfId="9307" xr:uid="{A55C7F7A-D3F3-4E0B-8025-CCA720A4ED91}"/>
    <cellStyle name="SAPBEXHLevel2X 12 3 5" xfId="23890" xr:uid="{F56B45B2-7A69-45DD-9194-AD28713D412A}"/>
    <cellStyle name="SAPBEXHLevel2X 12 3 6" xfId="30875" xr:uid="{40918BD5-F798-4270-9A67-31C171EBE35C}"/>
    <cellStyle name="SAPBEXHLevel2X 12 3 7" xfId="38663" xr:uid="{5F0515E9-A28D-49B6-8156-35A3F0B62393}"/>
    <cellStyle name="SAPBEXHLevel2X 12 3 8" xfId="48778" xr:uid="{09CEBD73-0CF8-4F20-8EF2-CCB35BE9428D}"/>
    <cellStyle name="SAPBEXHLevel2X 12 4" xfId="1860" xr:uid="{E73B79C7-8B2B-4AEB-AF6B-2F1209CA1A7D}"/>
    <cellStyle name="SAPBEXHLevel2X 12 4 2" xfId="15125" xr:uid="{0C109056-E295-4249-B6B5-78C2E8962B5B}"/>
    <cellStyle name="SAPBEXHLevel2X 12 4 2 2" xfId="22146" xr:uid="{1575D4DF-E9DD-4653-A385-E82D43355008}"/>
    <cellStyle name="SAPBEXHLevel2X 12 4 2 2 2" xfId="36012" xr:uid="{B6D19BE8-4F6C-48BF-B7B0-3D509FE049AB}"/>
    <cellStyle name="SAPBEXHLevel2X 12 4 2 2 3" xfId="38081" xr:uid="{84EF5DC4-DE02-477C-BB4C-5F5F6B284635}"/>
    <cellStyle name="SAPBEXHLevel2X 12 4 2 2 4" xfId="47872" xr:uid="{82C685B2-5803-4A9E-B440-FE6155F45297}"/>
    <cellStyle name="SAPBEXHLevel2X 12 4 2 2 5" xfId="51563" xr:uid="{0F62486E-12EC-46F3-8C5F-0DC4C14B2757}"/>
    <cellStyle name="SAPBEXHLevel2X 12 4 2 3" xfId="29490" xr:uid="{B409B628-F788-4DB2-82AD-FC1AE69E199D}"/>
    <cellStyle name="SAPBEXHLevel2X 12 4 2 4" xfId="41985" xr:uid="{3D86A25A-1377-4AC2-A67C-B3EADF6A4A2A}"/>
    <cellStyle name="SAPBEXHLevel2X 12 4 2 5" xfId="41974" xr:uid="{7587B328-A27D-4C0F-81E6-02A2A082A921}"/>
    <cellStyle name="SAPBEXHLevel2X 12 4 2 6" xfId="46925" xr:uid="{ED8B2D19-DF22-43EE-8B04-C69F57402A55}"/>
    <cellStyle name="SAPBEXHLevel2X 12 4 3" xfId="13408" xr:uid="{B5AB8E68-E468-47AB-984D-8FDC624D991B}"/>
    <cellStyle name="SAPBEXHLevel2X 12 4 3 2" xfId="27779" xr:uid="{CFBB3F05-6C3C-4884-8B68-45CD71BD924D}"/>
    <cellStyle name="SAPBEXHLevel2X 12 4 3 3" xfId="33047" xr:uid="{A895ABBF-8E06-4D1E-8FD8-E6F821033EE3}"/>
    <cellStyle name="SAPBEXHLevel2X 12 4 3 4" xfId="30967" xr:uid="{8D298B12-1F18-4068-93F8-3BBCB614A353}"/>
    <cellStyle name="SAPBEXHLevel2X 12 4 3 5" xfId="42032" xr:uid="{36CA9573-613F-4B28-BAF1-6E2A01258C84}"/>
    <cellStyle name="SAPBEXHLevel2X 12 4 4" xfId="9308" xr:uid="{CE5A1488-DCEC-44D6-AE06-8406B0226174}"/>
    <cellStyle name="SAPBEXHLevel2X 12 4 5" xfId="23891" xr:uid="{5983F3A5-BE52-4C2F-832A-0D1D5B7C6FE5}"/>
    <cellStyle name="SAPBEXHLevel2X 12 4 6" xfId="41674" xr:uid="{6906E4E5-40A1-4311-8909-E4A3B563BCEF}"/>
    <cellStyle name="SAPBEXHLevel2X 12 4 7" xfId="48595" xr:uid="{1A4B5914-E1CE-48B4-AA64-53F5060B09B3}"/>
    <cellStyle name="SAPBEXHLevel2X 12 4 8" xfId="48282" xr:uid="{475C8D52-C81C-4E2B-AC78-A1832837187E}"/>
    <cellStyle name="SAPBEXHLevel2X 12 5" xfId="14204" xr:uid="{01115A4A-B9B6-4C7F-8C2E-BAE165E68AC7}"/>
    <cellStyle name="SAPBEXHLevel2X 12 5 2" xfId="21217" xr:uid="{EAF35147-66C0-45AC-8CF7-6C050534887B}"/>
    <cellStyle name="SAPBEXHLevel2X 12 5 2 2" xfId="35083" xr:uid="{AEA550FF-7FF2-48B1-891D-B31624594807}"/>
    <cellStyle name="SAPBEXHLevel2X 12 5 2 3" xfId="37683" xr:uid="{70341FD3-437C-4813-8DF2-C11C3661C671}"/>
    <cellStyle name="SAPBEXHLevel2X 12 5 2 4" xfId="45949" xr:uid="{FE05E9EF-8999-41C1-8BD8-D8A1D703EDB8}"/>
    <cellStyle name="SAPBEXHLevel2X 12 5 2 5" xfId="50634" xr:uid="{BA71161A-682A-45DF-914F-763CF5996C94}"/>
    <cellStyle name="SAPBEXHLevel2X 12 5 3" xfId="28571" xr:uid="{FF901DFD-EC06-4F76-A1E1-919209159D30}"/>
    <cellStyle name="SAPBEXHLevel2X 12 5 4" xfId="31129" xr:uid="{B4A6B5D5-DA20-4F8B-AB21-177D62E540B5}"/>
    <cellStyle name="SAPBEXHLevel2X 12 5 5" xfId="38378" xr:uid="{C9250ED9-B763-4352-B8D1-4811EB25FCAE}"/>
    <cellStyle name="SAPBEXHLevel2X 12 5 6" xfId="44983" xr:uid="{6AA9ADEF-EAC7-4A19-8893-ACBED00890CA}"/>
    <cellStyle name="SAPBEXHLevel2X 12 6" xfId="13411" xr:uid="{70B39DF6-36C4-4467-99CB-62CB028D76AD}"/>
    <cellStyle name="SAPBEXHLevel2X 12 6 2" xfId="27782" xr:uid="{A9D61BCE-FAC6-41CA-83F9-02A80064BC30}"/>
    <cellStyle name="SAPBEXHLevel2X 12 6 3" xfId="43285" xr:uid="{A6699870-5DD4-4E19-AC7B-4CBC93F08436}"/>
    <cellStyle name="SAPBEXHLevel2X 12 6 4" xfId="34401" xr:uid="{919E4AF9-1F36-41B4-9007-AD0C74A396AB}"/>
    <cellStyle name="SAPBEXHLevel2X 12 6 5" xfId="31548" xr:uid="{14C35CD9-BC4D-4028-BA40-53A452E12526}"/>
    <cellStyle name="SAPBEXHLevel2X 12 7" xfId="9305" xr:uid="{EF16578A-9696-422B-AFF8-B9E85EE3DB5B}"/>
    <cellStyle name="SAPBEXHLevel2X 12 8" xfId="23888" xr:uid="{7B475A86-4D28-435B-A4A1-A0B09F46A2DB}"/>
    <cellStyle name="SAPBEXHLevel2X 12 9" xfId="31043" xr:uid="{204974F1-5D14-4178-8EFD-2B613EA6E2A2}"/>
    <cellStyle name="SAPBEXHLevel2X 13" xfId="675" xr:uid="{84A37985-7DFB-4D07-96B1-83FC9FA981FF}"/>
    <cellStyle name="SAPBEXHLevel2X 13 10" xfId="32979" xr:uid="{F13A6DA6-68A6-414E-934F-709E52C1C403}"/>
    <cellStyle name="SAPBEXHLevel2X 13 11" xfId="48434" xr:uid="{348344E4-B9D2-4323-9405-23353234FB71}"/>
    <cellStyle name="SAPBEXHLevel2X 13 2" xfId="1299" xr:uid="{8A0D02B4-0C7C-4E68-857A-F0F33A3E7C9F}"/>
    <cellStyle name="SAPBEXHLevel2X 13 2 2" xfId="11979" xr:uid="{CDF1302F-8164-430F-8252-26732ABBCFB1}"/>
    <cellStyle name="SAPBEXHLevel2X 13 2 2 2" xfId="11980" xr:uid="{EF522061-8F38-478A-B8B9-819277ACA81C}"/>
    <cellStyle name="SAPBEXHLevel2X 13 2 2 2 2" xfId="26386" xr:uid="{39150A5F-25CB-41BA-B8F6-77F2009D36AC}"/>
    <cellStyle name="SAPBEXHLevel2X 13 2 2 2 3" xfId="42838" xr:uid="{B7B7876A-E469-424C-A01B-ECF0411D2107}"/>
    <cellStyle name="SAPBEXHLevel2X 13 2 2 2 4" xfId="39678" xr:uid="{3018B1A1-436F-4B5B-8CDD-6C822A2218DA}"/>
    <cellStyle name="SAPBEXHLevel2X 13 2 2 2 5" xfId="45404" xr:uid="{984245A0-20F1-48B3-B0B0-D6C2C26706B6}"/>
    <cellStyle name="SAPBEXHLevel2X 13 2 2 3" xfId="21648" xr:uid="{72C1344A-113C-411D-90F9-449CA5F3FE18}"/>
    <cellStyle name="SAPBEXHLevel2X 13 2 2 3 2" xfId="35514" xr:uid="{2F950311-1F6D-46E5-9266-0F4FC1C398AB}"/>
    <cellStyle name="SAPBEXHLevel2X 13 2 2 3 3" xfId="41181" xr:uid="{73BE7ABF-0DD5-4DB0-AA72-C44D7B74D09B}"/>
    <cellStyle name="SAPBEXHLevel2X 13 2 2 3 4" xfId="45723" xr:uid="{9D27E416-8659-435E-BC60-E39602C762D4}"/>
    <cellStyle name="SAPBEXHLevel2X 13 2 2 3 5" xfId="51065" xr:uid="{DFC95826-BDEA-49C1-A3C3-D735004DA02C}"/>
    <cellStyle name="SAPBEXHLevel2X 13 2 2 4" xfId="26385" xr:uid="{3B52E673-4173-42FF-A0B4-61AC49F52559}"/>
    <cellStyle name="SAPBEXHLevel2X 13 2 2 5" xfId="43143" xr:uid="{5EB8142E-B186-4A38-8F10-1846C85AB4F5}"/>
    <cellStyle name="SAPBEXHLevel2X 13 2 2 6" xfId="43426" xr:uid="{43D45BEE-6B15-4E37-8ECF-360A976CF92F}"/>
    <cellStyle name="SAPBEXHLevel2X 13 2 2 7" xfId="26672" xr:uid="{F147D95E-3E18-4206-91C3-E1E3BE2EAC0E}"/>
    <cellStyle name="SAPBEXHLevel2X 13 2 3" xfId="14567" xr:uid="{495184BC-EB6E-4AFB-A24E-F4F049CD5398}"/>
    <cellStyle name="SAPBEXHLevel2X 13 2 3 2" xfId="28934" xr:uid="{94599273-C838-42F6-A7D6-12292E39F7BC}"/>
    <cellStyle name="SAPBEXHLevel2X 13 2 3 3" xfId="37555" xr:uid="{FD853F8E-A74F-44F7-B158-1774DE2B2097}"/>
    <cellStyle name="SAPBEXHLevel2X 13 2 3 4" xfId="49037" xr:uid="{25A13162-FBC4-4055-9D21-14F57F6F4DF1}"/>
    <cellStyle name="SAPBEXHLevel2X 13 2 3 5" xfId="47943" xr:uid="{F05CB78C-53CA-4FC6-87A5-DC23E6572C39}"/>
    <cellStyle name="SAPBEXHLevel2X 13 2 4" xfId="9310" xr:uid="{689C5DEF-6ABA-413F-BBE4-200BEFA35786}"/>
    <cellStyle name="SAPBEXHLevel2X 13 2 5" xfId="23893" xr:uid="{D95CF8BF-E501-4BC8-B50E-04BD3120150A}"/>
    <cellStyle name="SAPBEXHLevel2X 13 2 6" xfId="37407" xr:uid="{71A61EC6-6446-4F0A-8B14-F81F042D1F9A}"/>
    <cellStyle name="SAPBEXHLevel2X 13 2 7" xfId="39823" xr:uid="{737D9F45-7A33-4AD8-9FE3-78D12534C2FF}"/>
    <cellStyle name="SAPBEXHLevel2X 13 2 8" xfId="41315" xr:uid="{6B434CC2-D238-4958-A188-D55F705A302B}"/>
    <cellStyle name="SAPBEXHLevel2X 13 3" xfId="1499" xr:uid="{71310105-73FF-4F1A-B7B1-62A82900F5C4}"/>
    <cellStyle name="SAPBEXHLevel2X 13 3 2" xfId="14779" xr:uid="{B007D6E8-EA0B-460A-9192-7975B1EA02EF}"/>
    <cellStyle name="SAPBEXHLevel2X 13 3 2 2" xfId="21839" xr:uid="{50EC4B75-D3CD-4994-BDD6-9BFD59969CC9}"/>
    <cellStyle name="SAPBEXHLevel2X 13 3 2 2 2" xfId="35705" xr:uid="{74981BD6-E530-4F87-A188-CBF9C72DABDE}"/>
    <cellStyle name="SAPBEXHLevel2X 13 3 2 2 3" xfId="38695" xr:uid="{1F4112FC-6C5C-45DD-8A43-72AC56065FC9}"/>
    <cellStyle name="SAPBEXHLevel2X 13 3 2 2 4" xfId="44371" xr:uid="{C73A100F-A13A-4486-9E8F-C031D0C249CE}"/>
    <cellStyle name="SAPBEXHLevel2X 13 3 2 2 5" xfId="51256" xr:uid="{6C5BCBFC-A663-43CA-8CC4-03DAD86FD15F}"/>
    <cellStyle name="SAPBEXHLevel2X 13 3 2 3" xfId="29145" xr:uid="{9286C0DE-AF25-41F4-AA9B-D4E41D6A8FB3}"/>
    <cellStyle name="SAPBEXHLevel2X 13 3 2 4" xfId="40732" xr:uid="{0E706EB1-0797-4973-8E37-260B08696EA0}"/>
    <cellStyle name="SAPBEXHLevel2X 13 3 2 5" xfId="40457" xr:uid="{04599930-685A-4DEE-9B07-F3C2DE5A14E3}"/>
    <cellStyle name="SAPBEXHLevel2X 13 3 2 6" xfId="47395" xr:uid="{CDC57695-351A-4B36-A1D6-F4609A6F4E5B}"/>
    <cellStyle name="SAPBEXHLevel2X 13 3 3" xfId="13406" xr:uid="{D4F44C40-D8E9-4463-BF2D-2005AF4B1D39}"/>
    <cellStyle name="SAPBEXHLevel2X 13 3 3 2" xfId="27777" xr:uid="{D7BEAA92-80FF-4564-92D7-8F29B0B5C74A}"/>
    <cellStyle name="SAPBEXHLevel2X 13 3 3 3" xfId="31508" xr:uid="{03B8C41F-F609-4E6B-9F8C-CF56128D4248}"/>
    <cellStyle name="SAPBEXHLevel2X 13 3 3 4" xfId="43674" xr:uid="{C8754B2E-2E7B-4241-BF47-3594CA2DAFED}"/>
    <cellStyle name="SAPBEXHLevel2X 13 3 3 5" xfId="25276" xr:uid="{C4164B43-C4FA-4CA5-98D8-2D6C60100BE9}"/>
    <cellStyle name="SAPBEXHLevel2X 13 3 4" xfId="9311" xr:uid="{07F87AB7-3C98-40AB-A55D-997D93FD1561}"/>
    <cellStyle name="SAPBEXHLevel2X 13 3 5" xfId="23894" xr:uid="{C8AEA98E-6428-40F5-BA95-50F81443305F}"/>
    <cellStyle name="SAPBEXHLevel2X 13 3 6" xfId="32772" xr:uid="{6E1C08A4-9982-468A-BBC3-1DF39097097E}"/>
    <cellStyle name="SAPBEXHLevel2X 13 3 7" xfId="32982" xr:uid="{A9C74837-C6F8-4AA9-9D79-CECAEFC3423D}"/>
    <cellStyle name="SAPBEXHLevel2X 13 3 8" xfId="37734" xr:uid="{64E4621E-EABF-42C5-AB00-FFD97A5F3B3B}"/>
    <cellStyle name="SAPBEXHLevel2X 13 4" xfId="1861" xr:uid="{89C7E96D-7925-4AB4-B20B-31F044745894}"/>
    <cellStyle name="SAPBEXHLevel2X 13 4 2" xfId="15126" xr:uid="{7CC5A35A-A459-4FA4-8FE9-CA6A748763AB}"/>
    <cellStyle name="SAPBEXHLevel2X 13 4 2 2" xfId="22147" xr:uid="{8329AF67-1138-4B1C-8A06-B1254CD43B00}"/>
    <cellStyle name="SAPBEXHLevel2X 13 4 2 2 2" xfId="36013" xr:uid="{E6BF878E-9FE5-4875-94A2-8A0A0DA871F3}"/>
    <cellStyle name="SAPBEXHLevel2X 13 4 2 2 3" xfId="38620" xr:uid="{0B4B157D-656D-4822-86F3-036EF7C0B00F}"/>
    <cellStyle name="SAPBEXHLevel2X 13 4 2 2 4" xfId="46317" xr:uid="{0FC9B1D4-0757-424D-B671-EBB93976357E}"/>
    <cellStyle name="SAPBEXHLevel2X 13 4 2 2 5" xfId="51564" xr:uid="{24B71369-B4AC-42D0-B8D5-353E08B1167A}"/>
    <cellStyle name="SAPBEXHLevel2X 13 4 2 3" xfId="29491" xr:uid="{261CBD0F-4256-43D8-BD63-C82A8DDDB9EA}"/>
    <cellStyle name="SAPBEXHLevel2X 13 4 2 4" xfId="40908" xr:uid="{68B3A4C3-0866-4C06-906A-DC8F0D3FFB6F}"/>
    <cellStyle name="SAPBEXHLevel2X 13 4 2 5" xfId="38135" xr:uid="{A475E776-32DF-4404-AE9F-4D17C12F864B}"/>
    <cellStyle name="SAPBEXHLevel2X 13 4 2 6" xfId="44223" xr:uid="{8769B5BF-85E6-4DE1-9C22-C9238E146690}"/>
    <cellStyle name="SAPBEXHLevel2X 13 4 3" xfId="13405" xr:uid="{0971CBBB-8096-442E-BB42-D7BE9A9E7A4B}"/>
    <cellStyle name="SAPBEXHLevel2X 13 4 3 2" xfId="27776" xr:uid="{EDC7067C-4DED-4D29-A718-9352D5CFC955}"/>
    <cellStyle name="SAPBEXHLevel2X 13 4 3 3" xfId="29797" xr:uid="{05A3C43C-40F4-4995-B0B7-67476836667D}"/>
    <cellStyle name="SAPBEXHLevel2X 13 4 3 4" xfId="38546" xr:uid="{5148EC8F-51CD-459A-992A-CC5B9590177B}"/>
    <cellStyle name="SAPBEXHLevel2X 13 4 3 5" xfId="48241" xr:uid="{BA779BDE-ACE4-4D99-8217-16D2C7BFF53A}"/>
    <cellStyle name="SAPBEXHLevel2X 13 4 4" xfId="9312" xr:uid="{49A8EA64-CE54-4654-99C1-7AE6DC6D8BC7}"/>
    <cellStyle name="SAPBEXHLevel2X 13 4 5" xfId="23895" xr:uid="{4B2F141E-9A5D-40A7-8F03-A62BD161337A}"/>
    <cellStyle name="SAPBEXHLevel2X 13 4 6" xfId="34219" xr:uid="{15ED28F4-161F-47CA-8B37-8375EF9A5399}"/>
    <cellStyle name="SAPBEXHLevel2X 13 4 7" xfId="30741" xr:uid="{EF77AA0B-BB6E-4A65-90A4-9A880CB5EB06}"/>
    <cellStyle name="SAPBEXHLevel2X 13 4 8" xfId="9781" xr:uid="{B492407D-3C72-4F0A-874D-04AD40730E61}"/>
    <cellStyle name="SAPBEXHLevel2X 13 5" xfId="14205" xr:uid="{092680C6-4BDE-4FE7-852D-507D648D40EB}"/>
    <cellStyle name="SAPBEXHLevel2X 13 5 2" xfId="21218" xr:uid="{E4091C8D-80B7-457C-96C1-5A99C88BE604}"/>
    <cellStyle name="SAPBEXHLevel2X 13 5 2 2" xfId="35084" xr:uid="{07ED73C3-7358-4F69-A87B-3E7BE97CE35A}"/>
    <cellStyle name="SAPBEXHLevel2X 13 5 2 3" xfId="38471" xr:uid="{FE350967-1A6E-4856-9FBE-0FA4DF8FD6C5}"/>
    <cellStyle name="SAPBEXHLevel2X 13 5 2 4" xfId="44404" xr:uid="{96448CAF-53F3-4DE2-8452-611234A1CA13}"/>
    <cellStyle name="SAPBEXHLevel2X 13 5 2 5" xfId="50635" xr:uid="{511E1A1A-F98F-4A58-82E9-B69134CC8B63}"/>
    <cellStyle name="SAPBEXHLevel2X 13 5 3" xfId="28572" xr:uid="{B2865AE5-1E2D-40EA-815F-010F3A82557A}"/>
    <cellStyle name="SAPBEXHLevel2X 13 5 4" xfId="41676" xr:uid="{62668F75-5C26-458E-9B87-083FF39E6446}"/>
    <cellStyle name="SAPBEXHLevel2X 13 5 5" xfId="48673" xr:uid="{89756A37-62DE-434C-93DF-C4542DD76B12}"/>
    <cellStyle name="SAPBEXHLevel2X 13 5 6" xfId="44205" xr:uid="{AAC69A0F-83E6-4E21-8FF9-DA1488ACAC33}"/>
    <cellStyle name="SAPBEXHLevel2X 13 6" xfId="13407" xr:uid="{10242D82-E447-4159-8794-55D92F753DE2}"/>
    <cellStyle name="SAPBEXHLevel2X 13 6 2" xfId="27778" xr:uid="{CB20DA8D-755A-4857-9199-E7133B3EB133}"/>
    <cellStyle name="SAPBEXHLevel2X 13 6 3" xfId="31972" xr:uid="{54E0AE84-E152-492D-8B1D-77DCB58F563C}"/>
    <cellStyle name="SAPBEXHLevel2X 13 6 4" xfId="34825" xr:uid="{88918810-FF82-4867-BDD2-2AF45D9568A5}"/>
    <cellStyle name="SAPBEXHLevel2X 13 6 5" xfId="46479" xr:uid="{1B8AE9AB-549A-412B-AAB1-7D55DABEAEAF}"/>
    <cellStyle name="SAPBEXHLevel2X 13 7" xfId="9309" xr:uid="{34A69EEF-9AC1-4E96-9AA4-E8A521EF269E}"/>
    <cellStyle name="SAPBEXHLevel2X 13 8" xfId="23892" xr:uid="{AA3E7B1C-8FB5-4126-91A1-8CD05A40657C}"/>
    <cellStyle name="SAPBEXHLevel2X 13 9" xfId="29956" xr:uid="{3443E420-C845-4142-BAD5-628AA6938E44}"/>
    <cellStyle name="SAPBEXHLevel2X 14" xfId="676" xr:uid="{6FDE7B4D-7109-4539-8B8E-CB15745BA2C4}"/>
    <cellStyle name="SAPBEXHLevel2X 14 10" xfId="41553" xr:uid="{8B5A50FA-5101-48BC-A7E1-B7CAA8B7E1C4}"/>
    <cellStyle name="SAPBEXHLevel2X 14 11" xfId="49328" xr:uid="{BB29D593-ED9E-48A2-80CB-6A8E62C7BD17}"/>
    <cellStyle name="SAPBEXHLevel2X 14 2" xfId="1300" xr:uid="{E3A3EFC4-B723-4B0D-BCB1-FF8512880028}"/>
    <cellStyle name="SAPBEXHLevel2X 14 2 2" xfId="11981" xr:uid="{B96B38CC-08F3-4836-83AC-151062031E79}"/>
    <cellStyle name="SAPBEXHLevel2X 14 2 2 2" xfId="11982" xr:uid="{A5B3B01F-FE7F-4FBC-906E-A582F75B425D}"/>
    <cellStyle name="SAPBEXHLevel2X 14 2 2 2 2" xfId="26388" xr:uid="{A54A1F63-7234-4E1F-B2DB-7C07EC86DCFC}"/>
    <cellStyle name="SAPBEXHLevel2X 14 2 2 2 3" xfId="41694" xr:uid="{3806ACAB-1E7E-4E03-B135-B3B2EB9564D2}"/>
    <cellStyle name="SAPBEXHLevel2X 14 2 2 2 4" xfId="48414" xr:uid="{F76C155B-7114-42AF-80B3-F05A0C0DB787}"/>
    <cellStyle name="SAPBEXHLevel2X 14 2 2 2 5" xfId="37590" xr:uid="{79DAE845-869F-4405-A5BC-C9051C085F62}"/>
    <cellStyle name="SAPBEXHLevel2X 14 2 2 3" xfId="21649" xr:uid="{E73856A6-23B3-4EE9-873E-B02517802391}"/>
    <cellStyle name="SAPBEXHLevel2X 14 2 2 3 2" xfId="35515" xr:uid="{BEFE6354-57C2-4373-8D3B-47573B75E938}"/>
    <cellStyle name="SAPBEXHLevel2X 14 2 2 3 3" xfId="40415" xr:uid="{C5491039-FBB2-499C-8292-0E462D164B97}"/>
    <cellStyle name="SAPBEXHLevel2X 14 2 2 3 4" xfId="44169" xr:uid="{38FABA89-3F19-4D17-B118-52AF03DF67E7}"/>
    <cellStyle name="SAPBEXHLevel2X 14 2 2 3 5" xfId="51066" xr:uid="{EE911378-EBA9-460D-804C-CF5EF43465BD}"/>
    <cellStyle name="SAPBEXHLevel2X 14 2 2 4" xfId="26387" xr:uid="{0E3BA506-9F02-4041-87B5-3F998E0D5472}"/>
    <cellStyle name="SAPBEXHLevel2X 14 2 2 5" xfId="31300" xr:uid="{327D69C3-AA8D-4891-BADD-1D4F58FDB855}"/>
    <cellStyle name="SAPBEXHLevel2X 14 2 2 6" xfId="41766" xr:uid="{78198CCE-9CD0-4FAB-86F0-1CB1FB6EA3EE}"/>
    <cellStyle name="SAPBEXHLevel2X 14 2 2 7" xfId="45751" xr:uid="{9EC2D54F-8202-4111-83CF-7D0FA1D9F2EC}"/>
    <cellStyle name="SAPBEXHLevel2X 14 2 3" xfId="13403" xr:uid="{EEB081B1-D627-41F2-B893-45F526CB18F3}"/>
    <cellStyle name="SAPBEXHLevel2X 14 2 3 2" xfId="27774" xr:uid="{9B345EA3-137C-4522-B08C-BB39C91E1D84}"/>
    <cellStyle name="SAPBEXHLevel2X 14 2 3 3" xfId="30186" xr:uid="{1D0AA548-3851-4538-9182-A2B2138AF5E7}"/>
    <cellStyle name="SAPBEXHLevel2X 14 2 3 4" xfId="9779" xr:uid="{D8A48630-4D07-42F9-86EE-7A6523DBE4AC}"/>
    <cellStyle name="SAPBEXHLevel2X 14 2 3 5" xfId="44516" xr:uid="{BFDF4544-DA91-4557-B8BE-B78E4E82E778}"/>
    <cellStyle name="SAPBEXHLevel2X 14 2 4" xfId="9314" xr:uid="{3F7C1081-DE81-4EF6-AAD0-66CD46D9710F}"/>
    <cellStyle name="SAPBEXHLevel2X 14 2 5" xfId="23897" xr:uid="{F18A38BD-2D51-4CC5-A3F0-000741DE6D92}"/>
    <cellStyle name="SAPBEXHLevel2X 14 2 6" xfId="38278" xr:uid="{03AB9C90-367A-4075-B623-70CF1B7E11B9}"/>
    <cellStyle name="SAPBEXHLevel2X 14 2 7" xfId="48488" xr:uid="{8E3DFF64-4238-4E9B-8112-0CEA65F61351}"/>
    <cellStyle name="SAPBEXHLevel2X 14 2 8" xfId="25503" xr:uid="{054C8841-88F1-4852-AB50-263DA2CAE4FC}"/>
    <cellStyle name="SAPBEXHLevel2X 14 3" xfId="1500" xr:uid="{A899F2EB-754C-446D-AA7A-5AC05C7D7450}"/>
    <cellStyle name="SAPBEXHLevel2X 14 3 2" xfId="14780" xr:uid="{B3151787-D5F6-4A4B-9858-BE35A5F5F4A1}"/>
    <cellStyle name="SAPBEXHLevel2X 14 3 2 2" xfId="21840" xr:uid="{6BE92D9E-1003-48A7-B0E0-BF80BFD2FDCA}"/>
    <cellStyle name="SAPBEXHLevel2X 14 3 2 2 2" xfId="35706" xr:uid="{1247D1BA-25AD-4C31-ACB9-1DAB90AC2789}"/>
    <cellStyle name="SAPBEXHLevel2X 14 3 2 2 3" xfId="41248" xr:uid="{AE02A5BE-5E33-4E3B-8258-67843A6CC7CE}"/>
    <cellStyle name="SAPBEXHLevel2X 14 3 2 2 4" xfId="47894" xr:uid="{DB2A259F-608D-4A91-AD46-FF2BDE1B45CF}"/>
    <cellStyle name="SAPBEXHLevel2X 14 3 2 2 5" xfId="51257" xr:uid="{EBCDEF21-A7F4-4A9C-993C-5D802EE6E539}"/>
    <cellStyle name="SAPBEXHLevel2X 14 3 2 3" xfId="29146" xr:uid="{E8945140-E076-4096-8C93-CE395F2CEF77}"/>
    <cellStyle name="SAPBEXHLevel2X 14 3 2 4" xfId="23319" xr:uid="{B5D28612-D88D-4ADE-9059-085320CEFE19}"/>
    <cellStyle name="SAPBEXHLevel2X 14 3 2 5" xfId="24864" xr:uid="{F8E6E6AD-75E4-4C28-9948-E537D52847FE}"/>
    <cellStyle name="SAPBEXHLevel2X 14 3 2 6" xfId="44866" xr:uid="{52FF8445-5F03-41C2-9C8C-2F85149031A7}"/>
    <cellStyle name="SAPBEXHLevel2X 14 3 3" xfId="14566" xr:uid="{989282C9-FBCA-41F7-B988-00C4BEBC9C23}"/>
    <cellStyle name="SAPBEXHLevel2X 14 3 3 2" xfId="28933" xr:uid="{02F33216-9260-4D34-BA53-F3B541B5C4BC}"/>
    <cellStyle name="SAPBEXHLevel2X 14 3 3 3" xfId="37699" xr:uid="{97ABBC1E-F2A0-408C-A002-4068E5334E23}"/>
    <cellStyle name="SAPBEXHLevel2X 14 3 3 4" xfId="45586" xr:uid="{A5278427-FAAC-4EEC-B2B7-88253FFABEEE}"/>
    <cellStyle name="SAPBEXHLevel2X 14 3 3 5" xfId="32884" xr:uid="{3C0874E3-5583-4E41-B610-71CFFFFE4317}"/>
    <cellStyle name="SAPBEXHLevel2X 14 3 4" xfId="9315" xr:uid="{71C64269-B759-4CE2-9E66-1BAB081BE4FB}"/>
    <cellStyle name="SAPBEXHLevel2X 14 3 5" xfId="23898" xr:uid="{6E6D50B8-0AFE-4B76-8B08-C373B20CB443}"/>
    <cellStyle name="SAPBEXHLevel2X 14 3 6" xfId="38984" xr:uid="{4131AE96-4112-4E0B-A05B-4307AC4877B8}"/>
    <cellStyle name="SAPBEXHLevel2X 14 3 7" xfId="24963" xr:uid="{230B6EF0-FFC5-408A-AFCB-1B32604DD8A2}"/>
    <cellStyle name="SAPBEXHLevel2X 14 3 8" xfId="42282" xr:uid="{27826A19-FB4F-4619-AA58-5B89A7B19460}"/>
    <cellStyle name="SAPBEXHLevel2X 14 4" xfId="1862" xr:uid="{34B27105-FDBE-4F54-B18F-900897CBFDE3}"/>
    <cellStyle name="SAPBEXHLevel2X 14 4 2" xfId="15127" xr:uid="{E2BAA463-AB59-46A7-A9AD-CABE44AB2680}"/>
    <cellStyle name="SAPBEXHLevel2X 14 4 2 2" xfId="22148" xr:uid="{1AA62083-FB82-4ABD-87BA-4505386DA9F3}"/>
    <cellStyle name="SAPBEXHLevel2X 14 4 2 2 2" xfId="36014" xr:uid="{B8670E3F-9BE0-4AAD-9EC9-7653B44E57C5}"/>
    <cellStyle name="SAPBEXHLevel2X 14 4 2 2 3" xfId="39677" xr:uid="{8826EFB8-6E99-4F70-A28A-55D9083B42E8}"/>
    <cellStyle name="SAPBEXHLevel2X 14 4 2 2 4" xfId="44779" xr:uid="{3F721C01-EDD1-4519-A8A9-A1EC3969CC34}"/>
    <cellStyle name="SAPBEXHLevel2X 14 4 2 2 5" xfId="51565" xr:uid="{2B1B7CD4-BF8A-4F52-B23E-C4073A6289F8}"/>
    <cellStyle name="SAPBEXHLevel2X 14 4 2 3" xfId="29492" xr:uid="{6BBA6FBB-7A08-40DF-9086-AD5AE6A007A6}"/>
    <cellStyle name="SAPBEXHLevel2X 14 4 2 4" xfId="41228" xr:uid="{62D5BBA4-E551-4E6C-897D-BCBE1D9CE4A2}"/>
    <cellStyle name="SAPBEXHLevel2X 14 4 2 5" xfId="48314" xr:uid="{A21F7034-0B26-4CE3-93C8-6E5A3CC0C7D3}"/>
    <cellStyle name="SAPBEXHLevel2X 14 4 2 6" xfId="43025" xr:uid="{8FBE8891-8A73-413B-8177-0E6194CC8138}"/>
    <cellStyle name="SAPBEXHLevel2X 14 4 3" xfId="13402" xr:uid="{0CB3D2D7-A92C-4319-A35B-A61383DFC40D}"/>
    <cellStyle name="SAPBEXHLevel2X 14 4 3 2" xfId="27773" xr:uid="{29B6D047-4B33-4501-923C-A557FC8445DA}"/>
    <cellStyle name="SAPBEXHLevel2X 14 4 3 3" xfId="31549" xr:uid="{AA0628CF-2011-4757-8DC7-129430576E54}"/>
    <cellStyle name="SAPBEXHLevel2X 14 4 3 4" xfId="42289" xr:uid="{8C48FEE3-3031-44F0-BDEE-B33F22D9B9C3}"/>
    <cellStyle name="SAPBEXHLevel2X 14 4 3 5" xfId="45116" xr:uid="{721C9EFC-E5CC-4814-9BA2-72EEDF14B0A9}"/>
    <cellStyle name="SAPBEXHLevel2X 14 4 4" xfId="9316" xr:uid="{E6CBA2A5-9AC2-43EC-B064-3EA44329C3B6}"/>
    <cellStyle name="SAPBEXHLevel2X 14 4 5" xfId="23899" xr:uid="{54F8BDF8-0806-47A5-986C-BAADE2635A9F}"/>
    <cellStyle name="SAPBEXHLevel2X 14 4 6" xfId="30630" xr:uid="{1C1817BC-AA17-4C9A-9690-DD4A9214EB4A}"/>
    <cellStyle name="SAPBEXHLevel2X 14 4 7" xfId="39808" xr:uid="{48DFF985-4AC3-45BF-B456-70856125478E}"/>
    <cellStyle name="SAPBEXHLevel2X 14 4 8" xfId="24910" xr:uid="{62EA6C4F-48E7-485C-8A06-C77EEDB6BEF9}"/>
    <cellStyle name="SAPBEXHLevel2X 14 5" xfId="14206" xr:uid="{6E28565F-7873-4CBE-A3B8-00A7D9AD3ED4}"/>
    <cellStyle name="SAPBEXHLevel2X 14 5 2" xfId="21219" xr:uid="{2DF324B4-6919-4209-913C-729795A89A14}"/>
    <cellStyle name="SAPBEXHLevel2X 14 5 2 2" xfId="35085" xr:uid="{F7BB2946-DCA1-456F-BB84-A70767D4EC51}"/>
    <cellStyle name="SAPBEXHLevel2X 14 5 2 3" xfId="31152" xr:uid="{51B8EAC6-6DA9-48D4-A86A-BA28A8C2052A}"/>
    <cellStyle name="SAPBEXHLevel2X 14 5 2 4" xfId="47927" xr:uid="{2B574FD7-AC8C-4EC4-B03C-9E2ADF8E8D60}"/>
    <cellStyle name="SAPBEXHLevel2X 14 5 2 5" xfId="50636" xr:uid="{7053A929-3565-445B-AAE6-FC5F8FC26BC2}"/>
    <cellStyle name="SAPBEXHLevel2X 14 5 3" xfId="28573" xr:uid="{6AD0DF87-D1E1-452F-85DF-82101402C99A}"/>
    <cellStyle name="SAPBEXHLevel2X 14 5 4" xfId="34633" xr:uid="{5833A2B7-AA45-45CA-911C-CE82260C9EC9}"/>
    <cellStyle name="SAPBEXHLevel2X 14 5 5" xfId="42624" xr:uid="{2D28BA5B-511E-4625-93F4-9C76F5CF95F5}"/>
    <cellStyle name="SAPBEXHLevel2X 14 5 6" xfId="39038" xr:uid="{E4A0BCC2-2DFA-40E4-9F66-C6AFAB27340C}"/>
    <cellStyle name="SAPBEXHLevel2X 14 6" xfId="13404" xr:uid="{F8DCD4F3-CDA4-44EB-9990-4206A47E9BE2}"/>
    <cellStyle name="SAPBEXHLevel2X 14 6 2" xfId="27775" xr:uid="{677FE3E8-CE7B-4F5A-BD65-58DA66B53E32}"/>
    <cellStyle name="SAPBEXHLevel2X 14 6 3" xfId="33454" xr:uid="{E26CA0A9-F6F2-4C3B-9120-DF205049BEDF}"/>
    <cellStyle name="SAPBEXHLevel2X 14 6 4" xfId="43529" xr:uid="{84B9ED36-6D2A-44F5-A203-108FF0F30D2E}"/>
    <cellStyle name="SAPBEXHLevel2X 14 6 5" xfId="45605" xr:uid="{D8968D50-38AE-4DC0-A1EC-18C78D4049FB}"/>
    <cellStyle name="SAPBEXHLevel2X 14 7" xfId="9313" xr:uid="{91A217F5-00CC-4A30-846C-D1BC503DCE72}"/>
    <cellStyle name="SAPBEXHLevel2X 14 8" xfId="23896" xr:uid="{92EF3EDD-E75E-4987-8217-C40A9B2F0E11}"/>
    <cellStyle name="SAPBEXHLevel2X 14 9" xfId="32759" xr:uid="{3354A64B-C866-41ED-9913-2238C6E18CD9}"/>
    <cellStyle name="SAPBEXHLevel2X 15" xfId="677" xr:uid="{6D1FF362-34A6-435D-B81A-A36A1ABFB1F7}"/>
    <cellStyle name="SAPBEXHLevel2X 15 10" xfId="25628" xr:uid="{1D6B4C49-A3F5-4D3E-B10F-919A0C9175F4}"/>
    <cellStyle name="SAPBEXHLevel2X 15 11" xfId="39665" xr:uid="{0D746090-EBE3-4433-A07C-536ABA3E9ECF}"/>
    <cellStyle name="SAPBEXHLevel2X 15 2" xfId="1301" xr:uid="{E37F39F2-3CC5-49CE-B657-957D02515088}"/>
    <cellStyle name="SAPBEXHLevel2X 15 2 2" xfId="11983" xr:uid="{1858ED93-6F97-49FC-AC31-333C6AAE9B8D}"/>
    <cellStyle name="SAPBEXHLevel2X 15 2 2 2" xfId="11984" xr:uid="{CBC32E0C-96E5-4831-A1C5-267D766D3CB2}"/>
    <cellStyle name="SAPBEXHLevel2X 15 2 2 2 2" xfId="26390" xr:uid="{661218C3-EFE2-45F3-A670-F26E0E89C2C5}"/>
    <cellStyle name="SAPBEXHLevel2X 15 2 2 2 3" xfId="33550" xr:uid="{F1D41AB4-4BC2-4558-839B-5D3A89E815BD}"/>
    <cellStyle name="SAPBEXHLevel2X 15 2 2 2 4" xfId="33144" xr:uid="{BD5F4091-18E9-4197-90AC-87A01B54B71C}"/>
    <cellStyle name="SAPBEXHLevel2X 15 2 2 2 5" xfId="41680" xr:uid="{3C7DF923-50E6-474C-A864-305E306EDD26}"/>
    <cellStyle name="SAPBEXHLevel2X 15 2 2 3" xfId="21650" xr:uid="{C4DAF82B-AC66-4D97-B3F3-E85913DDEE51}"/>
    <cellStyle name="SAPBEXHLevel2X 15 2 2 3 2" xfId="35516" xr:uid="{33215B9F-87F6-4523-9BA6-EDE86CBA213C}"/>
    <cellStyle name="SAPBEXHLevel2X 15 2 2 3 3" xfId="40514" xr:uid="{5389D3CC-E5D6-434B-B521-605058A62532}"/>
    <cellStyle name="SAPBEXHLevel2X 15 2 2 3 4" xfId="47689" xr:uid="{53E797C5-7934-4A18-94C7-3F9D3A2AA47F}"/>
    <cellStyle name="SAPBEXHLevel2X 15 2 2 3 5" xfId="51067" xr:uid="{26814A7F-40BC-448D-B616-26A99083041C}"/>
    <cellStyle name="SAPBEXHLevel2X 15 2 2 4" xfId="26389" xr:uid="{ACCEDDE4-979D-4912-A596-D7E71A5A0347}"/>
    <cellStyle name="SAPBEXHLevel2X 15 2 2 5" xfId="30733" xr:uid="{3BB76374-D15B-450B-9F98-1C6DDEC2A679}"/>
    <cellStyle name="SAPBEXHLevel2X 15 2 2 6" xfId="38224" xr:uid="{8B9B4546-4D74-4489-8D7E-46F511E97C67}"/>
    <cellStyle name="SAPBEXHLevel2X 15 2 2 7" xfId="39883" xr:uid="{20FC492F-1EBD-4697-8BD1-CBD7EC22D11D}"/>
    <cellStyle name="SAPBEXHLevel2X 15 2 3" xfId="13400" xr:uid="{B30C4E3C-40BE-464B-8A41-8CC0929B7788}"/>
    <cellStyle name="SAPBEXHLevel2X 15 2 3 2" xfId="27771" xr:uid="{D770AC07-9309-4657-B661-D9190128C439}"/>
    <cellStyle name="SAPBEXHLevel2X 15 2 3 3" xfId="25044" xr:uid="{F452C5ED-92CF-48A1-94E4-2807A0D690BC}"/>
    <cellStyle name="SAPBEXHLevel2X 15 2 3 4" xfId="24935" xr:uid="{F069B52B-E1A8-4BB3-95E4-687B70E52CD4}"/>
    <cellStyle name="SAPBEXHLevel2X 15 2 3 5" xfId="46081" xr:uid="{E35E8463-221B-4E1D-80C0-378A78C48E6E}"/>
    <cellStyle name="SAPBEXHLevel2X 15 2 4" xfId="9318" xr:uid="{F6C3E62D-4083-440B-B21D-EC90C42D4427}"/>
    <cellStyle name="SAPBEXHLevel2X 15 2 5" xfId="23901" xr:uid="{5E3E099A-5B05-41AF-8F40-37CF7AE705B6}"/>
    <cellStyle name="SAPBEXHLevel2X 15 2 6" xfId="25168" xr:uid="{18BFE170-13D4-42B8-BDAA-F2ACF2311AAB}"/>
    <cellStyle name="SAPBEXHLevel2X 15 2 7" xfId="39640" xr:uid="{29AAB3F8-FCAE-449F-8E6C-0314B1EE3162}"/>
    <cellStyle name="SAPBEXHLevel2X 15 2 8" xfId="45455" xr:uid="{1630EA85-8EF8-4E7D-AC8A-8CBD82DCEECC}"/>
    <cellStyle name="SAPBEXHLevel2X 15 3" xfId="1501" xr:uid="{9BBB33CE-FF17-4A46-976C-CA124829B715}"/>
    <cellStyle name="SAPBEXHLevel2X 15 3 2" xfId="14781" xr:uid="{AB4043E3-AC98-40AA-A379-BE9736CABE96}"/>
    <cellStyle name="SAPBEXHLevel2X 15 3 2 2" xfId="21841" xr:uid="{2EE6A9F5-B781-4D2A-9F2D-B1C322A3C079}"/>
    <cellStyle name="SAPBEXHLevel2X 15 3 2 2 2" xfId="35707" xr:uid="{78AFB56C-A564-43F2-8DFF-E38490CDC562}"/>
    <cellStyle name="SAPBEXHLevel2X 15 3 2 2 3" xfId="40574" xr:uid="{A510ED02-6772-4751-974A-44BD142D66E5}"/>
    <cellStyle name="SAPBEXHLevel2X 15 3 2 2 4" xfId="46339" xr:uid="{4700358C-B898-4EB8-8345-3DCEFB5922CA}"/>
    <cellStyle name="SAPBEXHLevel2X 15 3 2 2 5" xfId="51258" xr:uid="{BDCE3333-2D91-459D-B36D-2151BA99FBBD}"/>
    <cellStyle name="SAPBEXHLevel2X 15 3 2 3" xfId="29147" xr:uid="{0968E084-4217-4F57-BAC8-C2B6E974A950}"/>
    <cellStyle name="SAPBEXHLevel2X 15 3 2 4" xfId="40228" xr:uid="{321E8C6B-B3C6-47C0-9DB3-703F9343E5EF}"/>
    <cellStyle name="SAPBEXHLevel2X 15 3 2 5" xfId="48305" xr:uid="{DFA968A1-9BC7-474B-8339-CF7492A47A51}"/>
    <cellStyle name="SAPBEXHLevel2X 15 3 2 6" xfId="41447" xr:uid="{81181CEC-C116-4B0E-B8BA-16262E640FC5}"/>
    <cellStyle name="SAPBEXHLevel2X 15 3 3" xfId="13399" xr:uid="{E236CD7E-163A-41C3-8CA1-204AF990413A}"/>
    <cellStyle name="SAPBEXHLevel2X 15 3 3 2" xfId="27770" xr:uid="{F9BB6BA6-43B8-4DAC-B0FA-01D3BB99B46A}"/>
    <cellStyle name="SAPBEXHLevel2X 15 3 3 3" xfId="34939" xr:uid="{1943A000-0262-4B12-9533-6E04B82569FD}"/>
    <cellStyle name="SAPBEXHLevel2X 15 3 3 4" xfId="41433" xr:uid="{9C099095-8AE9-4F38-9BAC-032CE1297DD7}"/>
    <cellStyle name="SAPBEXHLevel2X 15 3 3 5" xfId="47996" xr:uid="{F3937E16-C0B9-4ED7-BB11-8C243724B18C}"/>
    <cellStyle name="SAPBEXHLevel2X 15 3 4" xfId="9319" xr:uid="{5B2B4FB7-E99C-4A5C-8C2B-EDE4F8D52FF9}"/>
    <cellStyle name="SAPBEXHLevel2X 15 3 5" xfId="23902" xr:uid="{ED43EC19-482A-43D1-9F7A-031A1355BA0A}"/>
    <cellStyle name="SAPBEXHLevel2X 15 3 6" xfId="30544" xr:uid="{4A35EA73-6A50-49B9-951B-95C395D98469}"/>
    <cellStyle name="SAPBEXHLevel2X 15 3 7" xfId="43201" xr:uid="{D399801D-19C4-4791-AC24-B90C4CA7C5F6}"/>
    <cellStyle name="SAPBEXHLevel2X 15 3 8" xfId="48548" xr:uid="{E1B14BF7-208D-4E2F-9988-F7A4A688B4B9}"/>
    <cellStyle name="SAPBEXHLevel2X 15 4" xfId="1863" xr:uid="{68356187-52A6-4052-9D82-0C725C4C6A45}"/>
    <cellStyle name="SAPBEXHLevel2X 15 4 2" xfId="15128" xr:uid="{9EE6535E-36E7-463A-A238-C159899127D7}"/>
    <cellStyle name="SAPBEXHLevel2X 15 4 2 2" xfId="22149" xr:uid="{FBA94675-3D98-497F-B795-A924454E8389}"/>
    <cellStyle name="SAPBEXHLevel2X 15 4 2 2 2" xfId="36015" xr:uid="{12B58D2E-DF88-4987-8341-6A045209C350}"/>
    <cellStyle name="SAPBEXHLevel2X 15 4 2 2 3" xfId="40771" xr:uid="{E6521FAD-4E62-408D-A5B7-3CE9BA453358}"/>
    <cellStyle name="SAPBEXHLevel2X 15 4 2 2 4" xfId="25757" xr:uid="{97E220DB-BA92-47A2-9495-0E99102C2A4A}"/>
    <cellStyle name="SAPBEXHLevel2X 15 4 2 2 5" xfId="51566" xr:uid="{862682F8-B70D-4CA9-B882-19CE3CE54DA0}"/>
    <cellStyle name="SAPBEXHLevel2X 15 4 2 3" xfId="29493" xr:uid="{B3C7D204-36D4-44C2-A7DA-F308592D6007}"/>
    <cellStyle name="SAPBEXHLevel2X 15 4 2 4" xfId="34621" xr:uid="{1E08A97F-FD1E-4E7C-98D5-541F8110C4FD}"/>
    <cellStyle name="SAPBEXHLevel2X 15 4 2 5" xfId="42751" xr:uid="{56C86421-5671-4EE7-B98C-5CB66FBAF96A}"/>
    <cellStyle name="SAPBEXHLevel2X 15 4 2 6" xfId="37631" xr:uid="{40D12052-3B17-45C0-B8DC-4C7B7F188DC5}"/>
    <cellStyle name="SAPBEXHLevel2X 15 4 3" xfId="14565" xr:uid="{C5038B46-00C5-428A-AC46-2BBF886A12E8}"/>
    <cellStyle name="SAPBEXHLevel2X 15 4 3 2" xfId="28932" xr:uid="{AE99CAC1-6EE9-47A3-B7E8-5F4C41715880}"/>
    <cellStyle name="SAPBEXHLevel2X 15 4 3 3" xfId="27291" xr:uid="{BBF6A936-D452-46D4-957C-641770408753}"/>
    <cellStyle name="SAPBEXHLevel2X 15 4 3 4" xfId="49309" xr:uid="{D06EEBD4-1C9B-4FED-83F1-2661C7C9FBF4}"/>
    <cellStyle name="SAPBEXHLevel2X 15 4 3 5" xfId="45132" xr:uid="{A4C5E191-03BE-4499-B71D-D856D96D1F68}"/>
    <cellStyle name="SAPBEXHLevel2X 15 4 4" xfId="9320" xr:uid="{0E915565-8B08-44CE-8E85-F387D091D55A}"/>
    <cellStyle name="SAPBEXHLevel2X 15 4 5" xfId="23903" xr:uid="{923F3900-F4E7-4C2B-A29C-182D4E9E4C75}"/>
    <cellStyle name="SAPBEXHLevel2X 15 4 6" xfId="24946" xr:uid="{49A9EDBD-6436-48C7-AA31-98F9C1734EB5}"/>
    <cellStyle name="SAPBEXHLevel2X 15 4 7" xfId="48133" xr:uid="{1E5D5EEF-4102-49C6-8E8E-B70E9C29B2E4}"/>
    <cellStyle name="SAPBEXHLevel2X 15 4 8" xfId="33197" xr:uid="{4066A643-B2AE-4A5A-9462-6E6E12732CBA}"/>
    <cellStyle name="SAPBEXHLevel2X 15 5" xfId="14207" xr:uid="{1E1AF382-19F5-41DA-A605-2916D6800EC8}"/>
    <cellStyle name="SAPBEXHLevel2X 15 5 2" xfId="21220" xr:uid="{93331C82-C6EA-43A4-B8BE-D726EADDF33D}"/>
    <cellStyle name="SAPBEXHLevel2X 15 5 2 2" xfId="35086" xr:uid="{DDDAD6EB-AED3-458E-A0A8-ACE9C8592AF8}"/>
    <cellStyle name="SAPBEXHLevel2X 15 5 2 3" xfId="41320" xr:uid="{260AB706-3526-4999-8236-D8EC6BE16003}"/>
    <cellStyle name="SAPBEXHLevel2X 15 5 2 4" xfId="46372" xr:uid="{CAD64A34-F163-4AC5-BC17-10D132F7F978}"/>
    <cellStyle name="SAPBEXHLevel2X 15 5 2 5" xfId="50637" xr:uid="{E5200F0C-2977-4725-B356-2D3C9AA4C101}"/>
    <cellStyle name="SAPBEXHLevel2X 15 5 3" xfId="28574" xr:uid="{8ABBE33C-7A55-42C4-884E-ADB0CEEC9582}"/>
    <cellStyle name="SAPBEXHLevel2X 15 5 4" xfId="43763" xr:uid="{A921E9F1-07B6-459C-985A-827AA915EB24}"/>
    <cellStyle name="SAPBEXHLevel2X 15 5 5" xfId="49609" xr:uid="{BF1AEB39-E174-461E-9E89-0773748DEAC4}"/>
    <cellStyle name="SAPBEXHLevel2X 15 5 6" xfId="46497" xr:uid="{1837B683-B30A-495A-99AE-E4424E60B563}"/>
    <cellStyle name="SAPBEXHLevel2X 15 6" xfId="13401" xr:uid="{0AC4D333-E900-4F58-8D34-EDDD6627FFA0}"/>
    <cellStyle name="SAPBEXHLevel2X 15 6 2" xfId="27772" xr:uid="{3471458C-9A04-44C6-89EB-62F4351A57E3}"/>
    <cellStyle name="SAPBEXHLevel2X 15 6 3" xfId="39758" xr:uid="{7A2EBE5D-B162-44DD-BEB2-EAC9787E6EC2}"/>
    <cellStyle name="SAPBEXHLevel2X 15 6 4" xfId="48348" xr:uid="{CB51CE17-E6A2-4BF4-A657-51DA4F2F86D0}"/>
    <cellStyle name="SAPBEXHLevel2X 15 6 5" xfId="30013" xr:uid="{9581E3BB-2910-4692-822A-F92EEE7CC734}"/>
    <cellStyle name="SAPBEXHLevel2X 15 7" xfId="9317" xr:uid="{AB25DC1A-9CE2-444D-8FCA-A7BB511EB942}"/>
    <cellStyle name="SAPBEXHLevel2X 15 8" xfId="23900" xr:uid="{BB74103D-9DB3-4E7C-9E2F-E179F7D0EB74}"/>
    <cellStyle name="SAPBEXHLevel2X 15 9" xfId="33469" xr:uid="{1510BCF9-E441-4010-AB86-54802F89D060}"/>
    <cellStyle name="SAPBEXHLevel2X 16" xfId="678" xr:uid="{5D4CCD24-86C3-49D6-9E65-DAEF01700843}"/>
    <cellStyle name="SAPBEXHLevel2X 16 10" xfId="32427" xr:uid="{0BB4C343-2D76-41E9-95B1-9A9F2BA18DA6}"/>
    <cellStyle name="SAPBEXHLevel2X 16 11" xfId="32840" xr:uid="{63E1F1ED-3BB1-4088-A7FB-8952570F5819}"/>
    <cellStyle name="SAPBEXHLevel2X 16 2" xfId="1302" xr:uid="{F36E85D4-1A39-4D12-9BB7-9D4C734AB11D}"/>
    <cellStyle name="SAPBEXHLevel2X 16 2 2" xfId="11985" xr:uid="{3469233A-A835-4F28-83F6-D47FC8E0BB3C}"/>
    <cellStyle name="SAPBEXHLevel2X 16 2 2 2" xfId="11986" xr:uid="{FD2AD0E3-DC37-4621-81D4-2B09E9884D27}"/>
    <cellStyle name="SAPBEXHLevel2X 16 2 2 2 2" xfId="26392" xr:uid="{7FCB5444-7E71-4FFC-87B6-051730E7FA49}"/>
    <cellStyle name="SAPBEXHLevel2X 16 2 2 2 3" xfId="37323" xr:uid="{6652FDCC-867F-4D2F-A5C3-11892003179E}"/>
    <cellStyle name="SAPBEXHLevel2X 16 2 2 2 4" xfId="39619" xr:uid="{41DBC2CB-EA22-4F4A-B47C-FB5C41488826}"/>
    <cellStyle name="SAPBEXHLevel2X 16 2 2 2 5" xfId="37185" xr:uid="{E5C1464A-0DE0-4001-9C2B-AC6298A52452}"/>
    <cellStyle name="SAPBEXHLevel2X 16 2 2 3" xfId="21651" xr:uid="{F3C5D7DB-AA27-4FE0-9770-6A7119861926}"/>
    <cellStyle name="SAPBEXHLevel2X 16 2 2 3 2" xfId="35517" xr:uid="{5AD7050A-01BA-46C0-B32D-0A66313401DB}"/>
    <cellStyle name="SAPBEXHLevel2X 16 2 2 3 3" xfId="31380" xr:uid="{1D10012A-97C0-4F32-96E7-A27F10A6C9E0}"/>
    <cellStyle name="SAPBEXHLevel2X 16 2 2 3 4" xfId="46138" xr:uid="{7132C127-E422-4070-9DB2-5AC20DB2C541}"/>
    <cellStyle name="SAPBEXHLevel2X 16 2 2 3 5" xfId="51068" xr:uid="{71296378-82CE-49E7-9BF3-7CF8C96B1AF5}"/>
    <cellStyle name="SAPBEXHLevel2X 16 2 2 4" xfId="26391" xr:uid="{01767645-008A-49C9-AFD0-23BECEC85346}"/>
    <cellStyle name="SAPBEXHLevel2X 16 2 2 5" xfId="9525" xr:uid="{F5965D0E-1003-43AD-B732-C0E305F42ACC}"/>
    <cellStyle name="SAPBEXHLevel2X 16 2 2 6" xfId="30876" xr:uid="{82A85857-3627-4FA7-B024-D4A3A794E051}"/>
    <cellStyle name="SAPBEXHLevel2X 16 2 2 7" xfId="45324" xr:uid="{765E3265-D30E-41A4-88E7-3568FF1AEA60}"/>
    <cellStyle name="SAPBEXHLevel2X 16 2 3" xfId="13397" xr:uid="{D6B8787D-047E-4B20-9CD9-FA2EAE655491}"/>
    <cellStyle name="SAPBEXHLevel2X 16 2 3 2" xfId="27768" xr:uid="{6AFAFFE9-B836-4A01-9BDB-BE71E481357F}"/>
    <cellStyle name="SAPBEXHLevel2X 16 2 3 3" xfId="24951" xr:uid="{EE5C0C95-3C24-4CCE-8904-3D7133333006}"/>
    <cellStyle name="SAPBEXHLevel2X 16 2 3 4" xfId="48200" xr:uid="{12B450D0-32A1-4351-9717-96064F0543DF}"/>
    <cellStyle name="SAPBEXHLevel2X 16 2 3 5" xfId="44931" xr:uid="{F61C08F4-6042-4AD1-AF46-607904075396}"/>
    <cellStyle name="SAPBEXHLevel2X 16 2 4" xfId="9322" xr:uid="{B18A1222-37D9-441C-B34B-75AEE890F84F}"/>
    <cellStyle name="SAPBEXHLevel2X 16 2 5" xfId="23905" xr:uid="{C63CB316-EB92-428B-9DC6-5C529F00D362}"/>
    <cellStyle name="SAPBEXHLevel2X 16 2 6" xfId="31667" xr:uid="{A4A98848-71D9-4359-A050-F61E6ADAA2EA}"/>
    <cellStyle name="SAPBEXHLevel2X 16 2 7" xfId="49603" xr:uid="{634B7B70-059D-4910-8969-9BB81F37F115}"/>
    <cellStyle name="SAPBEXHLevel2X 16 2 8" xfId="43725" xr:uid="{12BF4C34-8DA7-4331-943A-7D200EE60E42}"/>
    <cellStyle name="SAPBEXHLevel2X 16 3" xfId="1502" xr:uid="{732E27D5-E568-4548-9152-9669B402D408}"/>
    <cellStyle name="SAPBEXHLevel2X 16 3 2" xfId="14782" xr:uid="{63EBDF07-9BE0-4DDC-903A-C1EE58CDD6B2}"/>
    <cellStyle name="SAPBEXHLevel2X 16 3 2 2" xfId="21842" xr:uid="{C525F3A1-9EBE-4205-ACA6-F8AD445FA9CA}"/>
    <cellStyle name="SAPBEXHLevel2X 16 3 2 2 2" xfId="35708" xr:uid="{FA4681CD-5221-463B-B236-B5BFFB7D4339}"/>
    <cellStyle name="SAPBEXHLevel2X 16 3 2 2 3" xfId="40146" xr:uid="{1DC6856E-ACB9-4ADB-AD05-13034B00A393}"/>
    <cellStyle name="SAPBEXHLevel2X 16 3 2 2 4" xfId="44801" xr:uid="{372823E2-15B1-4E0E-B084-0EBC52252471}"/>
    <cellStyle name="SAPBEXHLevel2X 16 3 2 2 5" xfId="51259" xr:uid="{A26C561F-FBFD-425C-ADDD-13B16DCDC9C0}"/>
    <cellStyle name="SAPBEXHLevel2X 16 3 2 3" xfId="29148" xr:uid="{0799D076-BD0F-4643-AC0C-0DB8C07DF692}"/>
    <cellStyle name="SAPBEXHLevel2X 16 3 2 4" xfId="42138" xr:uid="{EBE2F9A8-648E-425D-BAA8-484BD9CFE704}"/>
    <cellStyle name="SAPBEXHLevel2X 16 3 2 5" xfId="41539" xr:uid="{1FDE2E19-7786-4CAF-A0E4-E4D82FB25BAC}"/>
    <cellStyle name="SAPBEXHLevel2X 16 3 2 6" xfId="25824" xr:uid="{A6B3B6F2-5762-4AE5-8C06-9EA2E203D61B}"/>
    <cellStyle name="SAPBEXHLevel2X 16 3 3" xfId="13396" xr:uid="{EC961343-467F-4BD7-BCFF-7D934B60A8BF}"/>
    <cellStyle name="SAPBEXHLevel2X 16 3 3 2" xfId="27767" xr:uid="{C2E9D7C9-24B0-40F8-A51E-FC6304413263}"/>
    <cellStyle name="SAPBEXHLevel2X 16 3 3 3" xfId="42635" xr:uid="{1C377CB1-5525-4EF4-AD16-3BAA2B8EBC63}"/>
    <cellStyle name="SAPBEXHLevel2X 16 3 3 4" xfId="25444" xr:uid="{2FBE53B1-DC84-49CB-A51C-B787F5440F58}"/>
    <cellStyle name="SAPBEXHLevel2X 16 3 3 5" xfId="44448" xr:uid="{38E26A25-DF14-4884-8F81-26BE874AFA18}"/>
    <cellStyle name="SAPBEXHLevel2X 16 3 4" xfId="9323" xr:uid="{510A9E42-5E5A-4173-95F0-EEBE91ED83C8}"/>
    <cellStyle name="SAPBEXHLevel2X 16 3 5" xfId="23906" xr:uid="{0B7E4C39-E2D1-4405-B6A0-2419E8D064D0}"/>
    <cellStyle name="SAPBEXHLevel2X 16 3 6" xfId="31633" xr:uid="{BD363BE0-0961-4741-AA57-8F9E845D747A}"/>
    <cellStyle name="SAPBEXHLevel2X 16 3 7" xfId="47150" xr:uid="{A3A526B7-4DDF-4D39-8EF3-3648DE869E4D}"/>
    <cellStyle name="SAPBEXHLevel2X 16 3 8" xfId="31315" xr:uid="{5592FC93-E02E-499D-84E1-7E8E4398EE9F}"/>
    <cellStyle name="SAPBEXHLevel2X 16 4" xfId="1864" xr:uid="{19BE9F2C-5AF2-43C5-968A-2BDC905046C8}"/>
    <cellStyle name="SAPBEXHLevel2X 16 4 2" xfId="15129" xr:uid="{C23334B3-DA7D-40ED-9EF4-DB1886C2C4F7}"/>
    <cellStyle name="SAPBEXHLevel2X 16 4 2 2" xfId="22150" xr:uid="{DEB1649B-9945-4A47-8019-67816C853544}"/>
    <cellStyle name="SAPBEXHLevel2X 16 4 2 2 2" xfId="36016" xr:uid="{AD7D1A7A-811D-42FE-B1A3-FEB6B0724963}"/>
    <cellStyle name="SAPBEXHLevel2X 16 4 2 2 3" xfId="43710" xr:uid="{C48EF508-D7A5-4ABC-8CC2-01E1C246729F}"/>
    <cellStyle name="SAPBEXHLevel2X 16 4 2 2 4" xfId="34607" xr:uid="{0053D503-EDC1-44AC-972A-553BC8F9645F}"/>
    <cellStyle name="SAPBEXHLevel2X 16 4 2 2 5" xfId="51567" xr:uid="{9FF284DF-9538-4B18-994B-DA6AFCBEB385}"/>
    <cellStyle name="SAPBEXHLevel2X 16 4 2 3" xfId="29494" xr:uid="{36CED599-66E2-4B62-B0BB-A1AE0C459FAD}"/>
    <cellStyle name="SAPBEXHLevel2X 16 4 2 4" xfId="31413" xr:uid="{CCEE65D3-E0FF-44B7-B310-50FB3BA1DB67}"/>
    <cellStyle name="SAPBEXHLevel2X 16 4 2 5" xfId="49458" xr:uid="{2BF978D1-2FB6-40CC-8FE6-3F9C5D82AAEA}"/>
    <cellStyle name="SAPBEXHLevel2X 16 4 2 6" xfId="44203" xr:uid="{F7A3E79E-B727-49E6-8A84-0C113429BC0D}"/>
    <cellStyle name="SAPBEXHLevel2X 16 4 3" xfId="13395" xr:uid="{30B59459-9076-444A-BC52-B31173169EE9}"/>
    <cellStyle name="SAPBEXHLevel2X 16 4 3 2" xfId="27766" xr:uid="{EF757F08-BFFB-4CBD-975E-438CB187ABB7}"/>
    <cellStyle name="SAPBEXHLevel2X 16 4 3 3" xfId="33377" xr:uid="{2CA15053-69A5-4B41-BF11-434B4D2D57E0}"/>
    <cellStyle name="SAPBEXHLevel2X 16 4 3 4" xfId="39143" xr:uid="{0A127300-FF3E-4779-B3AA-6CA7317E12C9}"/>
    <cellStyle name="SAPBEXHLevel2X 16 4 3 5" xfId="46709" xr:uid="{4AE07390-7CE2-4C4F-A85D-91F659E994E4}"/>
    <cellStyle name="SAPBEXHLevel2X 16 4 4" xfId="9324" xr:uid="{9DD9DBF3-9E5A-4A82-AC2C-9B8C57950B5F}"/>
    <cellStyle name="SAPBEXHLevel2X 16 4 5" xfId="23907" xr:uid="{41989AA2-9C11-4447-A4CA-A6CB8E796A03}"/>
    <cellStyle name="SAPBEXHLevel2X 16 4 6" xfId="30918" xr:uid="{2BEBE0B9-352D-4846-A781-607907753389}"/>
    <cellStyle name="SAPBEXHLevel2X 16 4 7" xfId="49334" xr:uid="{22F2F386-F6EB-4D1D-A765-3719FED9D454}"/>
    <cellStyle name="SAPBEXHLevel2X 16 4 8" xfId="37251" xr:uid="{FA57B4C2-7334-4507-A0DB-2CA340CE95C5}"/>
    <cellStyle name="SAPBEXHLevel2X 16 5" xfId="14208" xr:uid="{C67D927F-B9E4-4F38-88B5-2195D238F298}"/>
    <cellStyle name="SAPBEXHLevel2X 16 5 2" xfId="21221" xr:uid="{C412ECB6-26C4-4779-B7F6-3F969DFD5398}"/>
    <cellStyle name="SAPBEXHLevel2X 16 5 2 2" xfId="35087" xr:uid="{1D85DA37-600D-42C7-B0E9-3F6B0EE716E4}"/>
    <cellStyle name="SAPBEXHLevel2X 16 5 2 3" xfId="39430" xr:uid="{80034949-1C42-44BB-89D2-5C2A4D02EB2A}"/>
    <cellStyle name="SAPBEXHLevel2X 16 5 2 4" xfId="44834" xr:uid="{F31F467F-4AC9-4CE2-A8A1-C1D229A47DE8}"/>
    <cellStyle name="SAPBEXHLevel2X 16 5 2 5" xfId="50638" xr:uid="{4F8A4587-7DB0-4E5C-953D-1ABC6DF3FBF1}"/>
    <cellStyle name="SAPBEXHLevel2X 16 5 3" xfId="28575" xr:uid="{69CE2430-DB28-4E6E-9F8E-3E8889BA91F1}"/>
    <cellStyle name="SAPBEXHLevel2X 16 5 4" xfId="33186" xr:uid="{887D2AC1-7203-41C5-BF80-2220EBDC29D9}"/>
    <cellStyle name="SAPBEXHLevel2X 16 5 5" xfId="47156" xr:uid="{B6A262C1-00A3-4477-A06A-0B03DD8422CE}"/>
    <cellStyle name="SAPBEXHLevel2X 16 5 6" xfId="47972" xr:uid="{8C42686F-0C68-4533-A3F1-3191A10B820C}"/>
    <cellStyle name="SAPBEXHLevel2X 16 6" xfId="13398" xr:uid="{98C3F802-BC06-40B6-8971-5AB6D94CFD99}"/>
    <cellStyle name="SAPBEXHLevel2X 16 6 2" xfId="27769" xr:uid="{52902B00-9FC7-4023-9701-B33B6A00AEAF}"/>
    <cellStyle name="SAPBEXHLevel2X 16 6 3" xfId="43398" xr:uid="{09B76118-7202-40A9-9344-669E9023D241}"/>
    <cellStyle name="SAPBEXHLevel2X 16 6 4" xfId="33181" xr:uid="{FD48D21A-A47A-447C-B3DE-DA0709AF4BAF}"/>
    <cellStyle name="SAPBEXHLevel2X 16 6 5" xfId="45304" xr:uid="{37C5966E-B52C-4E91-95A7-29F6880F9977}"/>
    <cellStyle name="SAPBEXHLevel2X 16 7" xfId="9321" xr:uid="{37A1FC63-7E9B-4B68-BD42-6A065C9F5C52}"/>
    <cellStyle name="SAPBEXHLevel2X 16 8" xfId="23904" xr:uid="{632A696D-145B-4386-A15C-C227787EC113}"/>
    <cellStyle name="SAPBEXHLevel2X 16 9" xfId="25060" xr:uid="{68ADAC4F-2961-48D1-80C6-AF0A9CDA29CD}"/>
    <cellStyle name="SAPBEXHLevel2X 17" xfId="679" xr:uid="{C46E6220-97AF-409A-BE6A-A6A017E4C186}"/>
    <cellStyle name="SAPBEXHLevel2X 17 10" xfId="45609" xr:uid="{94B91C24-D5BE-4E86-BDAB-AEEB3DB10A84}"/>
    <cellStyle name="SAPBEXHLevel2X 17 11" xfId="39893" xr:uid="{A0D413D5-D683-4B2D-B5FF-00CC2DF96920}"/>
    <cellStyle name="SAPBEXHLevel2X 17 2" xfId="1303" xr:uid="{9A91AE2F-18E4-4674-BBA1-B71AF4F8FD3A}"/>
    <cellStyle name="SAPBEXHLevel2X 17 2 2" xfId="11987" xr:uid="{E7C36F6C-1DB6-4738-AFD3-BD93FE67CFF2}"/>
    <cellStyle name="SAPBEXHLevel2X 17 2 2 2" xfId="11988" xr:uid="{B96DBCF0-CB88-4B8D-A044-42DB4A9723E6}"/>
    <cellStyle name="SAPBEXHLevel2X 17 2 2 2 2" xfId="26394" xr:uid="{9E30BDB9-5CC3-4219-A67E-DB1E0FA45D8F}"/>
    <cellStyle name="SAPBEXHLevel2X 17 2 2 2 3" xfId="41008" xr:uid="{A746BF7E-8DBE-45B5-840D-CE9BC0D79F96}"/>
    <cellStyle name="SAPBEXHLevel2X 17 2 2 2 4" xfId="48078" xr:uid="{C50C3652-DDF6-4494-A0D6-D305AADE7106}"/>
    <cellStyle name="SAPBEXHLevel2X 17 2 2 2 5" xfId="44905" xr:uid="{652AED26-C053-4961-96D5-3FBA0596E7DC}"/>
    <cellStyle name="SAPBEXHLevel2X 17 2 2 3" xfId="21652" xr:uid="{0F768BF5-0669-4107-8427-DB2A11FA6E18}"/>
    <cellStyle name="SAPBEXHLevel2X 17 2 2 3 2" xfId="35518" xr:uid="{98754392-01D5-4A70-B438-03BFF1225980}"/>
    <cellStyle name="SAPBEXHLevel2X 17 2 2 3 3" xfId="37234" xr:uid="{4259586B-EEE7-4372-A599-849A252215C9}"/>
    <cellStyle name="SAPBEXHLevel2X 17 2 2 3 4" xfId="44591" xr:uid="{D5351B5E-17BC-44E7-87AA-236044A78657}"/>
    <cellStyle name="SAPBEXHLevel2X 17 2 2 3 5" xfId="51069" xr:uid="{86EA714E-A7F1-4714-8368-3D8EFDF1D11E}"/>
    <cellStyle name="SAPBEXHLevel2X 17 2 2 4" xfId="26393" xr:uid="{35AE1819-E308-46DF-9851-F1AB3F916BF2}"/>
    <cellStyle name="SAPBEXHLevel2X 17 2 2 5" xfId="42189" xr:uid="{E97D92CA-F65F-4D0F-B0DA-129CEA065A4D}"/>
    <cellStyle name="SAPBEXHLevel2X 17 2 2 6" xfId="30786" xr:uid="{DDC9654C-AFD7-4B24-AD61-81CBE4903B29}"/>
    <cellStyle name="SAPBEXHLevel2X 17 2 2 7" xfId="47945" xr:uid="{FFD8A547-940D-44F0-8D60-A1D09A0ED5A9}"/>
    <cellStyle name="SAPBEXHLevel2X 17 2 3" xfId="13394" xr:uid="{D924505F-4273-4484-813A-A46CCC0D6D04}"/>
    <cellStyle name="SAPBEXHLevel2X 17 2 3 2" xfId="27765" xr:uid="{305029B4-9733-4150-9499-3F7659E68964}"/>
    <cellStyle name="SAPBEXHLevel2X 17 2 3 3" xfId="39071" xr:uid="{78A9064E-1B31-45D1-83A5-A4DC3E2AB5CE}"/>
    <cellStyle name="SAPBEXHLevel2X 17 2 3 4" xfId="43534" xr:uid="{89296885-3456-4D9D-8C4F-B5168A3A1EBE}"/>
    <cellStyle name="SAPBEXHLevel2X 17 2 3 5" xfId="41352" xr:uid="{66ED5C5F-E9A2-456F-8648-C342B25B2A8C}"/>
    <cellStyle name="SAPBEXHLevel2X 17 2 4" xfId="9326" xr:uid="{9CBC01DF-F48E-4294-BBD8-5666A13A1341}"/>
    <cellStyle name="SAPBEXHLevel2X 17 2 5" xfId="23909" xr:uid="{F2989033-45B9-44E3-9EA0-97BD0F893CA4}"/>
    <cellStyle name="SAPBEXHLevel2X 17 2 6" xfId="37803" xr:uid="{CE2A4AC1-8A38-4A0C-BB9B-4AAB17AAFF71}"/>
    <cellStyle name="SAPBEXHLevel2X 17 2 7" xfId="49062" xr:uid="{E90AF39C-5D63-40F9-BD1E-FF9C0BA93039}"/>
    <cellStyle name="SAPBEXHLevel2X 17 2 8" xfId="47550" xr:uid="{7376E68F-75D7-44D1-A38B-DE1F89638675}"/>
    <cellStyle name="SAPBEXHLevel2X 17 3" xfId="1503" xr:uid="{DB9050F3-F200-446A-9697-A49A30922799}"/>
    <cellStyle name="SAPBEXHLevel2X 17 3 2" xfId="14783" xr:uid="{577C5DB9-D548-421C-BF35-DFFC9036A650}"/>
    <cellStyle name="SAPBEXHLevel2X 17 3 2 2" xfId="21843" xr:uid="{9CF3E294-91C6-4E37-B0D4-320AC50DE781}"/>
    <cellStyle name="SAPBEXHLevel2X 17 3 2 2 2" xfId="35709" xr:uid="{902F0A9C-648F-4BC5-ACA9-548B58C22D9A}"/>
    <cellStyle name="SAPBEXHLevel2X 17 3 2 2 3" xfId="39117" xr:uid="{6C5AA953-12F4-444E-B38F-16F50CFBD105}"/>
    <cellStyle name="SAPBEXHLevel2X 17 3 2 2 4" xfId="43770" xr:uid="{C96B01DB-6D59-4490-8698-6F7E3542B4B8}"/>
    <cellStyle name="SAPBEXHLevel2X 17 3 2 2 5" xfId="51260" xr:uid="{8E091DF1-9F50-42C3-BA4E-CC6FB3F0A92E}"/>
    <cellStyle name="SAPBEXHLevel2X 17 3 2 3" xfId="29149" xr:uid="{1F2F73FF-B2CC-4694-874C-ACDC22E14C38}"/>
    <cellStyle name="SAPBEXHLevel2X 17 3 2 4" xfId="31177" xr:uid="{3CD83641-B972-44FD-A01B-AF0422EA25EF}"/>
    <cellStyle name="SAPBEXHLevel2X 17 3 2 5" xfId="49507" xr:uid="{445BE15E-76D9-43DF-8499-783AE602DA8B}"/>
    <cellStyle name="SAPBEXHLevel2X 17 3 2 6" xfId="43476" xr:uid="{EE9310D2-70BE-497D-8433-FC8BAD6585AC}"/>
    <cellStyle name="SAPBEXHLevel2X 17 3 3" xfId="13393" xr:uid="{3EB9565A-D9AC-4D96-8BC6-F7261D08BDED}"/>
    <cellStyle name="SAPBEXHLevel2X 17 3 3 2" xfId="27764" xr:uid="{AA1411D3-4A95-44FA-A05C-B099CF8ECDBA}"/>
    <cellStyle name="SAPBEXHLevel2X 17 3 3 3" xfId="41426" xr:uid="{66B9AC2D-5648-47A6-A0E3-5458A60CADAC}"/>
    <cellStyle name="SAPBEXHLevel2X 17 3 3 4" xfId="48701" xr:uid="{80D00ED6-67C7-4924-9B7F-2D9865A714CC}"/>
    <cellStyle name="SAPBEXHLevel2X 17 3 3 5" xfId="42050" xr:uid="{E5134389-05FD-4D92-8F11-F11A15D50265}"/>
    <cellStyle name="SAPBEXHLevel2X 17 3 4" xfId="9327" xr:uid="{A21EEB69-5902-47BD-BF81-F8D04E336130}"/>
    <cellStyle name="SAPBEXHLevel2X 17 3 5" xfId="23910" xr:uid="{DA3802FD-671E-4367-8E5F-D28481C27E30}"/>
    <cellStyle name="SAPBEXHLevel2X 17 3 6" xfId="24751" xr:uid="{3B88D5FE-4105-4AC5-AACE-227BF3C3BFD7}"/>
    <cellStyle name="SAPBEXHLevel2X 17 3 7" xfId="44045" xr:uid="{58E68523-40D8-4791-9805-2112B687FEA5}"/>
    <cellStyle name="SAPBEXHLevel2X 17 3 8" xfId="45153" xr:uid="{1273C933-86FB-46AC-B4FF-F03E4B2B1CCB}"/>
    <cellStyle name="SAPBEXHLevel2X 17 4" xfId="1865" xr:uid="{F1E81E45-AD32-4B97-800E-5E7B8E4D70E3}"/>
    <cellStyle name="SAPBEXHLevel2X 17 4 2" xfId="15130" xr:uid="{F330D537-51C3-43BE-851D-4EE10C488604}"/>
    <cellStyle name="SAPBEXHLevel2X 17 4 2 2" xfId="22151" xr:uid="{37AEE2E6-6CC5-4F9D-9E3F-B6D48284CB43}"/>
    <cellStyle name="SAPBEXHLevel2X 17 4 2 2 2" xfId="36017" xr:uid="{F995FBB9-8411-4163-BB29-5D597B2F1463}"/>
    <cellStyle name="SAPBEXHLevel2X 17 4 2 2 3" xfId="41079" xr:uid="{3BDCD699-22B8-4011-BD20-0D35ED421053}"/>
    <cellStyle name="SAPBEXHLevel2X 17 4 2 2 4" xfId="46532" xr:uid="{47E00690-0C73-466E-9C2B-C7094654DD01}"/>
    <cellStyle name="SAPBEXHLevel2X 17 4 2 2 5" xfId="51568" xr:uid="{37547629-8E6C-48CD-8616-7ADEE978E393}"/>
    <cellStyle name="SAPBEXHLevel2X 17 4 2 3" xfId="29495" xr:uid="{10A5586E-81DC-4B6E-AD93-45BD8307880F}"/>
    <cellStyle name="SAPBEXHLevel2X 17 4 2 4" xfId="25720" xr:uid="{F2ECBBFA-9DBB-4256-A973-929D220B6621}"/>
    <cellStyle name="SAPBEXHLevel2X 17 4 2 5" xfId="47003" xr:uid="{23384F4B-A45E-4E34-A692-3687E834DF71}"/>
    <cellStyle name="SAPBEXHLevel2X 17 4 2 6" xfId="32505" xr:uid="{27B3008C-9CC9-4796-A1F2-2DB3F2CFF41F}"/>
    <cellStyle name="SAPBEXHLevel2X 17 4 3" xfId="13392" xr:uid="{3047729A-9F88-4EF8-925A-5D78D7FDA577}"/>
    <cellStyle name="SAPBEXHLevel2X 17 4 3 2" xfId="27763" xr:uid="{E3557E17-1E8F-4A31-B3A1-207BD2F6FF64}"/>
    <cellStyle name="SAPBEXHLevel2X 17 4 3 3" xfId="32538" xr:uid="{E6C1C618-693E-4B44-B91E-1845F6319C31}"/>
    <cellStyle name="SAPBEXHLevel2X 17 4 3 4" xfId="37267" xr:uid="{2105F33F-E277-451F-B68C-05AF42DBE055}"/>
    <cellStyle name="SAPBEXHLevel2X 17 4 3 5" xfId="37415" xr:uid="{B0D668CF-5F03-440E-A86A-56A6FDBCECE5}"/>
    <cellStyle name="SAPBEXHLevel2X 17 4 4" xfId="9328" xr:uid="{E25D43F1-4D71-4AD6-AB38-3C1FD7188934}"/>
    <cellStyle name="SAPBEXHLevel2X 17 4 5" xfId="23911" xr:uid="{EFC15B19-EFF3-41BA-BEDD-BAC409955953}"/>
    <cellStyle name="SAPBEXHLevel2X 17 4 6" xfId="32353" xr:uid="{03118B0E-8473-4C50-8314-61D0A6F092A8}"/>
    <cellStyle name="SAPBEXHLevel2X 17 4 7" xfId="42927" xr:uid="{78EF9D6D-A721-4D7E-9E44-342DA00D83ED}"/>
    <cellStyle name="SAPBEXHLevel2X 17 4 8" xfId="30092" xr:uid="{A6050AF2-0DDC-4ADE-A269-ACDCC829CA28}"/>
    <cellStyle name="SAPBEXHLevel2X 17 5" xfId="14209" xr:uid="{4F976A5E-15CF-43D2-B222-2AA770FF3DB1}"/>
    <cellStyle name="SAPBEXHLevel2X 17 5 2" xfId="21222" xr:uid="{164B8E01-91DA-4110-9ECD-DA50148D337B}"/>
    <cellStyle name="SAPBEXHLevel2X 17 5 2 2" xfId="35088" xr:uid="{CA0C739A-948D-49C6-B909-3A3BA3AD7DD5}"/>
    <cellStyle name="SAPBEXHLevel2X 17 5 2 3" xfId="42074" xr:uid="{C62EBA25-78B4-41A3-A0A6-92AC3625E3A8}"/>
    <cellStyle name="SAPBEXHLevel2X 17 5 2 4" xfId="41240" xr:uid="{BC651D3B-2628-48ED-81A7-CF9DA0E43CFD}"/>
    <cellStyle name="SAPBEXHLevel2X 17 5 2 5" xfId="50639" xr:uid="{229B8A5A-698C-4ACB-AF74-24049E97E3FF}"/>
    <cellStyle name="SAPBEXHLevel2X 17 5 3" xfId="28576" xr:uid="{4E4E778B-363A-41FE-B5B3-370EE534D87F}"/>
    <cellStyle name="SAPBEXHLevel2X 17 5 4" xfId="32459" xr:uid="{B99D3526-9120-48EB-9683-D53ED9B68B60}"/>
    <cellStyle name="SAPBEXHLevel2X 17 5 5" xfId="49340" xr:uid="{9C639426-D02D-40D3-B028-6E6704A3A7F5}"/>
    <cellStyle name="SAPBEXHLevel2X 17 5 6" xfId="44933" xr:uid="{928BE2E1-06D5-412A-9D3B-D64517645B91}"/>
    <cellStyle name="SAPBEXHLevel2X 17 6" xfId="14564" xr:uid="{FF0EBB5F-B140-450D-AF43-8A8907C31640}"/>
    <cellStyle name="SAPBEXHLevel2X 17 6 2" xfId="28931" xr:uid="{0E04D514-9604-4749-A75A-3AB3A4341FD4}"/>
    <cellStyle name="SAPBEXHLevel2X 17 6 3" xfId="25772" xr:uid="{F1CD9830-FB00-4B13-A0DD-08CF6F80EBDB}"/>
    <cellStyle name="SAPBEXHLevel2X 17 6 4" xfId="47124" xr:uid="{E18ABE19-CC03-41A4-8D64-F02C824EA974}"/>
    <cellStyle name="SAPBEXHLevel2X 17 6 5" xfId="47319" xr:uid="{5561173F-8CE9-4958-AA5B-8B52E7E8C56A}"/>
    <cellStyle name="SAPBEXHLevel2X 17 7" xfId="9325" xr:uid="{005A270B-9444-46BD-9D9C-9141A18E9E8D}"/>
    <cellStyle name="SAPBEXHLevel2X 17 8" xfId="23908" xr:uid="{CAF4C2CE-B998-49E2-87E5-EDBD07C5F005}"/>
    <cellStyle name="SAPBEXHLevel2X 17 9" xfId="39240" xr:uid="{343D784A-4BB2-47E4-A93B-1FA3D68CE773}"/>
    <cellStyle name="SAPBEXHLevel2X 18" xfId="680" xr:uid="{435EA0CA-3BE2-4F07-97B7-D8F99E3916F9}"/>
    <cellStyle name="SAPBEXHLevel2X 18 10" xfId="48835" xr:uid="{6DD2B061-2F5B-4A79-824F-59F32C15F65B}"/>
    <cellStyle name="SAPBEXHLevel2X 18 11" xfId="40972" xr:uid="{05647CD3-730F-4154-AFBC-D9A64056409C}"/>
    <cellStyle name="SAPBEXHLevel2X 18 2" xfId="1304" xr:uid="{4BBE09C9-001B-4DC4-9F3E-E0105EF2611F}"/>
    <cellStyle name="SAPBEXHLevel2X 18 2 2" xfId="11989" xr:uid="{5F54DE7B-D1AC-46A1-9F72-316D4A72E921}"/>
    <cellStyle name="SAPBEXHLevel2X 18 2 2 2" xfId="11990" xr:uid="{79818157-C263-4A24-B695-D31EC5E929DB}"/>
    <cellStyle name="SAPBEXHLevel2X 18 2 2 2 2" xfId="26396" xr:uid="{631B89F5-200E-4546-8276-03CAA0A8D2DE}"/>
    <cellStyle name="SAPBEXHLevel2X 18 2 2 2 3" xfId="32803" xr:uid="{9A584BA1-D3BC-4FAA-BF2F-F712BB194A68}"/>
    <cellStyle name="SAPBEXHLevel2X 18 2 2 2 4" xfId="42219" xr:uid="{E1160660-EE5F-42ED-A620-45B42FC3A497}"/>
    <cellStyle name="SAPBEXHLevel2X 18 2 2 2 5" xfId="47501" xr:uid="{39BC7774-B5AE-430F-9D29-2655D3164D64}"/>
    <cellStyle name="SAPBEXHLevel2X 18 2 2 3" xfId="21653" xr:uid="{25EFA53B-1B58-4097-BF5A-4BA33D85BD37}"/>
    <cellStyle name="SAPBEXHLevel2X 18 2 2 3 2" xfId="35519" xr:uid="{9CDC89C1-90A0-45EF-9F68-B710D169DFB6}"/>
    <cellStyle name="SAPBEXHLevel2X 18 2 2 3 3" xfId="38599" xr:uid="{F7C78E84-C9ED-4183-B71B-58E7D9A3F01E}"/>
    <cellStyle name="SAPBEXHLevel2X 18 2 2 3 4" xfId="46791" xr:uid="{4B0E9AD7-362C-480B-AE1E-D62EA0F92373}"/>
    <cellStyle name="SAPBEXHLevel2X 18 2 2 3 5" xfId="51070" xr:uid="{6B4DEAE2-C1E7-45AE-9F0A-234151E05671}"/>
    <cellStyle name="SAPBEXHLevel2X 18 2 2 4" xfId="26395" xr:uid="{EA243319-EB61-4125-BEAF-0350173DD857}"/>
    <cellStyle name="SAPBEXHLevel2X 18 2 2 5" xfId="43498" xr:uid="{A939FCE3-166D-4762-93DA-80E4DA22F4FD}"/>
    <cellStyle name="SAPBEXHLevel2X 18 2 2 6" xfId="33174" xr:uid="{5C3862D4-2744-45EC-AED9-811DFAE2984B}"/>
    <cellStyle name="SAPBEXHLevel2X 18 2 2 7" xfId="47847" xr:uid="{B3244641-3A60-4A92-859D-0FF65CF62B26}"/>
    <cellStyle name="SAPBEXHLevel2X 18 2 3" xfId="14563" xr:uid="{7AD38C1B-69F4-4E24-BBC5-E94CE0655858}"/>
    <cellStyle name="SAPBEXHLevel2X 18 2 3 2" xfId="28930" xr:uid="{ABD1BA2A-3121-4DBD-9B67-2337B037C64F}"/>
    <cellStyle name="SAPBEXHLevel2X 18 2 3 3" xfId="33714" xr:uid="{16300307-DEA1-4BEF-9257-24E1FB5DA319}"/>
    <cellStyle name="SAPBEXHLevel2X 18 2 3 4" xfId="49577" xr:uid="{D4D26C03-76F1-40EC-9A5B-43E43B624D5E}"/>
    <cellStyle name="SAPBEXHLevel2X 18 2 3 5" xfId="46269" xr:uid="{4097E7D2-71EB-4DF5-A33E-7E1CF1567A8A}"/>
    <cellStyle name="SAPBEXHLevel2X 18 2 4" xfId="9330" xr:uid="{7031DF7C-9A76-4889-9A06-5ACE330625CB}"/>
    <cellStyle name="SAPBEXHLevel2X 18 2 5" xfId="23913" xr:uid="{5AC53DF2-AF52-4D75-AB6F-F6DCA3D4D6DD}"/>
    <cellStyle name="SAPBEXHLevel2X 18 2 6" xfId="37489" xr:uid="{672EDA5C-79E7-4629-AACA-F75D5BEAB3FD}"/>
    <cellStyle name="SAPBEXHLevel2X 18 2 7" xfId="37229" xr:uid="{8476719F-27DC-4FCB-B758-0E684E60C236}"/>
    <cellStyle name="SAPBEXHLevel2X 18 2 8" xfId="39771" xr:uid="{978673EA-3B16-4354-831C-1F143E20B296}"/>
    <cellStyle name="SAPBEXHLevel2X 18 3" xfId="1504" xr:uid="{DCC388A8-1824-4122-8A11-27659A64F16C}"/>
    <cellStyle name="SAPBEXHLevel2X 18 3 2" xfId="14784" xr:uid="{B39545C4-A237-45B1-81C4-F46CDEC59079}"/>
    <cellStyle name="SAPBEXHLevel2X 18 3 2 2" xfId="21844" xr:uid="{3564F6F2-6DDB-4882-89F2-9B5E29A10946}"/>
    <cellStyle name="SAPBEXHLevel2X 18 3 2 2 2" xfId="35710" xr:uid="{7B1E3F0C-A264-43FD-AC6D-47F1D1229EAB}"/>
    <cellStyle name="SAPBEXHLevel2X 18 3 2 2 3" xfId="31145" xr:uid="{F42FF8B1-CC50-4AB5-BE3D-6628A476C36E}"/>
    <cellStyle name="SAPBEXHLevel2X 18 3 2 2 4" xfId="46554" xr:uid="{62B18E9C-D361-431C-A5B3-C57CACE00309}"/>
    <cellStyle name="SAPBEXHLevel2X 18 3 2 2 5" xfId="51261" xr:uid="{83138414-C9E2-4FB3-AE3B-0132804414A8}"/>
    <cellStyle name="SAPBEXHLevel2X 18 3 2 3" xfId="29150" xr:uid="{5363000E-6165-4428-8D30-19DA84B26976}"/>
    <cellStyle name="SAPBEXHLevel2X 18 3 2 4" xfId="9933" xr:uid="{E1463876-5969-458D-B3F2-1028DEED0515}"/>
    <cellStyle name="SAPBEXHLevel2X 18 3 2 5" xfId="47054" xr:uid="{6578C34F-795B-4000-B7C6-44B3D19C4FB7}"/>
    <cellStyle name="SAPBEXHLevel2X 18 3 2 6" xfId="38937" xr:uid="{328D1D2B-5272-4288-BEBB-47C6C5FA0119}"/>
    <cellStyle name="SAPBEXHLevel2X 18 3 3" xfId="13390" xr:uid="{6B482702-2671-4DD2-A2F2-61A1D06DA172}"/>
    <cellStyle name="SAPBEXHLevel2X 18 3 3 2" xfId="27761" xr:uid="{BFA6919A-C8FD-4C8A-B4CB-B1184FBC64B4}"/>
    <cellStyle name="SAPBEXHLevel2X 18 3 3 3" xfId="34468" xr:uid="{4E695262-FA06-4A94-9962-8C241BC022EA}"/>
    <cellStyle name="SAPBEXHLevel2X 18 3 3 4" xfId="41908" xr:uid="{C417EA54-2C21-440A-BC4C-0D7DEC703208}"/>
    <cellStyle name="SAPBEXHLevel2X 18 3 3 5" xfId="47316" xr:uid="{BDB75895-F198-4F0E-888D-EA5222C154EF}"/>
    <cellStyle name="SAPBEXHLevel2X 18 3 4" xfId="9331" xr:uid="{2AF6A6B4-44B2-4368-8EF1-232DE7CE0331}"/>
    <cellStyle name="SAPBEXHLevel2X 18 3 5" xfId="23914" xr:uid="{9D857096-DA2C-4225-91B4-5EF8A3E5C7EF}"/>
    <cellStyle name="SAPBEXHLevel2X 18 3 6" xfId="42535" xr:uid="{EFBFF932-797C-4269-8082-677F87230CFD}"/>
    <cellStyle name="SAPBEXHLevel2X 18 3 7" xfId="26867" xr:uid="{E04DB934-51C8-4B58-A672-6980F9B600D0}"/>
    <cellStyle name="SAPBEXHLevel2X 18 3 8" xfId="26981" xr:uid="{188B2965-45DB-4B19-BAC5-145908E17CBD}"/>
    <cellStyle name="SAPBEXHLevel2X 18 4" xfId="1866" xr:uid="{822C56E9-3DD7-4461-BB2B-609B76410542}"/>
    <cellStyle name="SAPBEXHLevel2X 18 4 2" xfId="15131" xr:uid="{73C512FC-7B17-46FF-9EE4-2871491F085D}"/>
    <cellStyle name="SAPBEXHLevel2X 18 4 2 2" xfId="22152" xr:uid="{C1476000-716C-4A1B-B0BF-44A618CECC24}"/>
    <cellStyle name="SAPBEXHLevel2X 18 4 2 2 2" xfId="36018" xr:uid="{E0D06735-40D1-4912-BB54-5218C7B7FC15}"/>
    <cellStyle name="SAPBEXHLevel2X 18 4 2 2 3" xfId="40368" xr:uid="{E45BB914-62B4-47C4-9A94-042BC51DAABF}"/>
    <cellStyle name="SAPBEXHLevel2X 18 4 2 2 4" xfId="45000" xr:uid="{52CD6D8E-E1B0-45CE-A78B-DBC3EB6837C1}"/>
    <cellStyle name="SAPBEXHLevel2X 18 4 2 2 5" xfId="51569" xr:uid="{BDB46CBD-E1A9-45F6-B3FA-780C512F8017}"/>
    <cellStyle name="SAPBEXHLevel2X 18 4 2 3" xfId="29496" xr:uid="{9C4EDA43-621D-4FB4-B9BA-02A1BABAC633}"/>
    <cellStyle name="SAPBEXHLevel2X 18 4 2 4" xfId="26984" xr:uid="{3C769CC4-A1F7-46ED-A54C-E14E6A2429D9}"/>
    <cellStyle name="SAPBEXHLevel2X 18 4 2 5" xfId="49186" xr:uid="{551EEE2D-5881-4846-AFD0-FCF5E1F6711F}"/>
    <cellStyle name="SAPBEXHLevel2X 18 4 2 6" xfId="44530" xr:uid="{A602938B-F77C-43F8-9138-DD3F99D2CCBC}"/>
    <cellStyle name="SAPBEXHLevel2X 18 4 3" xfId="13389" xr:uid="{A95127D0-4AB3-43FF-8EE1-E605AFE5C057}"/>
    <cellStyle name="SAPBEXHLevel2X 18 4 3 2" xfId="27760" xr:uid="{047BEB94-8A28-41AA-9279-11EF0EAEC986}"/>
    <cellStyle name="SAPBEXHLevel2X 18 4 3 3" xfId="38719" xr:uid="{8F56B240-DBEA-473F-8176-636882FD3874}"/>
    <cellStyle name="SAPBEXHLevel2X 18 4 3 4" xfId="24643" xr:uid="{41467CA7-7BAC-4F02-AF63-31BA080997BF}"/>
    <cellStyle name="SAPBEXHLevel2X 18 4 3 5" xfId="44944" xr:uid="{F2E3628E-D1D9-4DE3-BABF-BC9B6038E81E}"/>
    <cellStyle name="SAPBEXHLevel2X 18 4 4" xfId="9332" xr:uid="{6E233B33-EB9C-4F01-A839-E38BE02339CC}"/>
    <cellStyle name="SAPBEXHLevel2X 18 4 5" xfId="23915" xr:uid="{789E8C47-8989-44B4-BC0A-5149B87292CB}"/>
    <cellStyle name="SAPBEXHLevel2X 18 4 6" xfId="40802" xr:uid="{F111AA13-5D44-4114-A936-B2449568DB62}"/>
    <cellStyle name="SAPBEXHLevel2X 18 4 7" xfId="43994" xr:uid="{AF287E15-7E3C-43C9-9FBE-42651A85B6F3}"/>
    <cellStyle name="SAPBEXHLevel2X 18 4 8" xfId="46879" xr:uid="{7E70F951-FC94-454D-B00A-AC9E939EDF3B}"/>
    <cellStyle name="SAPBEXHLevel2X 18 5" xfId="14210" xr:uid="{9A8A299C-7906-4EFE-B72D-942B4DAAA191}"/>
    <cellStyle name="SAPBEXHLevel2X 18 5 2" xfId="21223" xr:uid="{66DAC507-1D93-4DCA-B148-96B43FCA57DE}"/>
    <cellStyle name="SAPBEXHLevel2X 18 5 2 2" xfId="35089" xr:uid="{B77B4055-4F6B-40E2-9550-FB4860D1FEC4}"/>
    <cellStyle name="SAPBEXHLevel2X 18 5 2 3" xfId="24370" xr:uid="{D421ABF9-4AF4-412A-A167-9C44CB2E5735}"/>
    <cellStyle name="SAPBEXHLevel2X 18 5 2 4" xfId="42008" xr:uid="{013BFDC4-99B2-47F7-99C0-AFCA9BF976A1}"/>
    <cellStyle name="SAPBEXHLevel2X 18 5 2 5" xfId="50640" xr:uid="{D1B42033-9E3A-454E-8F28-9A86A0B42B44}"/>
    <cellStyle name="SAPBEXHLevel2X 18 5 3" xfId="28577" xr:uid="{10E2B03A-4D2F-4D1E-8557-6FC2E6A26B7F}"/>
    <cellStyle name="SAPBEXHLevel2X 18 5 4" xfId="26802" xr:uid="{80181C5C-A9D4-4E35-81AD-AF3F8DBB064E}"/>
    <cellStyle name="SAPBEXHLevel2X 18 5 5" xfId="45615" xr:uid="{987D1F78-3DB3-4CDB-B949-D600CE05AB91}"/>
    <cellStyle name="SAPBEXHLevel2X 18 5 6" xfId="44636" xr:uid="{E3BF1BD5-5D39-470A-BBC5-87F668CB31D2}"/>
    <cellStyle name="SAPBEXHLevel2X 18 6" xfId="13391" xr:uid="{AA012864-24CC-4FF4-9140-70F018D70D22}"/>
    <cellStyle name="SAPBEXHLevel2X 18 6 2" xfId="27762" xr:uid="{BDADB226-1B97-4008-B32E-B00A760C3FD3}"/>
    <cellStyle name="SAPBEXHLevel2X 18 6 3" xfId="43572" xr:uid="{61B62408-030A-42BA-9465-6201D52D53A1}"/>
    <cellStyle name="SAPBEXHLevel2X 18 6 4" xfId="37765" xr:uid="{42E5D07B-5E21-4CCF-ADC3-F3100B3D9A33}"/>
    <cellStyle name="SAPBEXHLevel2X 18 6 5" xfId="44269" xr:uid="{EB3A03ED-579F-4CE0-B019-6F33284634E7}"/>
    <cellStyle name="SAPBEXHLevel2X 18 7" xfId="9329" xr:uid="{BEFB032E-85A4-4086-9B29-A7B33D5384F4}"/>
    <cellStyle name="SAPBEXHLevel2X 18 8" xfId="23912" xr:uid="{856A4F07-4E62-47A4-9A20-A6F7F823DDFC}"/>
    <cellStyle name="SAPBEXHLevel2X 18 9" xfId="31900" xr:uid="{C1E508C4-4191-416E-84B4-08F08EE83AFC}"/>
    <cellStyle name="SAPBEXHLevel2X 19" xfId="681" xr:uid="{F7E85CC7-B605-4D77-8329-9DF5B342C2F1}"/>
    <cellStyle name="SAPBEXHLevel2X 19 10" xfId="48594" xr:uid="{59E8DA5B-7D39-46AE-A442-495B9903D2EC}"/>
    <cellStyle name="SAPBEXHLevel2X 19 11" xfId="44523" xr:uid="{68BFB5A2-F1E1-429E-8FD1-80A82C90BAF5}"/>
    <cellStyle name="SAPBEXHLevel2X 19 2" xfId="1305" xr:uid="{1AB4B3BE-01EE-46CB-B926-CDA15C1624ED}"/>
    <cellStyle name="SAPBEXHLevel2X 19 2 2" xfId="11991" xr:uid="{6B1385AC-FCCB-463A-A5E4-2C3D057B7730}"/>
    <cellStyle name="SAPBEXHLevel2X 19 2 2 2" xfId="11992" xr:uid="{1438F6AD-A7C5-432B-9742-D1ABEFA64F98}"/>
    <cellStyle name="SAPBEXHLevel2X 19 2 2 2 2" xfId="26398" xr:uid="{2EAD017E-D271-4777-8040-F055437BBA86}"/>
    <cellStyle name="SAPBEXHLevel2X 19 2 2 2 3" xfId="43141" xr:uid="{AFFF7664-54A9-4436-8803-B731BE7608F7}"/>
    <cellStyle name="SAPBEXHLevel2X 19 2 2 2 4" xfId="43552" xr:uid="{23B19D36-269B-4E05-8E94-7A6506684287}"/>
    <cellStyle name="SAPBEXHLevel2X 19 2 2 2 5" xfId="46695" xr:uid="{D5203416-7BB2-4891-9B03-55F9C0D8C861}"/>
    <cellStyle name="SAPBEXHLevel2X 19 2 2 3" xfId="21654" xr:uid="{9A0344FC-2573-483A-8858-3B9C48BA51C5}"/>
    <cellStyle name="SAPBEXHLevel2X 19 2 2 3 2" xfId="35520" xr:uid="{BC78AE3A-3316-48ED-A0B6-A93B9E6EE1FA}"/>
    <cellStyle name="SAPBEXHLevel2X 19 2 2 3 3" xfId="24815" xr:uid="{CAE38F93-4049-425C-A020-0D2804B61636}"/>
    <cellStyle name="SAPBEXHLevel2X 19 2 2 3 4" xfId="45265" xr:uid="{A8190E03-70AD-4B90-966F-6C457059410B}"/>
    <cellStyle name="SAPBEXHLevel2X 19 2 2 3 5" xfId="51071" xr:uid="{EBDF4326-AFEA-4CF4-A30C-E26AF2281A91}"/>
    <cellStyle name="SAPBEXHLevel2X 19 2 2 4" xfId="26397" xr:uid="{E909B64E-48C3-4BDC-83CC-188663ABDE2B}"/>
    <cellStyle name="SAPBEXHLevel2X 19 2 2 5" xfId="41429" xr:uid="{227AF60C-D0DA-4E97-A224-731580F81023}"/>
    <cellStyle name="SAPBEXHLevel2X 19 2 2 6" xfId="48757" xr:uid="{BBFEE04E-2C79-4D58-A8A2-3C0CC6258B28}"/>
    <cellStyle name="SAPBEXHLevel2X 19 2 2 7" xfId="46220" xr:uid="{D06F7A49-D7D6-47CE-A573-322CE684725E}"/>
    <cellStyle name="SAPBEXHLevel2X 19 2 3" xfId="13387" xr:uid="{DF2FC697-B2FF-4F76-A301-7398E5D5764D}"/>
    <cellStyle name="SAPBEXHLevel2X 19 2 3 2" xfId="27758" xr:uid="{8766E76C-1BD6-497F-A0CC-64715FFE4621}"/>
    <cellStyle name="SAPBEXHLevel2X 19 2 3 3" xfId="9501" xr:uid="{1153EC20-5405-4C47-A833-8E0E195BF263}"/>
    <cellStyle name="SAPBEXHLevel2X 19 2 3 4" xfId="40883" xr:uid="{409A40A2-DD05-4DCC-A618-EF54F7DFD763}"/>
    <cellStyle name="SAPBEXHLevel2X 19 2 3 5" xfId="38847" xr:uid="{6EBD65D5-0E62-4C55-A7D4-592121E647B4}"/>
    <cellStyle name="SAPBEXHLevel2X 19 2 4" xfId="9334" xr:uid="{4CE46C9D-9E19-4440-AF14-AC2295A12FE7}"/>
    <cellStyle name="SAPBEXHLevel2X 19 2 5" xfId="23917" xr:uid="{5A1BA1B9-5558-4ED8-BBBD-834BBCA3B96D}"/>
    <cellStyle name="SAPBEXHLevel2X 19 2 6" xfId="24118" xr:uid="{17374E61-23BD-45DB-ADE4-FADB0F1BCC2E}"/>
    <cellStyle name="SAPBEXHLevel2X 19 2 7" xfId="25160" xr:uid="{79AD947A-23E8-4C0C-84CD-DE9CB802EB62}"/>
    <cellStyle name="SAPBEXHLevel2X 19 2 8" xfId="9539" xr:uid="{13B519BC-1A8A-46D9-AD36-FC0A51A3EE61}"/>
    <cellStyle name="SAPBEXHLevel2X 19 3" xfId="1505" xr:uid="{4204B1B7-2232-41EB-92D0-84232258FE42}"/>
    <cellStyle name="SAPBEXHLevel2X 19 3 2" xfId="14785" xr:uid="{30EC1554-B91A-4497-BE82-F860A01C02E6}"/>
    <cellStyle name="SAPBEXHLevel2X 19 3 2 2" xfId="21845" xr:uid="{289CE8DF-4E22-4D26-A209-355BFE90E4DF}"/>
    <cellStyle name="SAPBEXHLevel2X 19 3 2 2 2" xfId="35711" xr:uid="{820B6C29-D8AE-450A-88BB-8033225BDF98}"/>
    <cellStyle name="SAPBEXHLevel2X 19 3 2 2 3" xfId="37726" xr:uid="{5E8931E7-E6E3-4874-AB5E-7358842FE483}"/>
    <cellStyle name="SAPBEXHLevel2X 19 3 2 2 4" xfId="45022" xr:uid="{2CB795B1-9B48-4915-AA07-BEBE5BD5E939}"/>
    <cellStyle name="SAPBEXHLevel2X 19 3 2 2 5" xfId="51262" xr:uid="{B133B7F7-A216-468A-9A8D-8493F17D952E}"/>
    <cellStyle name="SAPBEXHLevel2X 19 3 2 3" xfId="29151" xr:uid="{594FD187-696A-4989-88A9-190B5CF23380}"/>
    <cellStyle name="SAPBEXHLevel2X 19 3 2 4" xfId="27022" xr:uid="{FD0293A4-6D3D-4704-843D-FC28F0DB0C81}"/>
    <cellStyle name="SAPBEXHLevel2X 19 3 2 5" xfId="49236" xr:uid="{553993B0-22A9-4DBE-A40E-07DC096CE46F}"/>
    <cellStyle name="SAPBEXHLevel2X 19 3 2 6" xfId="46288" xr:uid="{5828A417-F398-4B94-880E-A0141B9FF761}"/>
    <cellStyle name="SAPBEXHLevel2X 19 3 3" xfId="14562" xr:uid="{48036AA7-D85F-4BC1-BBA1-06DCFFF1D08E}"/>
    <cellStyle name="SAPBEXHLevel2X 19 3 3 2" xfId="28929" xr:uid="{0C9EA03D-0C33-4695-9E25-1E5BC3476CFB}"/>
    <cellStyle name="SAPBEXHLevel2X 19 3 3 3" xfId="37336" xr:uid="{6D0C991A-5771-4912-9470-2BDCA194096B}"/>
    <cellStyle name="SAPBEXHLevel2X 19 3 3 4" xfId="39633" xr:uid="{2B0EAFCC-9483-4C8B-889B-C317E96C88FB}"/>
    <cellStyle name="SAPBEXHLevel2X 19 3 3 5" xfId="46641" xr:uid="{ECC3A91B-5282-4EC9-AE04-97021487145C}"/>
    <cellStyle name="SAPBEXHLevel2X 19 3 4" xfId="9335" xr:uid="{35252371-45BF-4333-8C0A-DD75A221A76A}"/>
    <cellStyle name="SAPBEXHLevel2X 19 3 5" xfId="23918" xr:uid="{510EFF72-F206-4144-A000-98266E911C43}"/>
    <cellStyle name="SAPBEXHLevel2X 19 3 6" xfId="31831" xr:uid="{ADF29F81-EA63-4394-BF97-E0B0906BAD0D}"/>
    <cellStyle name="SAPBEXHLevel2X 19 3 7" xfId="34977" xr:uid="{E1BE7077-3B24-409D-AF2E-47568515DF3B}"/>
    <cellStyle name="SAPBEXHLevel2X 19 3 8" xfId="39699" xr:uid="{30EADDAA-E417-49AE-8CB9-70BFBE89D560}"/>
    <cellStyle name="SAPBEXHLevel2X 19 4" xfId="1867" xr:uid="{9C8D60F6-79C9-454F-98DA-EE54194265BF}"/>
    <cellStyle name="SAPBEXHLevel2X 19 4 2" xfId="15132" xr:uid="{381D691D-3050-4DDE-B0BD-712A12D25C08}"/>
    <cellStyle name="SAPBEXHLevel2X 19 4 2 2" xfId="22153" xr:uid="{162C1616-6955-4D39-B972-00024ADFE9BC}"/>
    <cellStyle name="SAPBEXHLevel2X 19 4 2 2 2" xfId="36019" xr:uid="{932E7EFE-1813-46D5-961E-90E1856DA4AF}"/>
    <cellStyle name="SAPBEXHLevel2X 19 4 2 2 3" xfId="30659" xr:uid="{831C2E51-5907-4409-86DF-13234F1335EE}"/>
    <cellStyle name="SAPBEXHLevel2X 19 4 2 2 4" xfId="47234" xr:uid="{6F8E6086-68FE-4BCE-9F25-C3B5B37F6D87}"/>
    <cellStyle name="SAPBEXHLevel2X 19 4 2 2 5" xfId="51570" xr:uid="{DB4A245D-5816-4672-9A2A-DFEF653ACF09}"/>
    <cellStyle name="SAPBEXHLevel2X 19 4 2 3" xfId="29497" xr:uid="{3D2FC25F-999A-4FA6-B449-CD13538A813C}"/>
    <cellStyle name="SAPBEXHLevel2X 19 4 2 4" xfId="38416" xr:uid="{62EE8AAA-F12C-45FB-8D05-DF760163512A}"/>
    <cellStyle name="SAPBEXHLevel2X 19 4 2 5" xfId="45467" xr:uid="{7AE96DE6-53B5-4E9D-8F01-0EFEA34A5ADF}"/>
    <cellStyle name="SAPBEXHLevel2X 19 4 2 6" xfId="45329" xr:uid="{6DB82B33-9B3E-448E-B449-F90EB9669A0A}"/>
    <cellStyle name="SAPBEXHLevel2X 19 4 3" xfId="13386" xr:uid="{4F339FB2-92F0-45A3-8179-A2FA063E789D}"/>
    <cellStyle name="SAPBEXHLevel2X 19 4 3 2" xfId="27757" xr:uid="{E579C8FF-2810-4B6F-8A19-2CDB84194C17}"/>
    <cellStyle name="SAPBEXHLevel2X 19 4 3 3" xfId="41895" xr:uid="{4CD5213A-151A-46E3-A198-60A29A367867}"/>
    <cellStyle name="SAPBEXHLevel2X 19 4 3 4" xfId="30094" xr:uid="{EB822DF1-F32C-4F41-AA32-C2B33F965B30}"/>
    <cellStyle name="SAPBEXHLevel2X 19 4 3 5" xfId="46932" xr:uid="{AC66FACF-0E4C-4468-9675-9805A0588B89}"/>
    <cellStyle name="SAPBEXHLevel2X 19 4 4" xfId="9336" xr:uid="{D0C905DB-A027-48E3-8A08-886F2DB4157E}"/>
    <cellStyle name="SAPBEXHLevel2X 19 4 5" xfId="23919" xr:uid="{8DEC48E3-0776-4F1A-950C-E868E44D6195}"/>
    <cellStyle name="SAPBEXHLevel2X 19 4 6" xfId="32630" xr:uid="{952E1B87-83F7-4F85-A650-CC4D14A2CD0D}"/>
    <cellStyle name="SAPBEXHLevel2X 19 4 7" xfId="26748" xr:uid="{5CFB97A4-DBAF-4393-BA8C-072BFBE29FD5}"/>
    <cellStyle name="SAPBEXHLevel2X 19 4 8" xfId="44630" xr:uid="{38EDD840-C98C-4A1E-92FE-9646C88B9875}"/>
    <cellStyle name="SAPBEXHLevel2X 19 5" xfId="14211" xr:uid="{44CCB051-B044-465D-BFED-9F8DB22390E1}"/>
    <cellStyle name="SAPBEXHLevel2X 19 5 2" xfId="21224" xr:uid="{69D7AAB7-D989-46ED-876A-2259526E81EE}"/>
    <cellStyle name="SAPBEXHLevel2X 19 5 2 2" xfId="35090" xr:uid="{697E106A-64D2-4C62-BC8D-4C58B86811D4}"/>
    <cellStyle name="SAPBEXHLevel2X 19 5 2 3" xfId="29808" xr:uid="{926B2E71-ACBD-4EE7-B57B-137306FF2785}"/>
    <cellStyle name="SAPBEXHLevel2X 19 5 2 4" xfId="40390" xr:uid="{7A0BB6A3-E226-4C67-BE98-761366E562E2}"/>
    <cellStyle name="SAPBEXHLevel2X 19 5 2 5" xfId="50641" xr:uid="{8D8BB150-2373-4F9D-AC7B-2E4379E2BE49}"/>
    <cellStyle name="SAPBEXHLevel2X 19 5 3" xfId="28578" xr:uid="{28380A87-4B1A-4E9C-AAAF-5929E08ACA84}"/>
    <cellStyle name="SAPBEXHLevel2X 19 5 4" xfId="39261" xr:uid="{E5CD0F76-F9C5-4EB6-858C-42E72C387B00}"/>
    <cellStyle name="SAPBEXHLevel2X 19 5 5" xfId="49068" xr:uid="{ECA4EDFA-BE58-4E4B-8F17-D419E1CBC769}"/>
    <cellStyle name="SAPBEXHLevel2X 19 5 6" xfId="44475" xr:uid="{FC137AF6-ADF9-47FE-BE51-B6CC15939024}"/>
    <cellStyle name="SAPBEXHLevel2X 19 6" xfId="13388" xr:uid="{9BF196AA-D40B-49E0-8456-A9F1AC237DB8}"/>
    <cellStyle name="SAPBEXHLevel2X 19 6 2" xfId="27759" xr:uid="{F280F2F3-DD26-46C5-B796-3B4554766BA1}"/>
    <cellStyle name="SAPBEXHLevel2X 19 6 3" xfId="33141" xr:uid="{EB54CD24-1974-4886-A28C-39BEF2E61744}"/>
    <cellStyle name="SAPBEXHLevel2X 19 6 4" xfId="39736" xr:uid="{10381D21-5056-4569-BDEA-9705A30367D9}"/>
    <cellStyle name="SAPBEXHLevel2X 19 6 5" xfId="46639" xr:uid="{920A349E-E0D5-4585-9558-DCB4F48C5002}"/>
    <cellStyle name="SAPBEXHLevel2X 19 7" xfId="9333" xr:uid="{13B07CBC-DC05-48A5-96A5-AAF18B11C5F9}"/>
    <cellStyle name="SAPBEXHLevel2X 19 8" xfId="23916" xr:uid="{30B88EE4-BC9C-4204-89E7-7B74E82B0BE4}"/>
    <cellStyle name="SAPBEXHLevel2X 19 9" xfId="37800" xr:uid="{2A76D724-EE91-4AD8-B4A7-7C2C4CA64310}"/>
    <cellStyle name="SAPBEXHLevel2X 2" xfId="165" xr:uid="{539ED9B1-2D8A-4487-B9F7-B82A138CF42C}"/>
    <cellStyle name="SAPBEXHLevel2X 2 10" xfId="13385" xr:uid="{B8B9CB14-D6B2-4C86-86AA-1C3A77DCAC4C}"/>
    <cellStyle name="SAPBEXHLevel2X 2 10 2" xfId="27756" xr:uid="{A51736C4-6E5C-4B51-A7C2-0E380A3D7846}"/>
    <cellStyle name="SAPBEXHLevel2X 2 10 3" xfId="29286" xr:uid="{B4B08185-5E47-4D36-84AF-C06577A429C3}"/>
    <cellStyle name="SAPBEXHLevel2X 2 10 4" xfId="32394" xr:uid="{1A2B8CA8-68EF-4A15-B8BD-4CEF8D824B7E}"/>
    <cellStyle name="SAPBEXHLevel2X 2 10 5" xfId="41889" xr:uid="{E9B726A7-7491-4261-9D05-749639AEB574}"/>
    <cellStyle name="SAPBEXHLevel2X 2 11" xfId="9337" xr:uid="{AF009848-6DDF-476F-A824-333EB393F912}"/>
    <cellStyle name="SAPBEXHLevel2X 2 12" xfId="23920" xr:uid="{85FB8F48-5C5D-4FAC-BE7E-E41F0312CBC8}"/>
    <cellStyle name="SAPBEXHLevel2X 2 13" xfId="39976" xr:uid="{A96A81B5-6290-454F-B7B9-CBFD91140E2F}"/>
    <cellStyle name="SAPBEXHLevel2X 2 14" xfId="48487" xr:uid="{ED55C95E-5078-4DF1-B392-DB14CE252B9F}"/>
    <cellStyle name="SAPBEXHLevel2X 2 15" xfId="33569" xr:uid="{C44F2A55-B262-488A-ABD3-23981F4A2031}"/>
    <cellStyle name="SAPBEXHLevel2X 2 2" xfId="682" xr:uid="{9BF6FDDC-F529-4253-AA88-2B8CC462B5F1}"/>
    <cellStyle name="SAPBEXHLevel2X 2 2 10" xfId="9338" xr:uid="{919AD1B9-DA82-4211-947C-C1E4FD912079}"/>
    <cellStyle name="SAPBEXHLevel2X 2 2 11" xfId="23921" xr:uid="{2F184E67-0AF0-4645-83E0-2A324B2A3D11}"/>
    <cellStyle name="SAPBEXHLevel2X 2 2 12" xfId="9541" xr:uid="{37803953-3798-40BE-8F90-9DC81A84C708}"/>
    <cellStyle name="SAPBEXHLevel2X 2 2 13" xfId="30770" xr:uid="{63FB3D74-63BC-48C5-92F0-6DF15F14F977}"/>
    <cellStyle name="SAPBEXHLevel2X 2 2 14" xfId="43862" xr:uid="{5FC57637-B600-49DB-9F5E-625828AEF67C}"/>
    <cellStyle name="SAPBEXHLevel2X 2 2 2" xfId="1307" xr:uid="{94C1B122-33ED-43F5-9B55-77107B7904F0}"/>
    <cellStyle name="SAPBEXHLevel2X 2 2 2 2" xfId="11994" xr:uid="{C78D405C-54D3-46F4-B5E8-D3420B179ADC}"/>
    <cellStyle name="SAPBEXHLevel2X 2 2 2 2 2" xfId="11995" xr:uid="{052CFDED-4603-4F2F-8BAE-D758DC376644}"/>
    <cellStyle name="SAPBEXHLevel2X 2 2 2 2 2 2" xfId="26401" xr:uid="{96415119-87B7-4833-9707-5B0FC7447483}"/>
    <cellStyle name="SAPBEXHLevel2X 2 2 2 2 2 3" xfId="37571" xr:uid="{A11A56EC-CDC2-4288-81AC-081FFD708240}"/>
    <cellStyle name="SAPBEXHLevel2X 2 2 2 2 2 4" xfId="48527" xr:uid="{0B60742A-8E89-413A-A9CE-EB1ACE392AE9}"/>
    <cellStyle name="SAPBEXHLevel2X 2 2 2 2 2 5" xfId="47202" xr:uid="{435D6BA5-DF8D-428C-A544-3784A7D71C6A}"/>
    <cellStyle name="SAPBEXHLevel2X 2 2 2 2 3" xfId="21656" xr:uid="{FC251AD1-7FC2-48DD-B533-D7727D11EA9D}"/>
    <cellStyle name="SAPBEXHLevel2X 2 2 2 2 3 2" xfId="35522" xr:uid="{80B2C601-98BA-484E-A781-234989D73BB5}"/>
    <cellStyle name="SAPBEXHLevel2X 2 2 2 2 3 3" xfId="38629" xr:uid="{01D5A16F-7FD1-4CC6-8F50-1BBE32B6DF92}"/>
    <cellStyle name="SAPBEXHLevel2X 2 2 2 2 3 4" xfId="45928" xr:uid="{5212AC31-63B3-447D-A2EE-F0837CC3CCC2}"/>
    <cellStyle name="SAPBEXHLevel2X 2 2 2 2 3 5" xfId="51073" xr:uid="{1F402150-DFC1-4C81-BBE7-84B9A367DA6E}"/>
    <cellStyle name="SAPBEXHLevel2X 2 2 2 2 4" xfId="26400" xr:uid="{C1FBC9A5-CC9B-49E9-A26A-255AC5A5998B}"/>
    <cellStyle name="SAPBEXHLevel2X 2 2 2 2 5" xfId="26004" xr:uid="{FB282558-B900-43FB-A44D-13265697D02C}"/>
    <cellStyle name="SAPBEXHLevel2X 2 2 2 2 6" xfId="33675" xr:uid="{706C6369-5195-424E-B2C5-0E6C3F1F1C39}"/>
    <cellStyle name="SAPBEXHLevel2X 2 2 2 2 7" xfId="39356" xr:uid="{06DA3077-0380-439E-9FB8-762B3D5CDF07}"/>
    <cellStyle name="SAPBEXHLevel2X 2 2 2 3" xfId="13383" xr:uid="{5F5E8999-1456-42EF-A184-7FFB4C3A0BE8}"/>
    <cellStyle name="SAPBEXHLevel2X 2 2 2 3 2" xfId="27754" xr:uid="{ADC55CD4-C9FB-4D12-A6D0-12CAF8AC92D0}"/>
    <cellStyle name="SAPBEXHLevel2X 2 2 2 3 3" xfId="43166" xr:uid="{734867EF-961A-443B-8DDD-222EB5C5B168}"/>
    <cellStyle name="SAPBEXHLevel2X 2 2 2 3 4" xfId="39602" xr:uid="{CEF6FFA9-0F2F-458E-98B6-F060307CE5A4}"/>
    <cellStyle name="SAPBEXHLevel2X 2 2 2 3 5" xfId="44754" xr:uid="{6D2A2344-67ED-44B4-91CE-2075865D4C9F}"/>
    <cellStyle name="SAPBEXHLevel2X 2 2 2 4" xfId="9339" xr:uid="{C07483FC-C724-443D-BE61-BC9D2E8D0957}"/>
    <cellStyle name="SAPBEXHLevel2X 2 2 2 5" xfId="23922" xr:uid="{2238BC4D-F66E-4B3D-A409-E113D176CFFA}"/>
    <cellStyle name="SAPBEXHLevel2X 2 2 2 6" xfId="30974" xr:uid="{A26794D8-1AD6-4C2A-B6F4-06AF093F1134}"/>
    <cellStyle name="SAPBEXHLevel2X 2 2 2 7" xfId="9992" xr:uid="{487F8CA3-2A5C-4BC3-81DA-930CEFB7E283}"/>
    <cellStyle name="SAPBEXHLevel2X 2 2 2 8" xfId="46812" xr:uid="{EFFA32FC-7299-4304-8424-B6F0476007F4}"/>
    <cellStyle name="SAPBEXHLevel2X 2 2 3" xfId="1506" xr:uid="{24E0A2DE-0836-4568-A613-4093167C5511}"/>
    <cellStyle name="SAPBEXHLevel2X 2 2 3 2" xfId="14786" xr:uid="{16359BD0-FBF9-4728-9F57-1E6EF96AC1A0}"/>
    <cellStyle name="SAPBEXHLevel2X 2 2 3 2 2" xfId="21846" xr:uid="{0485315A-D844-4698-B18D-CF41F3F4A7C7}"/>
    <cellStyle name="SAPBEXHLevel2X 2 2 3 2 2 2" xfId="35712" xr:uid="{910E5AC7-28D2-4F7F-8537-481CC9E123B7}"/>
    <cellStyle name="SAPBEXHLevel2X 2 2 3 2 2 3" xfId="26881" xr:uid="{DE33DD50-ECDF-4D71-9954-2F69FFFA7EDD}"/>
    <cellStyle name="SAPBEXHLevel2X 2 2 3 2 2 4" xfId="47256" xr:uid="{43F89EE4-8929-46C3-95B0-10B9627CA0DB}"/>
    <cellStyle name="SAPBEXHLevel2X 2 2 3 2 2 5" xfId="51263" xr:uid="{A2E14EDD-E66A-4A10-8C03-E200767E1E98}"/>
    <cellStyle name="SAPBEXHLevel2X 2 2 3 2 3" xfId="29152" xr:uid="{1EB54CD2-1C9D-4240-8F64-F25A763DB48A}"/>
    <cellStyle name="SAPBEXHLevel2X 2 2 3 2 4" xfId="38168" xr:uid="{2BFF87FF-2CD2-433B-8DCC-402C7EA52D89}"/>
    <cellStyle name="SAPBEXHLevel2X 2 2 3 2 5" xfId="45518" xr:uid="{90418D57-E4FE-4D3B-896D-6E96BCF27196}"/>
    <cellStyle name="SAPBEXHLevel2X 2 2 3 2 6" xfId="45788" xr:uid="{695474DB-0608-4FF5-AFC1-B93B2CF6FA30}"/>
    <cellStyle name="SAPBEXHLevel2X 2 2 3 3" xfId="14561" xr:uid="{D265040C-FF0B-47F5-90D1-6C8A5ADDF68B}"/>
    <cellStyle name="SAPBEXHLevel2X 2 2 3 3 2" xfId="28928" xr:uid="{40DF7AAC-2906-4F0C-A214-F009A406024F}"/>
    <cellStyle name="SAPBEXHLevel2X 2 2 3 3 3" xfId="39507" xr:uid="{9C83B962-9D00-4354-961D-275CEF166E20}"/>
    <cellStyle name="SAPBEXHLevel2X 2 2 3 3 4" xfId="48299" xr:uid="{1D8B8D01-3547-4E55-A19D-F9473437D0FC}"/>
    <cellStyle name="SAPBEXHLevel2X 2 2 3 3 5" xfId="48319" xr:uid="{07C0CF40-40A1-448B-8915-82F96F37BCD8}"/>
    <cellStyle name="SAPBEXHLevel2X 2 2 3 4" xfId="9340" xr:uid="{97BB568A-526C-47A4-A31E-419D97CAFC54}"/>
    <cellStyle name="SAPBEXHLevel2X 2 2 3 5" xfId="23923" xr:uid="{B105DAF2-B994-4E75-83DB-927FD710423C}"/>
    <cellStyle name="SAPBEXHLevel2X 2 2 3 6" xfId="31687" xr:uid="{584A3041-366A-47A6-A6E5-B32E8A31DA5A}"/>
    <cellStyle name="SAPBEXHLevel2X 2 2 3 7" xfId="43555" xr:uid="{9A1B3977-CD4D-4F48-904C-0A5CF88AFA6F}"/>
    <cellStyle name="SAPBEXHLevel2X 2 2 3 8" xfId="38305" xr:uid="{E693B009-8404-434A-B778-588386704C4A}"/>
    <cellStyle name="SAPBEXHLevel2X 2 2 4" xfId="1869" xr:uid="{628EC519-5B45-41B7-B5B1-5791FBB30B60}"/>
    <cellStyle name="SAPBEXHLevel2X 2 2 4 2" xfId="15134" xr:uid="{7CFF6EB9-8378-4487-80E2-1897D2C27765}"/>
    <cellStyle name="SAPBEXHLevel2X 2 2 4 2 2" xfId="22155" xr:uid="{3E9E8971-D91E-4B7F-8F73-435B2C40A7CD}"/>
    <cellStyle name="SAPBEXHLevel2X 2 2 4 2 2 2" xfId="36021" xr:uid="{5755FEA5-2581-40F1-BAAD-C8FD7ED28749}"/>
    <cellStyle name="SAPBEXHLevel2X 2 2 4 2 2 3" xfId="34231" xr:uid="{535F0E0A-8120-4B4E-AAA5-CBDC7289E969}"/>
    <cellStyle name="SAPBEXHLevel2X 2 2 4 2 2 4" xfId="44136" xr:uid="{36D79E93-45CE-46A4-9B8B-9A592C1F0CB0}"/>
    <cellStyle name="SAPBEXHLevel2X 2 2 4 2 2 5" xfId="51572" xr:uid="{544111A8-49E1-4EF2-8B60-A74DF4E0E8E1}"/>
    <cellStyle name="SAPBEXHLevel2X 2 2 4 2 3" xfId="29499" xr:uid="{17AE4F01-B470-473E-AAB8-395B198E3045}"/>
    <cellStyle name="SAPBEXHLevel2X 2 2 4 2 4" xfId="32579" xr:uid="{302CA058-D082-42FB-AF96-FEE1CB28044E}"/>
    <cellStyle name="SAPBEXHLevel2X 2 2 4 2 5" xfId="43914" xr:uid="{50E7FEDF-F322-4DB5-95EF-8F6626D70D59}"/>
    <cellStyle name="SAPBEXHLevel2X 2 2 4 2 6" xfId="44637" xr:uid="{A584C9B1-AE45-497D-8D48-E17F0D3C11FF}"/>
    <cellStyle name="SAPBEXHLevel2X 2 2 4 3" xfId="13382" xr:uid="{20094AA8-92D9-4C38-AFD6-BA7A6670BDBB}"/>
    <cellStyle name="SAPBEXHLevel2X 2 2 4 3 2" xfId="27753" xr:uid="{87EC4FA4-A502-4692-8C82-A72122BC9A36}"/>
    <cellStyle name="SAPBEXHLevel2X 2 2 4 3 3" xfId="30070" xr:uid="{55E9290F-C6CB-4F25-BBBC-8980285985CF}"/>
    <cellStyle name="SAPBEXHLevel2X 2 2 4 3 4" xfId="30022" xr:uid="{17B87CF8-6C38-4CAC-A9B3-760E4D8D3376}"/>
    <cellStyle name="SAPBEXHLevel2X 2 2 4 3 5" xfId="45351" xr:uid="{719FA719-0CFC-45DD-AE5A-8A1EB47E4846}"/>
    <cellStyle name="SAPBEXHLevel2X 2 2 4 4" xfId="9341" xr:uid="{F80DF2A1-17EF-4235-ACEA-4F4BCE737FB7}"/>
    <cellStyle name="SAPBEXHLevel2X 2 2 4 5" xfId="23924" xr:uid="{E77A531A-76FB-46CF-86C5-0821A11980CD}"/>
    <cellStyle name="SAPBEXHLevel2X 2 2 4 6" xfId="33272" xr:uid="{8D7F7AC7-245D-4D85-9738-F48819BF5111}"/>
    <cellStyle name="SAPBEXHLevel2X 2 2 4 7" xfId="41509" xr:uid="{D4BDA0D7-763B-4C05-A5BE-D1E6F96C0644}"/>
    <cellStyle name="SAPBEXHLevel2X 2 2 4 8" xfId="43053" xr:uid="{70608EDD-4D59-4CCF-ADC7-07798837AA6F}"/>
    <cellStyle name="SAPBEXHLevel2X 2 2 5" xfId="2856" xr:uid="{38FD95ED-8E7D-459E-B7F1-2C469AEDF502}"/>
    <cellStyle name="SAPBEXHLevel2X 2 2 5 2" xfId="22493" xr:uid="{974E55B4-CF66-4E03-9DC6-E38A591D59E1}"/>
    <cellStyle name="SAPBEXHLevel2X 2 2 5 2 2" xfId="36359" xr:uid="{53AD6D7A-2922-444A-9EB8-82E7B5A7E00E}"/>
    <cellStyle name="SAPBEXHLevel2X 2 2 5 2 3" xfId="42502" xr:uid="{8B1A2114-7954-4304-8E8D-32EB2A025348}"/>
    <cellStyle name="SAPBEXHLevel2X 2 2 5 2 4" xfId="26801" xr:uid="{D68C068C-F4F1-4E01-9CD7-0DE517D7FA23}"/>
    <cellStyle name="SAPBEXHLevel2X 2 2 5 2 5" xfId="51910" xr:uid="{926298D8-77C8-4009-B1A7-6BE8DDC06CDE}"/>
    <cellStyle name="SAPBEXHLevel2X 2 2 5 3" xfId="16063" xr:uid="{6ED4A014-97F1-48C1-8D7F-EB1067DC2359}"/>
    <cellStyle name="SAPBEXHLevel2X 2 2 5 4" xfId="30369" xr:uid="{476098A9-D210-4E27-96A3-D90095C39243}"/>
    <cellStyle name="SAPBEXHLevel2X 2 2 5 5" xfId="25604" xr:uid="{4AE6B85B-A74B-4AE5-B415-490FFFCDA6A3}"/>
    <cellStyle name="SAPBEXHLevel2X 2 2 5 6" xfId="45656" xr:uid="{590E2A31-613E-4560-B399-479BB32000BC}"/>
    <cellStyle name="SAPBEXHLevel2X 2 2 5 7" xfId="49839" xr:uid="{24D1F0CE-11B0-41E3-9B5D-79455E87C7AF}"/>
    <cellStyle name="SAPBEXHLevel2X 2 2 6" xfId="4826" xr:uid="{EC444E73-7ED2-4A5E-BB50-DC3A9E3AB301}"/>
    <cellStyle name="SAPBEXHLevel2X 2 2 6 2" xfId="22823" xr:uid="{2210F27A-A475-4599-8063-81F3031BC32E}"/>
    <cellStyle name="SAPBEXHLevel2X 2 2 6 2 2" xfId="36689" xr:uid="{8540478C-D4D3-4F68-9CA0-40742869F7BA}"/>
    <cellStyle name="SAPBEXHLevel2X 2 2 6 2 3" xfId="32876" xr:uid="{3D91F2FE-55AF-4B61-B799-77E9CCA61A5F}"/>
    <cellStyle name="SAPBEXHLevel2X 2 2 6 2 4" xfId="31708" xr:uid="{6EC7F685-7D8B-4781-A389-9D485E931CC5}"/>
    <cellStyle name="SAPBEXHLevel2X 2 2 6 2 5" xfId="52240" xr:uid="{0665B53C-5853-4B75-87C4-48841D6F1CB7}"/>
    <cellStyle name="SAPBEXHLevel2X 2 2 6 3" xfId="18029" xr:uid="{9BAD54AB-4066-4691-9239-BB89094FE588}"/>
    <cellStyle name="SAPBEXHLevel2X 2 2 6 4" xfId="32161" xr:uid="{9C02E014-B57F-44A3-9F0C-B8D808A32264}"/>
    <cellStyle name="SAPBEXHLevel2X 2 2 6 5" xfId="29785" xr:uid="{473ECB8B-84DB-4F2E-B9B6-0F28DA60B26C}"/>
    <cellStyle name="SAPBEXHLevel2X 2 2 6 6" xfId="43718" xr:uid="{7AEE19C8-537E-418F-8E5F-8A55F424DE45}"/>
    <cellStyle name="SAPBEXHLevel2X 2 2 6 7" xfId="50165" xr:uid="{3FBA3322-756A-42ED-A064-57AD54343678}"/>
    <cellStyle name="SAPBEXHLevel2X 2 2 7" xfId="6786" xr:uid="{BF5E7823-8E8D-4A7E-BC58-428D37604047}"/>
    <cellStyle name="SAPBEXHLevel2X 2 2 7 2" xfId="23153" xr:uid="{1853CDE8-D55B-485B-966C-95FCFE11C526}"/>
    <cellStyle name="SAPBEXHLevel2X 2 2 7 2 2" xfId="37019" xr:uid="{08A5ED19-2FBF-4A9E-9AD8-AEDB3EBC9815}"/>
    <cellStyle name="SAPBEXHLevel2X 2 2 7 2 3" xfId="32374" xr:uid="{0C415A0E-9D69-40D1-8712-84970FA4628E}"/>
    <cellStyle name="SAPBEXHLevel2X 2 2 7 2 4" xfId="37938" xr:uid="{EBCEA6DF-6266-4D22-BFC8-A68C471DE00D}"/>
    <cellStyle name="SAPBEXHLevel2X 2 2 7 2 5" xfId="52570" xr:uid="{560A73E7-69C1-443B-8CA2-2D95BA17E454}"/>
    <cellStyle name="SAPBEXHLevel2X 2 2 7 3" xfId="19985" xr:uid="{216DFCE7-8D4D-450A-9CE8-11959CF5449E}"/>
    <cellStyle name="SAPBEXHLevel2X 2 2 7 4" xfId="33949" xr:uid="{F4F6B0ED-1B10-4AF6-A2EF-74C7FC6B28C4}"/>
    <cellStyle name="SAPBEXHLevel2X 2 2 7 5" xfId="41924" xr:uid="{D057CC40-D4A5-4144-A7AC-20250CE53F3B}"/>
    <cellStyle name="SAPBEXHLevel2X 2 2 7 6" xfId="9536" xr:uid="{DDDBB70F-9636-4F36-9F7C-5C84E23BA401}"/>
    <cellStyle name="SAPBEXHLevel2X 2 2 7 7" xfId="50491" xr:uid="{4ACFF74D-6387-4DB0-A72B-7575EC9B0906}"/>
    <cellStyle name="SAPBEXHLevel2X 2 2 8" xfId="14212" xr:uid="{500BAE3B-843A-46CE-9983-DDA98CB119E8}"/>
    <cellStyle name="SAPBEXHLevel2X 2 2 8 2" xfId="21225" xr:uid="{B09B7038-FCEC-4A2C-B292-28ABA659D71E}"/>
    <cellStyle name="SAPBEXHLevel2X 2 2 8 2 2" xfId="35091" xr:uid="{381F3D6F-89ED-48B5-9E24-753254533E55}"/>
    <cellStyle name="SAPBEXHLevel2X 2 2 8 2 3" xfId="42162" xr:uid="{5F9FE49B-04D1-44E4-B00B-F71107169552}"/>
    <cellStyle name="SAPBEXHLevel2X 2 2 8 2 4" xfId="33016" xr:uid="{F3D22844-1A86-4B05-A6D6-1246029029EC}"/>
    <cellStyle name="SAPBEXHLevel2X 2 2 8 2 5" xfId="50642" xr:uid="{8CADC09F-AEF2-4316-8204-E874CD584DFA}"/>
    <cellStyle name="SAPBEXHLevel2X 2 2 8 3" xfId="28579" xr:uid="{DF4CBBFB-73BD-467B-A1B7-0D90387F31B0}"/>
    <cellStyle name="SAPBEXHLevel2X 2 2 8 4" xfId="25551" xr:uid="{FE406E3F-6D3C-4087-9730-FD059A66AA03}"/>
    <cellStyle name="SAPBEXHLevel2X 2 2 8 5" xfId="44052" xr:uid="{2E398BC3-3569-46DC-8C4C-C2CC9180E565}"/>
    <cellStyle name="SAPBEXHLevel2X 2 2 8 6" xfId="45414" xr:uid="{22749576-7D6C-4BD8-93D7-8C88BCA6C6BB}"/>
    <cellStyle name="SAPBEXHLevel2X 2 2 9" xfId="13384" xr:uid="{2B6F1B45-2A3A-429D-BB82-7E1170133C39}"/>
    <cellStyle name="SAPBEXHLevel2X 2 2 9 2" xfId="27755" xr:uid="{22399676-102A-416C-9BE0-A01206E0579D}"/>
    <cellStyle name="SAPBEXHLevel2X 2 2 9 3" xfId="38055" xr:uid="{13DC492D-244F-42F1-8747-71EFF526F358}"/>
    <cellStyle name="SAPBEXHLevel2X 2 2 9 4" xfId="48349" xr:uid="{131B614A-CB92-4A9B-B8B4-CF78623A9D65}"/>
    <cellStyle name="SAPBEXHLevel2X 2 2 9 5" xfId="42094" xr:uid="{0B7F8718-7661-4F32-B1E6-118C4B5151E5}"/>
    <cellStyle name="SAPBEXHLevel2X 2 3" xfId="1306" xr:uid="{2601C6A8-93B1-4BA4-B4FC-AF7AE25A35EC}"/>
    <cellStyle name="SAPBEXHLevel2X 2 3 10" xfId="40108" xr:uid="{55E42C10-4391-4A22-9DB3-CF6F5326520D}"/>
    <cellStyle name="SAPBEXHLevel2X 2 3 11" xfId="31521" xr:uid="{8065A4F6-AF2A-4118-A89A-ECF55822BD63}"/>
    <cellStyle name="SAPBEXHLevel2X 2 3 2" xfId="2805" xr:uid="{C55F2021-CA82-4EBC-BF92-6A76C2CB511E}"/>
    <cellStyle name="SAPBEXHLevel2X 2 3 2 2" xfId="11998" xr:uid="{4C882685-9A1C-4A89-B95F-24F98E05A07F}"/>
    <cellStyle name="SAPBEXHLevel2X 2 3 2 2 2" xfId="26404" xr:uid="{DBEEABC6-F70B-4568-B3A0-C69A2F6EC476}"/>
    <cellStyle name="SAPBEXHLevel2X 2 3 2 2 3" xfId="31487" xr:uid="{FCE64458-635E-43F5-8451-929E4456E963}"/>
    <cellStyle name="SAPBEXHLevel2X 2 3 2 2 4" xfId="34770" xr:uid="{A2DF7B32-B8EE-4BEA-A807-F136A0A993D1}"/>
    <cellStyle name="SAPBEXHLevel2X 2 3 2 2 5" xfId="45155" xr:uid="{B579BABE-0720-4EE1-B9BB-3C7E229AF313}"/>
    <cellStyle name="SAPBEXHLevel2X 2 3 2 3" xfId="16022" xr:uid="{728DF7F5-D48D-434C-B5B4-ED1C0F862A5E}"/>
    <cellStyle name="SAPBEXHLevel2X 2 3 2 3 2" xfId="30328" xr:uid="{BF4CAB6C-5AD9-4346-9E1A-28B1EF406B95}"/>
    <cellStyle name="SAPBEXHLevel2X 2 3 2 3 3" xfId="25868" xr:uid="{44E0387F-8251-4461-B69C-C611FAE80E4F}"/>
    <cellStyle name="SAPBEXHLevel2X 2 3 2 3 4" xfId="48953" xr:uid="{AE60A000-804E-415E-8CEE-FEC8B593DCDE}"/>
    <cellStyle name="SAPBEXHLevel2X 2 3 2 3 5" xfId="49798" xr:uid="{D224362C-B610-474C-B837-705E236125DF}"/>
    <cellStyle name="SAPBEXHLevel2X 2 3 2 4" xfId="22442" xr:uid="{30E9FFCC-EE11-4274-AFAD-8050F67FCA8E}"/>
    <cellStyle name="SAPBEXHLevel2X 2 3 2 4 2" xfId="36308" xr:uid="{8DEC0DD3-3123-419C-B012-C4719C271D75}"/>
    <cellStyle name="SAPBEXHLevel2X 2 3 2 4 3" xfId="29664" xr:uid="{AF568E2B-C8AA-4D7D-8B4D-7BDA1AEB0EBC}"/>
    <cellStyle name="SAPBEXHLevel2X 2 3 2 4 4" xfId="26749" xr:uid="{19ADC48B-5D58-4FFE-B636-A4D27BB34711}"/>
    <cellStyle name="SAPBEXHLevel2X 2 3 2 4 5" xfId="51859" xr:uid="{29523490-4122-4C12-8B23-7E8AA3A0BD50}"/>
    <cellStyle name="SAPBEXHLevel2X 2 3 2 5" xfId="11997" xr:uid="{E0A743B7-B5B8-4B3A-91F7-2267CB7B1BFF}"/>
    <cellStyle name="SAPBEXHLevel2X 2 3 2 6" xfId="26403" xr:uid="{15F08C3B-8694-4736-954D-2F5CE36FEDAA}"/>
    <cellStyle name="SAPBEXHLevel2X 2 3 2 7" xfId="43243" xr:uid="{E400E078-E22C-4C1C-B3C6-A8A59E7C5D36}"/>
    <cellStyle name="SAPBEXHLevel2X 2 3 2 8" xfId="40094" xr:uid="{082756EC-909F-440B-AE0A-FC9AB144B240}"/>
    <cellStyle name="SAPBEXHLevel2X 2 3 2 9" xfId="37901" xr:uid="{254E4106-5AF0-4A11-9065-3F5FA49BC460}"/>
    <cellStyle name="SAPBEXHLevel2X 2 3 3" xfId="4775" xr:uid="{0EED6663-4663-44E6-8E4E-0DB01207388E}"/>
    <cellStyle name="SAPBEXHLevel2X 2 3 3 2" xfId="22772" xr:uid="{A20FBC71-43B4-4346-A458-9B2F11404362}"/>
    <cellStyle name="SAPBEXHLevel2X 2 3 3 2 2" xfId="36638" xr:uid="{14E1292C-2814-4DD7-8BFD-70B42ED2F698}"/>
    <cellStyle name="SAPBEXHLevel2X 2 3 3 2 3" xfId="34169" xr:uid="{1909AAED-DB9E-41CD-B1A7-3B41E80EE96F}"/>
    <cellStyle name="SAPBEXHLevel2X 2 3 3 2 4" xfId="38153" xr:uid="{6FF815B0-B573-4081-BC1F-E0602161B0E2}"/>
    <cellStyle name="SAPBEXHLevel2X 2 3 3 2 5" xfId="52189" xr:uid="{A22C8AE5-D8EE-4D80-871B-522A02186353}"/>
    <cellStyle name="SAPBEXHLevel2X 2 3 3 3" xfId="11999" xr:uid="{8A64DC14-766E-4F23-B713-A4B45393C5AD}"/>
    <cellStyle name="SAPBEXHLevel2X 2 3 3 4" xfId="26405" xr:uid="{98F14F04-4269-4DFB-BA60-ED8DCD496563}"/>
    <cellStyle name="SAPBEXHLevel2X 2 3 3 5" xfId="37818" xr:uid="{F0FA505F-4089-43BF-9CC0-A2C47A62D7C9}"/>
    <cellStyle name="SAPBEXHLevel2X 2 3 3 6" xfId="48413" xr:uid="{896B1597-39DE-4FF0-A934-11EEFDC8A9B6}"/>
    <cellStyle name="SAPBEXHLevel2X 2 3 3 7" xfId="8768" xr:uid="{4F8E5B84-4A6B-4805-B826-DAC0182CDFE0}"/>
    <cellStyle name="SAPBEXHLevel2X 2 3 4" xfId="6735" xr:uid="{FDFEDABB-2ECC-446D-90E4-B0A177F63EFF}"/>
    <cellStyle name="SAPBEXHLevel2X 2 3 4 2" xfId="19934" xr:uid="{1141BA65-A5B8-4E4D-9224-ADF923E1ECE7}"/>
    <cellStyle name="SAPBEXHLevel2X 2 3 4 2 2" xfId="33898" xr:uid="{A760A378-9BC2-4394-9F42-498BF9543AB4}"/>
    <cellStyle name="SAPBEXHLevel2X 2 3 4 2 3" xfId="29979" xr:uid="{D70AD0E4-4971-4331-AC5F-A5394AC4317A}"/>
    <cellStyle name="SAPBEXHLevel2X 2 3 4 2 4" xfId="40925" xr:uid="{7DCB3A94-A04B-44F9-8884-A7C38ED95BA0}"/>
    <cellStyle name="SAPBEXHLevel2X 2 3 4 2 5" xfId="50440" xr:uid="{B9830415-7A43-4CDC-858B-10356BA7645E}"/>
    <cellStyle name="SAPBEXHLevel2X 2 3 4 3" xfId="23102" xr:uid="{A883E907-8990-4D21-8D71-708AB6E9A32F}"/>
    <cellStyle name="SAPBEXHLevel2X 2 3 4 3 2" xfId="36968" xr:uid="{144B26B4-028C-4EE4-A0DC-3ECB16191583}"/>
    <cellStyle name="SAPBEXHLevel2X 2 3 4 3 3" xfId="39180" xr:uid="{C0087E11-F557-4A39-8689-6704156D3B8D}"/>
    <cellStyle name="SAPBEXHLevel2X 2 3 4 3 4" xfId="42460" xr:uid="{4B915054-097F-489D-8132-684C746A4B9B}"/>
    <cellStyle name="SAPBEXHLevel2X 2 3 4 3 5" xfId="52519" xr:uid="{59761685-FF64-4917-B6D8-FBDE341753FD}"/>
    <cellStyle name="SAPBEXHLevel2X 2 3 4 4" xfId="11996" xr:uid="{0FEEEA75-7009-4DF8-8231-DB21C72F94B6}"/>
    <cellStyle name="SAPBEXHLevel2X 2 3 4 5" xfId="26402" xr:uid="{1CD0C9F6-9C77-4D62-9309-E27CA43C4CBA}"/>
    <cellStyle name="SAPBEXHLevel2X 2 3 4 6" xfId="37290" xr:uid="{E25D6983-0394-43A0-BF2A-2672717539F4}"/>
    <cellStyle name="SAPBEXHLevel2X 2 3 4 7" xfId="41306" xr:uid="{0DF8E5A0-592F-4DBC-8DBF-C3AD050EB225}"/>
    <cellStyle name="SAPBEXHLevel2X 2 3 4 8" xfId="47339" xr:uid="{2CE9D63E-675D-450A-835D-633917DBB256}"/>
    <cellStyle name="SAPBEXHLevel2X 2 3 5" xfId="14644" xr:uid="{5DA5135B-CCFF-4E06-B2F0-94914A6DA6B7}"/>
    <cellStyle name="SAPBEXHLevel2X 2 3 5 2" xfId="21655" xr:uid="{7C9292AB-68C3-468A-9993-931F5E592D48}"/>
    <cellStyle name="SAPBEXHLevel2X 2 3 5 2 2" xfId="35521" xr:uid="{D366166A-1538-4F7D-B4A9-FD37E6C85821}"/>
    <cellStyle name="SAPBEXHLevel2X 2 3 5 2 3" xfId="40022" xr:uid="{6088B130-EDBC-4DCC-991A-8115A3E51883}"/>
    <cellStyle name="SAPBEXHLevel2X 2 3 5 2 4" xfId="47476" xr:uid="{513E3C13-EC59-4721-82D6-DB6909883B52}"/>
    <cellStyle name="SAPBEXHLevel2X 2 3 5 2 5" xfId="51072" xr:uid="{D27B997D-C330-4F3A-9DB6-27D3BEB5092A}"/>
    <cellStyle name="SAPBEXHLevel2X 2 3 5 3" xfId="29011" xr:uid="{B4246F16-49BD-4F0E-93FC-83239FE7375F}"/>
    <cellStyle name="SAPBEXHLevel2X 2 3 5 4" xfId="43560" xr:uid="{0C0AD2B8-F26D-4E95-AF30-9656B82738D3}"/>
    <cellStyle name="SAPBEXHLevel2X 2 3 5 5" xfId="41902" xr:uid="{B58524DB-3502-433C-BC6D-DE68CED45FBA}"/>
    <cellStyle name="SAPBEXHLevel2X 2 3 5 6" xfId="47384" xr:uid="{B135AE3E-ECF9-46A3-A1E5-454475678939}"/>
    <cellStyle name="SAPBEXHLevel2X 2 3 6" xfId="13381" xr:uid="{90DD8B4C-5A25-4043-BF59-28EA3B6BE27D}"/>
    <cellStyle name="SAPBEXHLevel2X 2 3 6 2" xfId="27752" xr:uid="{2AD3B58A-0863-437F-B80D-BFEAB74B8FA5}"/>
    <cellStyle name="SAPBEXHLevel2X 2 3 6 3" xfId="40884" xr:uid="{068CC2D4-B6A9-4363-8C95-D9816FD5C4CE}"/>
    <cellStyle name="SAPBEXHLevel2X 2 3 6 4" xfId="34609" xr:uid="{AF3FC314-8C0F-4805-8D16-A8FA79EE46DB}"/>
    <cellStyle name="SAPBEXHLevel2X 2 3 6 5" xfId="47730" xr:uid="{9CB74FED-27EC-43DF-89E3-2D6741AE8AE9}"/>
    <cellStyle name="SAPBEXHLevel2X 2 3 7" xfId="9342" xr:uid="{92DF0296-81D2-4E87-A316-AAA31704EB8B}"/>
    <cellStyle name="SAPBEXHLevel2X 2 3 8" xfId="23925" xr:uid="{2B01D916-84A0-4E38-AC08-0A5A89058974}"/>
    <cellStyle name="SAPBEXHLevel2X 2 3 9" xfId="9921" xr:uid="{43E39361-9B1C-449D-96E9-D9EB79224A18}"/>
    <cellStyle name="SAPBEXHLevel2X 2 4" xfId="1868" xr:uid="{B9228DA3-D4A7-49ED-9CE3-B4172E7AAECF}"/>
    <cellStyle name="SAPBEXHLevel2X 2 4 10" xfId="41319" xr:uid="{02826423-544E-4C14-A73A-AB1F6FE1E867}"/>
    <cellStyle name="SAPBEXHLevel2X 2 4 11" xfId="40847" xr:uid="{A68C50B1-C2BB-44E7-99D9-56275B33DC0F}"/>
    <cellStyle name="SAPBEXHLevel2X 2 4 2" xfId="2905" xr:uid="{57B9A150-97D2-4951-82A5-C93C2B8CE735}"/>
    <cellStyle name="SAPBEXHLevel2X 2 4 2 2" xfId="22542" xr:uid="{920CDED2-54CF-4256-9D34-0B3A44F17EAB}"/>
    <cellStyle name="SAPBEXHLevel2X 2 4 2 2 2" xfId="36408" xr:uid="{F4CAF39E-6023-4086-9846-F7F831E8440F}"/>
    <cellStyle name="SAPBEXHLevel2X 2 4 2 2 3" xfId="31444" xr:uid="{824E5B1B-5107-4251-A81E-A468D0CF4719}"/>
    <cellStyle name="SAPBEXHLevel2X 2 4 2 2 4" xfId="40741" xr:uid="{833DF9CD-861F-4F10-A001-4C7F43A4F1CB}"/>
    <cellStyle name="SAPBEXHLevel2X 2 4 2 2 5" xfId="51959" xr:uid="{C73A8936-534F-476F-8492-BEE198BB23B7}"/>
    <cellStyle name="SAPBEXHLevel2X 2 4 2 3" xfId="16109" xr:uid="{EA841B12-8C4D-42EC-9979-DB09DE9A9D25}"/>
    <cellStyle name="SAPBEXHLevel2X 2 4 2 4" xfId="30415" xr:uid="{9B5D97D0-F431-4819-84B8-B171075FA8FD}"/>
    <cellStyle name="SAPBEXHLevel2X 2 4 2 5" xfId="34285" xr:uid="{F967D5FA-08A4-40F9-B121-8B75B1CFF5DD}"/>
    <cellStyle name="SAPBEXHLevel2X 2 4 2 6" xfId="31197" xr:uid="{1C949B48-6FA5-4918-8476-2385932E8AC3}"/>
    <cellStyle name="SAPBEXHLevel2X 2 4 2 7" xfId="49885" xr:uid="{89EE5EFD-F2DE-4131-B144-6C9EA7D68BD2}"/>
    <cellStyle name="SAPBEXHLevel2X 2 4 3" xfId="4875" xr:uid="{91138B6F-BDAA-4C95-A338-7BDC18F13362}"/>
    <cellStyle name="SAPBEXHLevel2X 2 4 3 2" xfId="22872" xr:uid="{70B3F88B-DC36-4D78-838C-1838127C0683}"/>
    <cellStyle name="SAPBEXHLevel2X 2 4 3 2 2" xfId="36738" xr:uid="{E1153B23-922D-41B1-80D3-B8834469B046}"/>
    <cellStyle name="SAPBEXHLevel2X 2 4 3 2 3" xfId="32407" xr:uid="{56DD7690-5F54-475D-94DB-381FEC327DD0}"/>
    <cellStyle name="SAPBEXHLevel2X 2 4 3 2 4" xfId="23842" xr:uid="{ECB3AC45-E728-4A31-BDB0-95E7EC4E92C9}"/>
    <cellStyle name="SAPBEXHLevel2X 2 4 3 2 5" xfId="52289" xr:uid="{723E9892-6F19-4FA4-9B56-7AB25026632A}"/>
    <cellStyle name="SAPBEXHLevel2X 2 4 3 3" xfId="18074" xr:uid="{81E88437-A130-4D27-B809-9700228D3DD7}"/>
    <cellStyle name="SAPBEXHLevel2X 2 4 3 4" xfId="32206" xr:uid="{9919AEEB-685C-4174-9A19-AEADB1E6D501}"/>
    <cellStyle name="SAPBEXHLevel2X 2 4 3 5" xfId="27233" xr:uid="{483E102E-ED55-499B-A3E6-BCEB6AFF2505}"/>
    <cellStyle name="SAPBEXHLevel2X 2 4 3 6" xfId="45364" xr:uid="{CBDFD0CD-1712-4374-B81A-E24ECD6B01F5}"/>
    <cellStyle name="SAPBEXHLevel2X 2 4 3 7" xfId="50210" xr:uid="{A6FAD7EE-8849-4136-AFB6-0004DFE5625D}"/>
    <cellStyle name="SAPBEXHLevel2X 2 4 4" xfId="6835" xr:uid="{A2DC3B46-0E9B-4561-ADCF-F0052A49895A}"/>
    <cellStyle name="SAPBEXHLevel2X 2 4 4 2" xfId="23202" xr:uid="{3DCDFCC1-7D0D-4CB5-A283-EF57C13EEC7B}"/>
    <cellStyle name="SAPBEXHLevel2X 2 4 4 2 2" xfId="37068" xr:uid="{BF04D50E-0419-449B-9D75-3DB4ACEAD42A}"/>
    <cellStyle name="SAPBEXHLevel2X 2 4 4 2 3" xfId="34582" xr:uid="{10168620-E2B7-496C-BCAA-408EEAE9B05C}"/>
    <cellStyle name="SAPBEXHLevel2X 2 4 4 2 4" xfId="41055" xr:uid="{B14D955D-5D94-4D67-A1FC-0EC415264130}"/>
    <cellStyle name="SAPBEXHLevel2X 2 4 4 2 5" xfId="52619" xr:uid="{D40B6DFF-9F66-4455-840F-C8F5305CC21E}"/>
    <cellStyle name="SAPBEXHLevel2X 2 4 4 3" xfId="20034" xr:uid="{69E21EC4-7F05-4971-B10A-2C02DFD1BE9B}"/>
    <cellStyle name="SAPBEXHLevel2X 2 4 4 4" xfId="33998" xr:uid="{628A3190-13E5-4B14-AB01-C9D42F6A6819}"/>
    <cellStyle name="SAPBEXHLevel2X 2 4 4 5" xfId="33045" xr:uid="{EA1F868D-CB8E-41F3-9C91-8F3E3765AA6E}"/>
    <cellStyle name="SAPBEXHLevel2X 2 4 4 6" xfId="40814" xr:uid="{38D903FE-89E3-4EBE-9924-02988D1B354D}"/>
    <cellStyle name="SAPBEXHLevel2X 2 4 4 7" xfId="50540" xr:uid="{A99E0184-174B-4E4A-9B7D-E81571A043FB}"/>
    <cellStyle name="SAPBEXHLevel2X 2 4 5" xfId="15133" xr:uid="{C6D36A50-7137-4A91-8C39-355C6B54AF1C}"/>
    <cellStyle name="SAPBEXHLevel2X 2 4 5 2" xfId="22154" xr:uid="{B74C6398-65FF-477B-8871-85E7CB557D4A}"/>
    <cellStyle name="SAPBEXHLevel2X 2 4 5 2 2" xfId="36020" xr:uid="{A3A51BA1-4D49-46D1-B7C0-C12A760D3ED9}"/>
    <cellStyle name="SAPBEXHLevel2X 2 4 5 2 3" xfId="25619" xr:uid="{299CA846-01C4-4E53-B890-85A105796D01}"/>
    <cellStyle name="SAPBEXHLevel2X 2 4 5 2 4" xfId="45691" xr:uid="{0B5B90DA-88A8-4F4A-9AB0-0C23DC15D617}"/>
    <cellStyle name="SAPBEXHLevel2X 2 4 5 2 5" xfId="51571" xr:uid="{F7EE3A2B-9F83-4E23-8A93-0EBE9619BAED}"/>
    <cellStyle name="SAPBEXHLevel2X 2 4 5 3" xfId="29498" xr:uid="{D17CDF44-93E9-4FD0-A6E1-79E96A20BFDC}"/>
    <cellStyle name="SAPBEXHLevel2X 2 4 5 4" xfId="33694" xr:uid="{8A3EE0A9-8E9A-461C-8D3E-1D9C9EE991EA}"/>
    <cellStyle name="SAPBEXHLevel2X 2 4 5 5" xfId="48914" xr:uid="{EE26E32F-ADAF-408F-95E5-69D6A2C9A112}"/>
    <cellStyle name="SAPBEXHLevel2X 2 4 5 6" xfId="48024" xr:uid="{AA80F410-779C-4454-8C35-F674F7185954}"/>
    <cellStyle name="SAPBEXHLevel2X 2 4 6" xfId="13380" xr:uid="{66125853-44B2-4DBA-BAE6-51B99670F477}"/>
    <cellStyle name="SAPBEXHLevel2X 2 4 6 2" xfId="27751" xr:uid="{7CBC533F-ECBC-4673-B759-683B0ECB91D1}"/>
    <cellStyle name="SAPBEXHLevel2X 2 4 6 3" xfId="24950" xr:uid="{B1BB64A3-AEB8-42EE-8C12-94C422DEA9BE}"/>
    <cellStyle name="SAPBEXHLevel2X 2 4 6 4" xfId="48199" xr:uid="{E89F23FC-83B7-449A-A120-C73B4A60EA96}"/>
    <cellStyle name="SAPBEXHLevel2X 2 4 6 5" xfId="46042" xr:uid="{0787AD69-7391-46F7-97DB-35DDA390CA89}"/>
    <cellStyle name="SAPBEXHLevel2X 2 4 7" xfId="9343" xr:uid="{A429E861-E65E-4EF8-8B60-DEBDE07683AB}"/>
    <cellStyle name="SAPBEXHLevel2X 2 4 8" xfId="23926" xr:uid="{B8A92CC8-C91A-4E35-9F09-8ACFF13B9CEB}"/>
    <cellStyle name="SAPBEXHLevel2X 2 4 9" xfId="25249" xr:uid="{6AAC46A0-3DDF-486A-9384-DC02617E0817}"/>
    <cellStyle name="SAPBEXHLevel2X 2 5" xfId="2976" xr:uid="{C0E9AC6A-AC87-4779-BEA0-554E0F13F184}"/>
    <cellStyle name="SAPBEXHLevel2X 2 5 10" xfId="48440" xr:uid="{7FD98820-58E2-42D5-BB25-016726577935}"/>
    <cellStyle name="SAPBEXHLevel2X 2 5 2" xfId="4946" xr:uid="{BBAD1C56-DB46-4821-B7DA-D559FA788CC6}"/>
    <cellStyle name="SAPBEXHLevel2X 2 5 2 2" xfId="22943" xr:uid="{AD4CABB5-7340-4138-8384-242F3C2D4DEE}"/>
    <cellStyle name="SAPBEXHLevel2X 2 5 2 2 2" xfId="36809" xr:uid="{18F3CD19-E714-4275-9F98-D72EA3CAAF15}"/>
    <cellStyle name="SAPBEXHLevel2X 2 5 2 2 3" xfId="32369" xr:uid="{46402B4B-3459-4BFE-A6F6-B1A5A805D6D0}"/>
    <cellStyle name="SAPBEXHLevel2X 2 5 2 2 4" xfId="43392" xr:uid="{32E48618-A4B6-4D65-9342-0515664DD4CF}"/>
    <cellStyle name="SAPBEXHLevel2X 2 5 2 2 5" xfId="52360" xr:uid="{3A672A5D-C9C7-4E10-9C50-6EA482C11625}"/>
    <cellStyle name="SAPBEXHLevel2X 2 5 2 3" xfId="18145" xr:uid="{71B3D54E-DA79-41D9-8B77-44B24361A8EB}"/>
    <cellStyle name="SAPBEXHLevel2X 2 5 2 4" xfId="32277" xr:uid="{BDB566B4-D32B-4659-B48D-9484A7F31073}"/>
    <cellStyle name="SAPBEXHLevel2X 2 5 2 5" xfId="32845" xr:uid="{500CBDE2-5ECC-4239-B493-CF8FBB371847}"/>
    <cellStyle name="SAPBEXHLevel2X 2 5 2 6" xfId="31026" xr:uid="{8C789026-5D00-4A38-90C7-7D8472743E70}"/>
    <cellStyle name="SAPBEXHLevel2X 2 5 2 7" xfId="50281" xr:uid="{59EBD8A0-60C0-4E76-ABC2-D1320E41D991}"/>
    <cellStyle name="SAPBEXHLevel2X 2 5 3" xfId="6906" xr:uid="{0CCA1E7E-A0D8-4615-9852-E618DFD79055}"/>
    <cellStyle name="SAPBEXHLevel2X 2 5 3 2" xfId="23273" xr:uid="{42FCBCA9-E3C5-4E80-9370-358D93C20758}"/>
    <cellStyle name="SAPBEXHLevel2X 2 5 3 2 2" xfId="37139" xr:uid="{5E1F8A79-B3E0-4D56-9C1B-02865BFB402B}"/>
    <cellStyle name="SAPBEXHLevel2X 2 5 3 2 3" xfId="29690" xr:uid="{C80D2C26-46C3-4333-845B-9C7184F6F0A5}"/>
    <cellStyle name="SAPBEXHLevel2X 2 5 3 2 4" xfId="37207" xr:uid="{CA8F7FFB-D749-45A3-A2C9-093B3BF5DA15}"/>
    <cellStyle name="SAPBEXHLevel2X 2 5 3 2 5" xfId="52690" xr:uid="{1A8FBE8F-D1A5-4540-A9E7-E80D8CE89804}"/>
    <cellStyle name="SAPBEXHLevel2X 2 5 3 3" xfId="20105" xr:uid="{012640AB-7DD6-445B-ADD5-8A4F5A6F83E3}"/>
    <cellStyle name="SAPBEXHLevel2X 2 5 3 4" xfId="34069" xr:uid="{8741473A-41C7-4AFC-BF37-D25BA41CA9EB}"/>
    <cellStyle name="SAPBEXHLevel2X 2 5 3 5" xfId="38555" xr:uid="{8B43C026-BD23-4D7D-906B-65108CCCB4AA}"/>
    <cellStyle name="SAPBEXHLevel2X 2 5 3 6" xfId="47738" xr:uid="{7B82BEFA-220D-4876-8E54-8E5065E10107}"/>
    <cellStyle name="SAPBEXHLevel2X 2 5 3 7" xfId="50611" xr:uid="{69DA5295-AD45-4A3C-9247-45AFEF07EE3B}"/>
    <cellStyle name="SAPBEXHLevel2X 2 5 4" xfId="16179" xr:uid="{95A667EF-B82C-4188-A06A-F6E45402D98E}"/>
    <cellStyle name="SAPBEXHLevel2X 2 5 4 2" xfId="30485" xr:uid="{BF58D294-7731-4A9B-B4C0-EFB621DC91D5}"/>
    <cellStyle name="SAPBEXHLevel2X 2 5 4 3" xfId="42731" xr:uid="{057DF1F2-3B1E-4E19-843C-74F1BBA22ADA}"/>
    <cellStyle name="SAPBEXHLevel2X 2 5 4 4" xfId="25948" xr:uid="{8471EB60-A898-4659-8E1D-17E428884D11}"/>
    <cellStyle name="SAPBEXHLevel2X 2 5 4 5" xfId="49955" xr:uid="{24806965-7B2C-4212-BCCC-0BDADD7F135A}"/>
    <cellStyle name="SAPBEXHLevel2X 2 5 5" xfId="22613" xr:uid="{06E99DA3-9D6E-48B1-9DC3-87CC3B6220D9}"/>
    <cellStyle name="SAPBEXHLevel2X 2 5 5 2" xfId="36479" xr:uid="{9779381D-2C4C-4590-87F1-944BA8B0ACCB}"/>
    <cellStyle name="SAPBEXHLevel2X 2 5 5 3" xfId="32924" xr:uid="{6871C287-37DF-45F2-AC57-FA70AAAA154A}"/>
    <cellStyle name="SAPBEXHLevel2X 2 5 5 4" xfId="46120" xr:uid="{5A4DF57B-04B1-4B20-81A8-A6A2C8FBD932}"/>
    <cellStyle name="SAPBEXHLevel2X 2 5 5 5" xfId="52030" xr:uid="{A16428FF-96B2-4D8B-83C7-AD0E5F9D07F2}"/>
    <cellStyle name="SAPBEXHLevel2X 2 5 6" xfId="11993" xr:uid="{E00312CF-BFDF-467A-8558-101E85C96DFB}"/>
    <cellStyle name="SAPBEXHLevel2X 2 5 7" xfId="26399" xr:uid="{B6568041-E615-44AB-8C78-90F660468F0B}"/>
    <cellStyle name="SAPBEXHLevel2X 2 5 8" xfId="39032" xr:uid="{6B482E38-0186-41AF-B381-40F045CB2107}"/>
    <cellStyle name="SAPBEXHLevel2X 2 5 9" xfId="25509" xr:uid="{1DBB6870-65E5-43F2-923C-531C23E2DE91}"/>
    <cellStyle name="SAPBEXHLevel2X 2 6" xfId="2715" xr:uid="{DC1FBB15-DB50-4F47-AD27-3EAA621BF34E}"/>
    <cellStyle name="SAPBEXHLevel2X 2 6 2" xfId="22352" xr:uid="{4EE79BF6-3799-4F66-A389-AF7BAE32DCC9}"/>
    <cellStyle name="SAPBEXHLevel2X 2 6 2 2" xfId="36218" xr:uid="{CBAD3142-340D-40B2-A097-5F3D3DF4745B}"/>
    <cellStyle name="SAPBEXHLevel2X 2 6 2 3" xfId="42325" xr:uid="{0560153D-C465-4E81-8BEB-260909406A6F}"/>
    <cellStyle name="SAPBEXHLevel2X 2 6 2 4" xfId="38424" xr:uid="{91BD82A6-B14A-4C40-8BA5-E39A555D81E8}"/>
    <cellStyle name="SAPBEXHLevel2X 2 6 2 5" xfId="51769" xr:uid="{2F814133-59B7-4026-9619-1612C6E1BAFB}"/>
    <cellStyle name="SAPBEXHLevel2X 2 6 3" xfId="15936" xr:uid="{99749FC0-17F5-4022-9644-72DFA6F9164B}"/>
    <cellStyle name="SAPBEXHLevel2X 2 6 4" xfId="30242" xr:uid="{0AB45670-432F-4B0D-A9CB-F1D6B3A6C684}"/>
    <cellStyle name="SAPBEXHLevel2X 2 6 5" xfId="42630" xr:uid="{C6A42FBE-4594-44DB-95EB-0937EEE2A356}"/>
    <cellStyle name="SAPBEXHLevel2X 2 6 6" xfId="43234" xr:uid="{E3C70DA0-1CEB-4E80-9AD4-2895F03774A4}"/>
    <cellStyle name="SAPBEXHLevel2X 2 6 7" xfId="49712" xr:uid="{F6C8FBA3-0B75-4450-994C-E8F8B20F752D}"/>
    <cellStyle name="SAPBEXHLevel2X 2 7" xfId="4685" xr:uid="{F24E7AC1-C87A-4164-BF7A-FC9729994FED}"/>
    <cellStyle name="SAPBEXHLevel2X 2 7 2" xfId="22682" xr:uid="{F46B7108-C84F-413A-8AFD-06307F400CF6}"/>
    <cellStyle name="SAPBEXHLevel2X 2 7 2 2" xfId="36548" xr:uid="{12D2B08C-CFC9-4D90-A1C7-1D22A2B52B39}"/>
    <cellStyle name="SAPBEXHLevel2X 2 7 2 3" xfId="40043" xr:uid="{3B31E3BC-A328-4936-8028-13C75D4C5677}"/>
    <cellStyle name="SAPBEXHLevel2X 2 7 2 4" xfId="47227" xr:uid="{6860B399-EC3E-4B49-81EB-5B60428289EB}"/>
    <cellStyle name="SAPBEXHLevel2X 2 7 2 5" xfId="52099" xr:uid="{82E80E2E-5FCF-41E7-AE16-E82094D4E00D}"/>
    <cellStyle name="SAPBEXHLevel2X 2 7 3" xfId="17888" xr:uid="{B80CEC69-38DF-42FE-82E2-3574F0DEC72F}"/>
    <cellStyle name="SAPBEXHLevel2X 2 7 4" xfId="32020" xr:uid="{66A27A73-D12C-4AEE-B56E-841A63CE8F0D}"/>
    <cellStyle name="SAPBEXHLevel2X 2 7 5" xfId="24848" xr:uid="{A5E7A044-5E8F-4810-8348-7340427432E1}"/>
    <cellStyle name="SAPBEXHLevel2X 2 7 6" xfId="46038" xr:uid="{3BBE6CBD-A62D-4928-BDFC-1F6CC750E8A8}"/>
    <cellStyle name="SAPBEXHLevel2X 2 7 7" xfId="50024" xr:uid="{3C5441E6-95BF-4986-B191-6B0992776A09}"/>
    <cellStyle name="SAPBEXHLevel2X 2 8" xfId="6645" xr:uid="{33FEFDBD-E2A2-4109-A6A9-7445154B86E8}"/>
    <cellStyle name="SAPBEXHLevel2X 2 8 2" xfId="23012" xr:uid="{CA0EDFA4-BF09-47DD-90A2-9D3B9E352211}"/>
    <cellStyle name="SAPBEXHLevel2X 2 8 2 2" xfId="36878" xr:uid="{A605D06B-35A2-4E51-88D7-25688B1E43D6}"/>
    <cellStyle name="SAPBEXHLevel2X 2 8 2 3" xfId="31944" xr:uid="{AE159D38-6839-40D0-9DCB-7B511E1F8285}"/>
    <cellStyle name="SAPBEXHLevel2X 2 8 2 4" xfId="29927" xr:uid="{F949C2E7-724D-40F2-9DF0-CB87A546A562}"/>
    <cellStyle name="SAPBEXHLevel2X 2 8 2 5" xfId="52429" xr:uid="{23950012-4C5D-4331-868E-DAF04569CAC7}"/>
    <cellStyle name="SAPBEXHLevel2X 2 8 3" xfId="19844" xr:uid="{9EF12B02-B778-4069-8EC0-5983901C2776}"/>
    <cellStyle name="SAPBEXHLevel2X 2 8 4" xfId="33808" xr:uid="{3BBEC5E6-199F-4E3C-87B2-FA8B6492F489}"/>
    <cellStyle name="SAPBEXHLevel2X 2 8 5" xfId="34245" xr:uid="{EB8B4E9C-229E-456F-8D2A-BC9788B21DDB}"/>
    <cellStyle name="SAPBEXHLevel2X 2 8 6" xfId="46624" xr:uid="{3171FC7F-1729-4315-9F57-2E1797BC00CE}"/>
    <cellStyle name="SAPBEXHLevel2X 2 8 7" xfId="50350" xr:uid="{D3216A26-A9F4-448D-900B-D82693429110}"/>
    <cellStyle name="SAPBEXHLevel2X 2 9" xfId="14042" xr:uid="{7A78C544-09A0-48C0-8B86-BAB7C935BA36}"/>
    <cellStyle name="SAPBEXHLevel2X 2 9 2" xfId="12832" xr:uid="{19D6BFF8-F32F-449C-B96F-7A7FA32FC47C}"/>
    <cellStyle name="SAPBEXHLevel2X 2 9 2 2" xfId="27205" xr:uid="{86FB1DB2-4D2F-4DA2-BF8D-B20AB8001289}"/>
    <cellStyle name="SAPBEXHLevel2X 2 9 2 3" xfId="43429" xr:uid="{40B6A2C4-0B78-48F4-BEA5-45ECD6939958}"/>
    <cellStyle name="SAPBEXHLevel2X 2 9 2 4" xfId="34960" xr:uid="{53F9F0BD-EA84-4BC4-BBFC-CD537316253F}"/>
    <cellStyle name="SAPBEXHLevel2X 2 9 2 5" xfId="47358" xr:uid="{69F1C3B8-2359-443A-A9C8-36870E7057B7}"/>
    <cellStyle name="SAPBEXHLevel2X 2 9 3" xfId="28412" xr:uid="{A39BA8B8-8751-4CEF-BC98-9CD54658AFA4}"/>
    <cellStyle name="SAPBEXHLevel2X 2 9 4" xfId="33224" xr:uid="{790541DF-23F8-455F-B8E5-7F7690620BF3}"/>
    <cellStyle name="SAPBEXHLevel2X 2 9 5" xfId="31166" xr:uid="{32B58AF6-0E69-4008-81BF-A4FBA22680CE}"/>
    <cellStyle name="SAPBEXHLevel2X 2 9 6" xfId="45964" xr:uid="{CBB433E8-A16A-4871-8436-B3878798353C}"/>
    <cellStyle name="SAPBEXHLevel2X 20" xfId="683" xr:uid="{DAA1CBC5-5B52-438C-BD73-73A25B4FB7FD}"/>
    <cellStyle name="SAPBEXHLevel2X 20 10" xfId="33452" xr:uid="{EE901EA0-2FBE-4B84-A144-EFACBDDC3208}"/>
    <cellStyle name="SAPBEXHLevel2X 20 11" xfId="45331" xr:uid="{CC84D099-CEA3-4760-8F69-7BAF63CA3F21}"/>
    <cellStyle name="SAPBEXHLevel2X 20 2" xfId="1308" xr:uid="{7C21CF0B-A03F-47CF-B73E-02127320DA04}"/>
    <cellStyle name="SAPBEXHLevel2X 20 2 2" xfId="12000" xr:uid="{37AD3120-2166-450B-8DEA-249B4D4571A5}"/>
    <cellStyle name="SAPBEXHLevel2X 20 2 2 2" xfId="12001" xr:uid="{06C892DD-B86F-4264-A59A-4DA0576935EC}"/>
    <cellStyle name="SAPBEXHLevel2X 20 2 2 2 2" xfId="26407" xr:uid="{94D2ED75-DDBD-4B28-A1B6-1C1AAA0C12EC}"/>
    <cellStyle name="SAPBEXHLevel2X 20 2 2 2 3" xfId="31816" xr:uid="{820FBA40-0A24-4684-8E20-C21CEFEAEA33}"/>
    <cellStyle name="SAPBEXHLevel2X 20 2 2 2 4" xfId="38617" xr:uid="{AEDC8D59-54EF-4966-9ED4-F29CEDD217F9}"/>
    <cellStyle name="SAPBEXHLevel2X 20 2 2 2 5" xfId="47526" xr:uid="{4D85523A-3E58-47BE-9368-A10FFD8177A0}"/>
    <cellStyle name="SAPBEXHLevel2X 20 2 2 3" xfId="21657" xr:uid="{01BEB3B5-5FE1-48E9-8B41-22D206707301}"/>
    <cellStyle name="SAPBEXHLevel2X 20 2 2 3 2" xfId="35523" xr:uid="{5AEB13C3-3914-401D-A447-423C6EBD8A1A}"/>
    <cellStyle name="SAPBEXHLevel2X 20 2 2 3 3" xfId="39694" xr:uid="{4AD77710-67AA-4852-92EF-90CFA9BE6B4F}"/>
    <cellStyle name="SAPBEXHLevel2X 20 2 2 3 4" xfId="44382" xr:uid="{9BAFA1D1-8EF7-4949-84E5-AEF31417C798}"/>
    <cellStyle name="SAPBEXHLevel2X 20 2 2 3 5" xfId="51074" xr:uid="{98B5A662-481A-426D-A10B-D67FB850987F}"/>
    <cellStyle name="SAPBEXHLevel2X 20 2 2 4" xfId="26406" xr:uid="{810DA655-5EA1-4161-80A6-8B51C094172A}"/>
    <cellStyle name="SAPBEXHLevel2X 20 2 2 5" xfId="42233" xr:uid="{6F2FF73A-4161-4EC6-A244-C5D171798AE9}"/>
    <cellStyle name="SAPBEXHLevel2X 20 2 2 6" xfId="31525" xr:uid="{97C1984D-06BC-4218-B4AE-5E82A56E27BF}"/>
    <cellStyle name="SAPBEXHLevel2X 20 2 2 7" xfId="46721" xr:uid="{80028E33-B365-4098-B491-FABFE4A8AD5B}"/>
    <cellStyle name="SAPBEXHLevel2X 20 2 3" xfId="14560" xr:uid="{F97CCD13-2E82-4C31-8D3B-F4837D482A5C}"/>
    <cellStyle name="SAPBEXHLevel2X 20 2 3 2" xfId="28927" xr:uid="{8A999DE1-0A20-4CC1-94DE-987724A205E2}"/>
    <cellStyle name="SAPBEXHLevel2X 20 2 3 3" xfId="23299" xr:uid="{96EB5970-B243-4851-968A-494BC3A79B15}"/>
    <cellStyle name="SAPBEXHLevel2X 20 2 3 4" xfId="37654" xr:uid="{C2EC00D1-4070-4A19-8E9B-01BEBF326EF3}"/>
    <cellStyle name="SAPBEXHLevel2X 20 2 3 5" xfId="42199" xr:uid="{0C7EFE98-395A-47E6-8338-3062F7C2C9B1}"/>
    <cellStyle name="SAPBEXHLevel2X 20 2 4" xfId="9345" xr:uid="{9010BA1C-928F-4C61-8926-038B4410196A}"/>
    <cellStyle name="SAPBEXHLevel2X 20 2 5" xfId="23928" xr:uid="{06407EBB-3CE1-4AE4-8913-A1C764F2368A}"/>
    <cellStyle name="SAPBEXHLevel2X 20 2 6" xfId="30141" xr:uid="{BF956E49-B292-44B6-87FF-AB00DBECDDF4}"/>
    <cellStyle name="SAPBEXHLevel2X 20 2 7" xfId="49530" xr:uid="{4BCFA6A7-82DA-448B-A2E6-8D74B8A65B63}"/>
    <cellStyle name="SAPBEXHLevel2X 20 2 8" xfId="46683" xr:uid="{DF982D0F-6324-47C9-AB17-1480B93A420C}"/>
    <cellStyle name="SAPBEXHLevel2X 20 3" xfId="1507" xr:uid="{678DB78F-9716-432C-8C6D-827A201E8999}"/>
    <cellStyle name="SAPBEXHLevel2X 20 3 2" xfId="14787" xr:uid="{3A861F83-97B3-410E-A5F7-2013BED1AF65}"/>
    <cellStyle name="SAPBEXHLevel2X 20 3 2 2" xfId="21847" xr:uid="{912D5836-CEEA-49AA-B6CF-094E83DCE8FD}"/>
    <cellStyle name="SAPBEXHLevel2X 20 3 2 2 2" xfId="35713" xr:uid="{F61E042F-8C04-4A81-8FA1-39243AC1356B}"/>
    <cellStyle name="SAPBEXHLevel2X 20 3 2 2 3" xfId="26807" xr:uid="{E09266E7-E47F-4D8B-9868-4FA553541356}"/>
    <cellStyle name="SAPBEXHLevel2X 20 3 2 2 4" xfId="45713" xr:uid="{562944B3-9775-44F3-89F8-E64645CCE3BC}"/>
    <cellStyle name="SAPBEXHLevel2X 20 3 2 2 5" xfId="51264" xr:uid="{3E498C73-FAAD-4B22-8071-FD11E89E48E4}"/>
    <cellStyle name="SAPBEXHLevel2X 20 3 2 3" xfId="29153" xr:uid="{E071F343-2919-4B67-B7CD-335BF80104E2}"/>
    <cellStyle name="SAPBEXHLevel2X 20 3 2 4" xfId="30123" xr:uid="{2BDDD629-1221-47A4-B4A8-0C3D80BC3020}"/>
    <cellStyle name="SAPBEXHLevel2X 20 3 2 5" xfId="48964" xr:uid="{E21FA967-5DEE-42EE-B516-D53FE0B47D22}"/>
    <cellStyle name="SAPBEXHLevel2X 20 3 2 6" xfId="44713" xr:uid="{57CFDAC3-38A8-463A-ACB3-3B86B6A8338A}"/>
    <cellStyle name="SAPBEXHLevel2X 20 3 3" xfId="13378" xr:uid="{75325117-72F3-4E38-AB59-D4BBD7F9853F}"/>
    <cellStyle name="SAPBEXHLevel2X 20 3 3 2" xfId="27749" xr:uid="{D9B3150E-6B13-46F5-B760-6A65500D9300}"/>
    <cellStyle name="SAPBEXHLevel2X 20 3 3 3" xfId="31351" xr:uid="{EA422A04-1F78-4EBE-B32E-E6972322D3D7}"/>
    <cellStyle name="SAPBEXHLevel2X 20 3 3 4" xfId="25520" xr:uid="{AC8EBF12-6B0E-42BE-947C-025CF84F4C62}"/>
    <cellStyle name="SAPBEXHLevel2X 20 3 3 5" xfId="48051" xr:uid="{A34AB4AB-25DB-4834-92F6-CAB5CCC83BED}"/>
    <cellStyle name="SAPBEXHLevel2X 20 3 4" xfId="9346" xr:uid="{5E4AA9DF-846F-41A1-83C6-C93483E89F94}"/>
    <cellStyle name="SAPBEXHLevel2X 20 3 5" xfId="23929" xr:uid="{4AE8BF72-CC84-4A2A-993B-C9F87E8DC122}"/>
    <cellStyle name="SAPBEXHLevel2X 20 3 6" xfId="25735" xr:uid="{A7D043EE-C619-42D2-A049-A2FBCA7F7C90}"/>
    <cellStyle name="SAPBEXHLevel2X 20 3 7" xfId="47077" xr:uid="{AF096502-BC81-44CC-9428-E29A8F118A50}"/>
    <cellStyle name="SAPBEXHLevel2X 20 3 8" xfId="45308" xr:uid="{C2D86A47-771A-43A7-A275-BF2819314A3A}"/>
    <cellStyle name="SAPBEXHLevel2X 20 4" xfId="1870" xr:uid="{214E4514-5C15-4F77-85E9-0E2BA6FEC5F5}"/>
    <cellStyle name="SAPBEXHLevel2X 20 4 2" xfId="15135" xr:uid="{7E997EDC-41FF-47A6-A608-C90759EFD29F}"/>
    <cellStyle name="SAPBEXHLevel2X 20 4 2 2" xfId="22156" xr:uid="{97221437-D4DD-49CB-AB69-A4F36D10B492}"/>
    <cellStyle name="SAPBEXHLevel2X 20 4 2 2 2" xfId="36022" xr:uid="{BF79DEF1-0FDA-4AFF-912F-FD742B839EC3}"/>
    <cellStyle name="SAPBEXHLevel2X 20 4 2 2 3" xfId="40260" xr:uid="{2001DD18-77F0-4511-8A09-B6DB79A9AE4C}"/>
    <cellStyle name="SAPBEXHLevel2X 20 4 2 2 4" xfId="47657" xr:uid="{CE4E064D-620F-4675-8676-614A247F9EF2}"/>
    <cellStyle name="SAPBEXHLevel2X 20 4 2 2 5" xfId="51573" xr:uid="{8B71FF5B-AB1D-4A78-8441-9FBE6F9C5E65}"/>
    <cellStyle name="SAPBEXHLevel2X 20 4 2 3" xfId="29500" xr:uid="{838CE323-78F3-4793-91F8-40BB5ABD2FFE}"/>
    <cellStyle name="SAPBEXHLevel2X 20 4 2 4" xfId="31570" xr:uid="{43D2F7A7-2243-48A2-AC95-B3F2ECD35B0C}"/>
    <cellStyle name="SAPBEXHLevel2X 20 4 2 5" xfId="37377" xr:uid="{AA19EF4D-2ABB-41CE-A4E1-AC1252D140B3}"/>
    <cellStyle name="SAPBEXHLevel2X 20 4 2 6" xfId="45354" xr:uid="{F4E3BB11-C477-421B-9FF7-3460956D458E}"/>
    <cellStyle name="SAPBEXHLevel2X 20 4 3" xfId="13377" xr:uid="{6713F40C-5F95-46C1-A4AE-9BC7AAAEC5D0}"/>
    <cellStyle name="SAPBEXHLevel2X 20 4 3 2" xfId="27748" xr:uid="{268AF131-B69E-48C0-B10E-405CA6477935}"/>
    <cellStyle name="SAPBEXHLevel2X 20 4 3 3" xfId="42982" xr:uid="{78807D00-6B09-4ED8-B8A5-6627D54215F2}"/>
    <cellStyle name="SAPBEXHLevel2X 20 4 3 4" xfId="43419" xr:uid="{CF06B4A1-10F7-4E88-8274-2DE12D6D5487}"/>
    <cellStyle name="SAPBEXHLevel2X 20 4 3 5" xfId="31818" xr:uid="{12FBF9A2-7D67-44B1-AD30-3D79E184C15F}"/>
    <cellStyle name="SAPBEXHLevel2X 20 4 4" xfId="9347" xr:uid="{42DE4340-2723-4F39-9DAD-76B06AAD23F9}"/>
    <cellStyle name="SAPBEXHLevel2X 20 4 5" xfId="23930" xr:uid="{26DA3BEC-98DB-4AA3-AFEE-CF8C5CEBE220}"/>
    <cellStyle name="SAPBEXHLevel2X 20 4 6" xfId="31163" xr:uid="{CFFFEE48-43B3-4E90-B7E0-8DDE821C6123}"/>
    <cellStyle name="SAPBEXHLevel2X 20 4 7" xfId="49259" xr:uid="{A800BBB1-36AB-47D9-AD8B-801F29057D01}"/>
    <cellStyle name="SAPBEXHLevel2X 20 4 8" xfId="40601" xr:uid="{50E31FD3-B840-4960-9AF1-F2EEBE384BC6}"/>
    <cellStyle name="SAPBEXHLevel2X 20 5" xfId="14213" xr:uid="{44DDD36D-567C-4ACA-B781-6D1919CC929C}"/>
    <cellStyle name="SAPBEXHLevel2X 20 5 2" xfId="21226" xr:uid="{7A9CC898-2155-44C4-B197-0D6ACE9C26E8}"/>
    <cellStyle name="SAPBEXHLevel2X 20 5 2 2" xfId="35092" xr:uid="{66C03766-7C5F-4A76-ADE1-ECCE18A3F5C4}"/>
    <cellStyle name="SAPBEXHLevel2X 20 5 2 3" xfId="32546" xr:uid="{52239889-5CC0-408B-9EB4-6CF06DD6455F}"/>
    <cellStyle name="SAPBEXHLevel2X 20 5 2 4" xfId="41445" xr:uid="{A48AE421-4E8D-4FA0-A1AF-5836A7DF77C8}"/>
    <cellStyle name="SAPBEXHLevel2X 20 5 2 5" xfId="50643" xr:uid="{A0904F46-1458-412B-A819-2C9BC5F9DCF5}"/>
    <cellStyle name="SAPBEXHLevel2X 20 5 3" xfId="28580" xr:uid="{EC0604C1-F764-49CC-A8C8-0C00A4EEDFA7}"/>
    <cellStyle name="SAPBEXHLevel2X 20 5 4" xfId="42405" xr:uid="{A639AE69-D1B2-4B8B-8BF7-B8503ECED2AF}"/>
    <cellStyle name="SAPBEXHLevel2X 20 5 5" xfId="34768" xr:uid="{4A1BC3D5-E4DD-4510-B53D-FCF5F5337B70}"/>
    <cellStyle name="SAPBEXHLevel2X 20 5 6" xfId="47933" xr:uid="{4F820D0D-B4B2-47B6-89B3-2A5F49BC8E25}"/>
    <cellStyle name="SAPBEXHLevel2X 20 6" xfId="13379" xr:uid="{3B6F68FD-AA48-40F0-B61C-2ACEEA074B92}"/>
    <cellStyle name="SAPBEXHLevel2X 20 6 2" xfId="27750" xr:uid="{B0783613-F5DC-400D-B671-FA1C5B4A2935}"/>
    <cellStyle name="SAPBEXHLevel2X 20 6 3" xfId="32774" xr:uid="{A3264493-60F9-4BED-8A4B-3B8F80818DCE}"/>
    <cellStyle name="SAPBEXHLevel2X 20 6 4" xfId="32582" xr:uid="{2F782000-7153-43BB-B922-A4188AE43470}"/>
    <cellStyle name="SAPBEXHLevel2X 20 6 5" xfId="46858" xr:uid="{82B9117B-15A8-4A71-8EA0-B8DC83ECD7EE}"/>
    <cellStyle name="SAPBEXHLevel2X 20 7" xfId="9344" xr:uid="{A215AD8D-F303-4D7C-ADA1-828A601E1DB5}"/>
    <cellStyle name="SAPBEXHLevel2X 20 8" xfId="23927" xr:uid="{BD9E345C-660C-490C-939E-9BA96C8DDC88}"/>
    <cellStyle name="SAPBEXHLevel2X 20 9" xfId="23372" xr:uid="{5EE18908-9921-4944-9690-C46DD981BBCD}"/>
    <cellStyle name="SAPBEXHLevel2X 21" xfId="684" xr:uid="{4CE47C89-A295-41A3-AEAC-5196087D5C37}"/>
    <cellStyle name="SAPBEXHLevel2X 21 10" xfId="45541" xr:uid="{52EA3DAD-3BC1-4A7C-844A-92228A4540A9}"/>
    <cellStyle name="SAPBEXHLevel2X 21 11" xfId="33579" xr:uid="{04536BE0-0CB5-4CCE-BE30-EB6F3FC1C3AC}"/>
    <cellStyle name="SAPBEXHLevel2X 21 2" xfId="1309" xr:uid="{C4798E8D-6D2E-4E5D-AE60-F427E8832564}"/>
    <cellStyle name="SAPBEXHLevel2X 21 2 2" xfId="12002" xr:uid="{1298D44E-A8A2-4F66-ACCF-BAB554AC6B27}"/>
    <cellStyle name="SAPBEXHLevel2X 21 2 2 2" xfId="12003" xr:uid="{ED59D528-10C9-438D-83E0-EE1222D6314A}"/>
    <cellStyle name="SAPBEXHLevel2X 21 2 2 2 2" xfId="26409" xr:uid="{3B33E372-F3B1-4207-91C7-CFA58A9D243F}"/>
    <cellStyle name="SAPBEXHLevel2X 21 2 2 2 3" xfId="43548" xr:uid="{70CBECAE-C201-45C4-A57F-28804C62ADD4}"/>
    <cellStyle name="SAPBEXHLevel2X 21 2 2 2 4" xfId="34383" xr:uid="{AA0EF38F-7843-4DBA-A0DD-DAD2691F00F4}"/>
    <cellStyle name="SAPBEXHLevel2X 21 2 2 2 5" xfId="48555" xr:uid="{627CDEA5-934A-4831-9005-8DD45620C5AF}"/>
    <cellStyle name="SAPBEXHLevel2X 21 2 2 3" xfId="21658" xr:uid="{CEEE2759-5479-416D-AD17-5F615A7007A6}"/>
    <cellStyle name="SAPBEXHLevel2X 21 2 2 3 2" xfId="35524" xr:uid="{BA4F0A75-E266-470E-932F-983BB354E1AC}"/>
    <cellStyle name="SAPBEXHLevel2X 21 2 2 3 3" xfId="26916" xr:uid="{EA6582DE-FCFF-4F32-BC2B-E268C901333F}"/>
    <cellStyle name="SAPBEXHLevel2X 21 2 2 3 4" xfId="47905" xr:uid="{0370DA8E-595A-4BB0-86BB-8D60B03FEF98}"/>
    <cellStyle name="SAPBEXHLevel2X 21 2 2 3 5" xfId="51075" xr:uid="{8C7D162D-A3FA-4B66-9919-D8C5A860E4BF}"/>
    <cellStyle name="SAPBEXHLevel2X 21 2 2 4" xfId="26408" xr:uid="{31E56422-1CA0-4C2D-8995-0A93369D0670}"/>
    <cellStyle name="SAPBEXHLevel2X 21 2 2 5" xfId="40733" xr:uid="{136E8C7A-B448-481D-B675-7E945179AA79}"/>
    <cellStyle name="SAPBEXHLevel2X 21 2 2 6" xfId="24528" xr:uid="{3051D719-3161-4A1F-9E58-F524F4F269D7}"/>
    <cellStyle name="SAPBEXHLevel2X 21 2 2 7" xfId="47789" xr:uid="{C840461A-1D18-4254-A6E3-2D6132637AF0}"/>
    <cellStyle name="SAPBEXHLevel2X 21 2 3" xfId="13375" xr:uid="{F85443ED-358F-43F8-96C4-FD1306410FE3}"/>
    <cellStyle name="SAPBEXHLevel2X 21 2 3 2" xfId="27746" xr:uid="{8CB87BC6-2B66-456A-92FD-2ADA579C0654}"/>
    <cellStyle name="SAPBEXHLevel2X 21 2 3 3" xfId="34147" xr:uid="{C2186B3F-919C-49CF-AA13-26841277B801}"/>
    <cellStyle name="SAPBEXHLevel2X 21 2 3 4" xfId="29833" xr:uid="{1995CB96-7D29-4FC2-9FBD-4A7DAEA1593E}"/>
    <cellStyle name="SAPBEXHLevel2X 21 2 3 5" xfId="44984" xr:uid="{91989A0F-2137-4507-9639-7612D67AC537}"/>
    <cellStyle name="SAPBEXHLevel2X 21 2 4" xfId="9349" xr:uid="{042C7C3E-BEC1-4599-B9C0-4D19589B2063}"/>
    <cellStyle name="SAPBEXHLevel2X 21 2 5" xfId="23932" xr:uid="{CAC0E5D1-0763-4563-90C5-DCDBF4778137}"/>
    <cellStyle name="SAPBEXHLevel2X 21 2 6" xfId="31160" xr:uid="{FB0DE26C-D3CA-4C32-A19A-7AADCBE86E6F}"/>
    <cellStyle name="SAPBEXHLevel2X 21 2 7" xfId="48987" xr:uid="{0503AA9E-65A7-4EC0-ABBD-C8809C0DF524}"/>
    <cellStyle name="SAPBEXHLevel2X 21 2 8" xfId="39402" xr:uid="{193C8388-0C69-4861-8EB3-01126E9FC279}"/>
    <cellStyle name="SAPBEXHLevel2X 21 3" xfId="1508" xr:uid="{2E295596-DD5D-42B5-979F-06F7A3A96BC6}"/>
    <cellStyle name="SAPBEXHLevel2X 21 3 2" xfId="14788" xr:uid="{D4DDB930-8C95-4BDD-8675-2E3D53E6741E}"/>
    <cellStyle name="SAPBEXHLevel2X 21 3 2 2" xfId="21848" xr:uid="{AD9BF64F-F78A-4F15-960E-DF78D3349984}"/>
    <cellStyle name="SAPBEXHLevel2X 21 3 2 2 2" xfId="35714" xr:uid="{184961B9-4398-4E81-A931-9C4B0D5A1440}"/>
    <cellStyle name="SAPBEXHLevel2X 21 3 2 2 3" xfId="38243" xr:uid="{3E942601-0B87-47F8-B323-1B6596FFC469}"/>
    <cellStyle name="SAPBEXHLevel2X 21 3 2 2 4" xfId="44159" xr:uid="{78977273-AD23-4A38-9696-54683CEC1E6F}"/>
    <cellStyle name="SAPBEXHLevel2X 21 3 2 2 5" xfId="51265" xr:uid="{B5426E97-3E3B-4340-A899-DF5A054B3CED}"/>
    <cellStyle name="SAPBEXHLevel2X 21 3 2 3" xfId="29154" xr:uid="{E29CECB5-72BC-4B02-9CDC-A603A65134FC}"/>
    <cellStyle name="SAPBEXHLevel2X 21 3 2 4" xfId="30887" xr:uid="{9788BA69-3CA2-42EC-BF78-B4A5C1705C1B}"/>
    <cellStyle name="SAPBEXHLevel2X 21 3 2 5" xfId="43961" xr:uid="{E5E1DAA9-FE58-4830-887B-8C667EE1527A}"/>
    <cellStyle name="SAPBEXHLevel2X 21 3 2 6" xfId="43218" xr:uid="{854BF522-4E00-458A-821C-DC820236ED7E}"/>
    <cellStyle name="SAPBEXHLevel2X 21 3 3" xfId="14559" xr:uid="{7DDDCF7B-36CD-43B4-A08C-545B79482F02}"/>
    <cellStyle name="SAPBEXHLevel2X 21 3 3 2" xfId="28926" xr:uid="{495E1EC3-28DB-471C-A145-A1C821C2E2B2}"/>
    <cellStyle name="SAPBEXHLevel2X 21 3 3 3" xfId="30613" xr:uid="{5959DA52-1047-45BA-ACC1-8058F1475F1E}"/>
    <cellStyle name="SAPBEXHLevel2X 21 3 3 4" xfId="32583" xr:uid="{FD8F64B0-B77A-4FEF-BB22-E6BC5753A70A}"/>
    <cellStyle name="SAPBEXHLevel2X 21 3 3 5" xfId="43095" xr:uid="{0C25C805-EA53-4B3F-93C9-5975AEB2B4E8}"/>
    <cellStyle name="SAPBEXHLevel2X 21 3 4" xfId="9350" xr:uid="{8F1247BD-684C-4A83-8AB3-A263FA3F2C35}"/>
    <cellStyle name="SAPBEXHLevel2X 21 3 5" xfId="23933" xr:uid="{91220FB4-6473-462A-BFFD-DA7653286976}"/>
    <cellStyle name="SAPBEXHLevel2X 21 3 6" xfId="25100" xr:uid="{39E27AC3-2284-4A73-A18C-F4DDBE663ABC}"/>
    <cellStyle name="SAPBEXHLevel2X 21 3 7" xfId="43984" xr:uid="{A3CAD977-C0D5-4D96-B787-BA63FE541C0D}"/>
    <cellStyle name="SAPBEXHLevel2X 21 3 8" xfId="44681" xr:uid="{D4C5A781-8E68-4DC0-9E32-1A57A1669B0D}"/>
    <cellStyle name="SAPBEXHLevel2X 21 4" xfId="1871" xr:uid="{BA2C5046-7203-4307-9ABA-DDBA3FBA700D}"/>
    <cellStyle name="SAPBEXHLevel2X 21 4 2" xfId="15136" xr:uid="{82B24F28-9B26-496D-9087-CDB1713AFC08}"/>
    <cellStyle name="SAPBEXHLevel2X 21 4 2 2" xfId="22157" xr:uid="{BE759F6D-751D-456A-9984-13183F5AEEF9}"/>
    <cellStyle name="SAPBEXHLevel2X 21 4 2 2 2" xfId="36023" xr:uid="{6D2895AD-276B-4DFB-9E7F-3AAFD224D468}"/>
    <cellStyle name="SAPBEXHLevel2X 21 4 2 2 3" xfId="31379" xr:uid="{924A9A37-3306-40A4-BFF6-D6DBD763E4BD}"/>
    <cellStyle name="SAPBEXHLevel2X 21 4 2 2 4" xfId="46106" xr:uid="{5D2C296D-E9C0-4F3C-B879-9EEBBF7DF9F6}"/>
    <cellStyle name="SAPBEXHLevel2X 21 4 2 2 5" xfId="51574" xr:uid="{90C6C6F9-385E-4401-854D-219B31DEA3BA}"/>
    <cellStyle name="SAPBEXHLevel2X 21 4 2 3" xfId="29501" xr:uid="{DF27B6C8-7A59-4B31-B972-93173257B0F3}"/>
    <cellStyle name="SAPBEXHLevel2X 21 4 2 4" xfId="43422" xr:uid="{4F639E40-ADCE-4303-9BAF-37B9296389EC}"/>
    <cellStyle name="SAPBEXHLevel2X 21 4 2 5" xfId="24618" xr:uid="{DCEE6978-2EEE-4511-BE6B-9DE6F081D584}"/>
    <cellStyle name="SAPBEXHLevel2X 21 4 2 6" xfId="44757" xr:uid="{A94D260D-DC1A-46B1-85EA-781A42D447CA}"/>
    <cellStyle name="SAPBEXHLevel2X 21 4 3" xfId="13374" xr:uid="{034000AF-AE79-4E3B-9B44-C28892EF5767}"/>
    <cellStyle name="SAPBEXHLevel2X 21 4 3 2" xfId="27745" xr:uid="{06877E67-E523-4A23-8C0E-6F0A0783A5A6}"/>
    <cellStyle name="SAPBEXHLevel2X 21 4 3 3" xfId="40758" xr:uid="{B1BD194E-CD9B-4F34-AF37-2578F52AEC1F}"/>
    <cellStyle name="SAPBEXHLevel2X 21 4 3 4" xfId="39404" xr:uid="{BA7CA096-BDFB-42FE-AA2C-D9FAB7570EA6}"/>
    <cellStyle name="SAPBEXHLevel2X 21 4 3 5" xfId="46659" xr:uid="{5EAD067C-5AAA-415D-9DC7-34CC03FEE18D}"/>
    <cellStyle name="SAPBEXHLevel2X 21 4 4" xfId="9351" xr:uid="{50D0CD01-46E9-4EE4-A320-40B54E798965}"/>
    <cellStyle name="SAPBEXHLevel2X 21 4 5" xfId="23934" xr:uid="{EF8C7CAB-A248-46C8-B0D7-7D041FA89560}"/>
    <cellStyle name="SAPBEXHLevel2X 21 4 6" xfId="31541" xr:uid="{B3A63D21-02B5-412E-B076-3FDE0F79F933}"/>
    <cellStyle name="SAPBEXHLevel2X 21 4 7" xfId="40028" xr:uid="{91799C2B-B4FA-4E97-8ADB-80D40A4DC19B}"/>
    <cellStyle name="SAPBEXHLevel2X 21 4 8" xfId="46067" xr:uid="{297F8676-4A19-4172-88A6-5D4FF80194EA}"/>
    <cellStyle name="SAPBEXHLevel2X 21 5" xfId="14214" xr:uid="{B330C07E-4DB5-4DB7-941A-E65A2C78913D}"/>
    <cellStyle name="SAPBEXHLevel2X 21 5 2" xfId="21227" xr:uid="{3BFB8C72-2800-4290-ADC9-A3FB13B9D094}"/>
    <cellStyle name="SAPBEXHLevel2X 21 5 2 2" xfId="35093" xr:uid="{5F4824F3-A158-4D67-AB16-13C27A0F210B}"/>
    <cellStyle name="SAPBEXHLevel2X 21 5 2 3" xfId="24369" xr:uid="{8F22EADE-19F4-4B1D-9717-715FCCD46F2D}"/>
    <cellStyle name="SAPBEXHLevel2X 21 5 2 4" xfId="9931" xr:uid="{3311FCF0-8F18-4CE6-ABBA-D0B658264606}"/>
    <cellStyle name="SAPBEXHLevel2X 21 5 2 5" xfId="50644" xr:uid="{50805FA0-67A2-4EF0-ACE3-7EAF5F0B9F0A}"/>
    <cellStyle name="SAPBEXHLevel2X 21 5 3" xfId="28581" xr:uid="{971E4433-F0A5-49B5-B1F1-866A015377B7}"/>
    <cellStyle name="SAPBEXHLevel2X 21 5 4" xfId="32913" xr:uid="{BAC2BE0F-A084-4BF2-BF35-79D09CE47E3F}"/>
    <cellStyle name="SAPBEXHLevel2X 21 5 5" xfId="24847" xr:uid="{D63BF52B-FF5A-451D-8C7C-B233E584313E}"/>
    <cellStyle name="SAPBEXHLevel2X 21 5 6" xfId="45801" xr:uid="{C8687623-D9A9-4D54-8FDB-122012E99E1C}"/>
    <cellStyle name="SAPBEXHLevel2X 21 6" xfId="13376" xr:uid="{C752EEEF-98B2-4E7D-909D-C82BE3D60B35}"/>
    <cellStyle name="SAPBEXHLevel2X 21 6 2" xfId="27747" xr:uid="{BAB6B7F4-FB25-48EE-B583-672598976723}"/>
    <cellStyle name="SAPBEXHLevel2X 21 6 3" xfId="39720" xr:uid="{715C4756-CF79-49A8-8410-E6294A2EFC2F}"/>
    <cellStyle name="SAPBEXHLevel2X 21 6 4" xfId="48702" xr:uid="{49F84029-F898-4424-A064-A937F975CC04}"/>
    <cellStyle name="SAPBEXHLevel2X 21 6 5" xfId="38796" xr:uid="{57BE49B1-EE25-4F9A-B621-17EC9875DB49}"/>
    <cellStyle name="SAPBEXHLevel2X 21 7" xfId="9348" xr:uid="{87190374-C7E2-497A-AE02-B25BD526D306}"/>
    <cellStyle name="SAPBEXHLevel2X 21 8" xfId="23931" xr:uid="{C3437559-12AD-4C8E-B2C6-AC25258E960D}"/>
    <cellStyle name="SAPBEXHLevel2X 21 9" xfId="40346" xr:uid="{CFCE2E27-3429-497D-85D5-A64EC5398FD5}"/>
    <cellStyle name="SAPBEXHLevel2X 22" xfId="685" xr:uid="{C973586E-BD14-4052-8EB1-ADB27F0D16C6}"/>
    <cellStyle name="SAPBEXHLevel2X 22 10" xfId="48834" xr:uid="{512D426E-483E-42CF-AEC3-DF8141047F0F}"/>
    <cellStyle name="SAPBEXHLevel2X 22 11" xfId="44874" xr:uid="{DCD71C79-0240-4558-8398-1DB8BEEBB9B1}"/>
    <cellStyle name="SAPBEXHLevel2X 22 2" xfId="1310" xr:uid="{10EC5480-6A06-45AD-B79D-3F344FB438D6}"/>
    <cellStyle name="SAPBEXHLevel2X 22 2 2" xfId="12004" xr:uid="{E882F63B-C272-4700-9DC7-2BBE4DB86179}"/>
    <cellStyle name="SAPBEXHLevel2X 22 2 2 2" xfId="12005" xr:uid="{AFE986F7-C0C6-4E13-AA40-51F97FDADBFF}"/>
    <cellStyle name="SAPBEXHLevel2X 22 2 2 2 2" xfId="26411" xr:uid="{DB9C55A6-A381-4C51-9B3D-F4FDFF9593B1}"/>
    <cellStyle name="SAPBEXHLevel2X 22 2 2 2 3" xfId="38541" xr:uid="{89364600-A8C7-4CFF-9846-72939360C703}"/>
    <cellStyle name="SAPBEXHLevel2X 22 2 2 2 4" xfId="48077" xr:uid="{301EB96A-DABD-425D-954B-6B504998DAC4}"/>
    <cellStyle name="SAPBEXHLevel2X 22 2 2 2 5" xfId="47297" xr:uid="{4DC76DB0-F684-4FB2-B0BF-60BABE6F529D}"/>
    <cellStyle name="SAPBEXHLevel2X 22 2 2 3" xfId="21659" xr:uid="{B2A6CD54-EE08-4017-90EE-29A5029DE719}"/>
    <cellStyle name="SAPBEXHLevel2X 22 2 2 3 2" xfId="35525" xr:uid="{F12890B3-4D2F-4D1C-8421-51338DA62C91}"/>
    <cellStyle name="SAPBEXHLevel2X 22 2 2 3 3" xfId="32438" xr:uid="{44CD2A8B-EA8D-4E33-AC35-4D9165C7383F}"/>
    <cellStyle name="SAPBEXHLevel2X 22 2 2 3 4" xfId="46350" xr:uid="{79A63298-1EA6-41CE-8C93-0486BDD432C5}"/>
    <cellStyle name="SAPBEXHLevel2X 22 2 2 3 5" xfId="51076" xr:uid="{A2F44DF6-FAA9-4CF1-AD97-FD97107385A0}"/>
    <cellStyle name="SAPBEXHLevel2X 22 2 2 4" xfId="26410" xr:uid="{3667FE00-B429-4E7F-9D44-706E5EE60A1D}"/>
    <cellStyle name="SAPBEXHLevel2X 22 2 2 5" xfId="26009" xr:uid="{733A60E3-191D-4723-B63F-74DCD98727A0}"/>
    <cellStyle name="SAPBEXHLevel2X 22 2 2 6" xfId="24476" xr:uid="{BBEE3184-ADCE-4378-ABAF-4C70785D2745}"/>
    <cellStyle name="SAPBEXHLevel2X 22 2 2 7" xfId="46940" xr:uid="{86632CBA-F35D-4AF1-B2DB-53882F7BCB4D}"/>
    <cellStyle name="SAPBEXHLevel2X 22 2 3" xfId="13372" xr:uid="{C589737C-BC64-425B-A4AF-29FC62C427A6}"/>
    <cellStyle name="SAPBEXHLevel2X 22 2 3 2" xfId="27743" xr:uid="{0EE28C17-1685-4EF1-BBC4-AC80452350C7}"/>
    <cellStyle name="SAPBEXHLevel2X 22 2 3 3" xfId="34868" xr:uid="{87D70D91-1006-45CD-9FD9-5A90F1C0F0EC}"/>
    <cellStyle name="SAPBEXHLevel2X 22 2 3 4" xfId="25641" xr:uid="{4F984EFB-54EE-4973-BB9F-63E15CFE135F}"/>
    <cellStyle name="SAPBEXHLevel2X 22 2 3 5" xfId="48322" xr:uid="{9DE36962-F348-4AB3-A895-6AA95ED8A403}"/>
    <cellStyle name="SAPBEXHLevel2X 22 2 4" xfId="9353" xr:uid="{1AF93D8A-571D-4EDB-8932-C8957B265169}"/>
    <cellStyle name="SAPBEXHLevel2X 22 2 5" xfId="23936" xr:uid="{4710532B-31E2-494C-AF56-E52F393C951C}"/>
    <cellStyle name="SAPBEXHLevel2X 22 2 6" xfId="39204" xr:uid="{0A754751-366F-4541-886C-3BE83743EA2E}"/>
    <cellStyle name="SAPBEXHLevel2X 22 2 7" xfId="42307" xr:uid="{CD6915EA-5B42-4D23-926C-DD0763A2A941}"/>
    <cellStyle name="SAPBEXHLevel2X 22 2 8" xfId="40709" xr:uid="{22AE00E0-867B-4CB6-8088-3F77CC5C231D}"/>
    <cellStyle name="SAPBEXHLevel2X 22 3" xfId="1509" xr:uid="{0050A5AC-DAC3-4204-A69E-41FA59B10E6E}"/>
    <cellStyle name="SAPBEXHLevel2X 22 3 2" xfId="14789" xr:uid="{7E83A018-05FC-448F-AFA4-3093E9A319A9}"/>
    <cellStyle name="SAPBEXHLevel2X 22 3 2 2" xfId="21849" xr:uid="{E48BC65B-0766-4E6B-977D-4774D76D8BFE}"/>
    <cellStyle name="SAPBEXHLevel2X 22 3 2 2 2" xfId="35715" xr:uid="{06350A87-7415-4F50-B712-DBF9F6697417}"/>
    <cellStyle name="SAPBEXHLevel2X 22 3 2 2 3" xfId="40259" xr:uid="{F94F73CF-50B9-423C-AC79-29ABE1748DB6}"/>
    <cellStyle name="SAPBEXHLevel2X 22 3 2 2 4" xfId="47679" xr:uid="{E82D9D7C-4560-4D67-99D5-D65C1E241578}"/>
    <cellStyle name="SAPBEXHLevel2X 22 3 2 2 5" xfId="51266" xr:uid="{36063060-A08F-40B8-9680-0F22F3594851}"/>
    <cellStyle name="SAPBEXHLevel2X 22 3 2 3" xfId="29155" xr:uid="{4628680F-75C3-437D-A089-5EEA8BB0F055}"/>
    <cellStyle name="SAPBEXHLevel2X 22 3 2 4" xfId="43547" xr:uid="{7B3A5D57-3AAA-48CC-8207-FF79049DEFF2}"/>
    <cellStyle name="SAPBEXHLevel2X 22 3 2 5" xfId="42100" xr:uid="{D4006684-CEC9-48C6-9396-6FC6C37C8229}"/>
    <cellStyle name="SAPBEXHLevel2X 22 3 2 6" xfId="45813" xr:uid="{DD86F879-2D58-47D7-B31C-82A7D1E2C9E3}"/>
    <cellStyle name="SAPBEXHLevel2X 22 3 3" xfId="13371" xr:uid="{C3B0F21A-3452-42CB-A423-988251DCA837}"/>
    <cellStyle name="SAPBEXHLevel2X 22 3 3 2" xfId="27742" xr:uid="{5C7AD772-4D4A-465B-89C7-41EC5785424C}"/>
    <cellStyle name="SAPBEXHLevel2X 22 3 3 3" xfId="29879" xr:uid="{ECBCA10F-305C-4E2D-B7FA-74779D45D403}"/>
    <cellStyle name="SAPBEXHLevel2X 22 3 3 4" xfId="37567" xr:uid="{E756A8A5-3699-4927-B9EC-C60FB2600D41}"/>
    <cellStyle name="SAPBEXHLevel2X 22 3 3 5" xfId="46053" xr:uid="{1A11BE97-FC99-46EC-92B5-D1DF8D59277C}"/>
    <cellStyle name="SAPBEXHLevel2X 22 3 4" xfId="9354" xr:uid="{EDF7BA45-2579-4454-8537-AAD2127EC492}"/>
    <cellStyle name="SAPBEXHLevel2X 22 3 5" xfId="23937" xr:uid="{4D618B77-F3B1-4C16-A780-2B7515B4D054}"/>
    <cellStyle name="SAPBEXHLevel2X 22 3 6" xfId="42814" xr:uid="{A171DAC0-B9C4-4196-AB8E-B378F0595D64}"/>
    <cellStyle name="SAPBEXHLevel2X 22 3 7" xfId="40319" xr:uid="{93A80829-041F-4A63-9418-4EFEB5567FC7}"/>
    <cellStyle name="SAPBEXHLevel2X 22 3 8" xfId="46176" xr:uid="{CCE5FF02-3F17-4B81-9B72-55CB7FCA2A0F}"/>
    <cellStyle name="SAPBEXHLevel2X 22 4" xfId="1872" xr:uid="{1D46F2C1-207D-4F45-82E7-BFF92E176E31}"/>
    <cellStyle name="SAPBEXHLevel2X 22 4 2" xfId="15137" xr:uid="{1F222C15-91EE-433F-878E-24019FC72E5C}"/>
    <cellStyle name="SAPBEXHLevel2X 22 4 2 2" xfId="22158" xr:uid="{8D73002E-2DA2-4129-A496-822115D797A2}"/>
    <cellStyle name="SAPBEXHLevel2X 22 4 2 2 2" xfId="36024" xr:uid="{D2E3D949-1F8A-427E-8873-A319A505D6EA}"/>
    <cellStyle name="SAPBEXHLevel2X 22 4 2 2 3" xfId="37752" xr:uid="{81BEF7ED-86EF-490C-BC6B-5466DF6EBD93}"/>
    <cellStyle name="SAPBEXHLevel2X 22 4 2 2 4" xfId="44559" xr:uid="{980BB98D-9BE6-4225-8233-DB6AF27A1C05}"/>
    <cellStyle name="SAPBEXHLevel2X 22 4 2 2 5" xfId="51575" xr:uid="{DDE5F6B7-A828-4640-8FB1-07DEC7525CC3}"/>
    <cellStyle name="SAPBEXHLevel2X 22 4 2 3" xfId="29502" xr:uid="{45403A16-5391-4330-9684-6F148F438EFB}"/>
    <cellStyle name="SAPBEXHLevel2X 22 4 2 4" xfId="38533" xr:uid="{8C35B07D-8D1D-440D-9A35-8D03B3B165E7}"/>
    <cellStyle name="SAPBEXHLevel2X 22 4 2 5" xfId="48249" xr:uid="{B886A206-02BE-48E0-A105-A5A008FC02D6}"/>
    <cellStyle name="SAPBEXHLevel2X 22 4 2 6" xfId="45954" xr:uid="{86D629D1-34BC-4E0B-9D82-AC3FA61E3EC2}"/>
    <cellStyle name="SAPBEXHLevel2X 22 4 3" xfId="14558" xr:uid="{836A6200-1FB6-4018-8BB0-BA325D67378B}"/>
    <cellStyle name="SAPBEXHLevel2X 22 4 3 2" xfId="28925" xr:uid="{45EAB6C4-64FA-4DDC-A791-BBB2F06963D8}"/>
    <cellStyle name="SAPBEXHLevel2X 22 4 3 3" xfId="40750" xr:uid="{8547B106-7636-4F4F-B30D-53132DBA34FE}"/>
    <cellStyle name="SAPBEXHLevel2X 22 4 3 4" xfId="43930" xr:uid="{138A39B4-0D47-4A54-9DDA-F425E3293ABD}"/>
    <cellStyle name="SAPBEXHLevel2X 22 4 3 5" xfId="42453" xr:uid="{7CA51121-31A8-47C4-9DBD-2D9685C36D59}"/>
    <cellStyle name="SAPBEXHLevel2X 22 4 4" xfId="9355" xr:uid="{048C728D-ECA9-450E-9A26-C2FAE3C783A3}"/>
    <cellStyle name="SAPBEXHLevel2X 22 4 5" xfId="23938" xr:uid="{2259DFBD-4751-4046-9C91-097E8F7D65A4}"/>
    <cellStyle name="SAPBEXHLevel2X 22 4 6" xfId="42667" xr:uid="{0E01C8CD-916C-40BF-AF8D-DA9CB42C03C5}"/>
    <cellStyle name="SAPBEXHLevel2X 22 4 7" xfId="40312" xr:uid="{C6750CBB-5C31-4BAA-9C8A-AC283679FB42}"/>
    <cellStyle name="SAPBEXHLevel2X 22 4 8" xfId="25632" xr:uid="{5DFCF164-ABEA-4B50-A9C9-023960993172}"/>
    <cellStyle name="SAPBEXHLevel2X 22 5" xfId="14215" xr:uid="{E260AF4D-B603-45E3-976C-47A5AE5E02A2}"/>
    <cellStyle name="SAPBEXHLevel2X 22 5 2" xfId="21228" xr:uid="{39BF1149-C8B6-4A4B-9106-23AABA128A14}"/>
    <cellStyle name="SAPBEXHLevel2X 22 5 2 2" xfId="35094" xr:uid="{BD174008-8B9E-4DE7-B2D5-70400DE78D46}"/>
    <cellStyle name="SAPBEXHLevel2X 22 5 2 3" xfId="37666" xr:uid="{15151007-871B-4AC9-A8BF-A0C1BD376434}"/>
    <cellStyle name="SAPBEXHLevel2X 22 5 2 4" xfId="46579" xr:uid="{3EB9D85B-597F-44B3-859B-CD6B1D0ADABD}"/>
    <cellStyle name="SAPBEXHLevel2X 22 5 2 5" xfId="50645" xr:uid="{437C5798-07EA-440B-80D5-89CB68C9E242}"/>
    <cellStyle name="SAPBEXHLevel2X 22 5 3" xfId="28582" xr:uid="{B6E29FFB-8526-4188-9494-606961F0513A}"/>
    <cellStyle name="SAPBEXHLevel2X 22 5 4" xfId="26925" xr:uid="{5641CC10-1CC8-4919-97BE-4180A6D2C6F0}"/>
    <cellStyle name="SAPBEXHLevel2X 22 5 5" xfId="48288" xr:uid="{18269EF9-8BA2-478A-977B-4BC782429C29}"/>
    <cellStyle name="SAPBEXHLevel2X 22 5 6" xfId="46279" xr:uid="{9E8BC855-8053-4B84-8AE8-4D7589D88756}"/>
    <cellStyle name="SAPBEXHLevel2X 22 6" xfId="13373" xr:uid="{1A2CEF98-6B4E-49EC-994A-A7E2E5A2750C}"/>
    <cellStyle name="SAPBEXHLevel2X 22 6 2" xfId="27744" xr:uid="{00AF6D93-6046-4802-BA03-EB0A2B8984F3}"/>
    <cellStyle name="SAPBEXHLevel2X 22 6 3" xfId="32661" xr:uid="{B6FB1009-BE1B-4595-8A48-24B14CBB5154}"/>
    <cellStyle name="SAPBEXHLevel2X 22 6 4" xfId="15622" xr:uid="{52B71BD4-1BDC-45F3-B084-DC3CECD64CDA}"/>
    <cellStyle name="SAPBEXHLevel2X 22 6 5" xfId="34236" xr:uid="{B15315A1-A3BE-4981-80EF-B4C0F743DD84}"/>
    <cellStyle name="SAPBEXHLevel2X 22 7" xfId="9352" xr:uid="{A3D12A4F-877D-4EAD-A77C-60B76EBCA15E}"/>
    <cellStyle name="SAPBEXHLevel2X 22 8" xfId="23935" xr:uid="{59023C54-A925-4C68-A48F-7EF910BC49D5}"/>
    <cellStyle name="SAPBEXHLevel2X 22 9" xfId="30115" xr:uid="{C6C939AC-EB55-4758-B7F4-6B3DD8B2FA93}"/>
    <cellStyle name="SAPBEXHLevel2X 23" xfId="686" xr:uid="{D047389A-9B46-4CB2-B736-B5804E94A274}"/>
    <cellStyle name="SAPBEXHLevel2X 23 10" xfId="48593" xr:uid="{E0EB1729-8822-4426-9E0D-BE96C8C87863}"/>
    <cellStyle name="SAPBEXHLevel2X 23 11" xfId="44970" xr:uid="{072F89D2-CC52-4963-8FFB-36CC47FB4F00}"/>
    <cellStyle name="SAPBEXHLevel2X 23 2" xfId="1311" xr:uid="{B1A31D07-6EFA-40D9-9B05-5C1C88381C97}"/>
    <cellStyle name="SAPBEXHLevel2X 23 2 2" xfId="12006" xr:uid="{1ACB3C65-D382-40A9-BA00-8C67D72CF0D6}"/>
    <cellStyle name="SAPBEXHLevel2X 23 2 2 2" xfId="12007" xr:uid="{28A8995D-412F-41E2-8F46-403E77A9391E}"/>
    <cellStyle name="SAPBEXHLevel2X 23 2 2 2 2" xfId="26413" xr:uid="{95B46DCE-6FFC-4A00-BDEB-8158219C5D43}"/>
    <cellStyle name="SAPBEXHLevel2X 23 2 2 2 3" xfId="34715" xr:uid="{99468355-978B-47BF-AF0A-BD0F99C420BC}"/>
    <cellStyle name="SAPBEXHLevel2X 23 2 2 2 4" xfId="24938" xr:uid="{96861390-AA3D-45C6-A432-9461229642DD}"/>
    <cellStyle name="SAPBEXHLevel2X 23 2 2 2 5" xfId="39000" xr:uid="{63D29DC2-E994-480C-A95B-6ECEC895D464}"/>
    <cellStyle name="SAPBEXHLevel2X 23 2 2 3" xfId="21660" xr:uid="{4E607E3D-08F3-4A6A-AA14-235B30D2259D}"/>
    <cellStyle name="SAPBEXHLevel2X 23 2 2 3 2" xfId="35526" xr:uid="{062C839B-1B39-4D7B-8E92-E3400457B29B}"/>
    <cellStyle name="SAPBEXHLevel2X 23 2 2 3 3" xfId="40638" xr:uid="{0A374113-85F3-4BB0-B8AA-6B5DB8DEB9AB}"/>
    <cellStyle name="SAPBEXHLevel2X 23 2 2 3 4" xfId="44812" xr:uid="{34917207-A158-44EA-9841-13AE914CD852}"/>
    <cellStyle name="SAPBEXHLevel2X 23 2 2 3 5" xfId="51077" xr:uid="{CA4DF296-8843-48D6-BC62-743815CB7ED1}"/>
    <cellStyle name="SAPBEXHLevel2X 23 2 2 4" xfId="26412" xr:uid="{23B10518-A5C9-4DA5-81C1-C89A1F36111D}"/>
    <cellStyle name="SAPBEXHLevel2X 23 2 2 5" xfId="33574" xr:uid="{2BB86D11-4A0A-422C-9ECE-7E6F892D87BA}"/>
    <cellStyle name="SAPBEXHLevel2X 23 2 2 6" xfId="33012" xr:uid="{12865E58-3E60-49AD-AB3A-C065A0CD9272}"/>
    <cellStyle name="SAPBEXHLevel2X 23 2 2 7" xfId="47779" xr:uid="{3BE412D1-B994-4C68-A872-33CA0EFF7D32}"/>
    <cellStyle name="SAPBEXHLevel2X 23 2 3" xfId="13369" xr:uid="{373DC205-4554-4532-8698-3ED42793B520}"/>
    <cellStyle name="SAPBEXHLevel2X 23 2 3 2" xfId="27740" xr:uid="{B3679552-824F-4748-A33B-3595905F99EA}"/>
    <cellStyle name="SAPBEXHLevel2X 23 2 3 3" xfId="30029" xr:uid="{0E8D1363-66F2-473B-B6B9-DF4A473F8B1C}"/>
    <cellStyle name="SAPBEXHLevel2X 23 2 3 4" xfId="43660" xr:uid="{4E51E723-D20B-4DFA-8ADF-97BD31D06C22}"/>
    <cellStyle name="SAPBEXHLevel2X 23 2 3 5" xfId="38850" xr:uid="{49E39F09-E83B-40A0-A417-8CDC1F2DB03B}"/>
    <cellStyle name="SAPBEXHLevel2X 23 2 4" xfId="9357" xr:uid="{ECC64153-DDE6-4600-AC66-70D7FAFE7C76}"/>
    <cellStyle name="SAPBEXHLevel2X 23 2 5" xfId="23940" xr:uid="{CE8946D0-29D9-4CB3-AEB5-11A0C581F0E2}"/>
    <cellStyle name="SAPBEXHLevel2X 23 2 6" xfId="24117" xr:uid="{2CF2DEAB-E094-4047-B3FC-B7061F74A451}"/>
    <cellStyle name="SAPBEXHLevel2X 23 2 7" xfId="42544" xr:uid="{EE658BDE-4E68-4C98-9D5F-D7F8CE58C476}"/>
    <cellStyle name="SAPBEXHLevel2X 23 2 8" xfId="44612" xr:uid="{9E5EA7A8-8911-4100-AE56-4577444639D7}"/>
    <cellStyle name="SAPBEXHLevel2X 23 3" xfId="1510" xr:uid="{174A7B38-105E-45B5-8B37-715AADB4A0A7}"/>
    <cellStyle name="SAPBEXHLevel2X 23 3 2" xfId="14790" xr:uid="{5D80B169-3389-4504-BDF8-E8C576A5B642}"/>
    <cellStyle name="SAPBEXHLevel2X 23 3 2 2" xfId="21850" xr:uid="{75C70FEA-8B46-44B7-BF36-5A7DBACC117F}"/>
    <cellStyle name="SAPBEXHLevel2X 23 3 2 2 2" xfId="35716" xr:uid="{19C141B1-18EB-4853-ACC1-CCCEA1B0013D}"/>
    <cellStyle name="SAPBEXHLevel2X 23 3 2 2 3" xfId="40576" xr:uid="{5216CEF0-56EB-4250-BAF3-4935DA901011}"/>
    <cellStyle name="SAPBEXHLevel2X 23 3 2 2 4" xfId="46128" xr:uid="{0EC6424F-3A34-4409-BE58-385A8E9F3DB8}"/>
    <cellStyle name="SAPBEXHLevel2X 23 3 2 2 5" xfId="51267" xr:uid="{F79E7F4C-109B-4859-A18C-938EE538635B}"/>
    <cellStyle name="SAPBEXHLevel2X 23 3 2 3" xfId="29156" xr:uid="{F428FFA7-1B58-4FD9-BAFD-66AF4BF3AAF5}"/>
    <cellStyle name="SAPBEXHLevel2X 23 3 2 4" xfId="42955" xr:uid="{0591E997-E0A0-4EB4-9534-064C940A1908}"/>
    <cellStyle name="SAPBEXHLevel2X 23 3 2 5" xfId="39669" xr:uid="{BA7BBD69-4B8F-489C-9CB9-255B59052B62}"/>
    <cellStyle name="SAPBEXHLevel2X 23 3 2 6" xfId="45190" xr:uid="{504CE74F-ACC6-43EE-A030-9B41CD9B8623}"/>
    <cellStyle name="SAPBEXHLevel2X 23 3 3" xfId="13368" xr:uid="{DFAD651C-82B4-4A93-AC6C-EF30BC22AF51}"/>
    <cellStyle name="SAPBEXHLevel2X 23 3 3 2" xfId="27739" xr:uid="{CD4B5851-F5CC-4A16-89D5-1563A2A1A4D4}"/>
    <cellStyle name="SAPBEXHLevel2X 23 3 3 3" xfId="42723" xr:uid="{0AAB6FEC-15D7-4E31-A312-8A9309A6EC67}"/>
    <cellStyle name="SAPBEXHLevel2X 23 3 3 4" xfId="38164" xr:uid="{5AF47B22-AA3E-41DB-A7A0-59170F592FBF}"/>
    <cellStyle name="SAPBEXHLevel2X 23 3 3 5" xfId="49058" xr:uid="{D8A7E745-3578-41F7-BEFA-3C6DFF8A9AD2}"/>
    <cellStyle name="SAPBEXHLevel2X 23 3 4" xfId="9358" xr:uid="{C7BCD8A4-A8A0-47B8-BBFE-BA8C17B8CBC3}"/>
    <cellStyle name="SAPBEXHLevel2X 23 3 5" xfId="23941" xr:uid="{8C9F74AB-644B-4FDD-99AF-84E98099532C}"/>
    <cellStyle name="SAPBEXHLevel2X 23 3 6" xfId="33616" xr:uid="{B6771513-32D5-49B4-A206-149249DC33D2}"/>
    <cellStyle name="SAPBEXHLevel2X 23 3 7" xfId="24806" xr:uid="{A000F7A8-94F6-4C51-93ED-ADAC1681AD63}"/>
    <cellStyle name="SAPBEXHLevel2X 23 3 8" xfId="44896" xr:uid="{D3FBA50F-5F69-4EA5-ACE1-B26D1A8D3D19}"/>
    <cellStyle name="SAPBEXHLevel2X 23 4" xfId="1873" xr:uid="{90A0377C-7761-4B38-86DB-49749DC05294}"/>
    <cellStyle name="SAPBEXHLevel2X 23 4 2" xfId="15138" xr:uid="{66CA1193-4180-4E3B-9B17-1EA3BAB9F9EC}"/>
    <cellStyle name="SAPBEXHLevel2X 23 4 2 2" xfId="22159" xr:uid="{0E15F57F-4770-4B2F-92CE-474DA84C4CD0}"/>
    <cellStyle name="SAPBEXHLevel2X 23 4 2 2 2" xfId="36025" xr:uid="{2F8CECE1-81E2-46E2-9B29-86298BCA508E}"/>
    <cellStyle name="SAPBEXHLevel2X 23 4 2 2 3" xfId="40554" xr:uid="{2A0DEAE2-B4D3-4CF8-ABB6-150CA04C8B89}"/>
    <cellStyle name="SAPBEXHLevel2X 23 4 2 2 4" xfId="46759" xr:uid="{37628AE6-E1C9-4716-BE05-E830F35B0169}"/>
    <cellStyle name="SAPBEXHLevel2X 23 4 2 2 5" xfId="51576" xr:uid="{AAA962DF-45AA-45FF-B9FF-25CF72FA8192}"/>
    <cellStyle name="SAPBEXHLevel2X 23 4 2 3" xfId="29503" xr:uid="{E05568B0-55E3-474B-9BD5-D81DE3679B68}"/>
    <cellStyle name="SAPBEXHLevel2X 23 4 2 4" xfId="43036" xr:uid="{5D4D0E9B-B2D3-4D1E-AA50-200BF331FAA7}"/>
    <cellStyle name="SAPBEXHLevel2X 23 4 2 5" xfId="31959" xr:uid="{74CBD83E-1433-4AC8-84F9-4F8E6E48C2CE}"/>
    <cellStyle name="SAPBEXHLevel2X 23 4 2 6" xfId="46012" xr:uid="{B78D8D1A-0F91-47CC-B9C1-F513222401F7}"/>
    <cellStyle name="SAPBEXHLevel2X 23 4 3" xfId="16086" xr:uid="{EDDF1B21-014F-48FB-BCF9-3A32D1ABBE5B}"/>
    <cellStyle name="SAPBEXHLevel2X 23 4 3 2" xfId="30392" xr:uid="{828AEB6D-31BF-406B-9C2F-C576E0818087}"/>
    <cellStyle name="SAPBEXHLevel2X 23 4 3 3" xfId="25758" xr:uid="{3BD2B044-734A-4F4C-9CF1-FD47C60F38DE}"/>
    <cellStyle name="SAPBEXHLevel2X 23 4 3 4" xfId="47098" xr:uid="{F46C17B5-0DEB-4EAA-A8AE-B3E39A1F68FB}"/>
    <cellStyle name="SAPBEXHLevel2X 23 4 3 5" xfId="49862" xr:uid="{97C3ADBC-1EF3-4236-8E45-64F953E2ABD5}"/>
    <cellStyle name="SAPBEXHLevel2X 23 4 4" xfId="9359" xr:uid="{CDB38134-FDF3-4A04-A8BF-AE27EB971590}"/>
    <cellStyle name="SAPBEXHLevel2X 23 4 5" xfId="23942" xr:uid="{05632DCA-3119-4660-8D15-3D5C1F82EBDA}"/>
    <cellStyle name="SAPBEXHLevel2X 23 4 6" xfId="40826" xr:uid="{BD6EFC44-0ACB-4609-9EFD-43B09F8594BC}"/>
    <cellStyle name="SAPBEXHLevel2X 23 4 7" xfId="41160" xr:uid="{B06A67AE-8CA9-42C0-903A-AE66945BA7F1}"/>
    <cellStyle name="SAPBEXHLevel2X 23 4 8" xfId="43844" xr:uid="{1F8378C6-5497-47EA-98AE-B47F0A1D089B}"/>
    <cellStyle name="SAPBEXHLevel2X 23 5" xfId="14216" xr:uid="{9B231D5F-2316-4C90-A594-97AD9F86E45B}"/>
    <cellStyle name="SAPBEXHLevel2X 23 5 2" xfId="21229" xr:uid="{7E71C93C-51B3-4E3B-ADFD-205E194AE845}"/>
    <cellStyle name="SAPBEXHLevel2X 23 5 2 2" xfId="35095" xr:uid="{D533DC74-E746-4DC4-9513-5000E594451B}"/>
    <cellStyle name="SAPBEXHLevel2X 23 5 2 3" xfId="41367" xr:uid="{76052669-1819-4ED1-B8F3-63E46F49CE13}"/>
    <cellStyle name="SAPBEXHLevel2X 23 5 2 4" xfId="45047" xr:uid="{001F742A-C7E9-486A-A564-9F5EA3D85EDB}"/>
    <cellStyle name="SAPBEXHLevel2X 23 5 2 5" xfId="50646" xr:uid="{D85D4FC2-951E-493B-BE3F-A21945927E81}"/>
    <cellStyle name="SAPBEXHLevel2X 23 5 3" xfId="28583" xr:uid="{34E62122-E1CB-47CD-B80F-86EBCF55F31D}"/>
    <cellStyle name="SAPBEXHLevel2X 23 5 4" xfId="43000" xr:uid="{023D82E3-ACF5-4043-9B38-4D3A9497B670}"/>
    <cellStyle name="SAPBEXHLevel2X 23 5 5" xfId="41565" xr:uid="{C69C22CD-C3C8-4E7A-A271-6C11CAE93966}"/>
    <cellStyle name="SAPBEXHLevel2X 23 5 6" xfId="39931" xr:uid="{048B0115-5F29-4E21-81BD-77AF18D1C110}"/>
    <cellStyle name="SAPBEXHLevel2X 23 6" xfId="13370" xr:uid="{7D901C96-D320-44ED-B394-15958B7FE545}"/>
    <cellStyle name="SAPBEXHLevel2X 23 6 2" xfId="27741" xr:uid="{6B02A051-1C45-40A3-BC23-0535A1908D4B}"/>
    <cellStyle name="SAPBEXHLevel2X 23 6 3" xfId="29880" xr:uid="{3182BEB8-7840-46D5-82AB-D51DED439842}"/>
    <cellStyle name="SAPBEXHLevel2X 23 6 4" xfId="34959" xr:uid="{F579152F-4AFC-49EA-A3DC-C6260B9FF95E}"/>
    <cellStyle name="SAPBEXHLevel2X 23 6 5" xfId="41015" xr:uid="{B5A492FA-9CD7-44F8-8B47-3F46E9CD93E2}"/>
    <cellStyle name="SAPBEXHLevel2X 23 7" xfId="9356" xr:uid="{9BB9AB59-21E5-4204-92FE-53C72CA14A9E}"/>
    <cellStyle name="SAPBEXHLevel2X 23 8" xfId="23939" xr:uid="{FB394427-FE54-43FB-A9F8-FD91AE071B60}"/>
    <cellStyle name="SAPBEXHLevel2X 23 9" xfId="39487" xr:uid="{40FFA80E-6EA2-4AAB-ACA1-8CFAE808FFF1}"/>
    <cellStyle name="SAPBEXHLevel2X 24" xfId="687" xr:uid="{AB7E5395-89EC-496F-AECF-0A17232BA9E5}"/>
    <cellStyle name="SAPBEXHLevel2X 24 10" xfId="48486" xr:uid="{614B9B4E-9B47-4478-920D-0D7EF6317ADE}"/>
    <cellStyle name="SAPBEXHLevel2X 24 11" xfId="34888" xr:uid="{A045ACC9-443E-4CC2-A11C-38A2E01B66F1}"/>
    <cellStyle name="SAPBEXHLevel2X 24 2" xfId="1312" xr:uid="{B387F25D-B368-4ABF-AB4D-8283B1AFD86F}"/>
    <cellStyle name="SAPBEXHLevel2X 24 2 2" xfId="12008" xr:uid="{7436D8DA-E527-4B20-A068-5014BD93FB32}"/>
    <cellStyle name="SAPBEXHLevel2X 24 2 2 2" xfId="12009" xr:uid="{4DFB51C6-E6FD-442D-BFA3-6DA6F1541672}"/>
    <cellStyle name="SAPBEXHLevel2X 24 2 2 2 2" xfId="26415" xr:uid="{982DFB20-BE00-4125-B20F-2640192869CF}"/>
    <cellStyle name="SAPBEXHLevel2X 24 2 2 2 3" xfId="37288" xr:uid="{46502E26-040C-44F3-8633-14EBD31EF6B5}"/>
    <cellStyle name="SAPBEXHLevel2X 24 2 2 2 4" xfId="39192" xr:uid="{6295FC2E-816A-4D7E-A0AA-F7D6A62E1570}"/>
    <cellStyle name="SAPBEXHLevel2X 24 2 2 2 5" xfId="46855" xr:uid="{49917386-AC19-43EE-B3E0-6C45E17AD847}"/>
    <cellStyle name="SAPBEXHLevel2X 24 2 2 3" xfId="21661" xr:uid="{C9B76A3F-93D1-4800-87F5-F6C83FABD79C}"/>
    <cellStyle name="SAPBEXHLevel2X 24 2 2 3 2" xfId="35527" xr:uid="{7019DB19-AE5C-4F5B-B2CF-C438A482B2D6}"/>
    <cellStyle name="SAPBEXHLevel2X 24 2 2 3 3" xfId="40418" xr:uid="{36442EF0-53BB-4681-B52C-64B48AE72C8B}"/>
    <cellStyle name="SAPBEXHLevel2X 24 2 2 3 4" xfId="30665" xr:uid="{60D9F867-E530-4EFC-89DA-F8FF9276BE3A}"/>
    <cellStyle name="SAPBEXHLevel2X 24 2 2 3 5" xfId="51078" xr:uid="{6337898F-BFA5-4DC5-A4BE-5AB408F507B2}"/>
    <cellStyle name="SAPBEXHLevel2X 24 2 2 4" xfId="26414" xr:uid="{DD5DE4FF-8121-445A-9359-3342D08A3B83}"/>
    <cellStyle name="SAPBEXHLevel2X 24 2 2 5" xfId="37549" xr:uid="{1E75A24D-F25E-4D68-9BB7-0D0F38CEC1F2}"/>
    <cellStyle name="SAPBEXHLevel2X 24 2 2 6" xfId="48756" xr:uid="{19F5AB38-A87E-46D7-B88F-BF2242C60BB8}"/>
    <cellStyle name="SAPBEXHLevel2X 24 2 2 7" xfId="37771" xr:uid="{2E6C3414-29DD-4B4A-9C2C-11E04AEAC4DD}"/>
    <cellStyle name="SAPBEXHLevel2X 24 2 3" xfId="13366" xr:uid="{A19255E6-2445-448B-AE7A-951E36DCAB2C}"/>
    <cellStyle name="SAPBEXHLevel2X 24 2 3 2" xfId="27737" xr:uid="{7352EFDE-A55E-4EC3-8B54-C8C73949C2C8}"/>
    <cellStyle name="SAPBEXHLevel2X 24 2 3 3" xfId="15329" xr:uid="{01ABE2B2-57B1-4166-ADC0-5BF983C0D669}"/>
    <cellStyle name="SAPBEXHLevel2X 24 2 3 4" xfId="41624" xr:uid="{C5DFC3F8-A67F-4517-A6EE-D177FE1134AF}"/>
    <cellStyle name="SAPBEXHLevel2X 24 2 3 5" xfId="47350" xr:uid="{CF42488B-8918-46CE-B228-03B495A54355}"/>
    <cellStyle name="SAPBEXHLevel2X 24 2 4" xfId="9361" xr:uid="{F2DE98D2-B16F-4E68-8F29-134D9A543C50}"/>
    <cellStyle name="SAPBEXHLevel2X 24 2 5" xfId="23944" xr:uid="{6219D0DA-B727-41B6-A21E-4C290BCEEDF2}"/>
    <cellStyle name="SAPBEXHLevel2X 24 2 6" xfId="30515" xr:uid="{61A8D91F-7441-4139-9289-4B7D3B128280}"/>
    <cellStyle name="SAPBEXHLevel2X 24 2 7" xfId="32300" xr:uid="{6E7383D9-A91D-49F3-BAC8-93DA8341332F}"/>
    <cellStyle name="SAPBEXHLevel2X 24 2 8" xfId="39983" xr:uid="{AE139F5F-6B1C-41EE-B040-65883A1E7CB6}"/>
    <cellStyle name="SAPBEXHLevel2X 24 3" xfId="1511" xr:uid="{196E7682-8807-4AF0-A650-F7A12964F6C3}"/>
    <cellStyle name="SAPBEXHLevel2X 24 3 2" xfId="14791" xr:uid="{A22568B2-27CA-4866-AAC4-61EE101CD595}"/>
    <cellStyle name="SAPBEXHLevel2X 24 3 2 2" xfId="21851" xr:uid="{AF3D79D1-3706-4B5B-8CEB-FAB63C6A8CFC}"/>
    <cellStyle name="SAPBEXHLevel2X 24 3 2 2 2" xfId="35717" xr:uid="{83863E16-5609-463C-B399-AE0AB32123E5}"/>
    <cellStyle name="SAPBEXHLevel2X 24 3 2 2 3" xfId="39917" xr:uid="{ABFC07F5-F3FF-45E1-8BF1-0F1DEAFDA0F2}"/>
    <cellStyle name="SAPBEXHLevel2X 24 3 2 2 4" xfId="44581" xr:uid="{4CB4DCC3-415C-4E9F-A7FB-B83A8AD8360A}"/>
    <cellStyle name="SAPBEXHLevel2X 24 3 2 2 5" xfId="51268" xr:uid="{71C4F719-FA7E-4419-8595-1BA3C3D2173A}"/>
    <cellStyle name="SAPBEXHLevel2X 24 3 2 3" xfId="29157" xr:uid="{A45B834A-D2C6-468B-83F0-E38EA964F1B9}"/>
    <cellStyle name="SAPBEXHLevel2X 24 3 2 4" xfId="39512" xr:uid="{6091BD85-C30C-41EA-8B2C-1AC8C6DCB248}"/>
    <cellStyle name="SAPBEXHLevel2X 24 3 2 5" xfId="48259" xr:uid="{32E641C7-3AE3-4035-9469-2921C129ECC0}"/>
    <cellStyle name="SAPBEXHLevel2X 24 3 2 6" xfId="45750" xr:uid="{353D8DC3-1938-464D-9406-E0416D02B702}"/>
    <cellStyle name="SAPBEXHLevel2X 24 3 3" xfId="13365" xr:uid="{3A27206D-22A2-460F-BA4B-F75D71BE84D5}"/>
    <cellStyle name="SAPBEXHLevel2X 24 3 3 2" xfId="27736" xr:uid="{28644E6B-465E-4E6A-99CB-7438E211AD18}"/>
    <cellStyle name="SAPBEXHLevel2X 24 3 3 3" xfId="31104" xr:uid="{193241C6-6F10-4836-884D-0CC298055BED}"/>
    <cellStyle name="SAPBEXHLevel2X 24 3 3 4" xfId="43686" xr:uid="{F04A3071-9516-4CEA-B3C4-7B602E06B8E9}"/>
    <cellStyle name="SAPBEXHLevel2X 24 3 3 5" xfId="35058" xr:uid="{68A6AC47-D893-404B-8027-0F5C2869DDFC}"/>
    <cellStyle name="SAPBEXHLevel2X 24 3 4" xfId="9362" xr:uid="{9F616A3E-406C-4EA0-81CC-424514ECC045}"/>
    <cellStyle name="SAPBEXHLevel2X 24 3 5" xfId="23945" xr:uid="{6FF7C452-B9CD-486E-BAF1-967228E167FA}"/>
    <cellStyle name="SAPBEXHLevel2X 24 3 6" xfId="42427" xr:uid="{D810D149-C6A5-470C-ADCD-81062209AADF}"/>
    <cellStyle name="SAPBEXHLevel2X 24 3 7" xfId="9019" xr:uid="{CFEF0B7E-A99D-4C35-805B-85ABFD90E4F5}"/>
    <cellStyle name="SAPBEXHLevel2X 24 3 8" xfId="46864" xr:uid="{92A884A3-1452-45F5-B2CF-3DD50B707068}"/>
    <cellStyle name="SAPBEXHLevel2X 24 4" xfId="1874" xr:uid="{5159E3C3-189D-47D6-AAA5-838897943495}"/>
    <cellStyle name="SAPBEXHLevel2X 24 4 2" xfId="15139" xr:uid="{D6952CF1-258B-4A07-9E27-A10A307CC88E}"/>
    <cellStyle name="SAPBEXHLevel2X 24 4 2 2" xfId="22160" xr:uid="{ADA036E3-979C-484A-820D-EE6DFF47E95A}"/>
    <cellStyle name="SAPBEXHLevel2X 24 4 2 2 2" xfId="36026" xr:uid="{3416EFDE-7A9B-4A5D-9C70-EFD983821FE5}"/>
    <cellStyle name="SAPBEXHLevel2X 24 4 2 2 3" xfId="41598" xr:uid="{54D278CC-06F7-48B2-ACB3-4BE325AD5A9E}"/>
    <cellStyle name="SAPBEXHLevel2X 24 4 2 2 4" xfId="45233" xr:uid="{E84E53BE-3F6A-46A4-9CB9-DB5C5CB3E2EA}"/>
    <cellStyle name="SAPBEXHLevel2X 24 4 2 2 5" xfId="51577" xr:uid="{770FE97F-3480-4F8A-97A9-DBCA6A5E0D18}"/>
    <cellStyle name="SAPBEXHLevel2X 24 4 2 3" xfId="29504" xr:uid="{4BDB92FD-E042-4059-9852-352A61CC1743}"/>
    <cellStyle name="SAPBEXHLevel2X 24 4 2 4" xfId="32472" xr:uid="{5205A93F-F85E-445B-8B92-1909CF118086}"/>
    <cellStyle name="SAPBEXHLevel2X 24 4 2 5" xfId="49554" xr:uid="{E49BE78D-BAF0-41BD-A0B4-30A773226098}"/>
    <cellStyle name="SAPBEXHLevel2X 24 4 2 6" xfId="45170" xr:uid="{9DCA05B8-6541-4384-B165-E680236D19B3}"/>
    <cellStyle name="SAPBEXHLevel2X 24 4 3" xfId="14557" xr:uid="{5581BE2E-6DCD-4F6B-8BB7-4F702FABB046}"/>
    <cellStyle name="SAPBEXHLevel2X 24 4 3 2" xfId="28924" xr:uid="{0282B33C-FD1B-4FDD-AE1D-38EAC22E10AA}"/>
    <cellStyle name="SAPBEXHLevel2X 24 4 3 3" xfId="25856" xr:uid="{6462A125-B0CB-4FF6-9450-1CF8981ECDE1}"/>
    <cellStyle name="SAPBEXHLevel2X 24 4 3 4" xfId="48931" xr:uid="{432C1725-1EEE-41DF-9AB7-C5BA796DADB2}"/>
    <cellStyle name="SAPBEXHLevel2X 24 4 3 5" xfId="46817" xr:uid="{A15E9A5A-14B9-4A7D-808B-2E90D86B6FEC}"/>
    <cellStyle name="SAPBEXHLevel2X 24 4 4" xfId="9363" xr:uid="{C90EC9D8-B9CF-4418-8529-0BCE6A70E580}"/>
    <cellStyle name="SAPBEXHLevel2X 24 4 5" xfId="23946" xr:uid="{02307588-475C-47F5-B591-FA687E1A789D}"/>
    <cellStyle name="SAPBEXHLevel2X 24 4 6" xfId="37310" xr:uid="{EE484F2B-7A9B-49F7-8096-194FF6D76E87}"/>
    <cellStyle name="SAPBEXHLevel2X 24 4 7" xfId="39670" xr:uid="{1D7CE1CB-8E73-42C9-A9DD-329AB33918AC}"/>
    <cellStyle name="SAPBEXHLevel2X 24 4 8" xfId="42573" xr:uid="{D46F87D3-F3F0-4F0F-BC1D-C81919C9D729}"/>
    <cellStyle name="SAPBEXHLevel2X 24 5" xfId="14217" xr:uid="{90CD1755-3040-4B33-ACF9-16E323E305A4}"/>
    <cellStyle name="SAPBEXHLevel2X 24 5 2" xfId="21230" xr:uid="{9B172E6C-B5CB-4AEB-9C0E-007990F3C9D3}"/>
    <cellStyle name="SAPBEXHLevel2X 24 5 2 2" xfId="35096" xr:uid="{270002D5-0777-452F-9D52-9617466A2618}"/>
    <cellStyle name="SAPBEXHLevel2X 24 5 2 3" xfId="41519" xr:uid="{CE1A37A9-6EF4-4B2A-B5A6-E1B3EF57951D}"/>
    <cellStyle name="SAPBEXHLevel2X 24 5 2 4" xfId="47281" xr:uid="{B81FD160-44AD-4AB6-94D3-11B5A5BE04FD}"/>
    <cellStyle name="SAPBEXHLevel2X 24 5 2 5" xfId="50647" xr:uid="{26FE1274-3D7F-4757-A9E0-5401887F52F4}"/>
    <cellStyle name="SAPBEXHLevel2X 24 5 3" xfId="28584" xr:uid="{AF21D9A9-4257-4F36-A351-FBDB1FB46DD7}"/>
    <cellStyle name="SAPBEXHLevel2X 24 5 4" xfId="31417" xr:uid="{E8313922-6788-42DB-84E1-736D0612C06D}"/>
    <cellStyle name="SAPBEXHLevel2X 24 5 5" xfId="49516" xr:uid="{F0588D43-8D26-487E-A840-3F1561595F0A}"/>
    <cellStyle name="SAPBEXHLevel2X 24 5 6" xfId="41329" xr:uid="{381BE812-70BF-4F4D-8A24-B21129391860}"/>
    <cellStyle name="SAPBEXHLevel2X 24 6" xfId="13367" xr:uid="{2946723C-AB16-4551-86B3-7703F60EB795}"/>
    <cellStyle name="SAPBEXHLevel2X 24 6 2" xfId="27738" xr:uid="{CE112FDB-8837-437A-A938-643A37C7A59F}"/>
    <cellStyle name="SAPBEXHLevel2X 24 6 3" xfId="40481" xr:uid="{A1415A26-AB7C-4E06-8F1E-16501CFF45EB}"/>
    <cellStyle name="SAPBEXHLevel2X 24 6 4" xfId="48350" xr:uid="{3A58B866-A760-428F-82ED-0E5F1DC05937}"/>
    <cellStyle name="SAPBEXHLevel2X 24 6 5" xfId="46487" xr:uid="{3CA7D381-3240-4CA2-9F8D-4354EB72A7AF}"/>
    <cellStyle name="SAPBEXHLevel2X 24 7" xfId="9360" xr:uid="{108E72B8-3082-4769-BBD9-2FED3E8DB250}"/>
    <cellStyle name="SAPBEXHLevel2X 24 8" xfId="23943" xr:uid="{9D973154-7099-4D97-83F9-33484864A8EC}"/>
    <cellStyle name="SAPBEXHLevel2X 24 9" xfId="41686" xr:uid="{0418FB12-83CD-425E-8DAF-0F3010282E60}"/>
    <cellStyle name="SAPBEXHLevel2X 25" xfId="688" xr:uid="{2576CF0E-9D8F-4924-84FD-446C8F841F39}"/>
    <cellStyle name="SAPBEXHLevel2X 25 10" xfId="37223" xr:uid="{BEE92D38-091A-47C7-BDCB-7F9AD4A0D365}"/>
    <cellStyle name="SAPBEXHLevel2X 25 11" xfId="42384" xr:uid="{4571AD76-7B90-45C6-9FC5-D95F1D300145}"/>
    <cellStyle name="SAPBEXHLevel2X 25 2" xfId="1313" xr:uid="{6FDF479E-0B84-4EE6-9753-2F5BF964C1C8}"/>
    <cellStyle name="SAPBEXHLevel2X 25 2 2" xfId="12010" xr:uid="{9E5C3042-1FCF-4D14-95EF-6347A70B1881}"/>
    <cellStyle name="SAPBEXHLevel2X 25 2 2 2" xfId="12011" xr:uid="{5403BC36-E336-4B0A-AB3C-CF5F2BD212E9}"/>
    <cellStyle name="SAPBEXHLevel2X 25 2 2 2 2" xfId="26417" xr:uid="{039C4916-4C01-4079-B874-C3A7C5F6E327}"/>
    <cellStyle name="SAPBEXHLevel2X 25 2 2 2 3" xfId="30636" xr:uid="{BF72FF14-A5B0-4BCA-A4A3-247D9669EDD8}"/>
    <cellStyle name="SAPBEXHLevel2X 25 2 2 2 4" xfId="38192" xr:uid="{62DBBBFB-AD3F-4CD3-8124-0B3B38F47C87}"/>
    <cellStyle name="SAPBEXHLevel2X 25 2 2 2 5" xfId="44929" xr:uid="{0721A1E9-1180-46E9-9B72-65BB5E5A0628}"/>
    <cellStyle name="SAPBEXHLevel2X 25 2 2 3" xfId="21662" xr:uid="{FBE5305E-F3A7-4257-9291-BEF1D113B8CD}"/>
    <cellStyle name="SAPBEXHLevel2X 25 2 2 3 2" xfId="35528" xr:uid="{A1BDF13A-3DA1-4BBB-9113-5A1C4359C0BF}"/>
    <cellStyle name="SAPBEXHLevel2X 25 2 2 3 3" xfId="32744" xr:uid="{A77E598C-3361-4318-9074-CC163AB36264}"/>
    <cellStyle name="SAPBEXHLevel2X 25 2 2 3 4" xfId="37164" xr:uid="{0F3E2716-BE7A-4F98-A048-2678379D71C9}"/>
    <cellStyle name="SAPBEXHLevel2X 25 2 2 3 5" xfId="51079" xr:uid="{B11C0A52-E13F-461A-9B49-0D01D45D8597}"/>
    <cellStyle name="SAPBEXHLevel2X 25 2 2 4" xfId="26416" xr:uid="{8DAA168F-CB9C-4ECD-840D-087DD0B5F856}"/>
    <cellStyle name="SAPBEXHLevel2X 25 2 2 5" xfId="42940" xr:uid="{9ABBAE2E-D3FF-4A0A-B92F-68B2CC6AB37B}"/>
    <cellStyle name="SAPBEXHLevel2X 25 2 2 6" xfId="25491" xr:uid="{A94C7E6D-3D0F-4919-8C79-F53E1AFEE407}"/>
    <cellStyle name="SAPBEXHLevel2X 25 2 2 7" xfId="32286" xr:uid="{BE190525-C9AE-465D-B61E-EAF123E3CEA7}"/>
    <cellStyle name="SAPBEXHLevel2X 25 2 3" xfId="13363" xr:uid="{9010F422-9F3E-458D-8656-28AF77CF4067}"/>
    <cellStyle name="SAPBEXHLevel2X 25 2 3 2" xfId="27734" xr:uid="{863CBAD2-BB7A-405E-AB75-FF36CD730BA9}"/>
    <cellStyle name="SAPBEXHLevel2X 25 2 3 3" xfId="24673" xr:uid="{C7490644-183E-4F67-9C38-B5827371ECEA}"/>
    <cellStyle name="SAPBEXHLevel2X 25 2 3 4" xfId="48198" xr:uid="{FEAD0171-4B57-4EC2-BFD5-5E7E8A7F3D15}"/>
    <cellStyle name="SAPBEXHLevel2X 25 2 3 5" xfId="44907" xr:uid="{6A59E013-A181-4B9E-A516-54824252B1B5}"/>
    <cellStyle name="SAPBEXHLevel2X 25 2 4" xfId="9365" xr:uid="{D85CF1BF-E038-4246-84F1-6D07F296B774}"/>
    <cellStyle name="SAPBEXHLevel2X 25 2 5" xfId="23948" xr:uid="{4A931F13-9EB2-496D-9E7D-61767C56DC06}"/>
    <cellStyle name="SAPBEXHLevel2X 25 2 6" xfId="30789" xr:uid="{DD4D867E-2A76-4BE5-9A7A-A35BA83F1133}"/>
    <cellStyle name="SAPBEXHLevel2X 25 2 7" xfId="37702" xr:uid="{10F49BC8-2266-4D72-8D16-917041361F8E}"/>
    <cellStyle name="SAPBEXHLevel2X 25 2 8" xfId="30602" xr:uid="{F004CE71-09C4-41BD-BC7A-CFA6C0816DB2}"/>
    <cellStyle name="SAPBEXHLevel2X 25 3" xfId="1512" xr:uid="{D5062E9D-7A41-4904-8B26-05D5A03928C0}"/>
    <cellStyle name="SAPBEXHLevel2X 25 3 2" xfId="14792" xr:uid="{33A0E683-D7CA-43F7-BCA5-8920007F707E}"/>
    <cellStyle name="SAPBEXHLevel2X 25 3 2 2" xfId="21852" xr:uid="{0CC7B8F2-4452-4CD2-8B06-6608E8845EF8}"/>
    <cellStyle name="SAPBEXHLevel2X 25 3 2 2 2" xfId="35718" xr:uid="{A125465E-1A1A-4662-B314-0AA7D8F1581F}"/>
    <cellStyle name="SAPBEXHLevel2X 25 3 2 2 3" xfId="38849" xr:uid="{99EB764C-4D92-49C9-93A9-2F3C5C2650B0}"/>
    <cellStyle name="SAPBEXHLevel2X 25 3 2 2 4" xfId="46781" xr:uid="{351FDF32-749F-4CF6-A18E-428056B80509}"/>
    <cellStyle name="SAPBEXHLevel2X 25 3 2 2 5" xfId="51269" xr:uid="{59822AB1-D1EA-4D54-A862-3BCF7D54AFD4}"/>
    <cellStyle name="SAPBEXHLevel2X 25 3 2 3" xfId="29158" xr:uid="{748E6312-1343-4031-AA3D-143312F0CA5C}"/>
    <cellStyle name="SAPBEXHLevel2X 25 3 2 4" xfId="33578" xr:uid="{D7F0E143-1D10-42A0-A70E-02AEEE166AD1}"/>
    <cellStyle name="SAPBEXHLevel2X 25 3 2 5" xfId="30965" xr:uid="{468B7557-9775-4CA1-9DC0-67317A61911C}"/>
    <cellStyle name="SAPBEXHLevel2X 25 3 2 6" xfId="45343" xr:uid="{58C619E3-FEDC-4C89-8CD5-C555E5958B5A}"/>
    <cellStyle name="SAPBEXHLevel2X 25 3 3" xfId="13362" xr:uid="{95FCAACC-86D0-49BE-BD5F-8BE20B24C2BC}"/>
    <cellStyle name="SAPBEXHLevel2X 25 3 3 2" xfId="27733" xr:uid="{13F10367-D034-498D-A269-F52CB06FB664}"/>
    <cellStyle name="SAPBEXHLevel2X 25 3 3 3" xfId="25540" xr:uid="{B4C41E70-156E-43A1-8373-49EC63DC690B}"/>
    <cellStyle name="SAPBEXHLevel2X 25 3 3 4" xfId="9768" xr:uid="{0D852EE2-9E9D-46D2-AEA2-1C2D2E115BA8}"/>
    <cellStyle name="SAPBEXHLevel2X 25 3 3 5" xfId="45971" xr:uid="{99864894-5710-4E22-9CB7-AFC5EAB8255A}"/>
    <cellStyle name="SAPBEXHLevel2X 25 3 4" xfId="9366" xr:uid="{299C9624-EBB8-4231-A186-9B37834FA95D}"/>
    <cellStyle name="SAPBEXHLevel2X 25 3 5" xfId="23949" xr:uid="{0A56FB45-252A-42F6-BFB2-91B6C7A42B57}"/>
    <cellStyle name="SAPBEXHLevel2X 25 3 6" xfId="23359" xr:uid="{A36B7059-A40F-41B9-BE4D-78BF1A595F70}"/>
    <cellStyle name="SAPBEXHLevel2X 25 3 7" xfId="33101" xr:uid="{F499CE93-D742-4DAA-9720-8432FADBAD9F}"/>
    <cellStyle name="SAPBEXHLevel2X 25 3 8" xfId="34357" xr:uid="{80400D46-57EA-4FB5-8AD7-D4C96ABFCDDA}"/>
    <cellStyle name="SAPBEXHLevel2X 25 4" xfId="1875" xr:uid="{0C9A605E-09E0-4889-A450-E9A2473ED5BB}"/>
    <cellStyle name="SAPBEXHLevel2X 25 4 2" xfId="15140" xr:uid="{11CA5FF6-AF73-4293-8243-C5C021569F03}"/>
    <cellStyle name="SAPBEXHLevel2X 25 4 2 2" xfId="22161" xr:uid="{9F38202C-981E-4790-AABB-DEF2B27ABB49}"/>
    <cellStyle name="SAPBEXHLevel2X 25 4 2 2 2" xfId="36027" xr:uid="{059CEA90-C921-414D-A20D-6F69681DE2B9}"/>
    <cellStyle name="SAPBEXHLevel2X 25 4 2 2 3" xfId="41042" xr:uid="{432A4BE4-5203-4087-A801-FF1AC5CB7ECA}"/>
    <cellStyle name="SAPBEXHLevel2X 25 4 2 2 4" xfId="47444" xr:uid="{7CBA3FBA-C194-4B19-A37E-FF78010606D4}"/>
    <cellStyle name="SAPBEXHLevel2X 25 4 2 2 5" xfId="51578" xr:uid="{01EA3CDC-84BC-4CB0-8391-239DF83E52C1}"/>
    <cellStyle name="SAPBEXHLevel2X 25 4 2 3" xfId="29505" xr:uid="{585F4AA1-B4BE-4B43-BE37-ED3BF3CE6E67}"/>
    <cellStyle name="SAPBEXHLevel2X 25 4 2 4" xfId="25764" xr:uid="{ACA35F2B-7571-4E73-B8BD-7B29B547FF6C}"/>
    <cellStyle name="SAPBEXHLevel2X 25 4 2 5" xfId="47101" xr:uid="{A21DEA9F-187A-482C-89DD-577E23CEB56F}"/>
    <cellStyle name="SAPBEXHLevel2X 25 4 2 6" xfId="49460" xr:uid="{F71355D0-FEB9-48E7-94AD-F1A95C6EF8F9}"/>
    <cellStyle name="SAPBEXHLevel2X 25 4 3" xfId="13361" xr:uid="{3F702EE2-B832-4377-A1A0-575C28A03BD3}"/>
    <cellStyle name="SAPBEXHLevel2X 25 4 3 2" xfId="27732" xr:uid="{67CD74C0-4536-499C-8B95-42F20640AEB0}"/>
    <cellStyle name="SAPBEXHLevel2X 25 4 3 3" xfId="30859" xr:uid="{472AC7BF-504E-4C98-BCCB-DA4D96E59758}"/>
    <cellStyle name="SAPBEXHLevel2X 25 4 3 4" xfId="40874" xr:uid="{B2C00CB2-4B15-4B31-A2C8-116F49FCBA2B}"/>
    <cellStyle name="SAPBEXHLevel2X 25 4 3 5" xfId="33336" xr:uid="{988EDBF8-1145-42B6-994C-F328C0A27B05}"/>
    <cellStyle name="SAPBEXHLevel2X 25 4 4" xfId="9367" xr:uid="{F6A0E0B4-3B23-4D74-80E8-EB8E0ACCB335}"/>
    <cellStyle name="SAPBEXHLevel2X 25 4 5" xfId="23950" xr:uid="{1D1C795B-BF99-413F-B06E-2020A087707C}"/>
    <cellStyle name="SAPBEXHLevel2X 25 4 6" xfId="31921" xr:uid="{AE877F3E-5BC3-4D90-88A6-8066F11E4E0F}"/>
    <cellStyle name="SAPBEXHLevel2X 25 4 7" xfId="49435" xr:uid="{EAA712C1-9A56-42FB-BF0B-690CF9E07CB1}"/>
    <cellStyle name="SAPBEXHLevel2X 25 4 8" xfId="42202" xr:uid="{86D64E5F-0D05-4F6E-AF6D-089D49BBF0C9}"/>
    <cellStyle name="SAPBEXHLevel2X 25 5" xfId="14218" xr:uid="{F394B855-4979-4BF3-A8AF-11878629DAE5}"/>
    <cellStyle name="SAPBEXHLevel2X 25 5 2" xfId="21231" xr:uid="{1D0B3BA8-760A-4C83-985F-513CFB85C7DA}"/>
    <cellStyle name="SAPBEXHLevel2X 25 5 2 2" xfId="35097" xr:uid="{D8934DDA-6C78-4E8A-AA28-3E3E4BA04715}"/>
    <cellStyle name="SAPBEXHLevel2X 25 5 2 3" xfId="38165" xr:uid="{58C1EBB0-106B-45D2-B818-0F319581149F}"/>
    <cellStyle name="SAPBEXHLevel2X 25 5 2 4" xfId="45738" xr:uid="{077DAF78-4B2B-48A9-AD99-3D4A4E72E4B9}"/>
    <cellStyle name="SAPBEXHLevel2X 25 5 2 5" xfId="50648" xr:uid="{54B7F440-4C12-4D00-8CA1-561E206E3E40}"/>
    <cellStyle name="SAPBEXHLevel2X 25 5 3" xfId="28585" xr:uid="{EEF0019F-085B-42ED-9B7A-A41644F58EC3}"/>
    <cellStyle name="SAPBEXHLevel2X 25 5 4" xfId="25726" xr:uid="{A03E67FD-93F1-438D-B545-D5DEC275532B}"/>
    <cellStyle name="SAPBEXHLevel2X 25 5 5" xfId="47063" xr:uid="{6D18C8FC-6811-47C4-9E37-3A878D2C4E85}"/>
    <cellStyle name="SAPBEXHLevel2X 25 5 6" xfId="46871" xr:uid="{DB2B4439-6605-424C-ABF1-8BEECD19B5AC}"/>
    <cellStyle name="SAPBEXHLevel2X 25 6" xfId="13364" xr:uid="{3B50E770-BA69-4DE2-8C09-D9359619108E}"/>
    <cellStyle name="SAPBEXHLevel2X 25 6 2" xfId="27735" xr:uid="{B4BB21AA-DF1E-4AA8-B0C1-5CBA252D4DAF}"/>
    <cellStyle name="SAPBEXHLevel2X 25 6 3" xfId="43695" xr:uid="{49E541FB-B837-412E-BF40-C65FC2E7EDD5}"/>
    <cellStyle name="SAPBEXHLevel2X 25 6 4" xfId="40894" xr:uid="{EBD3D952-0D5C-4789-8801-0A09A5E7B17C}"/>
    <cellStyle name="SAPBEXHLevel2X 25 6 5" xfId="48062" xr:uid="{8AD1E5CE-9F05-47E7-92F2-D56D6970A382}"/>
    <cellStyle name="SAPBEXHLevel2X 25 7" xfId="9364" xr:uid="{F2EE020E-336F-4C1E-9DCC-61852350B21B}"/>
    <cellStyle name="SAPBEXHLevel2X 25 8" xfId="23947" xr:uid="{C32255D1-B0FF-4A9A-9FD9-50E1A5C7FCFE}"/>
    <cellStyle name="SAPBEXHLevel2X 25 9" xfId="42926" xr:uid="{A85BA3DD-B3CF-4305-9632-FC86F49F3BDB}"/>
    <cellStyle name="SAPBEXHLevel2X 26" xfId="689" xr:uid="{25AF77FC-982D-49CD-9874-0E067321367A}"/>
    <cellStyle name="SAPBEXHLevel2X 26 10" xfId="46980" xr:uid="{D423D982-C856-4B4D-890B-3B9F4AD4B88C}"/>
    <cellStyle name="SAPBEXHLevel2X 26 11" xfId="46225" xr:uid="{0465E080-E028-4948-9929-1D6A87FFAF12}"/>
    <cellStyle name="SAPBEXHLevel2X 26 2" xfId="1314" xr:uid="{B406CCEF-9E25-4E7B-A38F-62808DBCF390}"/>
    <cellStyle name="SAPBEXHLevel2X 26 2 2" xfId="12012" xr:uid="{90B5D43E-5848-49FE-AACD-ADF9E563D79A}"/>
    <cellStyle name="SAPBEXHLevel2X 26 2 2 2" xfId="12013" xr:uid="{D7535AC4-7708-4CAC-B114-BE4855183948}"/>
    <cellStyle name="SAPBEXHLevel2X 26 2 2 2 2" xfId="26419" xr:uid="{768CD346-2C6A-443C-9323-6FF24D1B890B}"/>
    <cellStyle name="SAPBEXHLevel2X 26 2 2 2 3" xfId="42907" xr:uid="{15DEC81D-4F95-49FE-A9BA-0D577F2A5546}"/>
    <cellStyle name="SAPBEXHLevel2X 26 2 2 2 4" xfId="25231" xr:uid="{CF5E7531-B33A-46D6-BEDC-7375FA2C6C55}"/>
    <cellStyle name="SAPBEXHLevel2X 26 2 2 2 5" xfId="44752" xr:uid="{9830ABA2-A7D2-4EA5-AF41-2524251CEDD2}"/>
    <cellStyle name="SAPBEXHLevel2X 26 2 2 3" xfId="21663" xr:uid="{81B22799-252D-49D2-8946-0125B79A1044}"/>
    <cellStyle name="SAPBEXHLevel2X 26 2 2 3 2" xfId="35529" xr:uid="{2CD0E454-CF77-48EB-A4B9-DE546F94E57B}"/>
    <cellStyle name="SAPBEXHLevel2X 26 2 2 3 3" xfId="25433" xr:uid="{78DAF0A5-EE7D-4958-A954-A7135EAE088D}"/>
    <cellStyle name="SAPBEXHLevel2X 26 2 2 3 4" xfId="40432" xr:uid="{D7613E91-28B3-4919-BDB1-A6D161694DE3}"/>
    <cellStyle name="SAPBEXHLevel2X 26 2 2 3 5" xfId="51080" xr:uid="{CB54FEA2-784E-4EBB-AA0A-5623D2A2DB80}"/>
    <cellStyle name="SAPBEXHLevel2X 26 2 2 4" xfId="26418" xr:uid="{592F5BC2-8145-4E33-BC85-D6CB0060F2D4}"/>
    <cellStyle name="SAPBEXHLevel2X 26 2 2 5" xfId="39270" xr:uid="{7902D58D-BB73-474F-9658-97D7DF990501}"/>
    <cellStyle name="SAPBEXHLevel2X 26 2 2 6" xfId="48526" xr:uid="{9DA35369-939E-4465-84B3-D41F3F1EEBA5}"/>
    <cellStyle name="SAPBEXHLevel2X 26 2 2 7" xfId="41928" xr:uid="{0624D92E-4084-4E5C-B9A3-24C45A5A57C5}"/>
    <cellStyle name="SAPBEXHLevel2X 26 2 3" xfId="14555" xr:uid="{EC8B0B7A-70AE-49D1-A992-C5302C1B87C2}"/>
    <cellStyle name="SAPBEXHLevel2X 26 2 3 2" xfId="28922" xr:uid="{AD25F22A-0033-4198-AA49-CBA679209722}"/>
    <cellStyle name="SAPBEXHLevel2X 26 2 3 3" xfId="31583" xr:uid="{801221FE-D26B-4FD2-B728-67276BD0F230}"/>
    <cellStyle name="SAPBEXHLevel2X 26 2 3 4" xfId="49203" xr:uid="{B6AD1C24-D5AA-4B7C-88B8-A12FE146D3F3}"/>
    <cellStyle name="SAPBEXHLevel2X 26 2 3 5" xfId="46236" xr:uid="{F16D5142-2A5D-4E0D-83FD-A5A82125CFDE}"/>
    <cellStyle name="SAPBEXHLevel2X 26 2 4" xfId="9369" xr:uid="{62DF3180-B767-4B30-8948-6BF6533D00E3}"/>
    <cellStyle name="SAPBEXHLevel2X 26 2 5" xfId="23952" xr:uid="{04CF2D9B-BF9C-4BA0-BCC5-C77F1014D837}"/>
    <cellStyle name="SAPBEXHLevel2X 26 2 6" xfId="41188" xr:uid="{85172708-C3EE-4695-BC21-F737A2F63514}"/>
    <cellStyle name="SAPBEXHLevel2X 26 2 7" xfId="49167" xr:uid="{131552E7-0FB6-490C-8207-88D06C051647}"/>
    <cellStyle name="SAPBEXHLevel2X 26 2 8" xfId="47617" xr:uid="{F684FB80-6B87-401D-987D-90B8A99BB4DE}"/>
    <cellStyle name="SAPBEXHLevel2X 26 3" xfId="1513" xr:uid="{AC0A16E6-47CB-4EE7-9EAC-8E5D43FC7954}"/>
    <cellStyle name="SAPBEXHLevel2X 26 3 2" xfId="14793" xr:uid="{34F6EE85-2C6D-49C4-ABF5-01F641661965}"/>
    <cellStyle name="SAPBEXHLevel2X 26 3 2 2" xfId="21853" xr:uid="{1EF003FD-7763-4AE5-B42F-F074B30D1402}"/>
    <cellStyle name="SAPBEXHLevel2X 26 3 2 2 2" xfId="35719" xr:uid="{3E782155-95C0-41BE-8969-42CA78207947}"/>
    <cellStyle name="SAPBEXHLevel2X 26 3 2 2 3" xfId="38183" xr:uid="{102AD953-3521-4BDE-932D-213C4DFD9CDA}"/>
    <cellStyle name="SAPBEXHLevel2X 26 3 2 2 4" xfId="45255" xr:uid="{A21592E1-F458-4EC3-8B68-58D1A7171B7E}"/>
    <cellStyle name="SAPBEXHLevel2X 26 3 2 2 5" xfId="51270" xr:uid="{2D7A389B-295D-4968-8BE9-A1A2C64ED13D}"/>
    <cellStyle name="SAPBEXHLevel2X 26 3 2 3" xfId="29159" xr:uid="{83D25B3F-2347-43A7-87DF-75D7BD2B3FBB}"/>
    <cellStyle name="SAPBEXHLevel2X 26 3 2 4" xfId="31665" xr:uid="{F18C1D11-D663-4632-9989-03B11D851D33}"/>
    <cellStyle name="SAPBEXHLevel2X 26 3 2 5" xfId="49556" xr:uid="{7677EB8D-506F-4E69-909F-A0B7BA6B46B2}"/>
    <cellStyle name="SAPBEXHLevel2X 26 3 2 6" xfId="46494" xr:uid="{8A130C50-6829-4F0F-A881-AAE7F63AB226}"/>
    <cellStyle name="SAPBEXHLevel2X 26 3 3" xfId="13359" xr:uid="{223CCC40-7BB4-4708-A2EF-1BC913904127}"/>
    <cellStyle name="SAPBEXHLevel2X 26 3 3 2" xfId="27730" xr:uid="{562DDDF3-D4AB-4726-8A48-4130D7BE6176}"/>
    <cellStyle name="SAPBEXHLevel2X 26 3 3 3" xfId="38021" xr:uid="{328E3BE0-BB6C-4C1A-8301-3D69D16EC1DF}"/>
    <cellStyle name="SAPBEXHLevel2X 26 3 3 4" xfId="48703" xr:uid="{C146054E-666A-4781-B610-AAD14DD0EB11}"/>
    <cellStyle name="SAPBEXHLevel2X 26 3 3 5" xfId="47411" xr:uid="{B8C39EBB-FF21-442D-A83C-4FDE871F218F}"/>
    <cellStyle name="SAPBEXHLevel2X 26 3 4" xfId="9370" xr:uid="{A265811A-1D48-4A11-B7A8-D9A0C3FB8540}"/>
    <cellStyle name="SAPBEXHLevel2X 26 3 5" xfId="23953" xr:uid="{0539B793-8E79-4B5D-BF5F-0F1365A596C9}"/>
    <cellStyle name="SAPBEXHLevel2X 26 3 6" xfId="37192" xr:uid="{B90EDBA5-37AA-4D60-8FE3-CD2B54D29CBF}"/>
    <cellStyle name="SAPBEXHLevel2X 26 3 7" xfId="45445" xr:uid="{CAC9657A-A5DD-4BFC-912B-FB2A4FCE7490}"/>
    <cellStyle name="SAPBEXHLevel2X 26 3 8" xfId="46411" xr:uid="{DE4CB020-4B38-4F35-A812-AB4995DCF814}"/>
    <cellStyle name="SAPBEXHLevel2X 26 4" xfId="1876" xr:uid="{00D89E7A-86D3-4F08-8F82-EC566877ABBF}"/>
    <cellStyle name="SAPBEXHLevel2X 26 4 2" xfId="15141" xr:uid="{EA75A5EA-4793-4E2E-B7EC-A7E71C40A416}"/>
    <cellStyle name="SAPBEXHLevel2X 26 4 2 2" xfId="22162" xr:uid="{26ECD86C-61A3-4AE2-9886-E33453147BE6}"/>
    <cellStyle name="SAPBEXHLevel2X 26 4 2 2 2" xfId="36028" xr:uid="{2780F1AC-879E-41C3-9767-7E97690E1784}"/>
    <cellStyle name="SAPBEXHLevel2X 26 4 2 2 3" xfId="38161" xr:uid="{CE151599-DDD9-41BE-A038-20FAAE65A915}"/>
    <cellStyle name="SAPBEXHLevel2X 26 4 2 2 4" xfId="45896" xr:uid="{AC4268E2-E80A-4027-8C28-46252F4ED1F1}"/>
    <cellStyle name="SAPBEXHLevel2X 26 4 2 2 5" xfId="51579" xr:uid="{39525D3F-7BD6-46B2-8713-C4C6130FEEE4}"/>
    <cellStyle name="SAPBEXHLevel2X 26 4 2 3" xfId="29506" xr:uid="{8B68567C-6D7F-4922-A5F7-8381809D6368}"/>
    <cellStyle name="SAPBEXHLevel2X 26 4 2 4" xfId="25879" xr:uid="{53AB4074-3E64-44D0-84ED-97A152ED2F05}"/>
    <cellStyle name="SAPBEXHLevel2X 26 4 2 5" xfId="49285" xr:uid="{17F58F68-88EF-476F-899D-CF3E92592666}"/>
    <cellStyle name="SAPBEXHLevel2X 26 4 2 6" xfId="47129" xr:uid="{46301E9B-0FA5-48CC-9688-7ED28D0C7618}"/>
    <cellStyle name="SAPBEXHLevel2X 26 4 3" xfId="13358" xr:uid="{D6EF704E-F1BF-4F33-A51F-1E4D85AE2507}"/>
    <cellStyle name="SAPBEXHLevel2X 26 4 3 2" xfId="27729" xr:uid="{8F2076DC-ABF8-4B7C-AC44-649F89D7A108}"/>
    <cellStyle name="SAPBEXHLevel2X 26 4 3 3" xfId="28362" xr:uid="{A4AF102C-023A-4CDF-8451-5F967146F257}"/>
    <cellStyle name="SAPBEXHLevel2X 26 4 3 4" xfId="41037" xr:uid="{7C5A95C6-C462-4F91-BF81-DDF5294221BF}"/>
    <cellStyle name="SAPBEXHLevel2X 26 4 3 5" xfId="34842" xr:uid="{0833C607-A76D-4212-B289-457FC05B833B}"/>
    <cellStyle name="SAPBEXHLevel2X 26 4 4" xfId="9371" xr:uid="{F6A1D9A5-EA43-4AF6-B1FB-1D40D916850A}"/>
    <cellStyle name="SAPBEXHLevel2X 26 4 5" xfId="23954" xr:uid="{9009CA84-56B4-4E7E-A46F-D94C9416AE80}"/>
    <cellStyle name="SAPBEXHLevel2X 26 4 6" xfId="26950" xr:uid="{ABCEFA7C-C15C-4207-97A2-D11E40BB7BEC}"/>
    <cellStyle name="SAPBEXHLevel2X 26 4 7" xfId="48895" xr:uid="{ADDF8BCF-6453-4DA5-B916-97FDC43A6ADA}"/>
    <cellStyle name="SAPBEXHLevel2X 26 4 8" xfId="31249" xr:uid="{0F4164D4-96BA-4E71-A9F4-50BA213F9C64}"/>
    <cellStyle name="SAPBEXHLevel2X 26 5" xfId="14219" xr:uid="{239BFDCA-63DC-413D-882F-632869468DCC}"/>
    <cellStyle name="SAPBEXHLevel2X 26 5 2" xfId="21232" xr:uid="{42A8C2B5-8176-442E-9404-C4CBCE9E77BB}"/>
    <cellStyle name="SAPBEXHLevel2X 26 5 2 2" xfId="35098" xr:uid="{FADCD771-5901-481F-B9C9-87C0F5AF054F}"/>
    <cellStyle name="SAPBEXHLevel2X 26 5 2 3" xfId="38483" xr:uid="{37754E74-D7A4-401B-AA1B-1DC8A56A3028}"/>
    <cellStyle name="SAPBEXHLevel2X 26 5 2 4" xfId="44184" xr:uid="{9FCBD6DE-A6DE-4469-A3BA-D62E85C01F04}"/>
    <cellStyle name="SAPBEXHLevel2X 26 5 2 5" xfId="50649" xr:uid="{2EDB9F87-5BAD-498F-88C6-FBAB75B256B6}"/>
    <cellStyle name="SAPBEXHLevel2X 26 5 3" xfId="28586" xr:uid="{FE249A32-BDA1-43FA-A978-0B3364B06939}"/>
    <cellStyle name="SAPBEXHLevel2X 26 5 4" xfId="27025" xr:uid="{E41C224F-480B-4B82-99C3-818AF0FF9499}"/>
    <cellStyle name="SAPBEXHLevel2X 26 5 5" xfId="49245" xr:uid="{E38C3CF3-9B19-4654-B0EA-9D5D23A3FE69}"/>
    <cellStyle name="SAPBEXHLevel2X 26 5 6" xfId="48034" xr:uid="{5C0AC82A-C906-43C5-8FC6-B2E6E4DFA052}"/>
    <cellStyle name="SAPBEXHLevel2X 26 6" xfId="13360" xr:uid="{CB14977E-D9B9-4C16-9E15-558AD164466A}"/>
    <cellStyle name="SAPBEXHLevel2X 26 6 2" xfId="27731" xr:uid="{3C3D78D3-6F67-414B-B0E2-F4EC794A14AD}"/>
    <cellStyle name="SAPBEXHLevel2X 26 6 3" xfId="37363" xr:uid="{640B9BE4-DFFB-4F87-8EA5-C018F03FC369}"/>
    <cellStyle name="SAPBEXHLevel2X 26 6 4" xfId="40210" xr:uid="{2384ED44-C54F-4537-BD0A-AA5C7D54C9C1}"/>
    <cellStyle name="SAPBEXHLevel2X 26 6 5" xfId="46418" xr:uid="{C9C31F98-32B5-43C2-93DB-91848952C569}"/>
    <cellStyle name="SAPBEXHLevel2X 26 7" xfId="9368" xr:uid="{6531EF06-87B2-4C61-AD45-C48FA8AA8A24}"/>
    <cellStyle name="SAPBEXHLevel2X 26 8" xfId="23951" xr:uid="{C474C7B6-B4B5-4405-8F83-70426E53B708}"/>
    <cellStyle name="SAPBEXHLevel2X 26 9" xfId="41056" xr:uid="{F061D293-74D1-4E2C-852B-99EBFA5A3756}"/>
    <cellStyle name="SAPBEXHLevel2X 27" xfId="690" xr:uid="{25038ECD-0CEB-4F92-AC12-AEBCCFC612B0}"/>
    <cellStyle name="SAPBEXHLevel2X 27 10" xfId="43893" xr:uid="{1EE78AEF-071D-4F4A-AB0F-FFE0FEFA97D6}"/>
    <cellStyle name="SAPBEXHLevel2X 27 11" xfId="47726" xr:uid="{BDC472E0-5374-48EA-929C-C6B732F9C85C}"/>
    <cellStyle name="SAPBEXHLevel2X 27 2" xfId="1315" xr:uid="{11ACC027-3FC5-4A0C-B049-63F152D95331}"/>
    <cellStyle name="SAPBEXHLevel2X 27 2 2" xfId="12014" xr:uid="{D61C8284-6334-4F22-8A81-82BD45A02F7B}"/>
    <cellStyle name="SAPBEXHLevel2X 27 2 2 2" xfId="12015" xr:uid="{6929A344-870C-4234-B11A-A42CC519FCB0}"/>
    <cellStyle name="SAPBEXHLevel2X 27 2 2 2 2" xfId="26421" xr:uid="{ACF623F1-62CE-4932-A3DF-30DE962EEEEC}"/>
    <cellStyle name="SAPBEXHLevel2X 27 2 2 2 3" xfId="8737" xr:uid="{6B38F3B2-D187-4883-88AF-462960AB8C93}"/>
    <cellStyle name="SAPBEXHLevel2X 27 2 2 2 4" xfId="25117" xr:uid="{EC20ED9D-E656-454D-9BD3-91E94596ECD7}"/>
    <cellStyle name="SAPBEXHLevel2X 27 2 2 2 5" xfId="46443" xr:uid="{6E50704D-2C56-446F-9A3D-660D9C7BDEFD}"/>
    <cellStyle name="SAPBEXHLevel2X 27 2 2 3" xfId="21664" xr:uid="{F59E3C77-5D1B-4FE4-BA41-971AFC5CC50F}"/>
    <cellStyle name="SAPBEXHLevel2X 27 2 2 3 2" xfId="35530" xr:uid="{2C7E22E7-36A5-4CB0-812D-ED030BB44CD3}"/>
    <cellStyle name="SAPBEXHLevel2X 27 2 2 3 3" xfId="41546" xr:uid="{AB0341E0-C92F-4054-91A0-B3C6D6AE3CC2}"/>
    <cellStyle name="SAPBEXHLevel2X 27 2 2 3 4" xfId="46562" xr:uid="{E02D84AE-F014-42AD-B34D-2F7C9E74ED16}"/>
    <cellStyle name="SAPBEXHLevel2X 27 2 2 3 5" xfId="51081" xr:uid="{60F24EC7-7760-4D0B-A961-D8F39F947EB6}"/>
    <cellStyle name="SAPBEXHLevel2X 27 2 2 4" xfId="26420" xr:uid="{8F144951-1535-4752-8775-1E90032E3ECA}"/>
    <cellStyle name="SAPBEXHLevel2X 27 2 2 5" xfId="37499" xr:uid="{C31D8515-3FCC-4503-AFA2-8BBC1A4B471B}"/>
    <cellStyle name="SAPBEXHLevel2X 27 2 2 6" xfId="26816" xr:uid="{478427F6-E9A6-44D8-8607-EE4498773BDA}"/>
    <cellStyle name="SAPBEXHLevel2X 27 2 2 7" xfId="44424" xr:uid="{849E819E-49FF-4F42-AB72-143D692D9B9A}"/>
    <cellStyle name="SAPBEXHLevel2X 27 2 3" xfId="13356" xr:uid="{F6275166-8A1E-4B50-9D3A-7EF90778685E}"/>
    <cellStyle name="SAPBEXHLevel2X 27 2 3 2" xfId="27727" xr:uid="{11053976-09CF-488C-A155-86817311A28B}"/>
    <cellStyle name="SAPBEXHLevel2X 27 2 3 3" xfId="31874" xr:uid="{24B7DA00-311E-4113-A4C3-B8CF602B0B6E}"/>
    <cellStyle name="SAPBEXHLevel2X 27 2 3 4" xfId="38816" xr:uid="{696A4982-7690-44D2-BEE1-CD10820F85C6}"/>
    <cellStyle name="SAPBEXHLevel2X 27 2 3 5" xfId="25831" xr:uid="{2150F409-C920-461D-901F-243ACC1E1A42}"/>
    <cellStyle name="SAPBEXHLevel2X 27 2 4" xfId="9373" xr:uid="{9EEBD1FB-DD5D-48CB-BD82-4B76965065BE}"/>
    <cellStyle name="SAPBEXHLevel2X 27 2 5" xfId="23956" xr:uid="{62D89951-6F00-4DD7-B982-79A05C1A7167}"/>
    <cellStyle name="SAPBEXHLevel2X 27 2 6" xfId="41672" xr:uid="{59D1D8B0-4D73-4566-8F38-F1A0A6FD51AB}"/>
    <cellStyle name="SAPBEXHLevel2X 27 2 7" xfId="49109" xr:uid="{F1B00B1C-7771-44E4-B19E-EE26B2721A29}"/>
    <cellStyle name="SAPBEXHLevel2X 27 2 8" xfId="24924" xr:uid="{02C771B4-E839-478A-BA12-E39011911C57}"/>
    <cellStyle name="SAPBEXHLevel2X 27 3" xfId="1514" xr:uid="{3E5D223E-234D-4A50-ABD6-7B9F7807ECEB}"/>
    <cellStyle name="SAPBEXHLevel2X 27 3 2" xfId="14794" xr:uid="{2525BEAD-B734-44E6-AADD-66A7B9E3F17D}"/>
    <cellStyle name="SAPBEXHLevel2X 27 3 2 2" xfId="21854" xr:uid="{784024E3-9CE6-4EB2-8A7F-83599DB9750E}"/>
    <cellStyle name="SAPBEXHLevel2X 27 3 2 2 2" xfId="35720" xr:uid="{80CF6096-0B7B-44E9-86A3-24D368A08F19}"/>
    <cellStyle name="SAPBEXHLevel2X 27 3 2 2 3" xfId="37618" xr:uid="{E17F20D5-FE73-4223-AF01-D5EC4B0DDF5C}"/>
    <cellStyle name="SAPBEXHLevel2X 27 3 2 2 4" xfId="47466" xr:uid="{09F48404-B8A8-4990-8D68-32D95BFE3DCB}"/>
    <cellStyle name="SAPBEXHLevel2X 27 3 2 2 5" xfId="51271" xr:uid="{B2AE67E5-06DA-4DE1-B83C-7CE9342C8863}"/>
    <cellStyle name="SAPBEXHLevel2X 27 3 2 3" xfId="29160" xr:uid="{735EB3B6-66BD-4B4C-947C-C323B5BCB18F}"/>
    <cellStyle name="SAPBEXHLevel2X 27 3 2 4" xfId="25766" xr:uid="{32B4DCB6-13F6-4773-8F75-313B86524357}"/>
    <cellStyle name="SAPBEXHLevel2X 27 3 2 5" xfId="47103" xr:uid="{E7353120-F9B2-4F0C-B116-786F15CE2449}"/>
    <cellStyle name="SAPBEXHLevel2X 27 3 2 6" xfId="48963" xr:uid="{70A2336A-CB9C-4030-B7F7-0918D100CFE4}"/>
    <cellStyle name="SAPBEXHLevel2X 27 3 3" xfId="14554" xr:uid="{1DF4CC98-CA52-40DB-B070-F1192C45DECC}"/>
    <cellStyle name="SAPBEXHLevel2X 27 3 3 2" xfId="28921" xr:uid="{54A71C4D-A3B3-4191-ACD4-C36D5C32A325}"/>
    <cellStyle name="SAPBEXHLevel2X 27 3 3 3" xfId="39340" xr:uid="{D89BB1FC-ECE8-4D17-AF00-76833DD163D6}"/>
    <cellStyle name="SAPBEXHLevel2X 27 3 3 4" xfId="47022" xr:uid="{229E1A6C-7E27-4270-977C-9EA3B6982CAB}"/>
    <cellStyle name="SAPBEXHLevel2X 27 3 3 5" xfId="44216" xr:uid="{F846BDA2-AD8F-4CAA-A57B-A9353435170F}"/>
    <cellStyle name="SAPBEXHLevel2X 27 3 4" xfId="9374" xr:uid="{29503B5C-E6BF-4B8B-AF79-B726E266BE8C}"/>
    <cellStyle name="SAPBEXHLevel2X 27 3 5" xfId="23957" xr:uid="{02FC65A8-E6E4-49F8-9AB1-BF53D7FB0530}"/>
    <cellStyle name="SAPBEXHLevel2X 27 3 6" xfId="43807" xr:uid="{52ACD2C1-9D58-4906-BFFF-E7B05FA1E0C8}"/>
    <cellStyle name="SAPBEXHLevel2X 27 3 7" xfId="49650" xr:uid="{4B56D612-F11E-4AE4-852C-870AB5D953E3}"/>
    <cellStyle name="SAPBEXHLevel2X 27 3 8" xfId="46503" xr:uid="{13B634B8-ADB8-4D7D-BE27-AB6AF2F262AA}"/>
    <cellStyle name="SAPBEXHLevel2X 27 4" xfId="1877" xr:uid="{1255768C-3DC1-4B5E-A6D1-A66EAE3714D4}"/>
    <cellStyle name="SAPBEXHLevel2X 27 4 2" xfId="15142" xr:uid="{E1846D76-A129-4F36-A22C-6530E079EFB2}"/>
    <cellStyle name="SAPBEXHLevel2X 27 4 2 2" xfId="22163" xr:uid="{57D14063-3629-4782-BB9A-F8D0AB2C7A8A}"/>
    <cellStyle name="SAPBEXHLevel2X 27 4 2 2 2" xfId="36029" xr:uid="{02E0F66E-7233-46D7-A6C5-627B99E8D957}"/>
    <cellStyle name="SAPBEXHLevel2X 27 4 2 2 3" xfId="24766" xr:uid="{2AB30325-3916-4DE0-A2C5-380543E30608}"/>
    <cellStyle name="SAPBEXHLevel2X 27 4 2 2 4" xfId="44350" xr:uid="{AE94598F-48C4-4AD7-B334-C6FF4B33A181}"/>
    <cellStyle name="SAPBEXHLevel2X 27 4 2 2 5" xfId="51580" xr:uid="{8BFD2929-DB81-465B-A082-DDED6F208B3B}"/>
    <cellStyle name="SAPBEXHLevel2X 27 4 2 3" xfId="29507" xr:uid="{19054A31-7192-4B1D-865F-27A747A457AF}"/>
    <cellStyle name="SAPBEXHLevel2X 27 4 2 4" xfId="37932" xr:uid="{92468964-328C-4B45-96D9-A8662E26F892}"/>
    <cellStyle name="SAPBEXHLevel2X 27 4 2 5" xfId="45566" xr:uid="{1201400A-C154-448B-BAA4-B018819B0CD1}"/>
    <cellStyle name="SAPBEXHLevel2X 27 4 2 6" xfId="44672" xr:uid="{9F2A4E7D-6C94-462C-BE28-F989B83BF70C}"/>
    <cellStyle name="SAPBEXHLevel2X 27 4 3" xfId="13355" xr:uid="{EC663AD8-ABCD-4913-BDA1-5672F423E332}"/>
    <cellStyle name="SAPBEXHLevel2X 27 4 3 2" xfId="27726" xr:uid="{961C9C37-E1EB-40F0-A798-A03FC00DC073}"/>
    <cellStyle name="SAPBEXHLevel2X 27 4 3 3" xfId="8115" xr:uid="{4A9635D3-82CB-4627-8DA3-893F823BE2C4}"/>
    <cellStyle name="SAPBEXHLevel2X 27 4 3 4" xfId="34249" xr:uid="{3214977A-7A29-4550-8797-7FF1F7A5B317}"/>
    <cellStyle name="SAPBEXHLevel2X 27 4 3 5" xfId="46239" xr:uid="{EE2D085C-9A1A-49A8-B429-CF58B12EE231}"/>
    <cellStyle name="SAPBEXHLevel2X 27 4 4" xfId="9375" xr:uid="{DDE280A9-F4C9-4C57-B1A1-EFBE0D428BC1}"/>
    <cellStyle name="SAPBEXHLevel2X 27 4 5" xfId="23958" xr:uid="{45A42D97-303E-496E-B8B9-99363CC3BAB2}"/>
    <cellStyle name="SAPBEXHLevel2X 27 4 6" xfId="41280" xr:uid="{E184E900-8783-4076-8776-0D8F1A283C15}"/>
    <cellStyle name="SAPBEXHLevel2X 27 4 7" xfId="47198" xr:uid="{5199B85F-85A4-485C-96B1-BF081BDE9362}"/>
    <cellStyle name="SAPBEXHLevel2X 27 4 8" xfId="46159" xr:uid="{DAE4C568-456B-4840-88B4-8D24D1D7948A}"/>
    <cellStyle name="SAPBEXHLevel2X 27 5" xfId="14220" xr:uid="{0E463871-94D8-4414-9570-DC88A4C56447}"/>
    <cellStyle name="SAPBEXHLevel2X 27 5 2" xfId="21233" xr:uid="{74E8E083-4436-45C2-A784-01C984FE6D01}"/>
    <cellStyle name="SAPBEXHLevel2X 27 5 2 2" xfId="35099" xr:uid="{190ECD9D-7501-4A73-8AEB-412F180E2E5D}"/>
    <cellStyle name="SAPBEXHLevel2X 27 5 2 3" xfId="24917" xr:uid="{7AD3FAD2-F2A4-488C-BB0A-5E0ECA4EAFE0}"/>
    <cellStyle name="SAPBEXHLevel2X 27 5 2 4" xfId="47704" xr:uid="{B9DC08E1-175A-4D93-890D-87370D22D37C}"/>
    <cellStyle name="SAPBEXHLevel2X 27 5 2 5" xfId="50650" xr:uid="{BE6340A9-E5E6-46DA-B197-7D6EDF9EA686}"/>
    <cellStyle name="SAPBEXHLevel2X 27 5 3" xfId="28587" xr:uid="{22169E79-F38D-4D4F-9CA8-37F6607EBBB9}"/>
    <cellStyle name="SAPBEXHLevel2X 27 5 4" xfId="25576" xr:uid="{F4621F9B-339E-4450-BB5B-1A2B040B8556}"/>
    <cellStyle name="SAPBEXHLevel2X 27 5 5" xfId="45527" xr:uid="{7AA4480E-A187-4038-99D4-83156E8BBF06}"/>
    <cellStyle name="SAPBEXHLevel2X 27 5 6" xfId="33173" xr:uid="{29D959E2-5C2B-46A0-9028-758BCC203AAA}"/>
    <cellStyle name="SAPBEXHLevel2X 27 6" xfId="13357" xr:uid="{2F9EDF4B-A98D-4F05-ADA8-E2D790764C9C}"/>
    <cellStyle name="SAPBEXHLevel2X 27 6 2" xfId="27728" xr:uid="{43B88168-20D6-4F3B-BC40-6ECD60871C48}"/>
    <cellStyle name="SAPBEXHLevel2X 27 6 3" xfId="43269" xr:uid="{57DBBF83-4B9A-4275-A459-4128F370B2C3}"/>
    <cellStyle name="SAPBEXHLevel2X 27 6 4" xfId="40700" xr:uid="{7C78844F-C48F-4F66-A958-F8F0E2EC1860}"/>
    <cellStyle name="SAPBEXHLevel2X 27 6 5" xfId="45064" xr:uid="{FB2E8D51-4DE6-40C0-B455-44EED1062D3B}"/>
    <cellStyle name="SAPBEXHLevel2X 27 7" xfId="9372" xr:uid="{FC959E57-41EB-4211-AA68-DCD4A3702349}"/>
    <cellStyle name="SAPBEXHLevel2X 27 8" xfId="23955" xr:uid="{A3311974-10EA-49C7-8E5A-F088979ABD92}"/>
    <cellStyle name="SAPBEXHLevel2X 27 9" xfId="29954" xr:uid="{617F787A-81DF-4960-93A6-3A2130CB20FB}"/>
    <cellStyle name="SAPBEXHLevel2X 28" xfId="691" xr:uid="{6F67BF1B-0F98-41CA-B3C7-780C3DE1D5FD}"/>
    <cellStyle name="SAPBEXHLevel2X 28 10" xfId="49379" xr:uid="{B67B91BB-2712-4EE8-8A26-3CA47AAFF418}"/>
    <cellStyle name="SAPBEXHLevel2X 28 11" xfId="46434" xr:uid="{732EE9F4-72F2-4BC6-90CD-E4FC6EBC6D68}"/>
    <cellStyle name="SAPBEXHLevel2X 28 2" xfId="1316" xr:uid="{1D40EFF6-595F-4D26-886C-E00D4B97F0A9}"/>
    <cellStyle name="SAPBEXHLevel2X 28 2 2" xfId="12016" xr:uid="{14F50BED-3D23-487A-9207-CFDD1A0731CB}"/>
    <cellStyle name="SAPBEXHLevel2X 28 2 2 2" xfId="12017" xr:uid="{EEBA5D6D-10EB-46BB-A244-1BBC35A1D48F}"/>
    <cellStyle name="SAPBEXHLevel2X 28 2 2 2 2" xfId="26423" xr:uid="{3064FD78-0537-4315-B555-73B4AF7C8D0D}"/>
    <cellStyle name="SAPBEXHLevel2X 28 2 2 2 3" xfId="34810" xr:uid="{6FB4388F-6D34-4141-BFBD-5941EF3D3F2E}"/>
    <cellStyle name="SAPBEXHLevel2X 28 2 2 2 4" xfId="41874" xr:uid="{C416480B-B71F-4991-A4C8-E77FDC2DE3A6}"/>
    <cellStyle name="SAPBEXHLevel2X 28 2 2 2 5" xfId="34610" xr:uid="{8ECDCF68-2885-4C84-AE0D-B1D8163FD1A0}"/>
    <cellStyle name="SAPBEXHLevel2X 28 2 2 3" xfId="21665" xr:uid="{EBFE3FA5-3940-4CA8-A6B6-282E66EE53FA}"/>
    <cellStyle name="SAPBEXHLevel2X 28 2 2 3 2" xfId="35531" xr:uid="{9E96A6D2-D660-41A0-8962-7EC70162FB11}"/>
    <cellStyle name="SAPBEXHLevel2X 28 2 2 3 3" xfId="37962" xr:uid="{6C9154EC-665E-47FA-924C-8DDE2882B57A}"/>
    <cellStyle name="SAPBEXHLevel2X 28 2 2 3 4" xfId="45030" xr:uid="{98483C52-72D2-42C4-AFD6-5F0E031F1376}"/>
    <cellStyle name="SAPBEXHLevel2X 28 2 2 3 5" xfId="51082" xr:uid="{92A043DD-5787-4186-B1AF-EC28DACB0199}"/>
    <cellStyle name="SAPBEXHLevel2X 28 2 2 4" xfId="26422" xr:uid="{2FF8FF11-D0A9-4CB9-9635-533905B51E95}"/>
    <cellStyle name="SAPBEXHLevel2X 28 2 2 5" xfId="39505" xr:uid="{498ED01B-7B8F-42F3-8A9A-06E66218EDC2}"/>
    <cellStyle name="SAPBEXHLevel2X 28 2 2 6" xfId="48412" xr:uid="{B175CE56-CB65-486A-AEEA-A391C74243C7}"/>
    <cellStyle name="SAPBEXHLevel2X 28 2 2 7" xfId="48785" xr:uid="{88AE7DEF-9DC9-4CA1-AEBF-CD39FA9B3847}"/>
    <cellStyle name="SAPBEXHLevel2X 28 2 3" xfId="13353" xr:uid="{086CD458-5E16-40B0-915E-29DF45A06A03}"/>
    <cellStyle name="SAPBEXHLevel2X 28 2 3 2" xfId="27724" xr:uid="{1668EB43-9D34-4935-BA71-D9CA638F495C}"/>
    <cellStyle name="SAPBEXHLevel2X 28 2 3 3" xfId="32642" xr:uid="{B4204C9A-CC64-429E-A4F8-D1E4AA1319ED}"/>
    <cellStyle name="SAPBEXHLevel2X 28 2 3 4" xfId="43566" xr:uid="{06B80C7F-5D84-4A11-91CC-5354B0253C17}"/>
    <cellStyle name="SAPBEXHLevel2X 28 2 3 5" xfId="40219" xr:uid="{B489C938-18A3-4577-BE08-798A54346576}"/>
    <cellStyle name="SAPBEXHLevel2X 28 2 4" xfId="9377" xr:uid="{AA320777-92F9-41C0-A31D-87BA50ED3162}"/>
    <cellStyle name="SAPBEXHLevel2X 28 2 5" xfId="23960" xr:uid="{03FDD5AB-0A62-4D68-BD27-9F1CBED5DEB6}"/>
    <cellStyle name="SAPBEXHLevel2X 28 2 6" xfId="25603" xr:uid="{27141FA7-1167-4901-B29E-2CF8F20B61FB}"/>
    <cellStyle name="SAPBEXHLevel2X 28 2 7" xfId="45654" xr:uid="{B5ABA6DC-FE10-469B-866A-4312DEE3FF1B}"/>
    <cellStyle name="SAPBEXHLevel2X 28 2 8" xfId="44950" xr:uid="{8B7C5CBD-F7AF-4D87-948B-6B58988DCB8C}"/>
    <cellStyle name="SAPBEXHLevel2X 28 3" xfId="1515" xr:uid="{B3D17A21-89A2-443F-B1B9-933452847C47}"/>
    <cellStyle name="SAPBEXHLevel2X 28 3 2" xfId="14795" xr:uid="{FA34F0CE-E700-4836-BF4E-8E46C73AFE93}"/>
    <cellStyle name="SAPBEXHLevel2X 28 3 2 2" xfId="21855" xr:uid="{DCE14D38-94BB-4EF8-B6EF-ABE4A55D7812}"/>
    <cellStyle name="SAPBEXHLevel2X 28 3 2 2 2" xfId="35721" xr:uid="{C03FC932-CABF-41AC-B97E-36EAB5FF3B69}"/>
    <cellStyle name="SAPBEXHLevel2X 28 3 2 2 3" xfId="41333" xr:uid="{6D59E028-4925-4DF3-B254-274E07CCBFDD}"/>
    <cellStyle name="SAPBEXHLevel2X 28 3 2 2 4" xfId="45918" xr:uid="{CC00DA4E-90E8-4B37-BE3B-698F484E3A29}"/>
    <cellStyle name="SAPBEXHLevel2X 28 3 2 2 5" xfId="51272" xr:uid="{DCEBF970-0A17-41DF-A7DD-17623E946450}"/>
    <cellStyle name="SAPBEXHLevel2X 28 3 2 3" xfId="29161" xr:uid="{A25F70F5-EC00-4D5A-9483-08E7F6A63B74}"/>
    <cellStyle name="SAPBEXHLevel2X 28 3 2 4" xfId="25881" xr:uid="{34E54617-9ED8-43F2-B220-F185C94C04FE}"/>
    <cellStyle name="SAPBEXHLevel2X 28 3 2 5" xfId="49287" xr:uid="{62C84129-3A42-43FC-9F99-8C4D77F3C50A}"/>
    <cellStyle name="SAPBEXHLevel2X 28 3 2 6" xfId="45629" xr:uid="{ADB2384A-1349-4A2A-AB9F-87CF486EB8E0}"/>
    <cellStyle name="SAPBEXHLevel2X 28 3 3" xfId="13352" xr:uid="{5E0560C6-C242-4598-8425-C28A1D9D87B3}"/>
    <cellStyle name="SAPBEXHLevel2X 28 3 3 2" xfId="27723" xr:uid="{8F1EFF08-7271-4B90-916D-CD91E1BCE2C4}"/>
    <cellStyle name="SAPBEXHLevel2X 28 3 3 3" xfId="32551" xr:uid="{757C88D0-4283-4D83-A89E-72C1AC55257D}"/>
    <cellStyle name="SAPBEXHLevel2X 28 3 3 4" xfId="41411" xr:uid="{3CB0E7B4-CB4B-4412-B198-992F0B6D7E66}"/>
    <cellStyle name="SAPBEXHLevel2X 28 3 3 5" xfId="41479" xr:uid="{6B64BA65-890E-4265-A2C3-A664314D70F7}"/>
    <cellStyle name="SAPBEXHLevel2X 28 3 4" xfId="9378" xr:uid="{FFAA4A2E-7270-4171-B522-613B6C66CE7E}"/>
    <cellStyle name="SAPBEXHLevel2X 28 3 5" xfId="23961" xr:uid="{D57B3A81-7128-4EEF-90FD-6D8CC2D44E9B}"/>
    <cellStyle name="SAPBEXHLevel2X 28 3 6" xfId="42228" xr:uid="{2724D150-AA51-423F-998A-12C6D158DE43}"/>
    <cellStyle name="SAPBEXHLevel2X 28 3 7" xfId="44091" xr:uid="{5AD41FF0-689F-44FF-9C7D-8F7EBD55DA9F}"/>
    <cellStyle name="SAPBEXHLevel2X 28 3 8" xfId="23847" xr:uid="{AEC8EF01-573A-435B-8A9B-3E230239DE32}"/>
    <cellStyle name="SAPBEXHLevel2X 28 4" xfId="1878" xr:uid="{D7A45038-7330-409B-BEC4-91DF754B0C90}"/>
    <cellStyle name="SAPBEXHLevel2X 28 4 2" xfId="15143" xr:uid="{49248946-738A-42CF-8A55-1142AEC0D393}"/>
    <cellStyle name="SAPBEXHLevel2X 28 4 2 2" xfId="22164" xr:uid="{94BC416D-7D52-47EF-B4C5-A7471DF61B3A}"/>
    <cellStyle name="SAPBEXHLevel2X 28 4 2 2 2" xfId="36030" xr:uid="{7CD43931-00B7-48A3-843B-3140E66FBE02}"/>
    <cellStyle name="SAPBEXHLevel2X 28 4 2 2 3" xfId="40506" xr:uid="{5EB8CF73-2F6D-47FC-8AAF-7CE5CA7CBEFE}"/>
    <cellStyle name="SAPBEXHLevel2X 28 4 2 2 4" xfId="47873" xr:uid="{28AB1879-DB61-499A-AC85-E47B47F8BF38}"/>
    <cellStyle name="SAPBEXHLevel2X 28 4 2 2 5" xfId="51581" xr:uid="{155C5656-39DF-420E-B40A-8D81F4BA8DAD}"/>
    <cellStyle name="SAPBEXHLevel2X 28 4 2 3" xfId="29508" xr:uid="{F5158422-B941-4CF7-ADC4-C80B056EB33A}"/>
    <cellStyle name="SAPBEXHLevel2X 28 4 2 4" xfId="24987" xr:uid="{531E1AD0-016A-49B3-B9E6-215736B3B2A1}"/>
    <cellStyle name="SAPBEXHLevel2X 28 4 2 5" xfId="49013" xr:uid="{B09B2D77-2B7C-4C4A-9EBE-34470B1C25C0}"/>
    <cellStyle name="SAPBEXHLevel2X 28 4 2 6" xfId="48035" xr:uid="{B5A3586D-4C74-4EF7-8008-8B7D0BF59F03}"/>
    <cellStyle name="SAPBEXHLevel2X 28 4 3" xfId="14553" xr:uid="{D138B039-2286-4C03-9E40-A730E823E27D}"/>
    <cellStyle name="SAPBEXHLevel2X 28 4 3 2" xfId="28920" xr:uid="{3CCAD5A2-BA1D-44EE-A9A9-3CA22A55B746}"/>
    <cellStyle name="SAPBEXHLevel2X 28 4 3 3" xfId="32710" xr:uid="{D3C3F1BE-25BF-4537-A0CB-326B6F06ADBB}"/>
    <cellStyle name="SAPBEXHLevel2X 28 4 3 4" xfId="49475" xr:uid="{E033AA20-E85E-49D4-9507-8175525AEF01}"/>
    <cellStyle name="SAPBEXHLevel2X 28 4 3 5" xfId="47594" xr:uid="{1B3312D7-115F-45C4-A23B-8132F0A4D395}"/>
    <cellStyle name="SAPBEXHLevel2X 28 4 4" xfId="9379" xr:uid="{9EB5991C-A450-4D94-95AC-9A2D72B5F000}"/>
    <cellStyle name="SAPBEXHLevel2X 28 4 5" xfId="23962" xr:uid="{08DB8852-FC44-4388-A3C1-434F09ADAA2B}"/>
    <cellStyle name="SAPBEXHLevel2X 28 4 6" xfId="38753" xr:uid="{BCBD1576-5477-454C-AAF6-A8DE76071A66}"/>
    <cellStyle name="SAPBEXHLevel2X 28 4 7" xfId="49074" xr:uid="{6201A448-D699-4F08-9BD9-62766057536F}"/>
    <cellStyle name="SAPBEXHLevel2X 28 4 8" xfId="43455" xr:uid="{A21B4EC3-C2BE-4516-8C6C-83D72FA558C8}"/>
    <cellStyle name="SAPBEXHLevel2X 28 5" xfId="14221" xr:uid="{626F9745-B3AD-4691-BED7-849E9CD3F4C5}"/>
    <cellStyle name="SAPBEXHLevel2X 28 5 2" xfId="21234" xr:uid="{871119E6-C244-4195-BDA7-463B0AAF0B9E}"/>
    <cellStyle name="SAPBEXHLevel2X 28 5 2 2" xfId="35100" xr:uid="{DD5C3B4A-351F-47C6-BFD7-4DB03DC00172}"/>
    <cellStyle name="SAPBEXHLevel2X 28 5 2 3" xfId="30104" xr:uid="{60C39A6B-3153-4EB5-BBF1-419DFF9EFB2A}"/>
    <cellStyle name="SAPBEXHLevel2X 28 5 2 4" xfId="46153" xr:uid="{FD29C7B6-DA7A-4552-AF36-F7646A14CA30}"/>
    <cellStyle name="SAPBEXHLevel2X 28 5 2 5" xfId="50651" xr:uid="{0D72174D-E1D3-41CA-AE15-191F00E7F404}"/>
    <cellStyle name="SAPBEXHLevel2X 28 5 3" xfId="28588" xr:uid="{B6164E45-365F-4264-BD1B-DD0DAB310094}"/>
    <cellStyle name="SAPBEXHLevel2X 28 5 4" xfId="34748" xr:uid="{B0902124-61DE-4EE1-9D9D-C01A60145D88}"/>
    <cellStyle name="SAPBEXHLevel2X 28 5 5" xfId="48973" xr:uid="{DF9BEBA9-77D4-45BC-B9B5-84DA10D0C1E0}"/>
    <cellStyle name="SAPBEXHLevel2X 28 5 6" xfId="32798" xr:uid="{132E9297-F187-4DE6-9A42-A8D2EB93E1C9}"/>
    <cellStyle name="SAPBEXHLevel2X 28 6" xfId="13354" xr:uid="{34E267DB-5641-418B-873F-770F916D8CFB}"/>
    <cellStyle name="SAPBEXHLevel2X 28 6 2" xfId="27725" xr:uid="{4ABC5C3F-6778-4B73-AE72-FE159AADCCA7}"/>
    <cellStyle name="SAPBEXHLevel2X 28 6 3" xfId="33642" xr:uid="{84E3D1D3-E78E-494F-B7EA-17A944269E92}"/>
    <cellStyle name="SAPBEXHLevel2X 28 6 4" xfId="34561" xr:uid="{870425EB-E7C1-4428-A401-714467DCD032}"/>
    <cellStyle name="SAPBEXHLevel2X 28 6 5" xfId="44219" xr:uid="{02973D5A-CB60-4212-973E-17F2E10C538F}"/>
    <cellStyle name="SAPBEXHLevel2X 28 7" xfId="9376" xr:uid="{02B3C738-837B-4ABE-ACF4-C53DB6EDC95E}"/>
    <cellStyle name="SAPBEXHLevel2X 28 8" xfId="23959" xr:uid="{067CA9E6-81CB-4C46-89C5-A1C1648BB8F8}"/>
    <cellStyle name="SAPBEXHLevel2X 28 9" xfId="34268" xr:uid="{B8E28E15-D1AE-47C0-A277-3014A406C333}"/>
    <cellStyle name="SAPBEXHLevel2X 29" xfId="692" xr:uid="{C43A186C-45D4-4972-A7EF-B4891B2055F1}"/>
    <cellStyle name="SAPBEXHLevel2X 29 10" xfId="49615" xr:uid="{599A06A9-3440-4D6B-83F4-252386F5F998}"/>
    <cellStyle name="SAPBEXHLevel2X 29 11" xfId="42709" xr:uid="{8864F3E3-8716-49ED-9C9B-2DA6A5BC69AD}"/>
    <cellStyle name="SAPBEXHLevel2X 29 2" xfId="1317" xr:uid="{1133F853-0D28-4E6A-83CD-FAEDD6CF64A6}"/>
    <cellStyle name="SAPBEXHLevel2X 29 2 2" xfId="12018" xr:uid="{AF412654-606F-4DB1-A439-4494DB90CF3F}"/>
    <cellStyle name="SAPBEXHLevel2X 29 2 2 2" xfId="12019" xr:uid="{E7DFEC04-06BB-4298-B185-7CE8833D8C71}"/>
    <cellStyle name="SAPBEXHLevel2X 29 2 2 2 2" xfId="26425" xr:uid="{9B94E06C-E370-4DAC-95E8-8B5357D9ED90}"/>
    <cellStyle name="SAPBEXHLevel2X 29 2 2 2 3" xfId="39213" xr:uid="{35B436B0-DBD0-4837-8B9A-CA5C341B4A59}"/>
    <cellStyle name="SAPBEXHLevel2X 29 2 2 2 4" xfId="42299" xr:uid="{8A4356A3-A9C3-4975-AD7F-0F763F1DFA5B}"/>
    <cellStyle name="SAPBEXHLevel2X 29 2 2 2 5" xfId="47772" xr:uid="{83AAF96E-77C5-4E4A-9D67-4860BB4FB78F}"/>
    <cellStyle name="SAPBEXHLevel2X 29 2 2 3" xfId="21666" xr:uid="{C8E275C8-7603-496B-85B8-10905389CDB4}"/>
    <cellStyle name="SAPBEXHLevel2X 29 2 2 3 2" xfId="35532" xr:uid="{65C3B544-91A2-4488-B298-4455B9023EEB}"/>
    <cellStyle name="SAPBEXHLevel2X 29 2 2 3 3" xfId="24366" xr:uid="{01A49703-868E-4152-8F11-6E425868042D}"/>
    <cellStyle name="SAPBEXHLevel2X 29 2 2 3 4" xfId="9748" xr:uid="{858E077B-4936-4DA9-9365-FF4603215E21}"/>
    <cellStyle name="SAPBEXHLevel2X 29 2 2 3 5" xfId="51083" xr:uid="{5052260F-9DC6-4E3F-9CB8-E83788536ACB}"/>
    <cellStyle name="SAPBEXHLevel2X 29 2 2 4" xfId="26424" xr:uid="{A4175319-BA16-4BF4-AEBA-CCFAE134DB12}"/>
    <cellStyle name="SAPBEXHLevel2X 29 2 2 5" xfId="29682" xr:uid="{627EBC46-0F72-4CC9-84A1-11A6917D915D}"/>
    <cellStyle name="SAPBEXHLevel2X 29 2 2 6" xfId="43343" xr:uid="{FC8E33B6-23DD-4E5C-8858-9DE6BB61995E}"/>
    <cellStyle name="SAPBEXHLevel2X 29 2 2 7" xfId="45288" xr:uid="{15CAC297-2B06-44CD-A83C-2FC79BA0FA7E}"/>
    <cellStyle name="SAPBEXHLevel2X 29 2 3" xfId="13350" xr:uid="{23649BA0-5150-4FE3-84CA-01B71C21F625}"/>
    <cellStyle name="SAPBEXHLevel2X 29 2 3 2" xfId="27721" xr:uid="{F88E3FB1-4ECB-49BA-B14A-707A13B8C633}"/>
    <cellStyle name="SAPBEXHLevel2X 29 2 3 3" xfId="38780" xr:uid="{2872F97D-ADAF-40C8-B1D8-940E7AFAADF8}"/>
    <cellStyle name="SAPBEXHLevel2X 29 2 3 4" xfId="48351" xr:uid="{1B3F2336-96C8-4347-8353-E8CF97C5E88C}"/>
    <cellStyle name="SAPBEXHLevel2X 29 2 3 5" xfId="40284" xr:uid="{F323CA46-35E6-4DC1-B91D-A8F7E78AA7C3}"/>
    <cellStyle name="SAPBEXHLevel2X 29 2 4" xfId="9381" xr:uid="{01F6947B-58F8-4D92-AED3-DD6082701F91}"/>
    <cellStyle name="SAPBEXHLevel2X 29 2 5" xfId="23964" xr:uid="{0AC523C3-F00C-4788-A0A0-ADA19ADF5F4C}"/>
    <cellStyle name="SAPBEXHLevel2X 29 2 6" xfId="24632" xr:uid="{11D37359-8292-4E64-B009-A010E7A7E927}"/>
    <cellStyle name="SAPBEXHLevel2X 29 2 7" xfId="47162" xr:uid="{B81F6603-E61B-4BCA-8CFA-FC9EAB4690A1}"/>
    <cellStyle name="SAPBEXHLevel2X 29 2 8" xfId="31340" xr:uid="{966F43A3-AE3C-40A0-8C27-7B7486BC1D38}"/>
    <cellStyle name="SAPBEXHLevel2X 29 3" xfId="1516" xr:uid="{89DD42BD-3993-420C-8694-F30515EB5C5A}"/>
    <cellStyle name="SAPBEXHLevel2X 29 3 2" xfId="14796" xr:uid="{2CDF949A-5B9E-41BF-8346-9C5C402256A2}"/>
    <cellStyle name="SAPBEXHLevel2X 29 3 2 2" xfId="21856" xr:uid="{B318CC6F-08EF-463A-9DAB-EFE8F2D47CDA}"/>
    <cellStyle name="SAPBEXHLevel2X 29 3 2 2 2" xfId="35722" xr:uid="{2C530165-12E3-4768-AC27-76CB803869C7}"/>
    <cellStyle name="SAPBEXHLevel2X 29 3 2 2 3" xfId="24770" xr:uid="{E6CC4503-1895-4F27-BD60-695F5EFC14A6}"/>
    <cellStyle name="SAPBEXHLevel2X 29 3 2 2 4" xfId="44372" xr:uid="{8C9F2EA5-BEF3-43F1-8676-3002299CF22E}"/>
    <cellStyle name="SAPBEXHLevel2X 29 3 2 2 5" xfId="51273" xr:uid="{8B5025FD-2CB1-426C-ADA0-042EF0718432}"/>
    <cellStyle name="SAPBEXHLevel2X 29 3 2 3" xfId="29162" xr:uid="{107A9AC3-1E38-4073-968D-D46D60FAD763}"/>
    <cellStyle name="SAPBEXHLevel2X 29 3 2 4" xfId="40101" xr:uid="{7FEAD629-0473-4EDB-AF01-9C09FBA021AD}"/>
    <cellStyle name="SAPBEXHLevel2X 29 3 2 5" xfId="45568" xr:uid="{14CB5A77-5F45-4C9C-81A7-5891003A404C}"/>
    <cellStyle name="SAPBEXHLevel2X 29 3 2 6" xfId="49083" xr:uid="{5D6E5D35-E2C3-4DD4-8980-4B1446B5D6CA}"/>
    <cellStyle name="SAPBEXHLevel2X 29 3 3" xfId="13349" xr:uid="{4CC52B96-59FE-4AF3-85E7-6DDD3519A949}"/>
    <cellStyle name="SAPBEXHLevel2X 29 3 3 2" xfId="27720" xr:uid="{473F4E07-F4E8-45C1-BA1A-73FA187F13B9}"/>
    <cellStyle name="SAPBEXHLevel2X 29 3 3 3" xfId="31295" xr:uid="{C2A23183-C501-4DF1-A2A9-8D2A36B8AAA9}"/>
    <cellStyle name="SAPBEXHLevel2X 29 3 3 4" xfId="41642" xr:uid="{25869D1D-4E86-41C5-9781-8A6CB43BF437}"/>
    <cellStyle name="SAPBEXHLevel2X 29 3 3 5" xfId="44955" xr:uid="{0D021564-A533-4EEA-9F82-16CAB6790F9D}"/>
    <cellStyle name="SAPBEXHLevel2X 29 3 4" xfId="9382" xr:uid="{115F1BCB-50B0-45B3-A9BA-BBBEFE14A41C}"/>
    <cellStyle name="SAPBEXHLevel2X 29 3 5" xfId="23965" xr:uid="{CA3F5E42-FCED-43A9-A40A-6696C6238A85}"/>
    <cellStyle name="SAPBEXHLevel2X 29 3 6" xfId="30131" xr:uid="{195D36D7-247E-4CB5-98D2-863988321026}"/>
    <cellStyle name="SAPBEXHLevel2X 29 3 7" xfId="49345" xr:uid="{3AAA58DB-4A16-4C84-8FBD-6BADAEDA2324}"/>
    <cellStyle name="SAPBEXHLevel2X 29 3 8" xfId="46836" xr:uid="{570C79A5-F822-4E98-B12B-BDD4B05D71F8}"/>
    <cellStyle name="SAPBEXHLevel2X 29 4" xfId="1879" xr:uid="{17DDE088-174B-43B3-88BD-FD4932485ED3}"/>
    <cellStyle name="SAPBEXHLevel2X 29 4 2" xfId="15144" xr:uid="{E31328D7-8D3C-41B5-B8EA-948E3BDFB990}"/>
    <cellStyle name="SAPBEXHLevel2X 29 4 2 2" xfId="22165" xr:uid="{27708B73-E38E-4556-AF0A-3A6C27FA8F38}"/>
    <cellStyle name="SAPBEXHLevel2X 29 4 2 2 2" xfId="36031" xr:uid="{D50A97E2-2BA1-4C59-9853-28A5F061A9EB}"/>
    <cellStyle name="SAPBEXHLevel2X 29 4 2 2 3" xfId="31385" xr:uid="{75F430E0-045E-45A9-A2A8-4335D19698DB}"/>
    <cellStyle name="SAPBEXHLevel2X 29 4 2 2 4" xfId="46318" xr:uid="{905C772B-4EB2-4618-ABDA-527604615DE6}"/>
    <cellStyle name="SAPBEXHLevel2X 29 4 2 2 5" xfId="51582" xr:uid="{8810016D-EC29-424E-9C60-B87FFF2316DB}"/>
    <cellStyle name="SAPBEXHLevel2X 29 4 2 3" xfId="29509" xr:uid="{DA037B36-8F11-462C-BF7C-3299D4E39378}"/>
    <cellStyle name="SAPBEXHLevel2X 29 4 2 4" xfId="31220" xr:uid="{B0794FAF-C738-4F8A-AB82-D1FD450200A0}"/>
    <cellStyle name="SAPBEXHLevel2X 29 4 2 5" xfId="9012" xr:uid="{809A50C5-463C-43C5-82B0-90F674F0888D}"/>
    <cellStyle name="SAPBEXHLevel2X 29 4 2 6" xfId="45315" xr:uid="{A292B392-DA15-4647-B2F3-75387D9FA4E3}"/>
    <cellStyle name="SAPBEXHLevel2X 29 4 3" xfId="13348" xr:uid="{BA11DEEF-1036-4B64-AD85-24C41B8AEB2C}"/>
    <cellStyle name="SAPBEXHLevel2X 29 4 3 2" xfId="27719" xr:uid="{2BBF95F5-AF89-4703-9333-ED812E45D8A0}"/>
    <cellStyle name="SAPBEXHLevel2X 29 4 3 3" xfId="34449" xr:uid="{45277736-F6E1-4B7D-BA11-EABFA980A21F}"/>
    <cellStyle name="SAPBEXHLevel2X 29 4 3 4" xfId="9535" xr:uid="{BB8D10AF-75A6-41DD-B740-7BE7E3ED7533}"/>
    <cellStyle name="SAPBEXHLevel2X 29 4 3 5" xfId="45799" xr:uid="{8E9726E6-7557-4FE4-96AF-37064D3D2B56}"/>
    <cellStyle name="SAPBEXHLevel2X 29 4 4" xfId="9383" xr:uid="{8F224F5F-C678-4255-B759-965FBC17089E}"/>
    <cellStyle name="SAPBEXHLevel2X 29 4 5" xfId="23966" xr:uid="{6F7D05CF-860B-42F5-B2D2-FED237EEC612}"/>
    <cellStyle name="SAPBEXHLevel2X 29 4 6" xfId="37928" xr:uid="{0C274EA7-F599-4EE4-8D9F-CE3FF305BB42}"/>
    <cellStyle name="SAPBEXHLevel2X 29 4 7" xfId="45620" xr:uid="{F1CC0988-A2E2-4D52-BF78-149A5074E2A5}"/>
    <cellStyle name="SAPBEXHLevel2X 29 4 8" xfId="37878" xr:uid="{785E53FC-4EC1-44FF-9733-D017BA2176BF}"/>
    <cellStyle name="SAPBEXHLevel2X 29 5" xfId="14222" xr:uid="{AF0AA674-8A2E-4AE0-80B4-24A3557513D7}"/>
    <cellStyle name="SAPBEXHLevel2X 29 5 2" xfId="21235" xr:uid="{FF1C1BA3-6087-4EA5-B35D-E83D9C66A7FA}"/>
    <cellStyle name="SAPBEXHLevel2X 29 5 2 2" xfId="35101" xr:uid="{E9CA7101-B3D8-4A99-8EE1-4553E61DE01C}"/>
    <cellStyle name="SAPBEXHLevel2X 29 5 2 3" xfId="40157" xr:uid="{9F98702E-09D5-4295-93B3-D162B89793A2}"/>
    <cellStyle name="SAPBEXHLevel2X 29 5 2 4" xfId="44606" xr:uid="{B1019A34-9E4B-4D47-838D-92A6AA2A6D52}"/>
    <cellStyle name="SAPBEXHLevel2X 29 5 2 5" xfId="50652" xr:uid="{52036AD4-ED55-47FE-8F06-FD0318D299CC}"/>
    <cellStyle name="SAPBEXHLevel2X 29 5 3" xfId="28589" xr:uid="{30B3D8B9-B55A-4282-A946-430A58756F99}"/>
    <cellStyle name="SAPBEXHLevel2X 29 5 4" xfId="42885" xr:uid="{7BB9ECD0-8D83-4379-93F6-595975CAF3F6}"/>
    <cellStyle name="SAPBEXHLevel2X 29 5 5" xfId="43970" xr:uid="{4B36BE22-5959-4E20-8412-98B5054709CD}"/>
    <cellStyle name="SAPBEXHLevel2X 29 5 6" xfId="43875" xr:uid="{439F0101-9729-4533-B8A3-677025432DFF}"/>
    <cellStyle name="SAPBEXHLevel2X 29 6" xfId="13351" xr:uid="{13D815B2-E6C1-40BD-A7F2-C4D2E44A296F}"/>
    <cellStyle name="SAPBEXHLevel2X 29 6 2" xfId="27722" xr:uid="{56C91A78-0B01-4D5C-99F8-7C3DBBF566F4}"/>
    <cellStyle name="SAPBEXHLevel2X 29 6 3" xfId="31460" xr:uid="{09713E7F-EBD0-432A-8EBC-05A1BC45E27D}"/>
    <cellStyle name="SAPBEXHLevel2X 29 6 4" xfId="39907" xr:uid="{55FD39DB-3D28-494F-B44A-4F12A962CD89}"/>
    <cellStyle name="SAPBEXHLevel2X 29 6 5" xfId="42870" xr:uid="{6DF1ED13-C562-4EBE-9CB2-68F6308A8CC1}"/>
    <cellStyle name="SAPBEXHLevel2X 29 7" xfId="9380" xr:uid="{B8B54F70-9D82-4984-9109-ADC5C4EB13F9}"/>
    <cellStyle name="SAPBEXHLevel2X 29 8" xfId="23963" xr:uid="{8498E478-C665-4298-A1BC-94FE259C7428}"/>
    <cellStyle name="SAPBEXHLevel2X 29 9" xfId="43769" xr:uid="{09954F2F-2A21-46A6-9228-2306E975CA50}"/>
    <cellStyle name="SAPBEXHLevel2X 3" xfId="166" xr:uid="{CB265A3B-60C2-4394-86F6-30980300DC78}"/>
    <cellStyle name="SAPBEXHLevel2X 3 10" xfId="14552" xr:uid="{443BC5F4-355C-40A6-A290-C054E243508A}"/>
    <cellStyle name="SAPBEXHLevel2X 3 10 2" xfId="28919" xr:uid="{6F2F1A9C-E0C3-4CA3-B372-B96D588EF7C9}"/>
    <cellStyle name="SAPBEXHLevel2X 3 10 3" xfId="34142" xr:uid="{B64FCA7B-6521-4455-91ED-6A75E2392EFD}"/>
    <cellStyle name="SAPBEXHLevel2X 3 10 4" xfId="39273" xr:uid="{12E20265-14DD-487C-86B2-32896070E230}"/>
    <cellStyle name="SAPBEXHLevel2X 3 10 5" xfId="46207" xr:uid="{F918B299-33B2-4605-9C19-508D14EDECB8}"/>
    <cellStyle name="SAPBEXHLevel2X 3 11" xfId="9384" xr:uid="{270965D4-654E-471C-A01D-E339B8868DD7}"/>
    <cellStyle name="SAPBEXHLevel2X 3 12" xfId="23967" xr:uid="{3930A236-DFB9-48F1-9D81-4609DFF73CAC}"/>
    <cellStyle name="SAPBEXHLevel2X 3 13" xfId="34721" xr:uid="{BE80F8E5-AE15-44A3-9A3F-13E540DA81F0}"/>
    <cellStyle name="SAPBEXHLevel2X 3 14" xfId="44058" xr:uid="{71569CC8-D19F-4CD9-8895-1A9F80F0847E}"/>
    <cellStyle name="SAPBEXHLevel2X 3 15" xfId="43871" xr:uid="{09D9771C-B598-40AE-8B2C-D215E159A1C6}"/>
    <cellStyle name="SAPBEXHLevel2X 3 2" xfId="693" xr:uid="{154E60FE-C1CE-41D5-96F6-C41B6E5EB2AC}"/>
    <cellStyle name="SAPBEXHLevel2X 3 2 10" xfId="9385" xr:uid="{47683BDA-78FE-459F-8079-52BAEA563CD3}"/>
    <cellStyle name="SAPBEXHLevel2X 3 2 11" xfId="23968" xr:uid="{DBE5EBCA-AB18-4A16-932E-AE2B2DA545FA}"/>
    <cellStyle name="SAPBEXHLevel2X 3 2 12" xfId="31980" xr:uid="{763EFC9B-2101-4A63-8368-50714EC6C56A}"/>
    <cellStyle name="SAPBEXHLevel2X 3 2 13" xfId="34611" xr:uid="{E05DF51F-3FC0-496C-B2A0-F752F4C66875}"/>
    <cellStyle name="SAPBEXHLevel2X 3 2 14" xfId="41495" xr:uid="{9C381EA6-27BC-4259-AB81-8F6B068A8363}"/>
    <cellStyle name="SAPBEXHLevel2X 3 2 2" xfId="1319" xr:uid="{BE6A5383-63EA-4B4B-854A-304FA981C38A}"/>
    <cellStyle name="SAPBEXHLevel2X 3 2 2 2" xfId="12020" xr:uid="{2111C024-7BD9-4DDB-8172-EC633C5B462B}"/>
    <cellStyle name="SAPBEXHLevel2X 3 2 2 2 2" xfId="12021" xr:uid="{A3B63CD9-DEF4-4092-B90D-75FE26FFE016}"/>
    <cellStyle name="SAPBEXHLevel2X 3 2 2 2 2 2" xfId="26427" xr:uid="{0B0F9BFF-AFEB-47D5-9FEA-4D6A2EF9D67E}"/>
    <cellStyle name="SAPBEXHLevel2X 3 2 2 2 2 3" xfId="29734" xr:uid="{5193192F-70CB-4161-8D61-992809B4A0B4}"/>
    <cellStyle name="SAPBEXHLevel2X 3 2 2 2 2 4" xfId="37862" xr:uid="{C14377C8-8D22-4D69-857B-7AFD6AE948FE}"/>
    <cellStyle name="SAPBEXHLevel2X 3 2 2 2 2 5" xfId="41310" xr:uid="{2817D3A0-4025-4F56-9D88-36FA62FFBF16}"/>
    <cellStyle name="SAPBEXHLevel2X 3 2 2 2 3" xfId="21668" xr:uid="{0B1B4179-48F8-4C07-B9F4-4FE7CB5DA718}"/>
    <cellStyle name="SAPBEXHLevel2X 3 2 2 2 3 2" xfId="35534" xr:uid="{D1BF48E7-CA3D-4645-ACDA-FA60C01A4D15}"/>
    <cellStyle name="SAPBEXHLevel2X 3 2 2 2 3 3" xfId="40435" xr:uid="{A5FA1B24-8E66-471D-B04A-72EFFEB74162}"/>
    <cellStyle name="SAPBEXHLevel2X 3 2 2 2 3 4" xfId="45721" xr:uid="{BCA4AEA0-8591-4204-ACAD-E87A3443CD90}"/>
    <cellStyle name="SAPBEXHLevel2X 3 2 2 2 3 5" xfId="51085" xr:uid="{A012AD1A-0166-4940-95E6-8C658013AA3C}"/>
    <cellStyle name="SAPBEXHLevel2X 3 2 2 2 4" xfId="26426" xr:uid="{AC14B483-BBEF-4761-AA1E-A3C40FC7DCF8}"/>
    <cellStyle name="SAPBEXHLevel2X 3 2 2 2 5" xfId="43437" xr:uid="{743ED10A-CD2A-4B47-B4B2-D9985D77CC8D}"/>
    <cellStyle name="SAPBEXHLevel2X 3 2 2 2 6" xfId="27178" xr:uid="{0FFAB10D-8395-48C1-BACD-F39DFE0CBBA0}"/>
    <cellStyle name="SAPBEXHLevel2X 3 2 2 2 7" xfId="40824" xr:uid="{AE4B656C-A13F-4B5A-94F6-882869657C98}"/>
    <cellStyle name="SAPBEXHLevel2X 3 2 2 3" xfId="13346" xr:uid="{BC82AB44-B377-464F-9193-27A019AFBC4B}"/>
    <cellStyle name="SAPBEXHLevel2X 3 2 2 3 2" xfId="27717" xr:uid="{309BCD8E-0030-4603-9973-CF15DB74E664}"/>
    <cellStyle name="SAPBEXHLevel2X 3 2 2 3 3" xfId="38299" xr:uid="{DAA20260-A8D4-4299-BDAE-2562F53D09BB}"/>
    <cellStyle name="SAPBEXHLevel2X 3 2 2 3 4" xfId="48197" xr:uid="{637B25C2-3A1B-444E-BE5C-15EDF936AB9F}"/>
    <cellStyle name="SAPBEXHLevel2X 3 2 2 3 5" xfId="46508" xr:uid="{645D675E-AB47-4FDB-93A3-5B136285DC4E}"/>
    <cellStyle name="SAPBEXHLevel2X 3 2 2 4" xfId="9386" xr:uid="{3F969A60-8559-4C85-AE08-9B1BCB0D6D2F}"/>
    <cellStyle name="SAPBEXHLevel2X 3 2 2 5" xfId="23969" xr:uid="{91EB413F-C8A7-446E-977C-599A91357D59}"/>
    <cellStyle name="SAPBEXHLevel2X 3 2 2 6" xfId="34494" xr:uid="{D8AE4244-AF45-43CA-80C0-3F8071E86872}"/>
    <cellStyle name="SAPBEXHLevel2X 3 2 2 7" xfId="48833" xr:uid="{DD57EF82-444C-40E2-AF88-77C00E4669C7}"/>
    <cellStyle name="SAPBEXHLevel2X 3 2 2 8" xfId="47777" xr:uid="{2521C4C0-A1B6-4BB4-8907-966A3794D3CD}"/>
    <cellStyle name="SAPBEXHLevel2X 3 2 3" xfId="1517" xr:uid="{53C49876-4564-435B-A9C6-ABCEFEAFE188}"/>
    <cellStyle name="SAPBEXHLevel2X 3 2 3 2" xfId="14797" xr:uid="{6D289DAE-3BE4-408C-97AB-0428566A9DB4}"/>
    <cellStyle name="SAPBEXHLevel2X 3 2 3 2 2" xfId="21857" xr:uid="{E621E533-45E5-413C-9B6C-1F0A40521FF5}"/>
    <cellStyle name="SAPBEXHLevel2X 3 2 3 2 2 2" xfId="35723" xr:uid="{4D4FF5A4-FDF3-466E-83E9-C4DEF18483F2}"/>
    <cellStyle name="SAPBEXHLevel2X 3 2 3 2 2 3" xfId="39534" xr:uid="{396A848D-1413-4C0F-A705-5A9D03DC84D0}"/>
    <cellStyle name="SAPBEXHLevel2X 3 2 3 2 2 4" xfId="47895" xr:uid="{90844C62-6B4F-4915-BCE6-620AFDEDE84A}"/>
    <cellStyle name="SAPBEXHLevel2X 3 2 3 2 2 5" xfId="51274" xr:uid="{86114A0E-70B7-425E-9CC7-6249B1D6C7C6}"/>
    <cellStyle name="SAPBEXHLevel2X 3 2 3 2 3" xfId="29163" xr:uid="{F0703EDA-CDAE-44A4-B64D-FC9D9D907BBD}"/>
    <cellStyle name="SAPBEXHLevel2X 3 2 3 2 4" xfId="26972" xr:uid="{BB2C1FF1-190C-444E-B6DF-B49CF9D97276}"/>
    <cellStyle name="SAPBEXHLevel2X 3 2 3 2 5" xfId="49015" xr:uid="{CC66C80D-1F38-4AB9-9387-792EF1AACCA6}"/>
    <cellStyle name="SAPBEXHLevel2X 3 2 3 2 6" xfId="29802" xr:uid="{808D16EF-E1B5-4DDA-86DE-152359AAFC29}"/>
    <cellStyle name="SAPBEXHLevel2X 3 2 3 3" xfId="13345" xr:uid="{863D014B-3001-4A4E-8856-6BCCD5326F92}"/>
    <cellStyle name="SAPBEXHLevel2X 3 2 3 3 2" xfId="27716" xr:uid="{1B5D4B95-4D0C-443B-9C25-2AFC83AB4729}"/>
    <cellStyle name="SAPBEXHLevel2X 3 2 3 3 3" xfId="15330" xr:uid="{0B20560C-B924-43B4-9297-137476F079DD}"/>
    <cellStyle name="SAPBEXHLevel2X 3 2 3 3 4" xfId="41793" xr:uid="{4393440B-B37C-42E9-BE78-CCA2097858BD}"/>
    <cellStyle name="SAPBEXHLevel2X 3 2 3 3 5" xfId="31198" xr:uid="{1381F30F-6E0D-431E-97D0-DE9CE7F5C3AF}"/>
    <cellStyle name="SAPBEXHLevel2X 3 2 3 4" xfId="9387" xr:uid="{E6353135-2969-474D-862A-F60DF419088B}"/>
    <cellStyle name="SAPBEXHLevel2X 3 2 3 5" xfId="23970" xr:uid="{B5618F0A-8452-4EA7-BFCB-DBD8EB4741F3}"/>
    <cellStyle name="SAPBEXHLevel2X 3 2 3 6" xfId="43428" xr:uid="{64A950FC-5FB2-47E5-8AC0-C14C6A71E9DB}"/>
    <cellStyle name="SAPBEXHLevel2X 3 2 3 7" xfId="25449" xr:uid="{736C3C5C-1968-4353-AB60-7CB9E2ABA0EC}"/>
    <cellStyle name="SAPBEXHLevel2X 3 2 3 8" xfId="45403" xr:uid="{10735506-FA20-4463-B735-1C53AA01FCA6}"/>
    <cellStyle name="SAPBEXHLevel2X 3 2 4" xfId="1881" xr:uid="{984CC033-D69F-4B12-B4FE-4E63EFB6F22F}"/>
    <cellStyle name="SAPBEXHLevel2X 3 2 4 2" xfId="15146" xr:uid="{30B158F3-5DB6-41EA-B7DC-30AE89517F26}"/>
    <cellStyle name="SAPBEXHLevel2X 3 2 4 2 2" xfId="22167" xr:uid="{8870AF1D-77EE-4114-A86A-D5D17862C1B0}"/>
    <cellStyle name="SAPBEXHLevel2X 3 2 4 2 2 2" xfId="36033" xr:uid="{4370C441-F3F3-4B81-9A28-AD326750CE90}"/>
    <cellStyle name="SAPBEXHLevel2X 3 2 4 2 2 3" xfId="43281" xr:uid="{E668250E-611D-4060-8093-C65FFB8FAD37}"/>
    <cellStyle name="SAPBEXHLevel2X 3 2 4 2 2 4" xfId="34523" xr:uid="{F202176A-A873-49C1-97C2-949A6B003BF1}"/>
    <cellStyle name="SAPBEXHLevel2X 3 2 4 2 2 5" xfId="51584" xr:uid="{46B6EB1F-7213-4B4D-9FB7-7467A2A13D79}"/>
    <cellStyle name="SAPBEXHLevel2X 3 2 4 2 3" xfId="29511" xr:uid="{7ABD6538-B3F0-45FA-9C1D-B109E01341B9}"/>
    <cellStyle name="SAPBEXHLevel2X 3 2 4 2 4" xfId="33220" xr:uid="{9E6C6AB8-31A9-41E4-98CC-6F6FE1D7138D}"/>
    <cellStyle name="SAPBEXHLevel2X 3 2 4 2 5" xfId="41711" xr:uid="{81DA9444-DBB5-47BB-B765-EF7D32382215}"/>
    <cellStyle name="SAPBEXHLevel2X 3 2 4 2 6" xfId="39172" xr:uid="{AD0C7330-C56F-4809-B9B9-D5EA27F0B16D}"/>
    <cellStyle name="SAPBEXHLevel2X 3 2 4 3" xfId="13344" xr:uid="{152C5F60-B061-4063-A39F-4E2D27BFB417}"/>
    <cellStyle name="SAPBEXHLevel2X 3 2 4 3 2" xfId="27715" xr:uid="{99D006B3-EB8D-4B05-9DE4-E947F2E477BC}"/>
    <cellStyle name="SAPBEXHLevel2X 3 2 4 3 3" xfId="31856" xr:uid="{C0FE71DA-4346-4749-AAD7-75C56FAA94E5}"/>
    <cellStyle name="SAPBEXHLevel2X 3 2 4 3 4" xfId="39501" xr:uid="{EC82A1A1-3993-4EE3-A9E5-0741B1745868}"/>
    <cellStyle name="SAPBEXHLevel2X 3 2 4 3 5" xfId="44426" xr:uid="{09B51F13-41F5-41D7-8D0D-80B97C47476A}"/>
    <cellStyle name="SAPBEXHLevel2X 3 2 4 4" xfId="9388" xr:uid="{88ED21A3-0F30-488A-B770-9D1BC18EC405}"/>
    <cellStyle name="SAPBEXHLevel2X 3 2 4 5" xfId="23971" xr:uid="{9F8914B0-D88F-4D2B-9E85-A85BD4166A5E}"/>
    <cellStyle name="SAPBEXHLevel2X 3 2 4 6" xfId="29869" xr:uid="{35D976CD-1DA2-49A0-B74A-BE537395ADE0}"/>
    <cellStyle name="SAPBEXHLevel2X 3 2 4 7" xfId="49515" xr:uid="{E02589C6-FD37-4BC5-B054-A5D4983855D4}"/>
    <cellStyle name="SAPBEXHLevel2X 3 2 4 8" xfId="47963" xr:uid="{0A8D660D-939B-48DB-B836-CE54C164FD8E}"/>
    <cellStyle name="SAPBEXHLevel2X 3 2 5" xfId="2839" xr:uid="{D73D0F43-CDD4-4740-A602-C83F6DF22829}"/>
    <cellStyle name="SAPBEXHLevel2X 3 2 5 2" xfId="22476" xr:uid="{989F0B15-5B14-45D6-A7AB-9A93ADA8004A}"/>
    <cellStyle name="SAPBEXHLevel2X 3 2 5 2 2" xfId="36342" xr:uid="{49FD94E1-4723-4506-ACC7-0A9DDAA88F44}"/>
    <cellStyle name="SAPBEXHLevel2X 3 2 5 2 3" xfId="42501" xr:uid="{AB5204A9-B576-4AA9-888C-795A70AB2524}"/>
    <cellStyle name="SAPBEXHLevel2X 3 2 5 2 4" xfId="39573" xr:uid="{955F5AF7-B26C-40FA-B9BA-81B5501EED8E}"/>
    <cellStyle name="SAPBEXHLevel2X 3 2 5 2 5" xfId="51893" xr:uid="{5A6CE2B8-533E-454F-8B57-25AE2DA47D24}"/>
    <cellStyle name="SAPBEXHLevel2X 3 2 5 3" xfId="16049" xr:uid="{3D796AD2-04AD-46C2-AA8A-E0712AEE3979}"/>
    <cellStyle name="SAPBEXHLevel2X 3 2 5 4" xfId="30355" xr:uid="{2D9C48B6-DD83-4352-9FAA-818BE0D3EC78}"/>
    <cellStyle name="SAPBEXHLevel2X 3 2 5 5" xfId="34373" xr:uid="{062AE879-83DC-41C0-BFA1-7007E9A56F06}"/>
    <cellStyle name="SAPBEXHLevel2X 3 2 5 6" xfId="38588" xr:uid="{60693F80-84DF-448F-A1C7-3D5DBD543EAA}"/>
    <cellStyle name="SAPBEXHLevel2X 3 2 5 7" xfId="49825" xr:uid="{74C8804D-B1CB-45C0-BA2D-E18A8EDFD243}"/>
    <cellStyle name="SAPBEXHLevel2X 3 2 6" xfId="4809" xr:uid="{F0147598-498A-4F4F-860B-462D21195813}"/>
    <cellStyle name="SAPBEXHLevel2X 3 2 6 2" xfId="22806" xr:uid="{2DC101E9-27AF-4F7F-9BA8-0A31A22E981B}"/>
    <cellStyle name="SAPBEXHLevel2X 3 2 6 2 2" xfId="36672" xr:uid="{0E57FF14-09E8-41AC-BEC2-FBB8194E1620}"/>
    <cellStyle name="SAPBEXHLevel2X 3 2 6 2 3" xfId="25360" xr:uid="{9291974C-9CD4-40F0-A21B-9E9CE9D5018A}"/>
    <cellStyle name="SAPBEXHLevel2X 3 2 6 2 4" xfId="24086" xr:uid="{CE3DF62F-2AE8-49B6-A800-EC375DDFF151}"/>
    <cellStyle name="SAPBEXHLevel2X 3 2 6 2 5" xfId="52223" xr:uid="{9F4B77C4-2201-46C9-B473-8ADE0F44213D}"/>
    <cellStyle name="SAPBEXHLevel2X 3 2 6 3" xfId="18012" xr:uid="{733CC867-8122-4227-B215-28CDD3AA4430}"/>
    <cellStyle name="SAPBEXHLevel2X 3 2 6 4" xfId="32144" xr:uid="{FD09BF69-4900-42DA-8DB2-786004C8AA08}"/>
    <cellStyle name="SAPBEXHLevel2X 3 2 6 5" xfId="39655" xr:uid="{62FA066C-DBBD-4AFE-9D17-8BD220B2181B}"/>
    <cellStyle name="SAPBEXHLevel2X 3 2 6 6" xfId="45138" xr:uid="{9F98E58D-5869-49AB-AAE1-89A0490DA080}"/>
    <cellStyle name="SAPBEXHLevel2X 3 2 6 7" xfId="50148" xr:uid="{8D212444-BE35-4B48-B946-DEB4842B583D}"/>
    <cellStyle name="SAPBEXHLevel2X 3 2 7" xfId="6769" xr:uid="{4A6B898D-7288-4405-AD0E-6B6DE8FB6A03}"/>
    <cellStyle name="SAPBEXHLevel2X 3 2 7 2" xfId="23136" xr:uid="{162EA361-04D4-499E-B4AB-884F36212D66}"/>
    <cellStyle name="SAPBEXHLevel2X 3 2 7 2 2" xfId="37002" xr:uid="{1E614227-8982-44B2-9633-0400E0A93849}"/>
    <cellStyle name="SAPBEXHLevel2X 3 2 7 2 3" xfId="31073" xr:uid="{2C47CE5A-2ABA-409F-ADA4-44ACF70CD0F3}"/>
    <cellStyle name="SAPBEXHLevel2X 3 2 7 2 4" xfId="43120" xr:uid="{08078E5E-06A3-4E55-B13C-6682B6CEC244}"/>
    <cellStyle name="SAPBEXHLevel2X 3 2 7 2 5" xfId="52553" xr:uid="{CC814125-6FB7-4080-B599-9BD4D47C19BC}"/>
    <cellStyle name="SAPBEXHLevel2X 3 2 7 3" xfId="19968" xr:uid="{B20DBC1A-733C-4E37-BAC3-7FAE5D56B707}"/>
    <cellStyle name="SAPBEXHLevel2X 3 2 7 4" xfId="33932" xr:uid="{B55A946A-D677-4E85-ACE6-4237A447D5F7}"/>
    <cellStyle name="SAPBEXHLevel2X 3 2 7 5" xfId="29757" xr:uid="{ABC333CF-0EB5-4A6C-A42B-5AF149F8F706}"/>
    <cellStyle name="SAPBEXHLevel2X 3 2 7 6" xfId="38992" xr:uid="{6B4ABEB9-F2C0-4C5C-A4C4-993F21423646}"/>
    <cellStyle name="SAPBEXHLevel2X 3 2 7 7" xfId="50474" xr:uid="{9DCB46B1-4136-44C0-81E2-C13DAE7F305D}"/>
    <cellStyle name="SAPBEXHLevel2X 3 2 8" xfId="14223" xr:uid="{2582031D-A115-43B3-A599-90CB378579BB}"/>
    <cellStyle name="SAPBEXHLevel2X 3 2 8 2" xfId="21236" xr:uid="{0F9CCA70-E2CC-4D00-8E36-EA2F3AC73C8D}"/>
    <cellStyle name="SAPBEXHLevel2X 3 2 8 2 2" xfId="35102" xr:uid="{EBF579AD-8A46-440A-8212-6014B27C45F6}"/>
    <cellStyle name="SAPBEXHLevel2X 3 2 8 2 3" xfId="38367" xr:uid="{F45F7E56-7731-4589-A4C6-E18D70831397}"/>
    <cellStyle name="SAPBEXHLevel2X 3 2 8 2 4" xfId="46806" xr:uid="{96A6D8FA-E2EC-4C77-B85D-08624D32E980}"/>
    <cellStyle name="SAPBEXHLevel2X 3 2 8 2 5" xfId="50653" xr:uid="{A70DCB65-9834-4A44-BC3E-E242D46B065E}"/>
    <cellStyle name="SAPBEXHLevel2X 3 2 8 3" xfId="28590" xr:uid="{1B3BD45C-A5F2-49AD-ABF8-B37F79AE6AF8}"/>
    <cellStyle name="SAPBEXHLevel2X 3 2 8 4" xfId="32805" xr:uid="{92412EB3-9066-4502-80CB-437F850DDBDD}"/>
    <cellStyle name="SAPBEXHLevel2X 3 2 8 5" xfId="25777" xr:uid="{4EDCFDE5-5E83-4CDA-B7FC-6D93375EFEB2}"/>
    <cellStyle name="SAPBEXHLevel2X 3 2 8 6" xfId="47723" xr:uid="{5F3FF552-9453-4627-8009-E20193B35AAE}"/>
    <cellStyle name="SAPBEXHLevel2X 3 2 9" xfId="13347" xr:uid="{A4A54898-9BFE-4C8C-9E54-E58C8640ABD8}"/>
    <cellStyle name="SAPBEXHLevel2X 3 2 9 2" xfId="27718" xr:uid="{E3668373-511C-4A41-A3F0-B526BA5AEDAA}"/>
    <cellStyle name="SAPBEXHLevel2X 3 2 9 3" xfId="25058" xr:uid="{42969144-32C0-4281-80B9-B8A44A8516F8}"/>
    <cellStyle name="SAPBEXHLevel2X 3 2 9 4" xfId="41852" xr:uid="{82D754A3-2528-4FC4-8EC5-127BDB59A4A4}"/>
    <cellStyle name="SAPBEXHLevel2X 3 2 9 5" xfId="30036" xr:uid="{9328A31E-A53D-4EB3-883D-F89C136B9A6F}"/>
    <cellStyle name="SAPBEXHLevel2X 3 3" xfId="1318" xr:uid="{9C360178-2267-4CA7-861D-ED9DE34AE498}"/>
    <cellStyle name="SAPBEXHLevel2X 3 3 10" xfId="47062" xr:uid="{F006D9B4-465D-4C78-BCF7-114843EEBA64}"/>
    <cellStyle name="SAPBEXHLevel2X 3 3 11" xfId="43468" xr:uid="{7A9DB1DD-847F-4B8F-88ED-5767F1645CF2}"/>
    <cellStyle name="SAPBEXHLevel2X 3 3 2" xfId="2738" xr:uid="{F4C75749-2AB7-4781-9E94-3F56D893D56D}"/>
    <cellStyle name="SAPBEXHLevel2X 3 3 2 2" xfId="12023" xr:uid="{FE32A7BF-FCF7-450B-89EB-EB50294725CB}"/>
    <cellStyle name="SAPBEXHLevel2X 3 3 2 2 2" xfId="26429" xr:uid="{6F4910D3-4941-482D-99FD-E209F077582B}"/>
    <cellStyle name="SAPBEXHLevel2X 3 3 2 2 3" xfId="25122" xr:uid="{36F7ED82-3D60-4430-8FD3-C0121E87A03A}"/>
    <cellStyle name="SAPBEXHLevel2X 3 3 2 2 4" xfId="37712" xr:uid="{012F5935-AB07-4CC7-9E1D-1B8DD35BDAC6}"/>
    <cellStyle name="SAPBEXHLevel2X 3 3 2 2 5" xfId="33381" xr:uid="{9A84A09C-F07D-4C49-A424-EE0CDAC31BE3}"/>
    <cellStyle name="SAPBEXHLevel2X 3 3 2 3" xfId="22375" xr:uid="{3A5D2F98-B3F8-47E6-B1F0-F43726FD2B1E}"/>
    <cellStyle name="SAPBEXHLevel2X 3 3 2 3 2" xfId="36241" xr:uid="{77E2E4CE-5F28-4283-B8ED-252CDB01092D}"/>
    <cellStyle name="SAPBEXHLevel2X 3 3 2 3 3" xfId="33741" xr:uid="{2EB20E33-1E63-41BD-B722-D64D06CCA958}"/>
    <cellStyle name="SAPBEXHLevel2X 3 3 2 3 4" xfId="23345" xr:uid="{BA5912CA-EA2E-4961-9375-F3A7021FDA4C}"/>
    <cellStyle name="SAPBEXHLevel2X 3 3 2 3 5" xfId="51792" xr:uid="{0A065A2F-F327-4BFA-ADB1-94F23DF3E347}"/>
    <cellStyle name="SAPBEXHLevel2X 3 3 2 4" xfId="12022" xr:uid="{2582A135-D526-43BB-B7BA-8809803E5AD8}"/>
    <cellStyle name="SAPBEXHLevel2X 3 3 2 5" xfId="26428" xr:uid="{A3CF7D5E-64BB-41BC-8FDB-3B20872260BF}"/>
    <cellStyle name="SAPBEXHLevel2X 3 3 2 6" xfId="40238" xr:uid="{DBB5F6A2-2DF4-47CA-981B-86BB4D5064BC}"/>
    <cellStyle name="SAPBEXHLevel2X 3 3 2 7" xfId="48076" xr:uid="{27CB9FD5-A5F7-4858-816D-CB5EF6CAF0C3}"/>
    <cellStyle name="SAPBEXHLevel2X 3 3 2 8" xfId="48101" xr:uid="{CAB8789C-5ABD-4280-AA51-A5257D738811}"/>
    <cellStyle name="SAPBEXHLevel2X 3 3 3" xfId="4708" xr:uid="{3F17B0F6-A412-48F6-982B-7125EA0DB7AF}"/>
    <cellStyle name="SAPBEXHLevel2X 3 3 3 2" xfId="22705" xr:uid="{FA13C52B-F8EF-442F-B0F6-DFC3FA052AA0}"/>
    <cellStyle name="SAPBEXHLevel2X 3 3 3 2 2" xfId="36571" xr:uid="{46E7442A-9772-4E3C-B9DB-0A24157419C1}"/>
    <cellStyle name="SAPBEXHLevel2X 3 3 3 2 3" xfId="41067" xr:uid="{A11BD7B1-061C-42A0-AB60-F00F0DAAE2CA}"/>
    <cellStyle name="SAPBEXHLevel2X 3 3 3 2 4" xfId="46753" xr:uid="{728A84FC-49BD-4020-9D98-2C9EB79843DA}"/>
    <cellStyle name="SAPBEXHLevel2X 3 3 3 2 5" xfId="52122" xr:uid="{DFF7CA5C-AED2-4278-893F-E06B48F9BB22}"/>
    <cellStyle name="SAPBEXHLevel2X 3 3 3 3" xfId="17911" xr:uid="{64797553-AC48-45A8-B5DA-C97887E532B0}"/>
    <cellStyle name="SAPBEXHLevel2X 3 3 3 4" xfId="32043" xr:uid="{77FF6BD1-3171-49BF-BCA1-830E900E5046}"/>
    <cellStyle name="SAPBEXHLevel2X 3 3 3 5" xfId="30651" xr:uid="{D53E60D3-F7F3-4016-B79A-D04D6CF6C380}"/>
    <cellStyle name="SAPBEXHLevel2X 3 3 3 6" xfId="46248" xr:uid="{1D940574-2401-4CE1-A15C-EE15D51F52DA}"/>
    <cellStyle name="SAPBEXHLevel2X 3 3 3 7" xfId="50047" xr:uid="{3BD88451-4698-4728-B9D4-F3C13E99A525}"/>
    <cellStyle name="SAPBEXHLevel2X 3 3 4" xfId="6668" xr:uid="{59F2BD3B-11F3-4637-B123-32FF1D4FB24C}"/>
    <cellStyle name="SAPBEXHLevel2X 3 3 4 2" xfId="23035" xr:uid="{540AFF39-8573-49CD-8467-11D7842515FB}"/>
    <cellStyle name="SAPBEXHLevel2X 3 3 4 2 2" xfId="36901" xr:uid="{D39C61CA-5C24-4D54-917B-FEA09760C271}"/>
    <cellStyle name="SAPBEXHLevel2X 3 3 4 2 3" xfId="31436" xr:uid="{3F3BB44E-32D8-4AB0-B69B-F4A560EACCCF}"/>
    <cellStyle name="SAPBEXHLevel2X 3 3 4 2 4" xfId="37992" xr:uid="{C565E2C3-516F-481F-87E7-8FF355E014D0}"/>
    <cellStyle name="SAPBEXHLevel2X 3 3 4 2 5" xfId="52452" xr:uid="{EE8495CA-CD00-42A3-BFBB-E7927F9DD834}"/>
    <cellStyle name="SAPBEXHLevel2X 3 3 4 3" xfId="19867" xr:uid="{EB3BD065-7752-4EB6-8967-D0D68F15B107}"/>
    <cellStyle name="SAPBEXHLevel2X 3 3 4 4" xfId="33831" xr:uid="{6621A443-39EB-41A4-AAFB-FBB1F3810DE3}"/>
    <cellStyle name="SAPBEXHLevel2X 3 3 4 5" xfId="40265" xr:uid="{812C6CDA-4998-44CC-B2B1-09223814D6C8}"/>
    <cellStyle name="SAPBEXHLevel2X 3 3 4 6" xfId="47537" xr:uid="{486B247F-8CCE-42E1-88C3-DAC4E4C9359F}"/>
    <cellStyle name="SAPBEXHLevel2X 3 3 4 7" xfId="50373" xr:uid="{517BF80E-72F8-4F3A-A397-9298BDDD3EB9}"/>
    <cellStyle name="SAPBEXHLevel2X 3 3 5" xfId="14650" xr:uid="{C05E4A6B-F129-4EE0-B68E-23A1662AEA57}"/>
    <cellStyle name="SAPBEXHLevel2X 3 3 5 2" xfId="21667" xr:uid="{F4D75D77-CB27-4082-989E-AC9E756117BE}"/>
    <cellStyle name="SAPBEXHLevel2X 3 3 5 2 2" xfId="35533" xr:uid="{A705BD8A-E809-456D-8AF6-4BDC35051542}"/>
    <cellStyle name="SAPBEXHLevel2X 3 3 5 2 3" xfId="41182" xr:uid="{FD98D675-D77F-467E-AD2E-84D7C306B98E}"/>
    <cellStyle name="SAPBEXHLevel2X 3 3 5 2 4" xfId="47264" xr:uid="{E8F3FEA4-2F53-41DC-8332-06FFE25CF989}"/>
    <cellStyle name="SAPBEXHLevel2X 3 3 5 2 5" xfId="51084" xr:uid="{19D47DBB-B782-4DCD-8CF4-D345D1094ED4}"/>
    <cellStyle name="SAPBEXHLevel2X 3 3 5 3" xfId="29017" xr:uid="{78DCCF0A-18FD-416A-BD47-9F026B98ADD3}"/>
    <cellStyle name="SAPBEXHLevel2X 3 3 5 4" xfId="26803" xr:uid="{DF1C9F23-E1E5-4486-85F6-F2F9F74EDC8A}"/>
    <cellStyle name="SAPBEXHLevel2X 3 3 5 5" xfId="45623" xr:uid="{6278E0D0-B824-458D-BD8C-E99355A5868D}"/>
    <cellStyle name="SAPBEXHLevel2X 3 3 5 6" xfId="45402" xr:uid="{56348C47-0DC2-4F13-AB62-10438F620026}"/>
    <cellStyle name="SAPBEXHLevel2X 3 3 6" xfId="14551" xr:uid="{7B4A678E-3D7B-4D5F-814D-C56614769ABD}"/>
    <cellStyle name="SAPBEXHLevel2X 3 3 6 2" xfId="28918" xr:uid="{D744225D-1420-4F30-84BA-47DDDD133235}"/>
    <cellStyle name="SAPBEXHLevel2X 3 3 6 3" xfId="39264" xr:uid="{A195C3A3-D37C-4137-B201-46573015C908}"/>
    <cellStyle name="SAPBEXHLevel2X 3 3 6 4" xfId="48663" xr:uid="{B7914516-FD74-4C4C-9F43-C16C60313AFA}"/>
    <cellStyle name="SAPBEXHLevel2X 3 3 6 5" xfId="45409" xr:uid="{85D26531-D4DC-47BD-8408-D968DA10E39C}"/>
    <cellStyle name="SAPBEXHLevel2X 3 3 7" xfId="9389" xr:uid="{F3650FBD-58FA-4560-86CA-1E283D21D7B6}"/>
    <cellStyle name="SAPBEXHLevel2X 3 3 8" xfId="23972" xr:uid="{E977AA4D-5B02-4BE4-898C-08551B6B0FA2}"/>
    <cellStyle name="SAPBEXHLevel2X 3 3 9" xfId="25724" xr:uid="{D734EBE8-C670-44E3-92E4-3C871149E7AE}"/>
    <cellStyle name="SAPBEXHLevel2X 3 4" xfId="1880" xr:uid="{242FADAD-34D0-4D09-B0B0-98E99A2CC66C}"/>
    <cellStyle name="SAPBEXHLevel2X 3 4 10" xfId="49244" xr:uid="{43D297F4-54B5-404D-B470-97A2A9C5B0E4}"/>
    <cellStyle name="SAPBEXHLevel2X 3 4 11" xfId="44209" xr:uid="{B64DA1C6-6462-495E-8B5C-A1D259CEDB17}"/>
    <cellStyle name="SAPBEXHLevel2X 3 4 2" xfId="2872" xr:uid="{6DC5B998-59C6-4A47-A22D-1E680C932683}"/>
    <cellStyle name="SAPBEXHLevel2X 3 4 2 2" xfId="22509" xr:uid="{E5B702C9-3A23-435C-908E-41BE97E3C807}"/>
    <cellStyle name="SAPBEXHLevel2X 3 4 2 2 2" xfId="36375" xr:uid="{7073D1E0-96FF-45AA-BBCC-2CA484F2E5A1}"/>
    <cellStyle name="SAPBEXHLevel2X 3 4 2 2 3" xfId="30958" xr:uid="{4A79824D-500B-47B0-9744-D9C090C6E3F6}"/>
    <cellStyle name="SAPBEXHLevel2X 3 4 2 2 4" xfId="25535" xr:uid="{AAA849FC-FEBA-4243-AE3F-EA5F0956422A}"/>
    <cellStyle name="SAPBEXHLevel2X 3 4 2 2 5" xfId="51926" xr:uid="{BE02C34F-2582-493E-81DB-976250E62A3A}"/>
    <cellStyle name="SAPBEXHLevel2X 3 4 2 3" xfId="16077" xr:uid="{2F47965E-F001-4F06-9B4E-0012F5A83AE1}"/>
    <cellStyle name="SAPBEXHLevel2X 3 4 2 4" xfId="30383" xr:uid="{77896113-ABF5-428C-AA7D-7A2AB2CE3F10}"/>
    <cellStyle name="SAPBEXHLevel2X 3 4 2 5" xfId="32391" xr:uid="{1116DED3-E620-4E07-9B17-E9C38126D65E}"/>
    <cellStyle name="SAPBEXHLevel2X 3 4 2 6" xfId="49198" xr:uid="{AB054688-DB18-4BC9-8327-690EE15C797D}"/>
    <cellStyle name="SAPBEXHLevel2X 3 4 2 7" xfId="49853" xr:uid="{FBE610DE-8A22-40AA-BD86-F5E98BC0CCB2}"/>
    <cellStyle name="SAPBEXHLevel2X 3 4 3" xfId="4842" xr:uid="{FAA175DF-F894-4CE1-81A0-28D44F485DB4}"/>
    <cellStyle name="SAPBEXHLevel2X 3 4 3 2" xfId="22839" xr:uid="{D50984D8-22BD-43B0-A315-C2631E402346}"/>
    <cellStyle name="SAPBEXHLevel2X 3 4 3 2 2" xfId="36705" xr:uid="{16DFBC50-CE85-4292-9D5C-70A4637A4A3E}"/>
    <cellStyle name="SAPBEXHLevel2X 3 4 3 2 3" xfId="34436" xr:uid="{359E6EE2-6C62-4AA0-85F0-2F922FBF6F20}"/>
    <cellStyle name="SAPBEXHLevel2X 3 4 3 2 4" xfId="43232" xr:uid="{0E5A4DCA-D3AE-4D04-A0E0-2661260E3EF0}"/>
    <cellStyle name="SAPBEXHLevel2X 3 4 3 2 5" xfId="52256" xr:uid="{4BBA0668-9B0B-4AA2-8E6A-B65CA22B2058}"/>
    <cellStyle name="SAPBEXHLevel2X 3 4 3 3" xfId="18041" xr:uid="{FF03DC9F-518E-454E-A66C-12EA892A501D}"/>
    <cellStyle name="SAPBEXHLevel2X 3 4 3 4" xfId="32173" xr:uid="{6ED082F7-3AEA-4A3C-981A-19FE479B585E}"/>
    <cellStyle name="SAPBEXHLevel2X 3 4 3 5" xfId="39796" xr:uid="{33571381-672C-49C8-814F-006A35E4AE1C}"/>
    <cellStyle name="SAPBEXHLevel2X 3 4 3 6" xfId="47578" xr:uid="{8CF5DAA2-6496-47AB-B3CE-903D46C5EDAD}"/>
    <cellStyle name="SAPBEXHLevel2X 3 4 3 7" xfId="50177" xr:uid="{50DA78BF-7938-4D17-BECA-176395A6214B}"/>
    <cellStyle name="SAPBEXHLevel2X 3 4 4" xfId="6802" xr:uid="{63B05B8E-BC0E-4CE5-B8B2-FE4B282E81D1}"/>
    <cellStyle name="SAPBEXHLevel2X 3 4 4 2" xfId="23169" xr:uid="{E5FFA348-86E2-476F-A70B-CE22C6788FED}"/>
    <cellStyle name="SAPBEXHLevel2X 3 4 4 2 2" xfId="37035" xr:uid="{0F21D4F3-1C7A-4A0E-ACF6-D19ECDB7D996}"/>
    <cellStyle name="SAPBEXHLevel2X 3 4 4 2 3" xfId="42798" xr:uid="{134E2AB0-0A43-49F5-9277-E67FD2B93303}"/>
    <cellStyle name="SAPBEXHLevel2X 3 4 4 2 4" xfId="37545" xr:uid="{5A9119F1-CAC8-4827-80A0-CE42AEF1BB2B}"/>
    <cellStyle name="SAPBEXHLevel2X 3 4 4 2 5" xfId="52586" xr:uid="{689F1CF9-9B89-4FC4-83F6-A6D8E02D8159}"/>
    <cellStyle name="SAPBEXHLevel2X 3 4 4 3" xfId="20001" xr:uid="{B66D5235-69E9-459A-8E24-56DCC1358CA5}"/>
    <cellStyle name="SAPBEXHLevel2X 3 4 4 4" xfId="33965" xr:uid="{2AC4D411-F284-4872-A640-5E91E3705684}"/>
    <cellStyle name="SAPBEXHLevel2X 3 4 4 5" xfId="33305" xr:uid="{44BE1B39-2CBD-49BA-87B4-AE5710D70118}"/>
    <cellStyle name="SAPBEXHLevel2X 3 4 4 6" xfId="34808" xr:uid="{37D5C7B2-FB1E-4274-9010-5B63EF178546}"/>
    <cellStyle name="SAPBEXHLevel2X 3 4 4 7" xfId="50507" xr:uid="{0159C553-3FE1-4893-880A-BB80AB501ED1}"/>
    <cellStyle name="SAPBEXHLevel2X 3 4 5" xfId="15145" xr:uid="{5173F5A2-3D95-492A-A902-C23C34C4EB7F}"/>
    <cellStyle name="SAPBEXHLevel2X 3 4 5 2" xfId="22166" xr:uid="{74297A5A-FBEF-49D4-9512-2F5D8BB00BB1}"/>
    <cellStyle name="SAPBEXHLevel2X 3 4 5 2 2" xfId="36032" xr:uid="{D2EC9D8C-B26E-4EEF-B23B-A578CB470447}"/>
    <cellStyle name="SAPBEXHLevel2X 3 4 5 2 3" xfId="37977" xr:uid="{19B2834E-42F6-4C80-A98A-2028ECCEB553}"/>
    <cellStyle name="SAPBEXHLevel2X 3 4 5 2 4" xfId="44780" xr:uid="{AFE3F27F-758F-4461-A002-2F1F4A9E94DB}"/>
    <cellStyle name="SAPBEXHLevel2X 3 4 5 2 5" xfId="51583" xr:uid="{7685749B-54D3-4964-A81E-F5924DADB0B8}"/>
    <cellStyle name="SAPBEXHLevel2X 3 4 5 3" xfId="29510" xr:uid="{459E5F7F-5056-4FE7-BD84-64951D59F5AA}"/>
    <cellStyle name="SAPBEXHLevel2X 3 4 5 4" xfId="34806" xr:uid="{0B5B183B-FB3D-411C-B5F7-C629D34A6A79}"/>
    <cellStyle name="SAPBEXHLevel2X 3 4 5 5" xfId="30904" xr:uid="{022D5B73-9C34-4AAF-8509-70A0CFE8E4D0}"/>
    <cellStyle name="SAPBEXHLevel2X 3 4 5 6" xfId="39449" xr:uid="{CE28700E-1E29-48AA-AEDE-DC7AEA6A51F6}"/>
    <cellStyle name="SAPBEXHLevel2X 3 4 6" xfId="13343" xr:uid="{30631F83-9AB8-4F4B-A266-31D3D7D7020B}"/>
    <cellStyle name="SAPBEXHLevel2X 3 4 6 2" xfId="27714" xr:uid="{891008FE-3D43-497A-ADF9-40ED0E5D4609}"/>
    <cellStyle name="SAPBEXHLevel2X 3 4 6 3" xfId="32832" xr:uid="{2FF52CD1-7870-4A00-9526-95DBA85EABE7}"/>
    <cellStyle name="SAPBEXHLevel2X 3 4 6 4" xfId="27313" xr:uid="{BAD7191D-08B2-446B-B5F1-47A64876ADA5}"/>
    <cellStyle name="SAPBEXHLevel2X 3 4 6 5" xfId="46675" xr:uid="{64045773-9D0C-4E03-AED9-FB763E8A19A2}"/>
    <cellStyle name="SAPBEXHLevel2X 3 4 7" xfId="9390" xr:uid="{B479DD01-2092-4E8B-865A-8BFB77BE5C81}"/>
    <cellStyle name="SAPBEXHLevel2X 3 4 8" xfId="23973" xr:uid="{0F6ECFFB-C5A5-4E52-85E4-50AB4F11B558}"/>
    <cellStyle name="SAPBEXHLevel2X 3 4 9" xfId="27023" xr:uid="{635B9757-37C6-417B-8AF8-E2F1D40ECE23}"/>
    <cellStyle name="SAPBEXHLevel2X 3 5" xfId="2959" xr:uid="{13419D71-7840-43B5-8B9E-841E3B32ADFB}"/>
    <cellStyle name="SAPBEXHLevel2X 3 5 2" xfId="4929" xr:uid="{377B1E0A-8583-4ACB-BA09-6C50C0CD16E0}"/>
    <cellStyle name="SAPBEXHLevel2X 3 5 2 2" xfId="22926" xr:uid="{FB9B89A8-4498-47D6-977B-98A16B645E17}"/>
    <cellStyle name="SAPBEXHLevel2X 3 5 2 2 2" xfId="36792" xr:uid="{29ED29BE-2BE5-4438-8444-AC72159632DD}"/>
    <cellStyle name="SAPBEXHLevel2X 3 5 2 2 3" xfId="32855" xr:uid="{61A13FA7-80C2-41B5-98E8-547864CE356F}"/>
    <cellStyle name="SAPBEXHLevel2X 3 5 2 2 4" xfId="39713" xr:uid="{698B1CA0-E1A6-479C-B389-BA8358151C86}"/>
    <cellStyle name="SAPBEXHLevel2X 3 5 2 2 5" xfId="52343" xr:uid="{7E7F8CD7-4DC3-4156-BB51-1C6624DBAFC3}"/>
    <cellStyle name="SAPBEXHLevel2X 3 5 2 3" xfId="18128" xr:uid="{1F7353C2-0CD8-4038-95A6-FECF8751E65F}"/>
    <cellStyle name="SAPBEXHLevel2X 3 5 2 4" xfId="32260" xr:uid="{FF072B28-15A0-47FD-A5FE-44745739AEAF}"/>
    <cellStyle name="SAPBEXHLevel2X 3 5 2 5" xfId="41628" xr:uid="{3B2FEEDE-26B1-44CC-8857-45E0B3E6950C}"/>
    <cellStyle name="SAPBEXHLevel2X 3 5 2 6" xfId="44695" xr:uid="{F2DBD768-7289-458F-9EFA-CF450031E6C9}"/>
    <cellStyle name="SAPBEXHLevel2X 3 5 2 7" xfId="50264" xr:uid="{EAA2DD14-69B6-4886-BC9D-5C0949BFE82C}"/>
    <cellStyle name="SAPBEXHLevel2X 3 5 3" xfId="6889" xr:uid="{C1111C93-DB59-4EF5-B07F-80F740AFF617}"/>
    <cellStyle name="SAPBEXHLevel2X 3 5 3 2" xfId="23256" xr:uid="{964D6026-9C04-4D0F-B0B6-641A6E219282}"/>
    <cellStyle name="SAPBEXHLevel2X 3 5 3 2 2" xfId="37122" xr:uid="{9D189FF8-7E66-41A9-AD06-E212FCD822B6}"/>
    <cellStyle name="SAPBEXHLevel2X 3 5 3 2 3" xfId="29691" xr:uid="{BC20671A-ECA7-41DE-B570-8B7F70A21059}"/>
    <cellStyle name="SAPBEXHLevel2X 3 5 3 2 4" xfId="32939" xr:uid="{7355C871-C9D5-47DB-BDC1-1975138C774D}"/>
    <cellStyle name="SAPBEXHLevel2X 3 5 3 2 5" xfId="52673" xr:uid="{31D2D244-F0A6-43F6-87DB-75A6850363AD}"/>
    <cellStyle name="SAPBEXHLevel2X 3 5 3 3" xfId="20088" xr:uid="{6530F9E1-96FB-43CE-8B30-04A5896F6F2E}"/>
    <cellStyle name="SAPBEXHLevel2X 3 5 3 4" xfId="34052" xr:uid="{F0048D00-516F-42B3-B867-6DBF552AB1A7}"/>
    <cellStyle name="SAPBEXHLevel2X 3 5 3 5" xfId="30644" xr:uid="{2F91C4F2-8A78-4718-A5F2-BBC4038D9A40}"/>
    <cellStyle name="SAPBEXHLevel2X 3 5 3 6" xfId="44646" xr:uid="{B8DA08CB-60E4-45A0-93F2-69AF13075EEB}"/>
    <cellStyle name="SAPBEXHLevel2X 3 5 3 7" xfId="50594" xr:uid="{0BB0CA91-8421-40EB-B3D7-E10FEB9F5BC6}"/>
    <cellStyle name="SAPBEXHLevel2X 3 5 4" xfId="22596" xr:uid="{0A43C230-88DE-4BCE-AB89-AF4D7D9010DE}"/>
    <cellStyle name="SAPBEXHLevel2X 3 5 4 2" xfId="36462" xr:uid="{2EC347F5-F3C5-4AE9-AF88-0BB315FF6AF4}"/>
    <cellStyle name="SAPBEXHLevel2X 3 5 4 3" xfId="41863" xr:uid="{C4FA30FD-B89E-4E4E-9C94-5A735E406925}"/>
    <cellStyle name="SAPBEXHLevel2X 3 5 4 4" xfId="44568" xr:uid="{31745F16-0FA6-494B-BAD2-E2A19CB0949E}"/>
    <cellStyle name="SAPBEXHLevel2X 3 5 4 5" xfId="52013" xr:uid="{4542DDB3-234F-4830-8449-48D5A0224278}"/>
    <cellStyle name="SAPBEXHLevel2X 3 5 5" xfId="16162" xr:uid="{3B161652-CF40-4E95-AE1D-31BE44CB5C17}"/>
    <cellStyle name="SAPBEXHLevel2X 3 5 6" xfId="30468" xr:uid="{76E2633F-2C0D-4C78-B0BE-735E49A418E0}"/>
    <cellStyle name="SAPBEXHLevel2X 3 5 7" xfId="23352" xr:uid="{A5F326BA-ED87-4DC3-94C8-5EC4893B1E18}"/>
    <cellStyle name="SAPBEXHLevel2X 3 5 8" xfId="37191" xr:uid="{C44BDACC-C1E4-4F9E-A01E-78B176438AF0}"/>
    <cellStyle name="SAPBEXHLevel2X 3 5 9" xfId="49938" xr:uid="{1A1256A7-C2A7-4EB0-9D8B-AD72710FC9A0}"/>
    <cellStyle name="SAPBEXHLevel2X 3 6" xfId="2698" xr:uid="{45B60839-41EE-463E-8EA9-94C08D326A55}"/>
    <cellStyle name="SAPBEXHLevel2X 3 6 2" xfId="22335" xr:uid="{AB963C70-D133-41AF-A79D-1889FE8CF842}"/>
    <cellStyle name="SAPBEXHLevel2X 3 6 2 2" xfId="36201" xr:uid="{82545803-516B-430F-8C3B-080BDF274898}"/>
    <cellStyle name="SAPBEXHLevel2X 3 6 2 3" xfId="29759" xr:uid="{4744341C-6141-4E5B-9E6B-77EF176748DC}"/>
    <cellStyle name="SAPBEXHLevel2X 3 6 2 4" xfId="38337" xr:uid="{8D7E4850-0D97-486D-AA7D-F35F3FCB9D57}"/>
    <cellStyle name="SAPBEXHLevel2X 3 6 2 5" xfId="51752" xr:uid="{991614B8-A167-4368-93A2-1C07C3DE650A}"/>
    <cellStyle name="SAPBEXHLevel2X 3 6 3" xfId="15919" xr:uid="{4DB4EC5D-8105-42B7-BCE2-6A86E2FDD324}"/>
    <cellStyle name="SAPBEXHLevel2X 3 6 4" xfId="30225" xr:uid="{926E2DAF-9303-4FB5-B680-2D4EF1ABB6AE}"/>
    <cellStyle name="SAPBEXHLevel2X 3 6 5" xfId="37781" xr:uid="{C80294E0-0326-4099-A01C-9DC5C7E6BDAE}"/>
    <cellStyle name="SAPBEXHLevel2X 3 6 6" xfId="48621" xr:uid="{42621F2E-DB52-457E-B77F-5350B4506FE7}"/>
    <cellStyle name="SAPBEXHLevel2X 3 6 7" xfId="49695" xr:uid="{B804B0DC-073C-426A-B28C-17F6B329EA09}"/>
    <cellStyle name="SAPBEXHLevel2X 3 7" xfId="4668" xr:uid="{C7C8418D-CF51-4DA2-AA72-38D798321587}"/>
    <cellStyle name="SAPBEXHLevel2X 3 7 2" xfId="22665" xr:uid="{EBB651F6-4D73-4847-A2CA-5E31B99C2695}"/>
    <cellStyle name="SAPBEXHLevel2X 3 7 2 2" xfId="36531" xr:uid="{AF393E8A-CBCC-4F3A-AC24-FFB6A7208555}"/>
    <cellStyle name="SAPBEXHLevel2X 3 7 2 3" xfId="9278" xr:uid="{026D08F8-D49C-4F43-B432-E9261FCA5C5A}"/>
    <cellStyle name="SAPBEXHLevel2X 3 7 2 4" xfId="44130" xr:uid="{C06781C3-5D25-4C77-9C7F-310CEDA12D1F}"/>
    <cellStyle name="SAPBEXHLevel2X 3 7 2 5" xfId="52082" xr:uid="{75D97328-32BE-4E1C-98D2-86F8945083D5}"/>
    <cellStyle name="SAPBEXHLevel2X 3 7 3" xfId="17871" xr:uid="{B3D2413B-76D6-440D-A4B5-3AE076D328DA}"/>
    <cellStyle name="SAPBEXHLevel2X 3 7 4" xfId="32003" xr:uid="{441D457F-8569-4210-A51A-C4FB9A8EA67E}"/>
    <cellStyle name="SAPBEXHLevel2X 3 7 5" xfId="38311" xr:uid="{2770017E-7614-4BE0-8248-3EB510B8C25D}"/>
    <cellStyle name="SAPBEXHLevel2X 3 7 6" xfId="48017" xr:uid="{0D781059-1636-4739-8C1A-4190636E77C3}"/>
    <cellStyle name="SAPBEXHLevel2X 3 7 7" xfId="50007" xr:uid="{B657D5AA-442D-4A0D-BBFD-1E4BBB946821}"/>
    <cellStyle name="SAPBEXHLevel2X 3 8" xfId="6628" xr:uid="{36D3751A-B395-4C44-B280-166B7962A35D}"/>
    <cellStyle name="SAPBEXHLevel2X 3 8 2" xfId="22995" xr:uid="{7C78FB91-AB6E-4DDC-B701-0911023CFBA5}"/>
    <cellStyle name="SAPBEXHLevel2X 3 8 2 2" xfId="36861" xr:uid="{FD9A6B80-F60D-4A3E-AB38-5FFB271B3AB5}"/>
    <cellStyle name="SAPBEXHLevel2X 3 8 2 3" xfId="34785" xr:uid="{CE8DAF16-145B-4AAE-BB8B-1C678131A1E1}"/>
    <cellStyle name="SAPBEXHLevel2X 3 8 2 4" xfId="37950" xr:uid="{A800DCE5-FFE3-46DF-A202-C90C7DF1AAE1}"/>
    <cellStyle name="SAPBEXHLevel2X 3 8 2 5" xfId="52412" xr:uid="{C681160D-AB16-4280-A984-687D39EE8E43}"/>
    <cellStyle name="SAPBEXHLevel2X 3 8 3" xfId="19827" xr:uid="{882C69AC-45F4-4ED8-83B1-32C310A2ED35}"/>
    <cellStyle name="SAPBEXHLevel2X 3 8 4" xfId="33791" xr:uid="{88CA3FE5-A7F5-419C-8D6E-07EAD2CFC919}"/>
    <cellStyle name="SAPBEXHLevel2X 3 8 5" xfId="37609" xr:uid="{2EFEE942-586E-4522-9B04-96F6F98CE6A8}"/>
    <cellStyle name="SAPBEXHLevel2X 3 8 6" xfId="47742" xr:uid="{BFCD7FB5-D6F9-48C2-9D5C-029F0A7278A4}"/>
    <cellStyle name="SAPBEXHLevel2X 3 8 7" xfId="50333" xr:uid="{83EACDDA-D520-4D24-B247-E169CE08355F}"/>
    <cellStyle name="SAPBEXHLevel2X 3 9" xfId="14043" xr:uid="{8ADE77CB-9BF2-460B-95A2-AA71A84F859D}"/>
    <cellStyle name="SAPBEXHLevel2X 3 9 2" xfId="12831" xr:uid="{327926CE-CDD3-4B07-94C2-83006F2167EF}"/>
    <cellStyle name="SAPBEXHLevel2X 3 9 2 2" xfId="27204" xr:uid="{A3D56E7E-2632-4665-AC19-858D1D14EF5B}"/>
    <cellStyle name="SAPBEXHLevel2X 3 9 2 3" xfId="38265" xr:uid="{B4DC2200-1C9D-4FB8-A197-CBE3B81BFAD6}"/>
    <cellStyle name="SAPBEXHLevel2X 3 9 2 4" xfId="48728" xr:uid="{6D1DFB9A-2D2E-4E65-9FC3-13A3C395299D}"/>
    <cellStyle name="SAPBEXHLevel2X 3 9 2 5" xfId="25157" xr:uid="{6B534CDB-C4CB-4010-A72F-E1414CDD2CD7}"/>
    <cellStyle name="SAPBEXHLevel2X 3 9 3" xfId="28413" xr:uid="{36B104A9-98B7-438A-B4FE-90912C8F11DA}"/>
    <cellStyle name="SAPBEXHLevel2X 3 9 4" xfId="42102" xr:uid="{CC4097E1-B4E6-4FB1-B70C-CB39AFF2AEE6}"/>
    <cellStyle name="SAPBEXHLevel2X 3 9 5" xfId="34478" xr:uid="{F1F426B9-FBA7-46F4-A117-2BED673C976D}"/>
    <cellStyle name="SAPBEXHLevel2X 3 9 6" xfId="29907" xr:uid="{92BDE456-B7FF-48C5-A5D4-6990465B2E68}"/>
    <cellStyle name="SAPBEXHLevel2X 30" xfId="694" xr:uid="{4F0C0D5C-B85C-40C1-A7B8-359C15EBA295}"/>
    <cellStyle name="SAPBEXHLevel2X 30 10" xfId="45526" xr:uid="{7FCF5870-39A5-43BA-881E-FF9F1F1918AF}"/>
    <cellStyle name="SAPBEXHLevel2X 30 11" xfId="29981" xr:uid="{CEBEA22A-A107-4C6E-9FA7-C0032D544B94}"/>
    <cellStyle name="SAPBEXHLevel2X 30 2" xfId="1320" xr:uid="{12AF874E-00D3-4915-99C1-C4AEDDD47559}"/>
    <cellStyle name="SAPBEXHLevel2X 30 2 2" xfId="12024" xr:uid="{D5DB7184-6FF7-43A4-873B-1E1F19E13904}"/>
    <cellStyle name="SAPBEXHLevel2X 30 2 2 2" xfId="12025" xr:uid="{ED1EDA33-04A8-4634-8133-ED0335344EDD}"/>
    <cellStyle name="SAPBEXHLevel2X 30 2 2 2 2" xfId="26431" xr:uid="{DF19A2A7-CEBE-4AEF-B4FE-1CC7DAA4F66B}"/>
    <cellStyle name="SAPBEXHLevel2X 30 2 2 2 3" xfId="39253" xr:uid="{B1F78B9E-6FA2-4418-AC78-D769BC8F9352}"/>
    <cellStyle name="SAPBEXHLevel2X 30 2 2 2 4" xfId="48755" xr:uid="{46D4866B-7FC7-4D77-9D94-FABD3B700BE3}"/>
    <cellStyle name="SAPBEXHLevel2X 30 2 2 2 5" xfId="43645" xr:uid="{348182F1-D04F-4CBE-BA1A-1BFA55AFD619}"/>
    <cellStyle name="SAPBEXHLevel2X 30 2 2 3" xfId="21669" xr:uid="{CDBCA196-DE95-44A9-B97F-2F09DF14282E}"/>
    <cellStyle name="SAPBEXHLevel2X 30 2 2 3 2" xfId="35535" xr:uid="{175665D4-0A51-4872-9A85-028782392EDE}"/>
    <cellStyle name="SAPBEXHLevel2X 30 2 2 3 3" xfId="38481" xr:uid="{96F88D33-2394-41DD-81FC-5F70B32D7254}"/>
    <cellStyle name="SAPBEXHLevel2X 30 2 2 3 4" xfId="44167" xr:uid="{0896EB72-2E24-4A3B-A9D9-23F1F20FE047}"/>
    <cellStyle name="SAPBEXHLevel2X 30 2 2 3 5" xfId="51086" xr:uid="{C7AD849B-FAD0-44CB-A582-60FA852AB295}"/>
    <cellStyle name="SAPBEXHLevel2X 30 2 2 4" xfId="26430" xr:uid="{07E4840F-CCCD-4163-B82F-7824904D1C10}"/>
    <cellStyle name="SAPBEXHLevel2X 30 2 2 5" xfId="34091" xr:uid="{2DBA3920-74F5-42D2-8108-61B5F515DCED}"/>
    <cellStyle name="SAPBEXHLevel2X 30 2 2 6" xfId="30197" xr:uid="{19DFF832-A3B7-41E0-A514-08FB04B101F0}"/>
    <cellStyle name="SAPBEXHLevel2X 30 2 2 7" xfId="33121" xr:uid="{D6652709-6420-48A6-B877-F49E35CEBAF3}"/>
    <cellStyle name="SAPBEXHLevel2X 30 2 3" xfId="13341" xr:uid="{E156FB44-AA6D-4C8B-9420-BC82B92B494D}"/>
    <cellStyle name="SAPBEXHLevel2X 30 2 3 2" xfId="27712" xr:uid="{D7ABDC3F-E7F6-4E89-8151-F5FD608D0450}"/>
    <cellStyle name="SAPBEXHLevel2X 30 2 3 3" xfId="33298" xr:uid="{9B25924A-24B1-4EB4-A411-3AA99C8A5066}"/>
    <cellStyle name="SAPBEXHLevel2X 30 2 3 4" xfId="9761" xr:uid="{F47EF0C7-C98D-4EFA-A7DD-B0841B6FF71E}"/>
    <cellStyle name="SAPBEXHLevel2X 30 2 3 5" xfId="45866" xr:uid="{FC521ADB-3E08-4FB5-A169-DABA285D8AD4}"/>
    <cellStyle name="SAPBEXHLevel2X 30 2 4" xfId="9392" xr:uid="{3658D661-8155-4A04-ACEE-6BFC9EBAE3FA}"/>
    <cellStyle name="SAPBEXHLevel2X 30 2 5" xfId="23975" xr:uid="{E2975367-2A0F-4C17-8EBC-C02B4B7AAAE4}"/>
    <cellStyle name="SAPBEXHLevel2X 30 2 6" xfId="31159" xr:uid="{56E2FFD3-E0B3-4805-A9BF-C3B0EF17415C}"/>
    <cellStyle name="SAPBEXHLevel2X 30 2 7" xfId="48972" xr:uid="{308D8C5F-8EFF-4671-B66C-FA986A6717C4}"/>
    <cellStyle name="SAPBEXHLevel2X 30 2 8" xfId="48056" xr:uid="{F013190E-A805-4A5B-AD0F-7BA32210A5C4}"/>
    <cellStyle name="SAPBEXHLevel2X 30 3" xfId="1518" xr:uid="{DEADA72A-D615-483D-93D6-2BBB47C54C7B}"/>
    <cellStyle name="SAPBEXHLevel2X 30 3 2" xfId="14798" xr:uid="{15F03FCF-6E98-4FFC-8110-21F02FD9C6D0}"/>
    <cellStyle name="SAPBEXHLevel2X 30 3 2 2" xfId="21858" xr:uid="{920128C5-8A4F-4AE4-98AA-3F3042DA4F94}"/>
    <cellStyle name="SAPBEXHLevel2X 30 3 2 2 2" xfId="35724" xr:uid="{EBE36FDB-F59A-4F85-811E-F0E6C932E89C}"/>
    <cellStyle name="SAPBEXHLevel2X 30 3 2 2 3" xfId="31144" xr:uid="{F4AEB1A3-B942-4354-9DDC-F1C2E1C7B59E}"/>
    <cellStyle name="SAPBEXHLevel2X 30 3 2 2 4" xfId="46340" xr:uid="{2D94E46F-2D03-49D9-9D2A-B101D11BFDC1}"/>
    <cellStyle name="SAPBEXHLevel2X 30 3 2 2 5" xfId="51275" xr:uid="{15F57763-D497-4013-826B-FBCFFF629917}"/>
    <cellStyle name="SAPBEXHLevel2X 30 3 2 3" xfId="29164" xr:uid="{D2E9C6AB-2B79-4521-92B5-3EB0E3323780}"/>
    <cellStyle name="SAPBEXHLevel2X 30 3 2 4" xfId="30818" xr:uid="{CFE684C1-CC2D-429D-A432-2BE974578261}"/>
    <cellStyle name="SAPBEXHLevel2X 30 3 2 5" xfId="34839" xr:uid="{8AD77B7F-252E-4047-A2F7-5D6E6131D7FF}"/>
    <cellStyle name="SAPBEXHLevel2X 30 3 2 6" xfId="24346" xr:uid="{ED8DBEC6-1089-4F8E-915D-23FEED2CEC79}"/>
    <cellStyle name="SAPBEXHLevel2X 30 3 3" xfId="13340" xr:uid="{E4D57B42-C570-4675-978A-9A2AE4856C29}"/>
    <cellStyle name="SAPBEXHLevel2X 30 3 3 2" xfId="27711" xr:uid="{00E0007C-C6FB-4DD6-A686-5863F0285D48}"/>
    <cellStyle name="SAPBEXHLevel2X 30 3 3 3" xfId="39056" xr:uid="{37014529-0E7F-49CB-ACB4-C40424B9C165}"/>
    <cellStyle name="SAPBEXHLevel2X 30 3 3 4" xfId="25669" xr:uid="{0B235344-90F5-4427-A5AD-4DE6B7149906}"/>
    <cellStyle name="SAPBEXHLevel2X 30 3 3 5" xfId="37707" xr:uid="{69E37BB1-35BC-480C-A220-70A24003B7C0}"/>
    <cellStyle name="SAPBEXHLevel2X 30 3 4" xfId="9393" xr:uid="{D156C48C-8EF5-4276-9459-73C308AB7990}"/>
    <cellStyle name="SAPBEXHLevel2X 30 3 5" xfId="23976" xr:uid="{063D31D5-F9FC-4ED5-A147-7726FB294ED3}"/>
    <cellStyle name="SAPBEXHLevel2X 30 3 6" xfId="43182" xr:uid="{2F14B9B5-D095-46F6-B590-99F3C0523BB3}"/>
    <cellStyle name="SAPBEXHLevel2X 30 3 7" xfId="43969" xr:uid="{7EC57D68-3813-45F0-A92F-BAF8C484C03E}"/>
    <cellStyle name="SAPBEXHLevel2X 30 3 8" xfId="47710" xr:uid="{E889E0E7-73F7-4C38-AA03-A9E67FFC082D}"/>
    <cellStyle name="SAPBEXHLevel2X 30 4" xfId="1882" xr:uid="{045AC690-6D3B-4DC1-849A-92A2EE22EC00}"/>
    <cellStyle name="SAPBEXHLevel2X 30 4 2" xfId="15147" xr:uid="{E39E9B5D-E283-4DC7-99A2-2C3EE2FC69A6}"/>
    <cellStyle name="SAPBEXHLevel2X 30 4 2 2" xfId="22168" xr:uid="{C47818FC-F321-4356-A475-666262DC8C7C}"/>
    <cellStyle name="SAPBEXHLevel2X 30 4 2 2 2" xfId="36034" xr:uid="{CC94C204-627A-44B9-B08B-9B25E964C713}"/>
    <cellStyle name="SAPBEXHLevel2X 30 4 2 2 3" xfId="40897" xr:uid="{9B505627-99B3-472A-B115-2D9FE9854E51}"/>
    <cellStyle name="SAPBEXHLevel2X 30 4 2 2 4" xfId="25451" xr:uid="{37CFDBCC-D9C7-4EA1-A3CF-9154024A2673}"/>
    <cellStyle name="SAPBEXHLevel2X 30 4 2 2 5" xfId="51585" xr:uid="{F4B29542-151F-486E-AA9E-9DC8A1410B05}"/>
    <cellStyle name="SAPBEXHLevel2X 30 4 2 3" xfId="29512" xr:uid="{99AAA402-6C51-477A-B5BF-946EDEC0A738}"/>
    <cellStyle name="SAPBEXHLevel2X 30 4 2 4" xfId="39198" xr:uid="{DF73AD1D-5FF4-4E44-897D-76270B0EC410}"/>
    <cellStyle name="SAPBEXHLevel2X 30 4 2 5" xfId="41783" xr:uid="{EA04F2E8-455B-49EA-84DD-E19D155EF56E}"/>
    <cellStyle name="SAPBEXHLevel2X 30 4 2 6" xfId="30702" xr:uid="{9A557AE3-B5C9-4D24-ADD3-9033FA79EC79}"/>
    <cellStyle name="SAPBEXHLevel2X 30 4 3" xfId="14550" xr:uid="{DCF1E16F-3E95-4DEF-A5F0-542C2F51DA7F}"/>
    <cellStyle name="SAPBEXHLevel2X 30 4 3 2" xfId="28917" xr:uid="{14872C46-5C53-49B9-8F97-8D79619B77B8}"/>
    <cellStyle name="SAPBEXHLevel2X 30 4 3 3" xfId="41995" xr:uid="{C3BE91CE-35BD-41C0-A5F7-427064604E92}"/>
    <cellStyle name="SAPBEXHLevel2X 30 4 3 4" xfId="39554" xr:uid="{4BB522DA-A2D1-4817-A39A-CBACB09083F5}"/>
    <cellStyle name="SAPBEXHLevel2X 30 4 3 5" xfId="44256" xr:uid="{F6705D18-6B15-4700-816C-675EA813C5AE}"/>
    <cellStyle name="SAPBEXHLevel2X 30 4 4" xfId="9394" xr:uid="{D778546C-7FEC-4167-9C2B-54BA11E6B113}"/>
    <cellStyle name="SAPBEXHLevel2X 30 4 5" xfId="23977" xr:uid="{15B82003-B690-4030-8623-3C513600D5A0}"/>
    <cellStyle name="SAPBEXHLevel2X 30 4 6" xfId="39020" xr:uid="{BA1BF701-0E68-4152-8F78-4D7E72859583}"/>
    <cellStyle name="SAPBEXHLevel2X 30 4 7" xfId="30098" xr:uid="{15B12531-8516-492E-9690-217719BEB96F}"/>
    <cellStyle name="SAPBEXHLevel2X 30 4 8" xfId="47984" xr:uid="{FFCF4453-C33A-43B9-A0C2-2546A23E2473}"/>
    <cellStyle name="SAPBEXHLevel2X 30 5" xfId="14224" xr:uid="{871ADD92-170F-46A9-861A-EE86963C1BE2}"/>
    <cellStyle name="SAPBEXHLevel2X 30 5 2" xfId="21237" xr:uid="{41758EC1-0195-4FAC-8681-59A9E8D41EDC}"/>
    <cellStyle name="SAPBEXHLevel2X 30 5 2 2" xfId="35103" xr:uid="{BA8FB665-5367-4EF0-B01E-5DC7DF7B004D}"/>
    <cellStyle name="SAPBEXHLevel2X 30 5 2 3" xfId="40113" xr:uid="{49ABB480-327B-4403-A6EE-CA88B4B955EF}"/>
    <cellStyle name="SAPBEXHLevel2X 30 5 2 4" xfId="45280" xr:uid="{C1A93E31-40C5-4CA7-A60D-59C0C9754F7E}"/>
    <cellStyle name="SAPBEXHLevel2X 30 5 2 5" xfId="50654" xr:uid="{C17B8854-E4E2-4694-8DF6-9E93978EB757}"/>
    <cellStyle name="SAPBEXHLevel2X 30 5 3" xfId="28591" xr:uid="{41201B36-2BE8-411B-A033-AC6769F69F7A}"/>
    <cellStyle name="SAPBEXHLevel2X 30 5 4" xfId="34718" xr:uid="{3DFC8E31-5291-44E6-8E71-B96B638E0B61}"/>
    <cellStyle name="SAPBEXHLevel2X 30 5 5" xfId="26814" xr:uid="{0ECCC65B-9AC0-4643-B758-318C59950204}"/>
    <cellStyle name="SAPBEXHLevel2X 30 5 6" xfId="25762" xr:uid="{6CF40F32-5327-4B95-AFD7-BACBDAB90811}"/>
    <cellStyle name="SAPBEXHLevel2X 30 6" xfId="13342" xr:uid="{14500806-CA94-4395-82C4-32DD2EB509A4}"/>
    <cellStyle name="SAPBEXHLevel2X 30 6 2" xfId="27713" xr:uid="{227F2731-1BCF-4447-9360-8AFB3D65C8BD}"/>
    <cellStyle name="SAPBEXHLevel2X 30 6 3" xfId="40444" xr:uid="{AA650C50-919C-4BE3-9878-58EBB87C8104}"/>
    <cellStyle name="SAPBEXHLevel2X 30 6 4" xfId="48704" xr:uid="{D7BD5F5A-C4A0-4B24-9ED7-20FB3BD150B4}"/>
    <cellStyle name="SAPBEXHLevel2X 30 6 5" xfId="44881" xr:uid="{2D6BC126-58D7-4499-BEE4-92D0E24E865E}"/>
    <cellStyle name="SAPBEXHLevel2X 30 7" xfId="9391" xr:uid="{EAD8290F-93C2-4A70-8488-F8647F93AEFE}"/>
    <cellStyle name="SAPBEXHLevel2X 30 8" xfId="23974" xr:uid="{28A83A75-190F-408F-9534-FF584483F7AB}"/>
    <cellStyle name="SAPBEXHLevel2X 30 9" xfId="33408" xr:uid="{1702964A-A315-4800-91E4-44202D56E98B}"/>
    <cellStyle name="SAPBEXHLevel2X 31" xfId="695" xr:uid="{07CAC259-371A-43EF-8759-439E167F7C98}"/>
    <cellStyle name="SAPBEXHLevel2X 31 10" xfId="33763" xr:uid="{80D9EFA5-A629-43A8-8514-2276A8F022FA}"/>
    <cellStyle name="SAPBEXHLevel2X 31 11" xfId="46485" xr:uid="{18875887-41DA-4ACE-B783-E3DA88F58CF9}"/>
    <cellStyle name="SAPBEXHLevel2X 31 2" xfId="1321" xr:uid="{17CBAC48-A887-4693-ACB6-3EB14191AE89}"/>
    <cellStyle name="SAPBEXHLevel2X 31 2 2" xfId="12026" xr:uid="{92CDA533-097D-400B-9A8F-B02906793DB4}"/>
    <cellStyle name="SAPBEXHLevel2X 31 2 2 2" xfId="12027" xr:uid="{88D64679-F778-43A6-8B6E-34D6317F614D}"/>
    <cellStyle name="SAPBEXHLevel2X 31 2 2 2 2" xfId="26433" xr:uid="{07E52906-90D6-4598-956D-1096463913D1}"/>
    <cellStyle name="SAPBEXHLevel2X 31 2 2 2 3" xfId="40924" xr:uid="{0F35B635-8569-48AC-BBFC-EA5BF3740E62}"/>
    <cellStyle name="SAPBEXHLevel2X 31 2 2 2 4" xfId="39400" xr:uid="{FD1A352F-403F-46E7-82E4-5D46A5E49F9A}"/>
    <cellStyle name="SAPBEXHLevel2X 31 2 2 2 5" xfId="30100" xr:uid="{33BD22B8-0217-428A-B16A-FCEC36BB49B7}"/>
    <cellStyle name="SAPBEXHLevel2X 31 2 2 3" xfId="21670" xr:uid="{474C4A0B-4352-4832-BA2B-D3925EBDA58F}"/>
    <cellStyle name="SAPBEXHLevel2X 31 2 2 3 2" xfId="35536" xr:uid="{AF53AE87-4663-4349-B468-598B6E4021AB}"/>
    <cellStyle name="SAPBEXHLevel2X 31 2 2 3 3" xfId="9508" xr:uid="{7E22DF41-C676-4BFA-B641-7793ED661BB0}"/>
    <cellStyle name="SAPBEXHLevel2X 31 2 2 3 4" xfId="31808" xr:uid="{F6981646-4F91-40E1-BF26-2FFFD9C8F84E}"/>
    <cellStyle name="SAPBEXHLevel2X 31 2 2 3 5" xfId="51087" xr:uid="{4CCF32CD-E8AD-4CC3-BB6A-40E837BAE6B8}"/>
    <cellStyle name="SAPBEXHLevel2X 31 2 2 4" xfId="26432" xr:uid="{E9FBCB0B-39D1-4BCA-92FD-D73DDAE692AD}"/>
    <cellStyle name="SAPBEXHLevel2X 31 2 2 5" xfId="42905" xr:uid="{3EDE5554-C7B9-4422-9A31-D87C698E4C8A}"/>
    <cellStyle name="SAPBEXHLevel2X 31 2 2 6" xfId="25959" xr:uid="{515358CA-359B-48D2-B672-F99F1B10AA20}"/>
    <cellStyle name="SAPBEXHLevel2X 31 2 2 7" xfId="44941" xr:uid="{DAA4326A-E483-4A38-9D36-CC803ADF8C95}"/>
    <cellStyle name="SAPBEXHLevel2X 31 2 3" xfId="13338" xr:uid="{AC411DF6-B1A5-415F-8B3E-462E0760B215}"/>
    <cellStyle name="SAPBEXHLevel2X 31 2 3 2" xfId="27709" xr:uid="{5069ADF6-CF6D-4A9B-BAFA-1CEA8A38F3E2}"/>
    <cellStyle name="SAPBEXHLevel2X 31 2 3 3" xfId="42177" xr:uid="{65CB23C9-2B34-4628-9116-952BC7CC39D7}"/>
    <cellStyle name="SAPBEXHLevel2X 31 2 3 4" xfId="38420" xr:uid="{D6A0D563-3ED1-4A58-8CA8-BB9D5B794025}"/>
    <cellStyle name="SAPBEXHLevel2X 31 2 3 5" xfId="34565" xr:uid="{FEAF1D7D-37B3-40FE-9B33-B8DA827C222D}"/>
    <cellStyle name="SAPBEXHLevel2X 31 2 4" xfId="9396" xr:uid="{A3CEDA60-9525-49AA-B44D-2E6F6582F306}"/>
    <cellStyle name="SAPBEXHLevel2X 31 2 5" xfId="23979" xr:uid="{2E5D765D-E80C-41D9-AF7D-CD4D8D907936}"/>
    <cellStyle name="SAPBEXHLevel2X 31 2 6" xfId="37811" xr:uid="{D076071B-2983-4F40-BF7A-76BBFDA23C89}"/>
    <cellStyle name="SAPBEXHLevel2X 31 2 7" xfId="48485" xr:uid="{65482869-1873-4C74-B1AD-70A0DFA872FC}"/>
    <cellStyle name="SAPBEXHLevel2X 31 2 8" xfId="38068" xr:uid="{88EB64D1-51CB-4989-86D6-FF61658CE077}"/>
    <cellStyle name="SAPBEXHLevel2X 31 3" xfId="1519" xr:uid="{5E9C3F1A-6DEF-4D44-8F84-5A6003334C31}"/>
    <cellStyle name="SAPBEXHLevel2X 31 3 2" xfId="14799" xr:uid="{495733C4-9BEF-4980-A466-D810AF29F6E8}"/>
    <cellStyle name="SAPBEXHLevel2X 31 3 2 2" xfId="21859" xr:uid="{05389E69-3056-49D3-9169-D9D779108540}"/>
    <cellStyle name="SAPBEXHLevel2X 31 3 2 2 2" xfId="35725" xr:uid="{CA261F99-377F-4CE5-86E7-9314E407957B}"/>
    <cellStyle name="SAPBEXHLevel2X 31 3 2 2 3" xfId="38451" xr:uid="{C7878ED8-490B-44B2-8EA5-88638DE09B92}"/>
    <cellStyle name="SAPBEXHLevel2X 31 3 2 2 4" xfId="44802" xr:uid="{1078F5C1-04CE-4D4A-A265-074239D59CFE}"/>
    <cellStyle name="SAPBEXHLevel2X 31 3 2 2 5" xfId="51276" xr:uid="{AAD19C84-D007-4BA7-9E96-51731527D793}"/>
    <cellStyle name="SAPBEXHLevel2X 31 3 2 3" xfId="29165" xr:uid="{D62288B6-EAD2-4333-B844-8995F1A48D0D}"/>
    <cellStyle name="SAPBEXHLevel2X 31 3 2 4" xfId="34318" xr:uid="{90BC034C-D671-40D7-90C6-096AF90958C9}"/>
    <cellStyle name="SAPBEXHLevel2X 31 3 2 5" xfId="41364" xr:uid="{5156E63C-A904-409B-AB94-8805E1FB5EC8}"/>
    <cellStyle name="SAPBEXHLevel2X 31 3 2 6" xfId="41532" xr:uid="{CC43BB58-8784-472C-A0F3-3B8DCC2600DE}"/>
    <cellStyle name="SAPBEXHLevel2X 31 3 3" xfId="13337" xr:uid="{CC318A57-4CAB-4C54-8722-DE9240760AD9}"/>
    <cellStyle name="SAPBEXHLevel2X 31 3 3 2" xfId="27708" xr:uid="{8D94FD44-B42B-4122-9974-A6D8B2D30664}"/>
    <cellStyle name="SAPBEXHLevel2X 31 3 3 3" xfId="30155" xr:uid="{42F74547-FA75-49BA-B584-F01B6E8A6020}"/>
    <cellStyle name="SAPBEXHLevel2X 31 3 3 4" xfId="31269" xr:uid="{4D30FC1D-B0EC-480A-96FF-11A0CE41625A}"/>
    <cellStyle name="SAPBEXHLevel2X 31 3 3 5" xfId="44692" xr:uid="{54208E60-448C-4714-9C53-25490B33B311}"/>
    <cellStyle name="SAPBEXHLevel2X 31 3 4" xfId="9397" xr:uid="{A4011136-5360-4B15-9492-5B95293A309C}"/>
    <cellStyle name="SAPBEXHLevel2X 31 3 5" xfId="23980" xr:uid="{FFA52288-45B2-4076-8383-9D336D63C834}"/>
    <cellStyle name="SAPBEXHLevel2X 31 3 6" xfId="43188" xr:uid="{947165E9-F64F-42D4-BC2F-C15F020EB0DC}"/>
    <cellStyle name="SAPBEXHLevel2X 31 3 7" xfId="43235" xr:uid="{2CD3BC7F-FF4B-48BF-840D-267AB7339F8C}"/>
    <cellStyle name="SAPBEXHLevel2X 31 3 8" xfId="31376" xr:uid="{A7C733C2-3BF6-4E64-B640-E97BCD35CB19}"/>
    <cellStyle name="SAPBEXHLevel2X 31 4" xfId="1883" xr:uid="{AFF187C7-3959-4E8B-9BEB-3613DCFA7472}"/>
    <cellStyle name="SAPBEXHLevel2X 31 4 2" xfId="15148" xr:uid="{A3205A1C-1B7E-48E0-A7F7-2B6F401D2E2D}"/>
    <cellStyle name="SAPBEXHLevel2X 31 4 2 2" xfId="22169" xr:uid="{10C18A05-CA50-4506-ADA4-30823AEC51DF}"/>
    <cellStyle name="SAPBEXHLevel2X 31 4 2 2 2" xfId="36035" xr:uid="{667CF89C-6E99-4C04-9A3E-03BC23F3953E}"/>
    <cellStyle name="SAPBEXHLevel2X 31 4 2 2 3" xfId="43411" xr:uid="{3F444327-5E22-47EA-8DCA-ABB9F442BBD9}"/>
    <cellStyle name="SAPBEXHLevel2X 31 4 2 2 4" xfId="34703" xr:uid="{14068E1F-58AE-4E40-A30B-9EF4F80A7DF9}"/>
    <cellStyle name="SAPBEXHLevel2X 31 4 2 2 5" xfId="51586" xr:uid="{CAA5DCCD-87C3-46FC-A7BD-6C78E2C60947}"/>
    <cellStyle name="SAPBEXHLevel2X 31 4 2 3" xfId="29513" xr:uid="{BC6BB4BE-A5F3-4834-B8B6-D1FDEF7065A1}"/>
    <cellStyle name="SAPBEXHLevel2X 31 4 2 4" xfId="31424" xr:uid="{87FEDF04-5761-405F-ADCE-FADF99258F2C}"/>
    <cellStyle name="SAPBEXHLevel2X 31 4 2 5" xfId="42390" xr:uid="{F6754F3F-0B27-4238-8B35-213AE6308635}"/>
    <cellStyle name="SAPBEXHLevel2X 31 4 2 6" xfId="30815" xr:uid="{C8816E21-6C39-43CA-BF37-8406B65A4BC3}"/>
    <cellStyle name="SAPBEXHLevel2X 31 4 3" xfId="13336" xr:uid="{4D0201AC-5AE6-40F1-85A1-4272844E1980}"/>
    <cellStyle name="SAPBEXHLevel2X 31 4 3 2" xfId="27707" xr:uid="{E5B5191F-B081-438D-B11C-DC83DB69B383}"/>
    <cellStyle name="SAPBEXHLevel2X 31 4 3 3" xfId="42058" xr:uid="{2B86D578-2DF6-4CDE-A200-D21FDD1FD5E6}"/>
    <cellStyle name="SAPBEXHLevel2X 31 4 3 4" xfId="26865" xr:uid="{3C375DB6-1773-4846-9FB1-C6380A1252B1}"/>
    <cellStyle name="SAPBEXHLevel2X 31 4 3 5" xfId="47736" xr:uid="{6571EBA1-64A9-45B4-B04E-F2171AE02E17}"/>
    <cellStyle name="SAPBEXHLevel2X 31 4 4" xfId="9398" xr:uid="{A91B9787-811C-45E3-96BD-CBF5056CC05A}"/>
    <cellStyle name="SAPBEXHLevel2X 31 4 5" xfId="23981" xr:uid="{E5305F2F-2A28-46DB-93E7-C1FEA7B22530}"/>
    <cellStyle name="SAPBEXHLevel2X 31 4 6" xfId="30931" xr:uid="{6E0610A1-5166-4CC8-BBA2-C9979FC8BF93}"/>
    <cellStyle name="SAPBEXHLevel2X 31 4 7" xfId="49549" xr:uid="{7B6A76BA-558C-4053-9B12-32E8CB9CB8C8}"/>
    <cellStyle name="SAPBEXHLevel2X 31 4 8" xfId="46595" xr:uid="{0C56DEEA-95B9-4D97-B763-3A3B87C59396}"/>
    <cellStyle name="SAPBEXHLevel2X 31 5" xfId="14225" xr:uid="{AE3BA673-CB62-4D5C-BEAD-7B8F7CFB4BF6}"/>
    <cellStyle name="SAPBEXHLevel2X 31 5 2" xfId="21238" xr:uid="{9A53EF1F-F651-4EFD-9EC7-9F6889C005BF}"/>
    <cellStyle name="SAPBEXHLevel2X 31 5 2 2" xfId="35104" xr:uid="{FEEB7930-72A2-4B66-8743-58A1BE6DB3B3}"/>
    <cellStyle name="SAPBEXHLevel2X 31 5 2 3" xfId="37864" xr:uid="{D1C9731C-32C8-4B02-A6CE-98BF7E033EBA}"/>
    <cellStyle name="SAPBEXHLevel2X 31 5 2 4" xfId="47491" xr:uid="{962AB0D3-0243-43F0-ADDC-DAD798DFB65B}"/>
    <cellStyle name="SAPBEXHLevel2X 31 5 2 5" xfId="50655" xr:uid="{AD21913C-E7D6-45FE-BD95-5B483CF18525}"/>
    <cellStyle name="SAPBEXHLevel2X 31 5 3" xfId="28592" xr:uid="{4A78EEE7-1CF1-48D0-9183-E4728D8F6C7D}"/>
    <cellStyle name="SAPBEXHLevel2X 31 5 4" xfId="38782" xr:uid="{DE9FE40D-6E4E-4138-A9BD-AD262299E8DA}"/>
    <cellStyle name="SAPBEXHLevel2X 31 5 5" xfId="48273" xr:uid="{8D8A2309-012F-45EE-9449-92C1447BE34E}"/>
    <cellStyle name="SAPBEXHLevel2X 31 5 6" xfId="44964" xr:uid="{54A5CA99-094F-46B7-9E75-C9214E59E301}"/>
    <cellStyle name="SAPBEXHLevel2X 31 6" xfId="13339" xr:uid="{7F33B199-BBE4-48FD-8EC0-5937A2A4801B}"/>
    <cellStyle name="SAPBEXHLevel2X 31 6 2" xfId="27710" xr:uid="{9ACAD2D6-72BD-426A-BC63-230A211B8651}"/>
    <cellStyle name="SAPBEXHLevel2X 31 6 3" xfId="30877" xr:uid="{06B04A92-FFE7-47AD-B3A6-D9E17145581A}"/>
    <cellStyle name="SAPBEXHLevel2X 31 6 4" xfId="40016" xr:uid="{41A1A590-2428-40E9-820B-7CC2D4879626}"/>
    <cellStyle name="SAPBEXHLevel2X 31 6 5" xfId="34117" xr:uid="{67A8CAD0-4EFC-4EC3-83D4-3D6546A3461E}"/>
    <cellStyle name="SAPBEXHLevel2X 31 7" xfId="9395" xr:uid="{B7EFB4CC-5AB7-4B12-83F5-6772F6763C69}"/>
    <cellStyle name="SAPBEXHLevel2X 31 8" xfId="23978" xr:uid="{DFE77562-9D7B-4293-8746-20C7304EEE04}"/>
    <cellStyle name="SAPBEXHLevel2X 31 9" xfId="34151" xr:uid="{4BD4B680-BB07-4C0D-A9CC-E098D328FB50}"/>
    <cellStyle name="SAPBEXHLevel2X 32" xfId="696" xr:uid="{6AAE1647-2A34-418B-BEF6-F8BD32F22908}"/>
    <cellStyle name="SAPBEXHLevel2X 32 10" xfId="47096" xr:uid="{521430ED-5B60-432A-B91C-5D0AA44CA318}"/>
    <cellStyle name="SAPBEXHLevel2X 32 11" xfId="44252" xr:uid="{0E6A0C19-15F3-4486-95A0-D21BE27551AB}"/>
    <cellStyle name="SAPBEXHLevel2X 32 2" xfId="1322" xr:uid="{AEEA03FB-A294-46D8-9BA3-D1D24425803B}"/>
    <cellStyle name="SAPBEXHLevel2X 32 2 2" xfId="12028" xr:uid="{816733A8-C63E-4509-B286-C6C075A7E73E}"/>
    <cellStyle name="SAPBEXHLevel2X 32 2 2 2" xfId="12029" xr:uid="{F529ACC0-1B10-4D74-B709-63081CE8D6CC}"/>
    <cellStyle name="SAPBEXHLevel2X 32 2 2 2 2" xfId="26435" xr:uid="{01727252-28ED-4EAE-B11C-BD1BA3FECABD}"/>
    <cellStyle name="SAPBEXHLevel2X 32 2 2 2 3" xfId="40986" xr:uid="{4E3FB905-A504-4272-9BE1-F88A777223EF}"/>
    <cellStyle name="SAPBEXHLevel2X 32 2 2 2 4" xfId="48525" xr:uid="{59ACE892-4988-4038-AC5B-1727DCD4D319}"/>
    <cellStyle name="SAPBEXHLevel2X 32 2 2 2 5" xfId="38085" xr:uid="{CFF64E45-6B48-4906-9BCC-673EEB837805}"/>
    <cellStyle name="SAPBEXHLevel2X 32 2 2 3" xfId="21671" xr:uid="{B4354AF8-73C3-4299-B44A-7CF93E65AD85}"/>
    <cellStyle name="SAPBEXHLevel2X 32 2 2 3 2" xfId="35537" xr:uid="{CDC9119C-62C6-4EE8-AF76-5228B6115BA9}"/>
    <cellStyle name="SAPBEXHLevel2X 32 2 2 3 3" xfId="41029" xr:uid="{10B331EE-EFD6-4D59-AD32-EBD354C12C31}"/>
    <cellStyle name="SAPBEXHLevel2X 32 2 2 3 4" xfId="47682" xr:uid="{0A88C182-9319-4C8C-A961-1845A1CF8C5D}"/>
    <cellStyle name="SAPBEXHLevel2X 32 2 2 3 5" xfId="51088" xr:uid="{EC7E564A-6E32-4BE6-9060-10AD1508CD5E}"/>
    <cellStyle name="SAPBEXHLevel2X 32 2 2 4" xfId="26434" xr:uid="{983E1280-1E9D-4014-B86C-6CC9D554845D}"/>
    <cellStyle name="SAPBEXHLevel2X 32 2 2 5" xfId="27198" xr:uid="{EAD1414A-A6CB-466F-969A-507F63EBE756}"/>
    <cellStyle name="SAPBEXHLevel2X 32 2 2 6" xfId="30525" xr:uid="{8EE4A443-29ED-4E33-9756-1C0FE240A291}"/>
    <cellStyle name="SAPBEXHLevel2X 32 2 2 7" xfId="48898" xr:uid="{FA2CE6BF-BB68-4A2B-B500-720B02BB56D1}"/>
    <cellStyle name="SAPBEXHLevel2X 32 2 3" xfId="13335" xr:uid="{0410CC00-718C-4E10-8BF4-03DB9C98F8E3}"/>
    <cellStyle name="SAPBEXHLevel2X 32 2 3 2" xfId="27706" xr:uid="{5510E72F-CA75-4A5A-A943-2FE4D825F543}"/>
    <cellStyle name="SAPBEXHLevel2X 32 2 3 3" xfId="31430" xr:uid="{A3132D4C-A995-41AF-97C3-DCD89E3DD9FE}"/>
    <cellStyle name="SAPBEXHLevel2X 32 2 3 4" xfId="43389" xr:uid="{D1D68446-263E-4585-A02E-47128AAFD0AC}"/>
    <cellStyle name="SAPBEXHLevel2X 32 2 3 5" xfId="46688" xr:uid="{183167B5-2B45-423F-9F6B-DB6952593324}"/>
    <cellStyle name="SAPBEXHLevel2X 32 2 4" xfId="9400" xr:uid="{E9584CBA-2F82-4E05-84B5-EE2F3A8CF11C}"/>
    <cellStyle name="SAPBEXHLevel2X 32 2 5" xfId="23983" xr:uid="{F24BAC8C-4755-4C31-B170-709E94E48E04}"/>
    <cellStyle name="SAPBEXHLevel2X 32 2 6" xfId="30672" xr:uid="{97291066-E938-4614-A481-BB31DD1A5D2C}"/>
    <cellStyle name="SAPBEXHLevel2X 32 2 7" xfId="49280" xr:uid="{41558B53-BADF-4F7E-A978-FBCFCFC14FD6}"/>
    <cellStyle name="SAPBEXHLevel2X 32 2 8" xfId="47618" xr:uid="{A734887D-7845-4D32-890C-BBBFC05D4435}"/>
    <cellStyle name="SAPBEXHLevel2X 32 3" xfId="1520" xr:uid="{CF20C12C-A4D9-40FD-BF41-6F1645A66844}"/>
    <cellStyle name="SAPBEXHLevel2X 32 3 2" xfId="14800" xr:uid="{E677CF00-0A32-43DA-BEF1-A46BF2A9751D}"/>
    <cellStyle name="SAPBEXHLevel2X 32 3 2 2" xfId="21860" xr:uid="{EF5D36F6-FA5C-4BC1-B0BD-C581B5DAAC94}"/>
    <cellStyle name="SAPBEXHLevel2X 32 3 2 2 2" xfId="35726" xr:uid="{88FF5B3F-EC38-48F9-9135-9241366F5AF6}"/>
    <cellStyle name="SAPBEXHLevel2X 32 3 2 2 3" xfId="43030" xr:uid="{3DF4EBE7-6A9C-4632-B496-7A1D58321E42}"/>
    <cellStyle name="SAPBEXHLevel2X 32 3 2 2 4" xfId="32799" xr:uid="{B5E566FD-8FA7-4390-8626-47A3A767E57F}"/>
    <cellStyle name="SAPBEXHLevel2X 32 3 2 2 5" xfId="51277" xr:uid="{E2177998-5642-46AE-9B30-BE405FE6AFDF}"/>
    <cellStyle name="SAPBEXHLevel2X 32 3 2 3" xfId="29166" xr:uid="{1C95DB4A-640B-4EB8-AA14-03209FB5DF5E}"/>
    <cellStyle name="SAPBEXHLevel2X 32 3 2 4" xfId="31748" xr:uid="{A1DAB21C-23E1-41E2-8B98-4DDF3408505E}"/>
    <cellStyle name="SAPBEXHLevel2X 32 3 2 5" xfId="32493" xr:uid="{748894EB-30A8-4AD4-A6BC-253241F75EA4}"/>
    <cellStyle name="SAPBEXHLevel2X 32 3 2 6" xfId="39255" xr:uid="{835A6947-F308-4786-9909-C8E122A86C7F}"/>
    <cellStyle name="SAPBEXHLevel2X 32 3 3" xfId="13334" xr:uid="{B455CE51-584C-4020-9F49-0F1042DC6349}"/>
    <cellStyle name="SAPBEXHLevel2X 32 3 3 2" xfId="27705" xr:uid="{CD98D3D5-CD33-470A-BEAD-6DFE657E2E3B}"/>
    <cellStyle name="SAPBEXHLevel2X 32 3 3 3" xfId="29798" xr:uid="{8A794DA3-EC0F-4FA5-B56C-A230471479C7}"/>
    <cellStyle name="SAPBEXHLevel2X 32 3 3 4" xfId="43584" xr:uid="{6B066FED-D30A-4414-A1D7-2C4FCE4B2149}"/>
    <cellStyle name="SAPBEXHLevel2X 32 3 3 5" xfId="44244" xr:uid="{4AB83C5D-4839-4680-AA07-5732AD3BA175}"/>
    <cellStyle name="SAPBEXHLevel2X 32 3 4" xfId="9401" xr:uid="{EEF5E68D-A1F8-4C64-99EF-419E4CB26492}"/>
    <cellStyle name="SAPBEXHLevel2X 32 3 5" xfId="23984" xr:uid="{9365866B-8140-4B50-BEC1-DA47F40A4202}"/>
    <cellStyle name="SAPBEXHLevel2X 32 3 6" xfId="39392" xr:uid="{2D0B818A-57FC-4EA1-96E9-F918A339BCE2}"/>
    <cellStyle name="SAPBEXHLevel2X 32 3 7" xfId="45561" xr:uid="{04B75108-B367-4933-9272-03B6499A665D}"/>
    <cellStyle name="SAPBEXHLevel2X 32 3 8" xfId="46414" xr:uid="{74690F14-A98A-4F7B-BD69-01B59521D256}"/>
    <cellStyle name="SAPBEXHLevel2X 32 4" xfId="1884" xr:uid="{3C528981-6AA4-4C76-896F-A2EBB34E3B2A}"/>
    <cellStyle name="SAPBEXHLevel2X 32 4 2" xfId="15149" xr:uid="{6D9752BE-B3F0-45E0-84CA-3A16786705A1}"/>
    <cellStyle name="SAPBEXHLevel2X 32 4 2 2" xfId="22170" xr:uid="{2B6DEEEE-A12E-4EF6-BCAD-399DCB357E64}"/>
    <cellStyle name="SAPBEXHLevel2X 32 4 2 2 2" xfId="36036" xr:uid="{91EC3CA0-1E65-458F-B1AC-BC5AD6960254}"/>
    <cellStyle name="SAPBEXHLevel2X 32 4 2 2 3" xfId="39841" xr:uid="{54295C27-084B-4208-B128-370F816625C6}"/>
    <cellStyle name="SAPBEXHLevel2X 32 4 2 2 4" xfId="46536" xr:uid="{A86A0A6C-F121-4DA5-A197-584A89F2C0AB}"/>
    <cellStyle name="SAPBEXHLevel2X 32 4 2 2 5" xfId="51587" xr:uid="{141B42DC-24F3-4906-83EB-1C18AEAB3ECC}"/>
    <cellStyle name="SAPBEXHLevel2X 32 4 2 3" xfId="29514" xr:uid="{7FCE852B-E194-4D31-A931-97D2D90CA361}"/>
    <cellStyle name="SAPBEXHLevel2X 32 4 2 4" xfId="43115" xr:uid="{7C6E21F2-7E70-475C-A310-3A03E413FF79}"/>
    <cellStyle name="SAPBEXHLevel2X 32 4 2 5" xfId="39880" xr:uid="{C1988261-177C-426B-BD77-890A301C639A}"/>
    <cellStyle name="SAPBEXHLevel2X 32 4 2 6" xfId="31341" xr:uid="{25C5FF53-CBC2-405C-818A-A730E91AFBD8}"/>
    <cellStyle name="SAPBEXHLevel2X 32 4 3" xfId="13333" xr:uid="{6984EB9E-1114-43E0-BFD0-CECCB090DDB2}"/>
    <cellStyle name="SAPBEXHLevel2X 32 4 3 2" xfId="27704" xr:uid="{F0B34A2F-9A18-48DF-80B6-BE7E2F52281C}"/>
    <cellStyle name="SAPBEXHLevel2X 32 4 3 3" xfId="29753" xr:uid="{02E2BEBB-7A95-4247-AFF6-98348C0F36D6}"/>
    <cellStyle name="SAPBEXHLevel2X 32 4 3 4" xfId="38197" xr:uid="{5091BB9A-0CA9-4D03-A058-80C1FAB23387}"/>
    <cellStyle name="SAPBEXHLevel2X 32 4 3 5" xfId="32783" xr:uid="{82F2D83E-4151-4CAC-8A2D-C5192E790E67}"/>
    <cellStyle name="SAPBEXHLevel2X 32 4 4" xfId="9402" xr:uid="{6386D63E-CB5D-44E3-890E-F970BCBAACE3}"/>
    <cellStyle name="SAPBEXHLevel2X 32 4 5" xfId="23985" xr:uid="{C80740C1-7292-4666-89D2-78614FEF38A4}"/>
    <cellStyle name="SAPBEXHLevel2X 32 4 6" xfId="26968" xr:uid="{03051A29-538F-4B68-BEC9-06C798CF4CE2}"/>
    <cellStyle name="SAPBEXHLevel2X 32 4 7" xfId="49007" xr:uid="{07AB13C6-AE00-48A0-AD70-605ECF1102E4}"/>
    <cellStyle name="SAPBEXHLevel2X 32 4 8" xfId="33665" xr:uid="{DE27171D-28F7-4060-8739-E25BAA8C38C6}"/>
    <cellStyle name="SAPBEXHLevel2X 32 5" xfId="14226" xr:uid="{A2950832-04BD-4213-9D2D-1602C17CB61D}"/>
    <cellStyle name="SAPBEXHLevel2X 32 5 2" xfId="21239" xr:uid="{C0E3624D-DE3B-488B-A076-E3CB2D1117F6}"/>
    <cellStyle name="SAPBEXHLevel2X 32 5 2 2" xfId="35105" xr:uid="{96183F53-3BD7-4C8B-80BB-F552A14C4876}"/>
    <cellStyle name="SAPBEXHLevel2X 32 5 2 3" xfId="37173" xr:uid="{6ADE6BB4-8132-4679-9017-5C6540B695A5}"/>
    <cellStyle name="SAPBEXHLevel2X 32 5 2 4" xfId="45943" xr:uid="{3D2D1DAA-1888-49EF-B499-6BD0C2F87B5C}"/>
    <cellStyle name="SAPBEXHLevel2X 32 5 2 5" xfId="50656" xr:uid="{8356BA58-72B2-4A6D-90FD-4E343197DEB0}"/>
    <cellStyle name="SAPBEXHLevel2X 32 5 3" xfId="28593" xr:uid="{BA1D3BB3-F25C-4809-8F72-F367B6B16E7F}"/>
    <cellStyle name="SAPBEXHLevel2X 32 5 4" xfId="33556" xr:uid="{C9FA4966-4857-4696-9015-6AECE10F55E5}"/>
    <cellStyle name="SAPBEXHLevel2X 32 5 5" xfId="33415" xr:uid="{D787A164-95CF-4EBC-8EC9-9989C8F0135C}"/>
    <cellStyle name="SAPBEXHLevel2X 32 5 6" xfId="46420" xr:uid="{E0B7DF74-137B-4F65-AC8F-035A2CCBC61B}"/>
    <cellStyle name="SAPBEXHLevel2X 32 6" xfId="14549" xr:uid="{04CA335B-F32D-4563-A0D9-A9D5A80E4EB6}"/>
    <cellStyle name="SAPBEXHLevel2X 32 6 2" xfId="28916" xr:uid="{92A7F533-62F9-4D93-9EDA-41F63347915E}"/>
    <cellStyle name="SAPBEXHLevel2X 32 6 3" xfId="25306" xr:uid="{0851F816-97EB-4D09-9E2B-96C6B679211C}"/>
    <cellStyle name="SAPBEXHLevel2X 32 6 4" xfId="44085" xr:uid="{8049A893-DD78-4BB5-A872-8A3C21FA27A9}"/>
    <cellStyle name="SAPBEXHLevel2X 32 6 5" xfId="33715" xr:uid="{88B77099-FA0C-4541-A9C8-2FAE8A8D55C4}"/>
    <cellStyle name="SAPBEXHLevel2X 32 7" xfId="9399" xr:uid="{FAEAEEF0-1506-4BBD-B435-8FAD9557C965}"/>
    <cellStyle name="SAPBEXHLevel2X 32 8" xfId="23982" xr:uid="{A0C3DA05-A7CD-4598-8839-09F53C894C26}"/>
    <cellStyle name="SAPBEXHLevel2X 32 9" xfId="25755" xr:uid="{3C67074D-3CFC-4DA3-BF75-651BB81EA99C}"/>
    <cellStyle name="SAPBEXHLevel2X 33" xfId="697" xr:uid="{5DE33D77-2C1B-4BFE-9A57-9BB5D605C519}"/>
    <cellStyle name="SAPBEXHLevel2X 33 10" xfId="25584" xr:uid="{85463C32-D229-4870-8BC1-74BCBE992E02}"/>
    <cellStyle name="SAPBEXHLevel2X 33 11" xfId="45758" xr:uid="{59692511-2913-4287-946B-5F6638ED59B0}"/>
    <cellStyle name="SAPBEXHLevel2X 33 2" xfId="1323" xr:uid="{1AC4A4F1-67F9-4685-A7FE-AAC768275C84}"/>
    <cellStyle name="SAPBEXHLevel2X 33 2 2" xfId="12030" xr:uid="{D670D503-C609-4F93-AD3E-951620A492C0}"/>
    <cellStyle name="SAPBEXHLevel2X 33 2 2 2" xfId="12031" xr:uid="{E43FAFAC-8D69-4A3E-AF10-C286B06579C7}"/>
    <cellStyle name="SAPBEXHLevel2X 33 2 2 2 2" xfId="26437" xr:uid="{230B0739-F97B-45C8-80FC-97959E4457FB}"/>
    <cellStyle name="SAPBEXHLevel2X 33 2 2 2 3" xfId="43736" xr:uid="{27B5B428-DAA1-4032-B97E-8524E0BA7424}"/>
    <cellStyle name="SAPBEXHLevel2X 33 2 2 2 4" xfId="26904" xr:uid="{41AE8E5E-A1FF-4E6A-90B3-2631B8AF00F1}"/>
    <cellStyle name="SAPBEXHLevel2X 33 2 2 2 5" xfId="30851" xr:uid="{57BA2D82-C46F-4A00-8EA7-65DBEA4A7BDA}"/>
    <cellStyle name="SAPBEXHLevel2X 33 2 2 3" xfId="21672" xr:uid="{2672EBF9-9217-4320-A78A-60B03010E61B}"/>
    <cellStyle name="SAPBEXHLevel2X 33 2 2 3 2" xfId="35538" xr:uid="{CCAD8725-2EB2-4699-903A-E698F1A0FAB7}"/>
    <cellStyle name="SAPBEXHLevel2X 33 2 2 3 3" xfId="29832" xr:uid="{B210A671-110A-4393-85AF-17D423F906BD}"/>
    <cellStyle name="SAPBEXHLevel2X 33 2 2 3 4" xfId="46131" xr:uid="{4C9C7D58-BA84-4D61-9F72-B067D4854ACB}"/>
    <cellStyle name="SAPBEXHLevel2X 33 2 2 3 5" xfId="51089" xr:uid="{A3E952ED-414A-4C63-9D58-E2D5F993DCFE}"/>
    <cellStyle name="SAPBEXHLevel2X 33 2 2 4" xfId="26436" xr:uid="{6039A5A1-C0B6-4229-9309-0800A6FC1161}"/>
    <cellStyle name="SAPBEXHLevel2X 33 2 2 5" xfId="39001" xr:uid="{2D551595-A938-4CC6-A8EE-37B1D9D165E9}"/>
    <cellStyle name="SAPBEXHLevel2X 33 2 2 6" xfId="39934" xr:uid="{05E7F58F-7D77-4F47-B96B-27C43A024EF6}"/>
    <cellStyle name="SAPBEXHLevel2X 33 2 2 7" xfId="44982" xr:uid="{FCFE991D-6DC9-4553-A971-277723AB6954}"/>
    <cellStyle name="SAPBEXHLevel2X 33 2 3" xfId="14548" xr:uid="{A854E77D-3930-4992-9634-C4BBF573D801}"/>
    <cellStyle name="SAPBEXHLevel2X 33 2 3 2" xfId="28915" xr:uid="{E4C742D3-2881-4C6F-ACDA-EE5A2B8EBB04}"/>
    <cellStyle name="SAPBEXHLevel2X 33 2 3 3" xfId="41342" xr:uid="{96F2E778-C433-4863-85B3-C48825FBE85E}"/>
    <cellStyle name="SAPBEXHLevel2X 33 2 3 4" xfId="45648" xr:uid="{B9456859-449C-4EBE-9322-9DD73495A311}"/>
    <cellStyle name="SAPBEXHLevel2X 33 2 3 5" xfId="9791" xr:uid="{B52F22EB-4A0B-488D-9C2E-F8DAAF3DC7D0}"/>
    <cellStyle name="SAPBEXHLevel2X 33 2 4" xfId="9404" xr:uid="{62E19B6B-DDCE-4CFA-BD15-2382392FFF3E}"/>
    <cellStyle name="SAPBEXHLevel2X 33 2 5" xfId="23987" xr:uid="{9749BC4F-58F6-4B65-BE8A-2B076C8CC1E2}"/>
    <cellStyle name="SAPBEXHLevel2X 33 2 6" xfId="35053" xr:uid="{82A3E942-78EC-4904-91AA-AC61FF76FBA3}"/>
    <cellStyle name="SAPBEXHLevel2X 33 2 7" xfId="34192" xr:uid="{142BD308-33B8-487D-9986-D46141299899}"/>
    <cellStyle name="SAPBEXHLevel2X 33 2 8" xfId="44470" xr:uid="{95F2DDD4-3733-4BB1-8C10-F17B57E42A26}"/>
    <cellStyle name="SAPBEXHLevel2X 33 3" xfId="1521" xr:uid="{73C9AD49-5534-4331-9E9B-C795B58D5184}"/>
    <cellStyle name="SAPBEXHLevel2X 33 3 2" xfId="14801" xr:uid="{82730C29-B490-4154-BCA1-3487F2B6C2A1}"/>
    <cellStyle name="SAPBEXHLevel2X 33 3 2 2" xfId="21861" xr:uid="{3120C5AE-B6DB-46B7-8DB0-CAE13CCB3005}"/>
    <cellStyle name="SAPBEXHLevel2X 33 3 2 2 2" xfId="35727" xr:uid="{AA451E50-CEC5-4EE2-9168-8FCE5D2F0068}"/>
    <cellStyle name="SAPBEXHLevel2X 33 3 2 2 3" xfId="24363" xr:uid="{502674AB-8709-4B8A-89AD-5E2C8572C796}"/>
    <cellStyle name="SAPBEXHLevel2X 33 3 2 2 4" xfId="31875" xr:uid="{4BF4A3D0-840D-4FA0-99D6-EDD53CD0D02D}"/>
    <cellStyle name="SAPBEXHLevel2X 33 3 2 2 5" xfId="51278" xr:uid="{2CA58961-CCD8-403A-9902-79CAC6B451BB}"/>
    <cellStyle name="SAPBEXHLevel2X 33 3 2 3" xfId="29167" xr:uid="{8FEB4BAF-6A37-48CF-BD4D-F85E87354C95}"/>
    <cellStyle name="SAPBEXHLevel2X 33 3 2 4" xfId="23320" xr:uid="{83FA278D-31EB-49C6-BBFF-3443E650E582}"/>
    <cellStyle name="SAPBEXHLevel2X 33 3 2 5" xfId="41382" xr:uid="{5E3C1175-8BB0-4E1B-BF99-E5685AB53EA5}"/>
    <cellStyle name="SAPBEXHLevel2X 33 3 2 6" xfId="40715" xr:uid="{95015D4D-7E5E-4624-A445-29B02F361CC8}"/>
    <cellStyle name="SAPBEXHLevel2X 33 3 3" xfId="13331" xr:uid="{1D103F8F-0FFA-4104-A384-F0788B45934B}"/>
    <cellStyle name="SAPBEXHLevel2X 33 3 3 2" xfId="27702" xr:uid="{BB7F2379-8801-4265-B957-972676268B03}"/>
    <cellStyle name="SAPBEXHLevel2X 33 3 3 3" xfId="39509" xr:uid="{6A3F1860-CA37-41B7-8B59-E927F4415DC2}"/>
    <cellStyle name="SAPBEXHLevel2X 33 3 3 4" xfId="48353" xr:uid="{CF5E410D-50F9-4EE3-8F5F-5C80B339DB2B}"/>
    <cellStyle name="SAPBEXHLevel2X 33 3 3 5" xfId="37521" xr:uid="{AF82C7E3-9A59-4777-9202-C29F47C23EAE}"/>
    <cellStyle name="SAPBEXHLevel2X 33 3 4" xfId="9405" xr:uid="{869DAE1C-CD1C-4842-ADEF-AFDFC4D51BEE}"/>
    <cellStyle name="SAPBEXHLevel2X 33 3 5" xfId="23988" xr:uid="{D08904DB-976D-44ED-875E-2FF595566413}"/>
    <cellStyle name="SAPBEXHLevel2X 33 3 6" xfId="43229" xr:uid="{C3B4A162-B48E-4833-952B-7F190711FBB9}"/>
    <cellStyle name="SAPBEXHLevel2X 33 3 7" xfId="38550" xr:uid="{5714CF5B-E904-4088-82A3-8EEC2CD32593}"/>
    <cellStyle name="SAPBEXHLevel2X 33 3 8" xfId="48057" xr:uid="{9B4EDA9D-0307-4285-83C4-6FDFAB9BE5CD}"/>
    <cellStyle name="SAPBEXHLevel2X 33 4" xfId="1885" xr:uid="{04410CAB-B13D-4606-9CF8-376DDB9B97B7}"/>
    <cellStyle name="SAPBEXHLevel2X 33 4 2" xfId="15150" xr:uid="{6ABCD312-823B-4330-90C0-DB361C258669}"/>
    <cellStyle name="SAPBEXHLevel2X 33 4 2 2" xfId="22171" xr:uid="{3F7FB8F9-3712-4987-9407-1D1096C4C9DC}"/>
    <cellStyle name="SAPBEXHLevel2X 33 4 2 2 2" xfId="36037" xr:uid="{0C53C0F7-C3D8-4C11-BDC0-92530840DB4B}"/>
    <cellStyle name="SAPBEXHLevel2X 33 4 2 2 3" xfId="37727" xr:uid="{D7E1A8F0-405C-4D91-A358-439EAD84DCD6}"/>
    <cellStyle name="SAPBEXHLevel2X 33 4 2 2 4" xfId="45004" xr:uid="{F141F605-D46B-447E-9883-FC911B5CBA93}"/>
    <cellStyle name="SAPBEXHLevel2X 33 4 2 2 5" xfId="51588" xr:uid="{E9FBC1C9-E6A3-4244-A272-C15AD641426E}"/>
    <cellStyle name="SAPBEXHLevel2X 33 4 2 3" xfId="29515" xr:uid="{226F1FDA-09E8-4B4B-A2B4-AF2874EB9C56}"/>
    <cellStyle name="SAPBEXHLevel2X 33 4 2 4" xfId="8759" xr:uid="{D57C1F22-6F58-4980-8963-A12DDF475BFB}"/>
    <cellStyle name="SAPBEXHLevel2X 33 4 2 5" xfId="39813" xr:uid="{8A142794-EBD5-478F-8A9F-1F66C2F80108}"/>
    <cellStyle name="SAPBEXHLevel2X 33 4 2 6" xfId="46421" xr:uid="{728DB73D-050D-420D-86EB-2F74B5193EA3}"/>
    <cellStyle name="SAPBEXHLevel2X 33 4 3" xfId="13330" xr:uid="{0ED110AF-A732-4B9F-96E7-B22A0C5BA4E7}"/>
    <cellStyle name="SAPBEXHLevel2X 33 4 3 2" xfId="27701" xr:uid="{25C488A0-F19C-4D85-8342-30081FFA6F1C}"/>
    <cellStyle name="SAPBEXHLevel2X 33 4 3 3" xfId="15331" xr:uid="{1F84A459-2B0B-4254-9F16-E26F7BB4BFA2}"/>
    <cellStyle name="SAPBEXHLevel2X 33 4 3 4" xfId="9985" xr:uid="{869F15FF-19A5-46DF-9994-24F014721678}"/>
    <cellStyle name="SAPBEXHLevel2X 33 4 3 5" xfId="41212" xr:uid="{96792F86-2BAA-4D27-9B74-375070598B61}"/>
    <cellStyle name="SAPBEXHLevel2X 33 4 4" xfId="9406" xr:uid="{E40045DE-81AF-4BA7-B8F4-3F27B3F99564}"/>
    <cellStyle name="SAPBEXHLevel2X 33 4 5" xfId="23989" xr:uid="{117308E6-8522-4CCD-AD32-4ED0E6FCC4F6}"/>
    <cellStyle name="SAPBEXHLevel2X 33 4 6" xfId="42027" xr:uid="{FCA41FE6-F091-4E7D-B323-EAC3BA966355}"/>
    <cellStyle name="SAPBEXHLevel2X 33 4 7" xfId="41843" xr:uid="{D9663E4F-867A-42D5-A497-2CA0A989E5B3}"/>
    <cellStyle name="SAPBEXHLevel2X 33 4 8" xfId="44615" xr:uid="{B3956660-E97A-4B96-89F8-013681869945}"/>
    <cellStyle name="SAPBEXHLevel2X 33 5" xfId="14227" xr:uid="{9536F2F6-FDDA-47E4-BE0B-9EC8C5CA29EB}"/>
    <cellStyle name="SAPBEXHLevel2X 33 5 2" xfId="21240" xr:uid="{876DB5DF-C2F7-46FB-9344-25F09EEB2CA5}"/>
    <cellStyle name="SAPBEXHLevel2X 33 5 2 2" xfId="35106" xr:uid="{20BB589C-ED94-4AE2-B4C9-0F127C2C15EC}"/>
    <cellStyle name="SAPBEXHLevel2X 33 5 2 3" xfId="40660" xr:uid="{0ABFEE46-29CD-4C51-B328-92BAF0D6DF05}"/>
    <cellStyle name="SAPBEXHLevel2X 33 5 2 4" xfId="44397" xr:uid="{C0A3B0EF-8327-4D5F-9B76-505003B1266D}"/>
    <cellStyle name="SAPBEXHLevel2X 33 5 2 5" xfId="50657" xr:uid="{2BC610E0-BD71-48FF-89B3-885A2256E229}"/>
    <cellStyle name="SAPBEXHLevel2X 33 5 3" xfId="28594" xr:uid="{C9F531FE-82C7-450A-9FF4-374FD3275B22}"/>
    <cellStyle name="SAPBEXHLevel2X 33 5 4" xfId="29871" xr:uid="{2F60E3C5-8DAD-46BA-BCE6-3AA52ED1BE1D}"/>
    <cellStyle name="SAPBEXHLevel2X 33 5 5" xfId="49545" xr:uid="{DF747B6E-33E5-44DE-90E9-35D7D5D26C82}"/>
    <cellStyle name="SAPBEXHLevel2X 33 5 6" xfId="33464" xr:uid="{48EDF3BD-298A-434C-88E2-EF9AB3765915}"/>
    <cellStyle name="SAPBEXHLevel2X 33 6" xfId="13332" xr:uid="{FC45864E-ED02-4750-AB74-D3EA4AAAC487}"/>
    <cellStyle name="SAPBEXHLevel2X 33 6 2" xfId="27703" xr:uid="{41CAC246-F877-4BCE-B82F-BCCE1504FA9C}"/>
    <cellStyle name="SAPBEXHLevel2X 33 6 3" xfId="42449" xr:uid="{FF390564-E20D-4680-A32B-42CC18CAC4C8}"/>
    <cellStyle name="SAPBEXHLevel2X 33 6 4" xfId="41557" xr:uid="{AA20F14A-7003-4595-BF00-A5EA2BAE16E4}"/>
    <cellStyle name="SAPBEXHLevel2X 33 6 5" xfId="48041" xr:uid="{6FCED015-FD30-46D4-B642-9C314C75D7E7}"/>
    <cellStyle name="SAPBEXHLevel2X 33 7" xfId="9403" xr:uid="{B1D33B63-A551-448F-9AED-DDDA8860F1ED}"/>
    <cellStyle name="SAPBEXHLevel2X 33 8" xfId="23986" xr:uid="{46925A54-B8F3-4DC4-951A-656FCD2C219F}"/>
    <cellStyle name="SAPBEXHLevel2X 33 9" xfId="9540" xr:uid="{00A3973A-810F-4410-B381-84B56D220C17}"/>
    <cellStyle name="SAPBEXHLevel2X 34" xfId="698" xr:uid="{AC94A254-13FE-45E5-BBF4-B1D13D103E66}"/>
    <cellStyle name="SAPBEXHLevel2X 34 10" xfId="37916" xr:uid="{38FD78B4-27B6-4E00-90E6-F35BE6B6CCD2}"/>
    <cellStyle name="SAPBEXHLevel2X 34 11" xfId="44462" xr:uid="{B9961BBF-DA90-4D6C-A73E-D2EA11AA41CD}"/>
    <cellStyle name="SAPBEXHLevel2X 34 2" xfId="1324" xr:uid="{C8EC70B6-27D4-4DB0-BB7A-ACEB8E87CC7C}"/>
    <cellStyle name="SAPBEXHLevel2X 34 2 2" xfId="12032" xr:uid="{CAE04513-6FC8-4D19-8955-A96B3C5C9308}"/>
    <cellStyle name="SAPBEXHLevel2X 34 2 2 2" xfId="12033" xr:uid="{5E1854A4-8DF4-4CEB-8D45-277BE3824AC0}"/>
    <cellStyle name="SAPBEXHLevel2X 34 2 2 2 2" xfId="26439" xr:uid="{807C7E77-D740-4EE4-8049-D3A8EFE3BC1D}"/>
    <cellStyle name="SAPBEXHLevel2X 34 2 2 2 3" xfId="41223" xr:uid="{15D54BBC-4E68-46D3-B8E5-A666C504E3D3}"/>
    <cellStyle name="SAPBEXHLevel2X 34 2 2 2 4" xfId="48411" xr:uid="{88493EC5-DE84-40FF-AFD9-1DB48E8E2CE3}"/>
    <cellStyle name="SAPBEXHLevel2X 34 2 2 2 5" xfId="39149" xr:uid="{D359F749-C70B-4C54-A084-5D362A430691}"/>
    <cellStyle name="SAPBEXHLevel2X 34 2 2 3" xfId="21673" xr:uid="{DB91CD3F-AFFA-4105-8718-D3BFB1188A52}"/>
    <cellStyle name="SAPBEXHLevel2X 34 2 2 3 2" xfId="35539" xr:uid="{FB98D597-A653-45DD-A36B-7A79C4AEBAC9}"/>
    <cellStyle name="SAPBEXHLevel2X 34 2 2 3 3" xfId="38947" xr:uid="{CAB05ED9-093A-4574-8BC7-42BF23F6C565}"/>
    <cellStyle name="SAPBEXHLevel2X 34 2 2 3 4" xfId="44584" xr:uid="{F9819022-B46F-4EDA-BEA1-736164251350}"/>
    <cellStyle name="SAPBEXHLevel2X 34 2 2 3 5" xfId="51090" xr:uid="{4D10F0F8-ACF7-41F7-8385-30D0E374DDA7}"/>
    <cellStyle name="SAPBEXHLevel2X 34 2 2 4" xfId="26438" xr:uid="{295CFF6B-57EF-4BCB-A87D-DB1BFA638A61}"/>
    <cellStyle name="SAPBEXHLevel2X 34 2 2 5" xfId="31520" xr:uid="{2E98FBC2-B558-4CEA-BE38-B0FF5EBC542D}"/>
    <cellStyle name="SAPBEXHLevel2X 34 2 2 6" xfId="41375" xr:uid="{CE6FA558-A4A0-437B-9723-EAD7F859597A}"/>
    <cellStyle name="SAPBEXHLevel2X 34 2 2 7" xfId="45128" xr:uid="{C0C6D7F8-93DA-405D-BEEF-16BD4686FAA0}"/>
    <cellStyle name="SAPBEXHLevel2X 34 2 3" xfId="13328" xr:uid="{E85D26E9-9111-428E-A331-F7F78F7876D2}"/>
    <cellStyle name="SAPBEXHLevel2X 34 2 3 2" xfId="27699" xr:uid="{22A032D4-63DC-46C2-AE14-488B7B39DA06}"/>
    <cellStyle name="SAPBEXHLevel2X 34 2 3 3" xfId="42620" xr:uid="{220A568E-81F1-4DC9-A68E-C4C6508142E4}"/>
    <cellStyle name="SAPBEXHLevel2X 34 2 3 4" xfId="34863" xr:uid="{CFBEBE7B-ED8F-4B50-9041-F924E120B65E}"/>
    <cellStyle name="SAPBEXHLevel2X 34 2 3 5" xfId="46445" xr:uid="{4864224E-9864-442A-9F62-A13BF6C78A33}"/>
    <cellStyle name="SAPBEXHLevel2X 34 2 4" xfId="9408" xr:uid="{335CB371-C893-4449-B3FD-5C641AD42A15}"/>
    <cellStyle name="SAPBEXHLevel2X 34 2 5" xfId="23991" xr:uid="{96B1F215-296B-43E4-AB11-AAAAD8C92B16}"/>
    <cellStyle name="SAPBEXHLevel2X 34 2 6" xfId="43683" xr:uid="{8E442B4F-4E77-4611-AA8E-00D705990E46}"/>
    <cellStyle name="SAPBEXHLevel2X 34 2 7" xfId="38699" xr:uid="{5F919223-6DA3-4EF3-912B-7B57F390F5F6}"/>
    <cellStyle name="SAPBEXHLevel2X 34 2 8" xfId="48036" xr:uid="{DCC087DB-C589-4E59-A88C-F21E255DBE8D}"/>
    <cellStyle name="SAPBEXHLevel2X 34 3" xfId="1522" xr:uid="{4C0D2D2A-5184-4851-A2CB-09901AF1E19B}"/>
    <cellStyle name="SAPBEXHLevel2X 34 3 2" xfId="14802" xr:uid="{FA3CDD83-47E7-4F2E-A661-E59F26CA3D4A}"/>
    <cellStyle name="SAPBEXHLevel2X 34 3 2 2" xfId="21862" xr:uid="{6AB69670-6449-4CD6-9EA9-A7D3071E6EB4}"/>
    <cellStyle name="SAPBEXHLevel2X 34 3 2 2 2" xfId="35728" xr:uid="{186BA65E-E2A6-42EE-8159-844FB5BA26C4}"/>
    <cellStyle name="SAPBEXHLevel2X 34 3 2 2 3" xfId="34077" xr:uid="{31E08365-E145-42F6-9E76-FF35B2F75156}"/>
    <cellStyle name="SAPBEXHLevel2X 34 3 2 2 4" xfId="31639" xr:uid="{37B8FDFF-5F98-4C8E-A7A5-FB29555D5CE1}"/>
    <cellStyle name="SAPBEXHLevel2X 34 3 2 2 5" xfId="51279" xr:uid="{D5EC4967-0422-47D4-A7C4-DA5AB57E2735}"/>
    <cellStyle name="SAPBEXHLevel2X 34 3 2 3" xfId="29168" xr:uid="{31DC912B-9E7F-4C66-82AB-8B2A65AE6AD8}"/>
    <cellStyle name="SAPBEXHLevel2X 34 3 2 4" xfId="42857" xr:uid="{512FCF03-A626-4190-A647-F0C1D959A775}"/>
    <cellStyle name="SAPBEXHLevel2X 34 3 2 5" xfId="30564" xr:uid="{135F0EC0-7E01-4564-ADA7-2723121FDEC7}"/>
    <cellStyle name="SAPBEXHLevel2X 34 3 2 6" xfId="9758" xr:uid="{B28D0E5F-3308-4AA6-8AA0-88894CDB925C}"/>
    <cellStyle name="SAPBEXHLevel2X 34 3 3" xfId="14547" xr:uid="{A6E4B851-C9FB-49BC-A44E-EAE4559B8D79}"/>
    <cellStyle name="SAPBEXHLevel2X 34 3 3 2" xfId="28914" xr:uid="{C706012C-0F28-4393-BE92-88E27100AFFD}"/>
    <cellStyle name="SAPBEXHLevel2X 34 3 3 3" xfId="33703" xr:uid="{EE27705C-F03F-41B4-BF7B-64692353E8DE}"/>
    <cellStyle name="SAPBEXHLevel2X 34 3 3 4" xfId="49373" xr:uid="{A3A582B7-335E-4B20-A5E0-E6CFC8DC5490}"/>
    <cellStyle name="SAPBEXHLevel2X 34 3 3 5" xfId="47794" xr:uid="{2E3D65E3-C186-46F7-A948-C5CBFD18DDE3}"/>
    <cellStyle name="SAPBEXHLevel2X 34 3 4" xfId="9409" xr:uid="{52169969-8DDA-47AF-A1A8-C7E9E6923CE1}"/>
    <cellStyle name="SAPBEXHLevel2X 34 3 5" xfId="23992" xr:uid="{CA18805D-9185-4C01-ADC9-D28BB09251E0}"/>
    <cellStyle name="SAPBEXHLevel2X 34 3 6" xfId="38722" xr:uid="{1FEBBE46-298E-4977-92ED-5F8D88B2DE6F}"/>
    <cellStyle name="SAPBEXHLevel2X 34 3 7" xfId="32308" xr:uid="{B4DF5EEA-08CC-4DA5-B78A-55EB478C9D8C}"/>
    <cellStyle name="SAPBEXHLevel2X 34 3 8" xfId="26671" xr:uid="{E4E84F96-D160-4E5B-90D4-522FC7CCD5FA}"/>
    <cellStyle name="SAPBEXHLevel2X 34 4" xfId="1886" xr:uid="{31702198-A729-4CDE-8D49-36FBE13B8712}"/>
    <cellStyle name="SAPBEXHLevel2X 34 4 2" xfId="15151" xr:uid="{BF27AB87-0F1C-46E1-87E7-06097649E83F}"/>
    <cellStyle name="SAPBEXHLevel2X 34 4 2 2" xfId="22172" xr:uid="{B389113B-4F9C-4A4F-B3C7-C4FDBB2D538B}"/>
    <cellStyle name="SAPBEXHLevel2X 34 4 2 2 2" xfId="36038" xr:uid="{CB9DAC42-81D9-4C43-9604-0663B6A8CC1E}"/>
    <cellStyle name="SAPBEXHLevel2X 34 4 2 2 3" xfId="26878" xr:uid="{84496EC7-562B-4D39-8762-91C1697C49D6}"/>
    <cellStyle name="SAPBEXHLevel2X 34 4 2 2 4" xfId="47238" xr:uid="{9A17A998-B349-4709-836B-C4510C96F728}"/>
    <cellStyle name="SAPBEXHLevel2X 34 4 2 2 5" xfId="51589" xr:uid="{9290A57F-A529-4CD7-82B8-8FEF6C6CDD79}"/>
    <cellStyle name="SAPBEXHLevel2X 34 4 2 3" xfId="29516" xr:uid="{1F0851D5-069E-40FC-8D34-AF9B65E58244}"/>
    <cellStyle name="SAPBEXHLevel2X 34 4 2 4" xfId="43453" xr:uid="{B6ED4CDA-960D-471B-BFC9-E8965614BFEF}"/>
    <cellStyle name="SAPBEXHLevel2X 34 4 2 5" xfId="31020" xr:uid="{ED9585E8-1AB3-4397-88ED-9C6C2746D2AF}"/>
    <cellStyle name="SAPBEXHLevel2X 34 4 2 6" xfId="33499" xr:uid="{93869E98-B4DE-4770-946A-CD79467A3D57}"/>
    <cellStyle name="SAPBEXHLevel2X 34 4 3" xfId="13327" xr:uid="{11104EB7-BA98-40D5-B5E1-8C9B15C9C42B}"/>
    <cellStyle name="SAPBEXHLevel2X 34 4 3 2" xfId="27698" xr:uid="{34C9620C-34B6-4549-8141-B12B5780826B}"/>
    <cellStyle name="SAPBEXHLevel2X 34 4 3 3" xfId="39995" xr:uid="{AC9ED985-22A7-4283-95FA-3C14926ADA60}"/>
    <cellStyle name="SAPBEXHLevel2X 34 4 3 4" xfId="48196" xr:uid="{EA84789C-96AE-4A00-9A27-06BFA1B0A1C9}"/>
    <cellStyle name="SAPBEXHLevel2X 34 4 3 5" xfId="47520" xr:uid="{96CF98C8-06BC-40C3-896F-C0D47CE29457}"/>
    <cellStyle name="SAPBEXHLevel2X 34 4 4" xfId="9410" xr:uid="{0C61F628-3627-4A43-88B5-C5714F50D795}"/>
    <cellStyle name="SAPBEXHLevel2X 34 4 5" xfId="23993" xr:uid="{0BAA67D2-AEC7-4B4C-ABB9-0B9EB5D698A7}"/>
    <cellStyle name="SAPBEXHLevel2X 34 4 6" xfId="34271" xr:uid="{6DB81759-05D8-4585-A26B-5F74621ABB91}"/>
    <cellStyle name="SAPBEXHLevel2X 34 4 7" xfId="49453" xr:uid="{4AFCE69C-1704-45C6-8276-FC3C3A584EEA}"/>
    <cellStyle name="SAPBEXHLevel2X 34 4 8" xfId="40779" xr:uid="{501EBF50-D71B-497D-A65E-33D315773D45}"/>
    <cellStyle name="SAPBEXHLevel2X 34 5" xfId="14228" xr:uid="{94E4A276-D8EB-411D-8CCE-96B004FBDF7D}"/>
    <cellStyle name="SAPBEXHLevel2X 34 5 2" xfId="21241" xr:uid="{AF36206C-36D5-42CD-8923-2F5428C65CB6}"/>
    <cellStyle name="SAPBEXHLevel2X 34 5 2 2" xfId="35107" xr:uid="{2C908A54-E6E8-4D98-9DC8-3D434E2B5721}"/>
    <cellStyle name="SAPBEXHLevel2X 34 5 2 3" xfId="25814" xr:uid="{B65C9781-8DFB-4892-8FF8-1E548DD247F1}"/>
    <cellStyle name="SAPBEXHLevel2X 34 5 2 4" xfId="47920" xr:uid="{5270D4A7-8D9F-4656-A166-178EDC085A21}"/>
    <cellStyle name="SAPBEXHLevel2X 34 5 2 5" xfId="50658" xr:uid="{BD6C2DC8-032F-48D0-8273-C2021F6808CA}"/>
    <cellStyle name="SAPBEXHLevel2X 34 5 3" xfId="28595" xr:uid="{363471E9-DE6F-4D72-B48C-37A380AEB21C}"/>
    <cellStyle name="SAPBEXHLevel2X 34 5 4" xfId="25750" xr:uid="{368637AA-8270-4468-823B-43F27A309DC7}"/>
    <cellStyle name="SAPBEXHLevel2X 34 5 5" xfId="47092" xr:uid="{1A4344E7-F988-4A02-B66F-0548D3EAE283}"/>
    <cellStyle name="SAPBEXHLevel2X 34 5 6" xfId="32541" xr:uid="{33D7056C-9F13-4A1E-82E9-86FC466F5D01}"/>
    <cellStyle name="SAPBEXHLevel2X 34 6" xfId="13329" xr:uid="{B7AD21F4-9EAD-43DD-9E28-B78C24E659FD}"/>
    <cellStyle name="SAPBEXHLevel2X 34 6 2" xfId="27700" xr:uid="{30BF1125-A89B-4274-9864-1CFD91B1B57D}"/>
    <cellStyle name="SAPBEXHLevel2X 34 6 3" xfId="32890" xr:uid="{BC65A923-9E84-4E78-AC28-0312D6E97ED3}"/>
    <cellStyle name="SAPBEXHLevel2X 34 6 4" xfId="31832" xr:uid="{CE59DA83-C566-46FD-B0D4-394BC29AAFD5}"/>
    <cellStyle name="SAPBEXHLevel2X 34 6 5" xfId="44536" xr:uid="{B9754C44-45D6-4F1A-915A-C6DFEBF3133C}"/>
    <cellStyle name="SAPBEXHLevel2X 34 7" xfId="9407" xr:uid="{657DD702-1D82-45C6-9F35-440E745AA8A4}"/>
    <cellStyle name="SAPBEXHLevel2X 34 8" xfId="23990" xr:uid="{C0CFACEC-27C3-4883-87A4-C6FA0F38DC03}"/>
    <cellStyle name="SAPBEXHLevel2X 34 9" xfId="40719" xr:uid="{615ED56E-4400-431B-8675-E077B543E443}"/>
    <cellStyle name="SAPBEXHLevel2X 35" xfId="699" xr:uid="{E6F8E57F-82F7-43F7-8256-283C6099E2FA}"/>
    <cellStyle name="SAPBEXHLevel2X 35 10" xfId="46998" xr:uid="{81784BDF-E38E-416D-88E1-BF5CC9700550}"/>
    <cellStyle name="SAPBEXHLevel2X 35 11" xfId="44939" xr:uid="{A7ADCBA1-599C-478C-94C3-91E592A0591D}"/>
    <cellStyle name="SAPBEXHLevel2X 35 2" xfId="1325" xr:uid="{DAC95A10-54DF-4A09-BC6E-D06F16B47FA4}"/>
    <cellStyle name="SAPBEXHLevel2X 35 2 2" xfId="12034" xr:uid="{FA251171-6FC8-4DBD-8BA9-9B7D27E49B1A}"/>
    <cellStyle name="SAPBEXHLevel2X 35 2 2 2" xfId="12035" xr:uid="{253218E8-6087-40EB-B1B0-85634C1F863C}"/>
    <cellStyle name="SAPBEXHLevel2X 35 2 2 2 2" xfId="26441" xr:uid="{0AB78E6A-BF3A-4EEC-ADE7-B365075847F4}"/>
    <cellStyle name="SAPBEXHLevel2X 35 2 2 2 3" xfId="33602" xr:uid="{C05788AF-D2FA-4D16-8DEA-B10FCC5B5937}"/>
    <cellStyle name="SAPBEXHLevel2X 35 2 2 2 4" xfId="41253" xr:uid="{6A0E5104-1FAB-4C19-BBD2-6AFF76CEC4D3}"/>
    <cellStyle name="SAPBEXHLevel2X 35 2 2 2 5" xfId="25892" xr:uid="{0FB39F07-8CAD-4806-92B3-C6911921B52B}"/>
    <cellStyle name="SAPBEXHLevel2X 35 2 2 3" xfId="21674" xr:uid="{40D5CBCF-19AE-411D-80DA-633AE75E4759}"/>
    <cellStyle name="SAPBEXHLevel2X 35 2 2 3 2" xfId="35540" xr:uid="{CC99D89C-C8E3-4B95-9861-D9358DF88164}"/>
    <cellStyle name="SAPBEXHLevel2X 35 2 2 3 3" xfId="37889" xr:uid="{E6F6CB90-3CCA-409C-AF1E-509E3F5D0337}"/>
    <cellStyle name="SAPBEXHLevel2X 35 2 2 3 4" xfId="46784" xr:uid="{2959D1E7-935E-4C33-8AFA-6880708C2263}"/>
    <cellStyle name="SAPBEXHLevel2X 35 2 2 3 5" xfId="51091" xr:uid="{3E6C26F1-65A5-4136-8747-2691013EDE90}"/>
    <cellStyle name="SAPBEXHLevel2X 35 2 2 4" xfId="26440" xr:uid="{7B6D00BE-2DE4-4B7B-9BDD-C8C38DF111FC}"/>
    <cellStyle name="SAPBEXHLevel2X 35 2 2 5" xfId="42011" xr:uid="{12A3EB09-E820-4215-B840-034E6F31BEBB}"/>
    <cellStyle name="SAPBEXHLevel2X 35 2 2 6" xfId="24923" xr:uid="{98C082EE-BD88-4E76-8AB4-3F66366730FA}"/>
    <cellStyle name="SAPBEXHLevel2X 35 2 2 7" xfId="47837" xr:uid="{C270C622-C2BE-4E3B-AFF4-670D146E7024}"/>
    <cellStyle name="SAPBEXHLevel2X 35 2 3" xfId="13325" xr:uid="{878B7814-BAD8-47E4-8366-4B2B277309EE}"/>
    <cellStyle name="SAPBEXHLevel2X 35 2 3 2" xfId="27696" xr:uid="{C59B6111-F48B-4AAE-8D62-89C3E9A09C0A}"/>
    <cellStyle name="SAPBEXHLevel2X 35 2 3 3" xfId="34204" xr:uid="{A5202F47-4512-4FA2-9D6C-C53470141B3E}"/>
    <cellStyle name="SAPBEXHLevel2X 35 2 3 4" xfId="25148" xr:uid="{3E9CAF4B-07CB-4B8F-A7AD-9AC4E883F956}"/>
    <cellStyle name="SAPBEXHLevel2X 35 2 3 5" xfId="47970" xr:uid="{2D9E3627-F7E5-4064-8286-27AB0690E4C0}"/>
    <cellStyle name="SAPBEXHLevel2X 35 2 4" xfId="9412" xr:uid="{6C3E6B7B-6AF9-42F6-97A1-42C0B2E14A3F}"/>
    <cellStyle name="SAPBEXHLevel2X 35 2 5" xfId="23995" xr:uid="{D008B379-77BC-462C-8A80-523B15FC1532}"/>
    <cellStyle name="SAPBEXHLevel2X 35 2 6" xfId="41655" xr:uid="{7F30E1DC-32AE-4104-AF28-BC4F62342C0F}"/>
    <cellStyle name="SAPBEXHLevel2X 35 2 7" xfId="49182" xr:uid="{B94D877E-DA6D-49C2-BED2-979AD116234A}"/>
    <cellStyle name="SAPBEXHLevel2X 35 2 8" xfId="30059" xr:uid="{975F1EF1-4CC1-489F-BFC8-6650870E2718}"/>
    <cellStyle name="SAPBEXHLevel2X 35 3" xfId="1523" xr:uid="{8A3CE604-E87A-4E92-A28E-F4F264CD240A}"/>
    <cellStyle name="SAPBEXHLevel2X 35 3 2" xfId="14803" xr:uid="{2E0AE22F-CD77-47FD-A95C-DA4AD11D31C0}"/>
    <cellStyle name="SAPBEXHLevel2X 35 3 2 2" xfId="21863" xr:uid="{D2ED8983-9B86-4E71-B1B8-81E601D138BA}"/>
    <cellStyle name="SAPBEXHLevel2X 35 3 2 2 2" xfId="35729" xr:uid="{665D7240-958A-41A2-9703-0759116CF11C}"/>
    <cellStyle name="SAPBEXHLevel2X 35 3 2 2 3" xfId="32285" xr:uid="{E7AAE326-20AD-4100-8EB7-8DB69CF26D28}"/>
    <cellStyle name="SAPBEXHLevel2X 35 3 2 2 4" xfId="43812" xr:uid="{F2C055EE-2A2C-4958-A1D7-31769B519129}"/>
    <cellStyle name="SAPBEXHLevel2X 35 3 2 2 5" xfId="51280" xr:uid="{825107D4-135B-4FA1-BB09-9824042255B9}"/>
    <cellStyle name="SAPBEXHLevel2X 35 3 2 3" xfId="29169" xr:uid="{E1FBC95C-8EA2-411C-B6AC-8760CD565992}"/>
    <cellStyle name="SAPBEXHLevel2X 35 3 2 4" xfId="23321" xr:uid="{C76454D5-4C40-482A-BA3A-7695328E0AFD}"/>
    <cellStyle name="SAPBEXHLevel2X 35 3 2 5" xfId="38210" xr:uid="{927EDAF3-5E75-4C76-9AF1-B6CECC4D27D1}"/>
    <cellStyle name="SAPBEXHLevel2X 35 3 2 6" xfId="41713" xr:uid="{027B8477-633D-4B46-9AD2-D4C7C4A6F164}"/>
    <cellStyle name="SAPBEXHLevel2X 35 3 3" xfId="13324" xr:uid="{B64BF214-BEB7-424F-8D9A-93E78EE2BFD7}"/>
    <cellStyle name="SAPBEXHLevel2X 35 3 3 2" xfId="27695" xr:uid="{CF428A7E-676A-414D-87B2-7E270351820B}"/>
    <cellStyle name="SAPBEXHLevel2X 35 3 3 3" xfId="25073" xr:uid="{83323A03-4DFB-48D8-8325-499CFB9F78DE}"/>
    <cellStyle name="SAPBEXHLevel2X 35 3 3 4" xfId="37352" xr:uid="{EBD966B7-26D7-49D9-B405-9F4F1F48E2C1}"/>
    <cellStyle name="SAPBEXHLevel2X 35 3 3 5" xfId="45179" xr:uid="{9A6C74B1-48C0-45D7-AC69-8DF4D2CE7EAF}"/>
    <cellStyle name="SAPBEXHLevel2X 35 3 4" xfId="9413" xr:uid="{5CB0EB29-A94A-4226-A07A-C500A44AB1A1}"/>
    <cellStyle name="SAPBEXHLevel2X 35 3 5" xfId="23996" xr:uid="{76987746-C684-4D16-8E8F-D5882E476C19}"/>
    <cellStyle name="SAPBEXHLevel2X 35 3 6" xfId="40599" xr:uid="{392FAAFF-C3F6-4F10-A259-8110D811B5CC}"/>
    <cellStyle name="SAPBEXHLevel2X 35 3 7" xfId="45463" xr:uid="{F8E93EB4-4C0A-4A71-B6EB-5B953910D36F}"/>
    <cellStyle name="SAPBEXHLevel2X 35 3 8" xfId="31659" xr:uid="{9A97EAE1-DA8D-416E-B73E-D65D1E375980}"/>
    <cellStyle name="SAPBEXHLevel2X 35 4" xfId="1887" xr:uid="{EF4DED91-AB7E-491F-BA30-9176F83475BC}"/>
    <cellStyle name="SAPBEXHLevel2X 35 4 2" xfId="15152" xr:uid="{D15B318B-F5FA-4D6E-9A71-163C23748272}"/>
    <cellStyle name="SAPBEXHLevel2X 35 4 2 2" xfId="22173" xr:uid="{6A4C187F-2AF8-4561-9D08-8F80CBA8059B}"/>
    <cellStyle name="SAPBEXHLevel2X 35 4 2 2 2" xfId="36039" xr:uid="{CF454DB9-BFBA-4789-BAC9-3E2E7B1561B7}"/>
    <cellStyle name="SAPBEXHLevel2X 35 4 2 2 3" xfId="38409" xr:uid="{8C2D5BD8-8AC1-476D-A368-43F0111DC267}"/>
    <cellStyle name="SAPBEXHLevel2X 35 4 2 2 4" xfId="45695" xr:uid="{50464843-E2FE-45E3-BBA9-BE0E3FB15573}"/>
    <cellStyle name="SAPBEXHLevel2X 35 4 2 2 5" xfId="51590" xr:uid="{0B9AE9B3-AE93-4C98-B41E-118225A20934}"/>
    <cellStyle name="SAPBEXHLevel2X 35 4 2 3" xfId="29517" xr:uid="{BA3E61D9-DDC1-4381-A22E-A880467310BD}"/>
    <cellStyle name="SAPBEXHLevel2X 35 4 2 4" xfId="32955" xr:uid="{2DF74740-9EEA-4738-921E-48D69A9A4D3E}"/>
    <cellStyle name="SAPBEXHLevel2X 35 4 2 5" xfId="49403" xr:uid="{54CBC11B-D193-4146-84C4-C47A65314AC1}"/>
    <cellStyle name="SAPBEXHLevel2X 35 4 2 6" xfId="45974" xr:uid="{0CDD3283-41ED-4A0C-B663-D6727E3FB312}"/>
    <cellStyle name="SAPBEXHLevel2X 35 4 3" xfId="14546" xr:uid="{1B802C4F-910E-4839-88A1-E16E13BEF8AA}"/>
    <cellStyle name="SAPBEXHLevel2X 35 4 3 2" xfId="28913" xr:uid="{3B9D185A-EE1F-4863-AEDD-8C8905051F1C}"/>
    <cellStyle name="SAPBEXHLevel2X 35 4 3 3" xfId="39334" xr:uid="{AE77D4E3-E489-4A3D-9F70-140295624A6C}"/>
    <cellStyle name="SAPBEXHLevel2X 35 4 3 4" xfId="47192" xr:uid="{F5448D0C-4752-41CE-9AE0-0F1F63571D64}"/>
    <cellStyle name="SAPBEXHLevel2X 35 4 3 5" xfId="45086" xr:uid="{6D498EEA-E3BC-44D1-A4E9-79E5C52CA25C}"/>
    <cellStyle name="SAPBEXHLevel2X 35 4 4" xfId="9414" xr:uid="{3F2A0A39-FA92-4B73-ACE1-18DA45982E75}"/>
    <cellStyle name="SAPBEXHLevel2X 35 4 5" xfId="23997" xr:uid="{64AE340D-7DE7-428E-B67A-30F2A349179D}"/>
    <cellStyle name="SAPBEXHLevel2X 35 4 6" xfId="26958" xr:uid="{ABED478A-44CC-4F63-92BD-D312DF6BC339}"/>
    <cellStyle name="SAPBEXHLevel2X 35 4 7" xfId="48910" xr:uid="{66083747-438F-4548-AFF3-7730022A3D44}"/>
    <cellStyle name="SAPBEXHLevel2X 35 4 8" xfId="44980" xr:uid="{09C699CD-9681-4C75-B029-1202DB5C2D18}"/>
    <cellStyle name="SAPBEXHLevel2X 35 5" xfId="14229" xr:uid="{1C3360DF-6ED0-48C2-9832-E9EFD26BC0D2}"/>
    <cellStyle name="SAPBEXHLevel2X 35 5 2" xfId="21242" xr:uid="{E1FD3DF3-96FD-4907-B260-5EA34628EE18}"/>
    <cellStyle name="SAPBEXHLevel2X 35 5 2 2" xfId="35108" xr:uid="{72946823-33AD-45F0-AD9E-0C7A71E0547E}"/>
    <cellStyle name="SAPBEXHLevel2X 35 5 2 3" xfId="39370" xr:uid="{881A312C-8215-4BC5-80B7-489BB9F4E9C2}"/>
    <cellStyle name="SAPBEXHLevel2X 35 5 2 4" xfId="46365" xr:uid="{DB0FB74D-25E1-44E7-9811-5AA9A9B2B609}"/>
    <cellStyle name="SAPBEXHLevel2X 35 5 2 5" xfId="50659" xr:uid="{F18D6ECC-8D07-4594-9119-496F224FE098}"/>
    <cellStyle name="SAPBEXHLevel2X 35 5 3" xfId="28596" xr:uid="{AE43DF0B-9247-4809-8DCE-4722C0B3F977}"/>
    <cellStyle name="SAPBEXHLevel2X 35 5 4" xfId="30126" xr:uid="{C1D469B6-2E3A-46FF-B2A2-B9D0B840F4A8}"/>
    <cellStyle name="SAPBEXHLevel2X 35 5 5" xfId="49276" xr:uid="{A91CC9AB-BDC9-471A-B852-8ECA89ACF912}"/>
    <cellStyle name="SAPBEXHLevel2X 35 5 6" xfId="47998" xr:uid="{B3E917EE-7AEF-4EC4-83FB-8F0642DFB109}"/>
    <cellStyle name="SAPBEXHLevel2X 35 6" xfId="13326" xr:uid="{F12E50E8-4E08-417F-ACD0-89247B60EBAC}"/>
    <cellStyle name="SAPBEXHLevel2X 35 6 2" xfId="27697" xr:uid="{482300D7-3207-4DAF-B1ED-95213810DCA3}"/>
    <cellStyle name="SAPBEXHLevel2X 35 6 3" xfId="25043" xr:uid="{2537DCC9-8893-4C91-934C-F0A7856D2CC1}"/>
    <cellStyle name="SAPBEXHLevel2X 35 6 4" xfId="25665" xr:uid="{D7A0AF92-CCD1-4F44-ABFA-1A80E74E4BFE}"/>
    <cellStyle name="SAPBEXHLevel2X 35 6 5" xfId="30611" xr:uid="{D0EF6A29-35A1-4676-970F-46C9B6DE7949}"/>
    <cellStyle name="SAPBEXHLevel2X 35 7" xfId="9411" xr:uid="{769CEF3F-7545-4A8E-9C39-720549CF55D8}"/>
    <cellStyle name="SAPBEXHLevel2X 35 8" xfId="23994" xr:uid="{7D8216B6-0B2C-4E29-87EB-81A82DC55834}"/>
    <cellStyle name="SAPBEXHLevel2X 35 9" xfId="41763" xr:uid="{72AC8997-12C0-4482-B732-6A58191BBE4F}"/>
    <cellStyle name="SAPBEXHLevel2X 36" xfId="700" xr:uid="{3F19602E-600B-4A83-B647-650512241C87}"/>
    <cellStyle name="SAPBEXHLevel2X 36 10" xfId="43909" xr:uid="{62F43F1C-8E6D-4D51-8BFF-AF475061700D}"/>
    <cellStyle name="SAPBEXHLevel2X 36 11" xfId="42974" xr:uid="{03738212-8D7A-4337-AD38-BA89CA694735}"/>
    <cellStyle name="SAPBEXHLevel2X 36 2" xfId="1326" xr:uid="{15A2FEFD-1E96-4C1D-B5C4-6A6106F63F6E}"/>
    <cellStyle name="SAPBEXHLevel2X 36 2 2" xfId="12036" xr:uid="{F95381EE-A93B-48BA-B576-9630E6ED51EB}"/>
    <cellStyle name="SAPBEXHLevel2X 36 2 2 2" xfId="12037" xr:uid="{9FF98BB3-D142-4ADC-AA04-3F61A46F1A52}"/>
    <cellStyle name="SAPBEXHLevel2X 36 2 2 2 2" xfId="26443" xr:uid="{31F2B220-94EA-418E-B6F0-056E84B25AC7}"/>
    <cellStyle name="SAPBEXHLevel2X 36 2 2 2 3" xfId="37278" xr:uid="{D3CF39F0-32D4-471D-8F76-43B029F6D1A2}"/>
    <cellStyle name="SAPBEXHLevel2X 36 2 2 2 4" xfId="39295" xr:uid="{3AF462DC-88C7-45A1-8217-78EE04FADAA5}"/>
    <cellStyle name="SAPBEXHLevel2X 36 2 2 2 5" xfId="48439" xr:uid="{9F861B21-8F89-4D05-9265-E3CC73D7A038}"/>
    <cellStyle name="SAPBEXHLevel2X 36 2 2 3" xfId="21675" xr:uid="{FF58C6F1-4942-40CD-AFA3-91F34821099B}"/>
    <cellStyle name="SAPBEXHLevel2X 36 2 2 3 2" xfId="35541" xr:uid="{26EA4811-189E-48FE-A09F-1AE81AAB92BD}"/>
    <cellStyle name="SAPBEXHLevel2X 36 2 2 3 3" xfId="41356" xr:uid="{75CAB1AA-D691-491E-9066-ED84357A6782}"/>
    <cellStyle name="SAPBEXHLevel2X 36 2 2 3 4" xfId="45258" xr:uid="{C82E4616-9E23-48A5-9B28-034B88CA4BEF}"/>
    <cellStyle name="SAPBEXHLevel2X 36 2 2 3 5" xfId="51092" xr:uid="{07B028F4-17BF-4E7C-8659-66FB0D85C91C}"/>
    <cellStyle name="SAPBEXHLevel2X 36 2 2 4" xfId="26442" xr:uid="{E52DF8B5-0A0F-4BA0-9ED6-6F4F09375F0F}"/>
    <cellStyle name="SAPBEXHLevel2X 36 2 2 5" xfId="43131" xr:uid="{71ABA841-00D0-4293-ADC6-BFB3AB7467FD}"/>
    <cellStyle name="SAPBEXHLevel2X 36 2 2 6" xfId="38144" xr:uid="{910051A1-4DE8-4471-895F-A4422A85533F}"/>
    <cellStyle name="SAPBEXHLevel2X 36 2 2 7" xfId="31127" xr:uid="{6803C0B0-8949-469F-830F-5F06C8AECFF5}"/>
    <cellStyle name="SAPBEXHLevel2X 36 2 3" xfId="13322" xr:uid="{AD689359-4D8D-4111-B609-3966940DFE93}"/>
    <cellStyle name="SAPBEXHLevel2X 36 2 3 2" xfId="27693" xr:uid="{8C4131D5-B6DB-4A67-BA5E-3F6D3DB19F14}"/>
    <cellStyle name="SAPBEXHLevel2X 36 2 3 3" xfId="42636" xr:uid="{B62C970A-B536-490C-AD41-DB769BBFA5C5}"/>
    <cellStyle name="SAPBEXHLevel2X 36 2 3 4" xfId="32568" xr:uid="{5361D2B1-3F37-4E38-904F-3CAFA2123AF6}"/>
    <cellStyle name="SAPBEXHLevel2X 36 2 3 5" xfId="46596" xr:uid="{9FAC952E-11DD-4C82-9BD8-4D88318D31A4}"/>
    <cellStyle name="SAPBEXHLevel2X 36 2 4" xfId="9416" xr:uid="{405DA62D-8DF6-4485-9A25-78D8B8B5EC49}"/>
    <cellStyle name="SAPBEXHLevel2X 36 2 5" xfId="23999" xr:uid="{402133A7-6C76-4EFA-BC04-366E13C3779D}"/>
    <cellStyle name="SAPBEXHLevel2X 36 2 6" xfId="38493" xr:uid="{85B90A82-9A1E-42B1-94B1-E16E51B76C3F}"/>
    <cellStyle name="SAPBEXHLevel2X 36 2 7" xfId="49126" xr:uid="{1C65618D-B1C8-4475-992B-878A65640A4E}"/>
    <cellStyle name="SAPBEXHLevel2X 36 2 8" xfId="44255" xr:uid="{C3E28C36-E85F-4BB7-8F8D-884815E84122}"/>
    <cellStyle name="SAPBEXHLevel2X 36 3" xfId="1524" xr:uid="{519445EF-D746-4939-B639-985165897E10}"/>
    <cellStyle name="SAPBEXHLevel2X 36 3 2" xfId="14804" xr:uid="{C76A5579-D4CE-4861-B062-93EE3E2051C8}"/>
    <cellStyle name="SAPBEXHLevel2X 36 3 2 2" xfId="21864" xr:uid="{4AEEBB41-B2D1-45D2-8507-B446DB5626DC}"/>
    <cellStyle name="SAPBEXHLevel2X 36 3 2 2 2" xfId="35730" xr:uid="{19031190-0D56-4244-BB8E-E962386C5563}"/>
    <cellStyle name="SAPBEXHLevel2X 36 3 2 2 3" xfId="26858" xr:uid="{2CDADC82-EAC2-4028-8F36-92AB49DF11ED}"/>
    <cellStyle name="SAPBEXHLevel2X 36 3 2 2 4" xfId="46550" xr:uid="{CB12CE78-0834-487D-A204-3A2F89A28684}"/>
    <cellStyle name="SAPBEXHLevel2X 36 3 2 2 5" xfId="51281" xr:uid="{2EC4E95D-D0C8-4B51-AE43-D689424DF6FC}"/>
    <cellStyle name="SAPBEXHLevel2X 36 3 2 3" xfId="29170" xr:uid="{45663912-461B-44E3-8F80-689CD3B8FC9A}"/>
    <cellStyle name="SAPBEXHLevel2X 36 3 2 4" xfId="42019" xr:uid="{97CF6B9D-BF6E-4132-B04D-9D527E3EB3E6}"/>
    <cellStyle name="SAPBEXHLevel2X 36 3 2 5" xfId="24611" xr:uid="{E92FA025-AC44-4EFE-A81F-EFB59A47C89A}"/>
    <cellStyle name="SAPBEXHLevel2X 36 3 2 6" xfId="39017" xr:uid="{1A51851D-2533-4E2B-A6EB-D70FDC3C6E36}"/>
    <cellStyle name="SAPBEXHLevel2X 36 3 3" xfId="13321" xr:uid="{9408AF78-E4C9-4251-A22C-4C6B3282E4FA}"/>
    <cellStyle name="SAPBEXHLevel2X 36 3 3 2" xfId="27692" xr:uid="{702CC1F4-7AF8-4A30-995A-B33409F6DCB3}"/>
    <cellStyle name="SAPBEXHLevel2X 36 3 3 3" xfId="43740" xr:uid="{4862CBBE-3F67-4C7C-9715-06A15F903FC1}"/>
    <cellStyle name="SAPBEXHLevel2X 36 3 3 4" xfId="44009" xr:uid="{89A1E8D2-8273-4220-A029-F6D74A0081B4}"/>
    <cellStyle name="SAPBEXHLevel2X 36 3 3 5" xfId="29986" xr:uid="{7BA767C1-3EB9-4952-8933-A11C5A85D8C2}"/>
    <cellStyle name="SAPBEXHLevel2X 36 3 4" xfId="9417" xr:uid="{46458651-049F-4621-B570-0282D689F56A}"/>
    <cellStyle name="SAPBEXHLevel2X 36 3 5" xfId="24000" xr:uid="{06A150CE-D0BD-418F-BCB9-C4E3F8FCA7FA}"/>
    <cellStyle name="SAPBEXHLevel2X 36 3 6" xfId="43830" xr:uid="{53AC9239-11E6-47B4-A02B-0571F984C714}"/>
    <cellStyle name="SAPBEXHLevel2X 36 3 7" xfId="49667" xr:uid="{185F2EB2-E6FC-400C-AABE-EED3555CD709}"/>
    <cellStyle name="SAPBEXHLevel2X 36 3 8" xfId="46939" xr:uid="{DABD8568-E87A-4F1C-B42E-0461BE4C6DA6}"/>
    <cellStyle name="SAPBEXHLevel2X 36 4" xfId="1888" xr:uid="{02C90E19-59B2-4443-A32A-DBD59D207754}"/>
    <cellStyle name="SAPBEXHLevel2X 36 4 2" xfId="15153" xr:uid="{35AC0EED-C1A7-41C6-A465-1AE5B13094F1}"/>
    <cellStyle name="SAPBEXHLevel2X 36 4 2 2" xfId="22174" xr:uid="{D9E20218-7CEE-468B-9DC0-A9CEC91108DB}"/>
    <cellStyle name="SAPBEXHLevel2X 36 4 2 2 2" xfId="36040" xr:uid="{D2FCDC72-27CD-4ABA-8E00-02864C795AA9}"/>
    <cellStyle name="SAPBEXHLevel2X 36 4 2 2 3" xfId="25571" xr:uid="{31DCD78E-FF57-4563-A5D6-A82E7CB437F2}"/>
    <cellStyle name="SAPBEXHLevel2X 36 4 2 2 4" xfId="44140" xr:uid="{986D1FDE-68E8-40E9-BF24-58540654ED0A}"/>
    <cellStyle name="SAPBEXHLevel2X 36 4 2 2 5" xfId="51591" xr:uid="{ED605F5B-4B59-4F59-B1AF-132966EB3DFC}"/>
    <cellStyle name="SAPBEXHLevel2X 36 4 2 3" xfId="29518" xr:uid="{F8E9DE62-3B42-4DC2-AD4F-FA47EBDEA040}"/>
    <cellStyle name="SAPBEXHLevel2X 36 4 2 4" xfId="41774" xr:uid="{98AC63BF-9FB2-440F-9E2D-CBE82E5D98B7}"/>
    <cellStyle name="SAPBEXHLevel2X 36 4 2 5" xfId="46731" xr:uid="{18CE7E0C-16D4-4355-8D3F-CAE935C405F6}"/>
    <cellStyle name="SAPBEXHLevel2X 36 4 2 6" xfId="46448" xr:uid="{51423324-34E5-4E7D-8553-0259B0AA4562}"/>
    <cellStyle name="SAPBEXHLevel2X 36 4 3" xfId="17975" xr:uid="{0679101E-1713-4F91-8106-19E7242F0CF7}"/>
    <cellStyle name="SAPBEXHLevel2X 36 4 3 2" xfId="32107" xr:uid="{E36658D1-2AC7-4E87-A207-B6D1EC4FF105}"/>
    <cellStyle name="SAPBEXHLevel2X 36 4 3 3" xfId="24900" xr:uid="{D5917898-8217-4F2A-B03C-A229898BD606}"/>
    <cellStyle name="SAPBEXHLevel2X 36 4 3 4" xfId="47368" xr:uid="{06214EEE-4BA2-4D0A-9A45-E0702F64D7B6}"/>
    <cellStyle name="SAPBEXHLevel2X 36 4 3 5" xfId="50111" xr:uid="{C8542F69-E222-4905-87AB-A302D8CACB0D}"/>
    <cellStyle name="SAPBEXHLevel2X 36 4 4" xfId="9418" xr:uid="{587CDD67-8DFE-43DD-8040-C6FDF7B0B34E}"/>
    <cellStyle name="SAPBEXHLevel2X 36 4 5" xfId="24001" xr:uid="{728E2C20-2F06-407B-9C89-5C8519E6DBF3}"/>
    <cellStyle name="SAPBEXHLevel2X 36 4 6" xfId="24630" xr:uid="{9DBAC1C3-0502-4ECB-B7B6-6F23DFB5D9BA}"/>
    <cellStyle name="SAPBEXHLevel2X 36 4 7" xfId="47215" xr:uid="{70679543-4989-4382-B2AF-E6498A6A5399}"/>
    <cellStyle name="SAPBEXHLevel2X 36 4 8" xfId="44443" xr:uid="{52C67AEE-E898-44C8-97E8-2A76DBA36D6E}"/>
    <cellStyle name="SAPBEXHLevel2X 36 5" xfId="14230" xr:uid="{A660660B-4284-4C98-A801-828E9984D8F9}"/>
    <cellStyle name="SAPBEXHLevel2X 36 5 2" xfId="21243" xr:uid="{C600712F-266A-4577-A987-F898B71221AD}"/>
    <cellStyle name="SAPBEXHLevel2X 36 5 2 2" xfId="35109" xr:uid="{E0B262D8-7659-415C-AEA3-82E3790591A8}"/>
    <cellStyle name="SAPBEXHLevel2X 36 5 2 3" xfId="29645" xr:uid="{AD4A572A-8481-4FF8-8050-858831A28A06}"/>
    <cellStyle name="SAPBEXHLevel2X 36 5 2 4" xfId="44827" xr:uid="{4CD3D20C-D138-44A4-BA22-90CC90FCC896}"/>
    <cellStyle name="SAPBEXHLevel2X 36 5 2 5" xfId="50660" xr:uid="{147E4987-9452-479C-AC3F-99DFBCFFFFC1}"/>
    <cellStyle name="SAPBEXHLevel2X 36 5 3" xfId="28597" xr:uid="{ABDB4F56-F71D-45DB-ABD6-A391203307E5}"/>
    <cellStyle name="SAPBEXHLevel2X 36 5 4" xfId="26797" xr:uid="{00FB1CF2-4F9D-4FD9-BE83-407B8096E001}"/>
    <cellStyle name="SAPBEXHLevel2X 36 5 5" xfId="45557" xr:uid="{C29CDAF6-442A-417C-9EFC-AB7A9C8AE1D4}"/>
    <cellStyle name="SAPBEXHLevel2X 36 5 6" xfId="47629" xr:uid="{B44A6D54-0C79-4EDF-B91F-3D42AE618B31}"/>
    <cellStyle name="SAPBEXHLevel2X 36 6" xfId="13323" xr:uid="{1A7B4DEF-7EC3-462D-84B2-01A3E72CBA22}"/>
    <cellStyle name="SAPBEXHLevel2X 36 6 2" xfId="27694" xr:uid="{4F2F0BE5-4887-40FB-B548-F5F3982A4671}"/>
    <cellStyle name="SAPBEXHLevel2X 36 6 3" xfId="41191" xr:uid="{85A1AB12-1769-4E68-AEBD-648678A3C26A}"/>
    <cellStyle name="SAPBEXHLevel2X 36 6 4" xfId="48706" xr:uid="{23A7B0D0-E5C7-46F8-9F73-43BF884EC555}"/>
    <cellStyle name="SAPBEXHLevel2X 36 6 5" xfId="44468" xr:uid="{637D6C49-ED95-4226-95B0-1F5256A92C93}"/>
    <cellStyle name="SAPBEXHLevel2X 36 7" xfId="9415" xr:uid="{6EE19303-268B-47BC-8FF1-0AA18F6DCBD4}"/>
    <cellStyle name="SAPBEXHLevel2X 36 8" xfId="23998" xr:uid="{1D02AFFC-2F51-4486-9905-DE603AA29271}"/>
    <cellStyle name="SAPBEXHLevel2X 36 9" xfId="40864" xr:uid="{3F766163-C7AA-4575-8B70-C4F884747E21}"/>
    <cellStyle name="SAPBEXHLevel2X 37" xfId="701" xr:uid="{DAFC075C-94AF-4A0B-AB25-D0C0FA8691E9}"/>
    <cellStyle name="SAPBEXHLevel2X 37 10" xfId="49396" xr:uid="{382521E4-2F77-45A9-BDB3-168AA238B0AA}"/>
    <cellStyle name="SAPBEXHLevel2X 37 11" xfId="40504" xr:uid="{820C40A9-09F9-4C22-B60C-0EF1FEF5B253}"/>
    <cellStyle name="SAPBEXHLevel2X 37 2" xfId="1327" xr:uid="{50C63D2A-40FA-40B4-AAD4-D8C312491A97}"/>
    <cellStyle name="SAPBEXHLevel2X 37 2 2" xfId="12038" xr:uid="{DC9E7D4A-BDAF-4CB7-8148-423BB9A89D56}"/>
    <cellStyle name="SAPBEXHLevel2X 37 2 2 2" xfId="12039" xr:uid="{8435FBA5-B6E8-4F0A-B9DE-7AA9BDAF07FC}"/>
    <cellStyle name="SAPBEXHLevel2X 37 2 2 2 2" xfId="26445" xr:uid="{5B25F6C5-2CE3-452A-AE91-9ABB33AB3E9A}"/>
    <cellStyle name="SAPBEXHLevel2X 37 2 2 2 3" xfId="23369" xr:uid="{A2C56BB7-10CF-4778-95A0-C434467BEF79}"/>
    <cellStyle name="SAPBEXHLevel2X 37 2 2 2 4" xfId="40614" xr:uid="{EE53ED3A-6673-43DB-8B2D-37406620BFE2}"/>
    <cellStyle name="SAPBEXHLevel2X 37 2 2 2 5" xfId="44233" xr:uid="{C47142FD-D44F-4BDB-9EED-4A2CDCCEE07B}"/>
    <cellStyle name="SAPBEXHLevel2X 37 2 2 3" xfId="21676" xr:uid="{DD6748CB-77C1-40AC-9107-CD5949D42994}"/>
    <cellStyle name="SAPBEXHLevel2X 37 2 2 3 2" xfId="35542" xr:uid="{9A1629CA-7F88-4428-A693-A8ED033EC0EF}"/>
    <cellStyle name="SAPBEXHLevel2X 37 2 2 3 3" xfId="38091" xr:uid="{AB7DF30B-F835-41FF-BED8-A7DE674DE40C}"/>
    <cellStyle name="SAPBEXHLevel2X 37 2 2 3 4" xfId="47469" xr:uid="{956444C3-A87C-415B-9EEE-033138EB1D21}"/>
    <cellStyle name="SAPBEXHLevel2X 37 2 2 3 5" xfId="51093" xr:uid="{DF45F8AF-1222-46B4-998A-160C02D155FF}"/>
    <cellStyle name="SAPBEXHLevel2X 37 2 2 4" xfId="26444" xr:uid="{AE3B5609-BBEE-4992-8C3C-BE628DC52EDE}"/>
    <cellStyle name="SAPBEXHLevel2X 37 2 2 5" xfId="33503" xr:uid="{8DEB4518-8880-409F-B817-6993E6E1C937}"/>
    <cellStyle name="SAPBEXHLevel2X 37 2 2 6" xfId="37974" xr:uid="{D7312689-1DDA-460D-932E-1EEBF61E2787}"/>
    <cellStyle name="SAPBEXHLevel2X 37 2 2 7" xfId="39769" xr:uid="{B298F34B-44F1-4EBB-A649-3C946F5A807A}"/>
    <cellStyle name="SAPBEXHLevel2X 37 2 3" xfId="13319" xr:uid="{89D2403B-DE04-4C50-9424-3C18BA3F0D17}"/>
    <cellStyle name="SAPBEXHLevel2X 37 2 3 2" xfId="27690" xr:uid="{59730845-88C8-41D9-87C4-F3FCBB53DF5B}"/>
    <cellStyle name="SAPBEXHLevel2X 37 2 3 3" xfId="41108" xr:uid="{151FEECE-41D0-4D5D-A893-5C2D1F5F6F11}"/>
    <cellStyle name="SAPBEXHLevel2X 37 2 3 4" xfId="45573" xr:uid="{7F684062-78C0-43F7-B5F8-95983BB73081}"/>
    <cellStyle name="SAPBEXHLevel2X 37 2 3 5" xfId="45769" xr:uid="{F7A9CF76-FB18-47B7-99ED-1E86D4CF2044}"/>
    <cellStyle name="SAPBEXHLevel2X 37 2 4" xfId="9420" xr:uid="{D3E3A43A-BB58-47B6-85C7-18FA7B53BB39}"/>
    <cellStyle name="SAPBEXHLevel2X 37 2 5" xfId="24003" xr:uid="{E0DFB7E6-9050-49D5-B0B2-2E1D4B8AD3A2}"/>
    <cellStyle name="SAPBEXHLevel2X 37 2 6" xfId="25609" xr:uid="{1EC42E60-C51A-4DD5-AC77-C9D31BF02341}"/>
    <cellStyle name="SAPBEXHLevel2X 37 2 7" xfId="45671" xr:uid="{6B976C7C-CC76-4D83-9956-DBA32AC7C986}"/>
    <cellStyle name="SAPBEXHLevel2X 37 2 8" xfId="45760" xr:uid="{0AE11FCE-002F-4626-ABBF-E197AE717337}"/>
    <cellStyle name="SAPBEXHLevel2X 37 3" xfId="1525" xr:uid="{956E9293-B522-4801-BE11-89CDD45AFA5A}"/>
    <cellStyle name="SAPBEXHLevel2X 37 3 2" xfId="14805" xr:uid="{FBC1FC5E-495B-4331-959B-EB965A0B5F0C}"/>
    <cellStyle name="SAPBEXHLevel2X 37 3 2 2" xfId="21865" xr:uid="{7EBE585A-27B0-406E-BC6F-6B6FCBA3689B}"/>
    <cellStyle name="SAPBEXHLevel2X 37 3 2 2 2" xfId="35731" xr:uid="{B304EF2A-9A56-40D1-86DD-7F79EE3D71AE}"/>
    <cellStyle name="SAPBEXHLevel2X 37 3 2 2 3" xfId="40367" xr:uid="{4A5037BD-E07C-4E72-BA04-C42B25CBAC84}"/>
    <cellStyle name="SAPBEXHLevel2X 37 3 2 2 4" xfId="45018" xr:uid="{1293DB21-B177-4D92-BB86-FBC4DC719260}"/>
    <cellStyle name="SAPBEXHLevel2X 37 3 2 2 5" xfId="51282" xr:uid="{0AAAD257-5BD5-4FD3-9CB7-4A5E9A4A6712}"/>
    <cellStyle name="SAPBEXHLevel2X 37 3 2 3" xfId="29171" xr:uid="{6EBF0251-EAF3-428B-8387-F4EB1AD032F3}"/>
    <cellStyle name="SAPBEXHLevel2X 37 3 2 4" xfId="37515" xr:uid="{6F7622D1-1EEE-4BAE-A780-4182C7F2E847}"/>
    <cellStyle name="SAPBEXHLevel2X 37 3 2 5" xfId="34584" xr:uid="{910BBE03-E76B-49B6-99F6-CF3D59F50C8B}"/>
    <cellStyle name="SAPBEXHLevel2X 37 3 2 6" xfId="32865" xr:uid="{0908D9E3-5794-44CF-8441-FF2572F3D5AA}"/>
    <cellStyle name="SAPBEXHLevel2X 37 3 3" xfId="13318" xr:uid="{7C32B7AF-356C-48A5-B80F-D5DE0D9CEBFD}"/>
    <cellStyle name="SAPBEXHLevel2X 37 3 3 2" xfId="27689" xr:uid="{A74BB281-8549-431A-846E-F1217FF5BD53}"/>
    <cellStyle name="SAPBEXHLevel2X 37 3 3 3" xfId="25886" xr:uid="{8C7556C9-73E4-441B-A80D-CDED25277BE2}"/>
    <cellStyle name="SAPBEXHLevel2X 37 3 3 4" xfId="49292" xr:uid="{0682679D-FC55-491C-A84B-9EB465FC9EF8}"/>
    <cellStyle name="SAPBEXHLevel2X 37 3 3 5" xfId="30110" xr:uid="{456BE236-41B3-4C2F-AD09-580D39A2D40B}"/>
    <cellStyle name="SAPBEXHLevel2X 37 3 4" xfId="9421" xr:uid="{ECCDDA27-D890-4E89-9AD2-1C9BE76C84EA}"/>
    <cellStyle name="SAPBEXHLevel2X 37 3 5" xfId="24004" xr:uid="{4198B637-13D3-40D5-9C26-59179D649CDB}"/>
    <cellStyle name="SAPBEXHLevel2X 37 3 6" xfId="34432" xr:uid="{3A9D8DEE-3D05-48F0-8831-E4CC9F0E7316}"/>
    <cellStyle name="SAPBEXHLevel2X 37 3 7" xfId="44108" xr:uid="{3CA12E0B-780F-499C-89AB-F35545331D11}"/>
    <cellStyle name="SAPBEXHLevel2X 37 3 8" xfId="25967" xr:uid="{FD51D637-CEB0-4DC5-93D9-2B39D372928C}"/>
    <cellStyle name="SAPBEXHLevel2X 37 4" xfId="1889" xr:uid="{49D42022-63C4-4046-8805-A10E0544C21B}"/>
    <cellStyle name="SAPBEXHLevel2X 37 4 2" xfId="15154" xr:uid="{0D21D1F7-ABA9-438F-B546-482FDF39DCBC}"/>
    <cellStyle name="SAPBEXHLevel2X 37 4 2 2" xfId="22175" xr:uid="{C51A5F92-EF51-4136-A0DC-72D6BC1F6823}"/>
    <cellStyle name="SAPBEXHLevel2X 37 4 2 2 2" xfId="36041" xr:uid="{92D51F59-31EE-4908-A489-C0F47AAF53B7}"/>
    <cellStyle name="SAPBEXHLevel2X 37 4 2 2 3" xfId="39314" xr:uid="{3C856513-5358-4CA4-A3D3-41E8B05B835D}"/>
    <cellStyle name="SAPBEXHLevel2X 37 4 2 2 4" xfId="47661" xr:uid="{108ACC66-ED27-4E01-A43D-2679C3FCFDB0}"/>
    <cellStyle name="SAPBEXHLevel2X 37 4 2 2 5" xfId="51592" xr:uid="{46F90B5A-F044-43B4-A206-9730609AD8CA}"/>
    <cellStyle name="SAPBEXHLevel2X 37 4 2 3" xfId="29519" xr:uid="{1DB276FB-32D2-4434-94EF-89B15772115C}"/>
    <cellStyle name="SAPBEXHLevel2X 37 4 2 4" xfId="39473" xr:uid="{50F66C01-F63C-4C6F-AC31-E5BD2FD92CD1}"/>
    <cellStyle name="SAPBEXHLevel2X 37 4 2 5" xfId="49135" xr:uid="{B78DE677-46F6-457E-9F77-14D7E5D5F961}"/>
    <cellStyle name="SAPBEXHLevel2X 37 4 2 6" xfId="44538" xr:uid="{769C80FD-5254-46C2-AC54-05A6ACE50922}"/>
    <cellStyle name="SAPBEXHLevel2X 37 4 3" xfId="14545" xr:uid="{A584E972-A55D-43A3-B6A6-C46D21DC84AA}"/>
    <cellStyle name="SAPBEXHLevel2X 37 4 3 2" xfId="28912" xr:uid="{4E27BEE4-6B90-4489-9FBD-4B1BCB6CA8DD}"/>
    <cellStyle name="SAPBEXHLevel2X 37 4 3 3" xfId="43800" xr:uid="{CD26FA88-ABFA-472B-A33D-AA259550355E}"/>
    <cellStyle name="SAPBEXHLevel2X 37 4 3 4" xfId="49644" xr:uid="{968C4E4C-D024-426B-807A-A2D5888CBB8A}"/>
    <cellStyle name="SAPBEXHLevel2X 37 4 3 5" xfId="47823" xr:uid="{D8AB862C-148F-4314-8929-2FFBCCEE3C55}"/>
    <cellStyle name="SAPBEXHLevel2X 37 4 4" xfId="9422" xr:uid="{6A31EC54-2BE7-4A10-B88F-B5DB4461EDB0}"/>
    <cellStyle name="SAPBEXHLevel2X 37 4 5" xfId="24005" xr:uid="{C6C8B34F-DCC5-40BD-9F01-8AD2F011E1D8}"/>
    <cellStyle name="SAPBEXHLevel2X 37 4 6" xfId="31903" xr:uid="{971E7F14-CFDA-4384-A5D5-5F4EC57ADBA9}"/>
    <cellStyle name="SAPBEXHLevel2X 37 4 7" xfId="48936" xr:uid="{DAC94CF7-5588-44B0-9709-63527F6B1F8C}"/>
    <cellStyle name="SAPBEXHLevel2X 37 4 8" xfId="44532" xr:uid="{866E251A-5608-400A-8702-0C2626DA104F}"/>
    <cellStyle name="SAPBEXHLevel2X 37 5" xfId="14231" xr:uid="{B6259430-0CAA-4C4E-B761-C82F3F8E7A8A}"/>
    <cellStyle name="SAPBEXHLevel2X 37 5 2" xfId="21244" xr:uid="{899D9862-F035-4350-8937-7FE1953EFD4D}"/>
    <cellStyle name="SAPBEXHLevel2X 37 5 2 2" xfId="35110" xr:uid="{76287B8F-8DAF-4844-918F-01AA9D88835B}"/>
    <cellStyle name="SAPBEXHLevel2X 37 5 2 3" xfId="25095" xr:uid="{9C6FB9D2-8EC1-412F-96A9-13F5729DCF02}"/>
    <cellStyle name="SAPBEXHLevel2X 37 5 2 4" xfId="24985" xr:uid="{BD362B61-E110-421D-80D1-B3FB76D9D8E3}"/>
    <cellStyle name="SAPBEXHLevel2X 37 5 2 5" xfId="50661" xr:uid="{4518DB58-A72B-4317-BFE2-920962272687}"/>
    <cellStyle name="SAPBEXHLevel2X 37 5 3" xfId="28598" xr:uid="{C8DBEF33-1489-4663-9632-2D5A66315FED}"/>
    <cellStyle name="SAPBEXHLevel2X 37 5 4" xfId="26964" xr:uid="{92C0A595-BE54-42CB-9104-964D2C53A671}"/>
    <cellStyle name="SAPBEXHLevel2X 37 5 5" xfId="49003" xr:uid="{B75CD1B3-7CD5-4CAA-85ED-249D7BF88C0A}"/>
    <cellStyle name="SAPBEXHLevel2X 37 5 6" xfId="46380" xr:uid="{2E97F45E-54BC-49E0-8B27-3596C58D33A3}"/>
    <cellStyle name="SAPBEXHLevel2X 37 6" xfId="13320" xr:uid="{9B1B021A-B1B4-473F-BECB-0FD09623A4AD}"/>
    <cellStyle name="SAPBEXHLevel2X 37 6 2" xfId="27691" xr:uid="{02859AC7-1812-4EB0-B1D0-1640A25516F2}"/>
    <cellStyle name="SAPBEXHLevel2X 37 6 3" xfId="26977" xr:uid="{0D36EE21-FF27-4BE4-AC41-C39DF77529A4}"/>
    <cellStyle name="SAPBEXHLevel2X 37 6 4" xfId="49020" xr:uid="{B34D5F06-7723-4BE5-9F1B-DD232FB9E99E}"/>
    <cellStyle name="SAPBEXHLevel2X 37 6 5" xfId="47792" xr:uid="{B76CECCA-8EB6-476D-837F-3AA38F4D1849}"/>
    <cellStyle name="SAPBEXHLevel2X 37 7" xfId="9419" xr:uid="{C4E8AE84-212E-4CCC-A0A5-E9DB4723925A}"/>
    <cellStyle name="SAPBEXHLevel2X 37 8" xfId="24002" xr:uid="{B138CE97-6133-471A-AC48-CDE2956C66B2}"/>
    <cellStyle name="SAPBEXHLevel2X 37 9" xfId="30134" xr:uid="{15692B89-B8BD-4AAC-9CD8-10D72AEC8270}"/>
    <cellStyle name="SAPBEXHLevel2X 38" xfId="702" xr:uid="{E6BDB92C-37B3-4B7B-BECE-0F4E7A89E202}"/>
    <cellStyle name="SAPBEXHLevel2X 38 10" xfId="43936" xr:uid="{92A413D0-BB26-42F9-A523-4B90DD0A0358}"/>
    <cellStyle name="SAPBEXHLevel2X 38 11" xfId="44190" xr:uid="{944624C3-1FD7-438B-BA9B-B2F15972E722}"/>
    <cellStyle name="SAPBEXHLevel2X 38 2" xfId="1328" xr:uid="{1A615BA3-A071-499C-8FA2-BB1EE6D34FDA}"/>
    <cellStyle name="SAPBEXHLevel2X 38 2 2" xfId="12040" xr:uid="{C06E7EFB-0FC3-4E53-B8FD-BE79D17D56E2}"/>
    <cellStyle name="SAPBEXHLevel2X 38 2 2 2" xfId="12041" xr:uid="{BD89B4D6-B09C-41EE-8C7A-B20AF07BBBC2}"/>
    <cellStyle name="SAPBEXHLevel2X 38 2 2 2 2" xfId="26447" xr:uid="{684E9714-1ED1-4304-8D38-A7562781A14B}"/>
    <cellStyle name="SAPBEXHLevel2X 38 2 2 2 3" xfId="9036" xr:uid="{938A1B53-E8B4-452E-A39C-4AB1B78D5984}"/>
    <cellStyle name="SAPBEXHLevel2X 38 2 2 2 4" xfId="47071" xr:uid="{42445ED2-6C9B-4D29-8A98-6E73446A1E75}"/>
    <cellStyle name="SAPBEXHLevel2X 38 2 2 2 5" xfId="46830" xr:uid="{224BE5D7-7BEC-4254-A78D-A11795B9C0BC}"/>
    <cellStyle name="SAPBEXHLevel2X 38 2 2 3" xfId="21677" xr:uid="{DA2737DB-0166-44DF-A34C-D4D99EC33396}"/>
    <cellStyle name="SAPBEXHLevel2X 38 2 2 3 2" xfId="35543" xr:uid="{8BEC1B51-6530-413C-BBD1-A0DF3EF9B832}"/>
    <cellStyle name="SAPBEXHLevel2X 38 2 2 3 3" xfId="41805" xr:uid="{902A2402-865D-4603-87AC-F360B694FA7A}"/>
    <cellStyle name="SAPBEXHLevel2X 38 2 2 3 4" xfId="45921" xr:uid="{C47B9D24-55D1-4DDF-93AE-9420D985D50A}"/>
    <cellStyle name="SAPBEXHLevel2X 38 2 2 3 5" xfId="51094" xr:uid="{890926A7-84FC-490D-90AD-A823514FB926}"/>
    <cellStyle name="SAPBEXHLevel2X 38 2 2 4" xfId="26446" xr:uid="{6C2543D3-4978-401E-BB1D-7F0223D0904D}"/>
    <cellStyle name="SAPBEXHLevel2X 38 2 2 5" xfId="34765" xr:uid="{8C070F6E-CCC1-4F62-8AA2-EDF99ABA70B6}"/>
    <cellStyle name="SAPBEXHLevel2X 38 2 2 6" xfId="49524" xr:uid="{133E10B0-47B3-41C8-B634-C0CAA1943E34}"/>
    <cellStyle name="SAPBEXHLevel2X 38 2 2 7" xfId="46040" xr:uid="{BF3937ED-AD98-425A-BA8E-4F5A52C2C250}"/>
    <cellStyle name="SAPBEXHLevel2X 38 2 3" xfId="13316" xr:uid="{222A1CFE-EBCA-419A-A0A0-E925815AB1A7}"/>
    <cellStyle name="SAPBEXHLevel2X 38 2 3 2" xfId="27687" xr:uid="{DAB3ED8B-B706-4FD3-9838-4E563815B301}"/>
    <cellStyle name="SAPBEXHLevel2X 38 2 3 3" xfId="33216" xr:uid="{98C38690-2AB2-4AD7-AF49-47BA577CCBCF}"/>
    <cellStyle name="SAPBEXHLevel2X 38 2 3 4" xfId="49561" xr:uid="{E4545028-5593-4458-B64A-42CA94DB4386}"/>
    <cellStyle name="SAPBEXHLevel2X 38 2 3 5" xfId="45108" xr:uid="{CB77719A-94BF-4B40-B976-E910824314D7}"/>
    <cellStyle name="SAPBEXHLevel2X 38 2 4" xfId="9424" xr:uid="{FD0663CA-D403-46B8-8351-B3FB32C7F3FF}"/>
    <cellStyle name="SAPBEXHLevel2X 38 2 5" xfId="24007" xr:uid="{FDA69C26-F801-47D4-9ADC-0EE3B51AEDBE}"/>
    <cellStyle name="SAPBEXHLevel2X 38 2 6" xfId="30686" xr:uid="{76D0E0B8-92A6-47C1-94EC-008AA7C8FDE4}"/>
    <cellStyle name="SAPBEXHLevel2X 38 2 7" xfId="49479" xr:uid="{3E3B55B8-5185-4ADB-A6AA-D12E641C1467}"/>
    <cellStyle name="SAPBEXHLevel2X 38 2 8" xfId="44463" xr:uid="{1FA0E88F-9887-432E-9709-89E3ECBF769E}"/>
    <cellStyle name="SAPBEXHLevel2X 38 3" xfId="1526" xr:uid="{03458C19-4608-48AF-87C1-E64FB5D4BF37}"/>
    <cellStyle name="SAPBEXHLevel2X 38 3 2" xfId="14806" xr:uid="{06166D0A-9549-499A-8943-C536C9E84CFD}"/>
    <cellStyle name="SAPBEXHLevel2X 38 3 2 2" xfId="21866" xr:uid="{2266DCAA-2107-4802-9A96-BBC3185ADF7A}"/>
    <cellStyle name="SAPBEXHLevel2X 38 3 2 2 2" xfId="35732" xr:uid="{17EB01DC-20DB-4AEA-AEF3-911A6D510B9E}"/>
    <cellStyle name="SAPBEXHLevel2X 38 3 2 2 3" xfId="41417" xr:uid="{54C9EC34-6917-41A6-9824-12D1A23BAC65}"/>
    <cellStyle name="SAPBEXHLevel2X 38 3 2 2 4" xfId="47252" xr:uid="{3B513351-B22B-4DA6-B389-B55077DD721D}"/>
    <cellStyle name="SAPBEXHLevel2X 38 3 2 2 5" xfId="51283" xr:uid="{DDB1D056-5AB7-4083-844C-1B14F158AE3B}"/>
    <cellStyle name="SAPBEXHLevel2X 38 3 2 3" xfId="29172" xr:uid="{87B82AF8-3A1F-47F7-A29F-9ACA6AB790C2}"/>
    <cellStyle name="SAPBEXHLevel2X 38 3 2 4" xfId="30680" xr:uid="{EFD16255-86AD-49CA-8EAA-0F6AD03F9808}"/>
    <cellStyle name="SAPBEXHLevel2X 38 3 2 5" xfId="49405" xr:uid="{BBF48240-FD3E-4DB6-AA4A-7E603581C686}"/>
    <cellStyle name="SAPBEXHLevel2X 38 3 2 6" xfId="39838" xr:uid="{D5759B60-1517-4FC1-9098-2CDE27EBF366}"/>
    <cellStyle name="SAPBEXHLevel2X 38 3 3" xfId="13315" xr:uid="{8E06EBD0-50D5-4FC3-82BB-58A45937B8F5}"/>
    <cellStyle name="SAPBEXHLevel2X 38 3 3 2" xfId="27686" xr:uid="{40CC9BF4-03BC-4451-A932-CDD1991CEA29}"/>
    <cellStyle name="SAPBEXHLevel2X 38 3 3 3" xfId="42965" xr:uid="{D36DB725-D736-416B-AEDC-D601F5BF61E1}"/>
    <cellStyle name="SAPBEXHLevel2X 38 3 3 4" xfId="38374" xr:uid="{A0A53D15-0976-4512-998D-BD69AE298D78}"/>
    <cellStyle name="SAPBEXHLevel2X 38 3 3 5" xfId="41845" xr:uid="{81415740-0DC0-4F04-A304-5B374484DC1E}"/>
    <cellStyle name="SAPBEXHLevel2X 38 3 4" xfId="9425" xr:uid="{5689C558-3E56-4FC9-A838-30FC82E17099}"/>
    <cellStyle name="SAPBEXHLevel2X 38 3 5" xfId="24008" xr:uid="{56E3ADCA-5948-4AC0-819A-E3E8F9D17F1B}"/>
    <cellStyle name="SAPBEXHLevel2X 38 3 6" xfId="41286" xr:uid="{4D8B1049-5B15-491C-B263-2EFF63E482E4}"/>
    <cellStyle name="SAPBEXHLevel2X 38 3 7" xfId="47026" xr:uid="{D120B120-5C4B-49A3-B63B-D89302256A8B}"/>
    <cellStyle name="SAPBEXHLevel2X 38 3 8" xfId="48038" xr:uid="{57CF65C1-2A61-4638-BC71-7458967C3920}"/>
    <cellStyle name="SAPBEXHLevel2X 38 4" xfId="1890" xr:uid="{14037941-6FCB-4DE6-A1BD-42E2C8FD1C35}"/>
    <cellStyle name="SAPBEXHLevel2X 38 4 2" xfId="15155" xr:uid="{A987A2B1-A21A-44B6-9B8E-8B43E361AA7B}"/>
    <cellStyle name="SAPBEXHLevel2X 38 4 2 2" xfId="22176" xr:uid="{499BD673-1A3F-4377-840A-E7F7D96CD377}"/>
    <cellStyle name="SAPBEXHLevel2X 38 4 2 2 2" xfId="36042" xr:uid="{23E23B65-AE26-4183-8E4D-CD22693E7613}"/>
    <cellStyle name="SAPBEXHLevel2X 38 4 2 2 3" xfId="26830" xr:uid="{29C96AAA-5CE8-47C3-80A5-12A96F741D32}"/>
    <cellStyle name="SAPBEXHLevel2X 38 4 2 2 4" xfId="46110" xr:uid="{D9299284-42D4-4E51-94CE-5EF8E527F70F}"/>
    <cellStyle name="SAPBEXHLevel2X 38 4 2 2 5" xfId="51593" xr:uid="{249A2CA2-4DE8-4A9A-9E4C-F8B0705CE76F}"/>
    <cellStyle name="SAPBEXHLevel2X 38 4 2 3" xfId="29520" xr:uid="{D2063C51-D26D-45E0-ACBB-5475CF1ED84F}"/>
    <cellStyle name="SAPBEXHLevel2X 38 4 2 4" xfId="41357" xr:uid="{778E3807-DA51-4D20-B976-108F0272BABF}"/>
    <cellStyle name="SAPBEXHLevel2X 38 4 2 5" xfId="45204" xr:uid="{A6E0415C-7127-42FD-9DA0-F0730654FC0A}"/>
    <cellStyle name="SAPBEXHLevel2X 38 4 2 6" xfId="42129" xr:uid="{4BBDC413-364E-4438-8377-259E68FBE3C8}"/>
    <cellStyle name="SAPBEXHLevel2X 38 4 3" xfId="13314" xr:uid="{119D41DE-DC50-4342-8938-0F72B92D0DCD}"/>
    <cellStyle name="SAPBEXHLevel2X 38 4 3 2" xfId="27685" xr:uid="{A74495AE-BCD0-48A6-A2D7-418BAB1BB7E6}"/>
    <cellStyle name="SAPBEXHLevel2X 38 4 3 3" xfId="33661" xr:uid="{E3646ADE-F4B0-47EF-9C6B-5A1E6D02BEC2}"/>
    <cellStyle name="SAPBEXHLevel2X 38 4 3 4" xfId="43635" xr:uid="{31A39E58-6467-4962-8B45-3E9C23EDFC6C}"/>
    <cellStyle name="SAPBEXHLevel2X 38 4 3 5" xfId="24473" xr:uid="{65C7C4C7-3AD3-4CF4-AC6F-0449A0FE0FAA}"/>
    <cellStyle name="SAPBEXHLevel2X 38 4 4" xfId="9426" xr:uid="{C9209B9F-4562-412C-A218-F07477854B8E}"/>
    <cellStyle name="SAPBEXHLevel2X 38 4 5" xfId="24009" xr:uid="{8ABF89E5-7BED-45B9-87E2-03EEE88A73B7}"/>
    <cellStyle name="SAPBEXHLevel2X 38 4 6" xfId="42013" xr:uid="{DFF2AFF9-899F-46A8-9E6E-AA5E7CD05522}"/>
    <cellStyle name="SAPBEXHLevel2X 38 4 7" xfId="49208" xr:uid="{2D2347AF-C369-4D4B-B006-C2BAB63C0658}"/>
    <cellStyle name="SAPBEXHLevel2X 38 4 8" xfId="48862" xr:uid="{24A4D735-4F2F-481F-AC55-0F6DF5B1376B}"/>
    <cellStyle name="SAPBEXHLevel2X 38 5" xfId="14232" xr:uid="{34CF9D7A-1857-4945-86A5-84E9E363D49F}"/>
    <cellStyle name="SAPBEXHLevel2X 38 5 2" xfId="21245" xr:uid="{B30F8DED-753E-4A54-A5AF-4BB07E98E22F}"/>
    <cellStyle name="SAPBEXHLevel2X 38 5 2 2" xfId="35111" xr:uid="{2A26D75E-DDF0-4C26-87CB-BFD67C1A2B20}"/>
    <cellStyle name="SAPBEXHLevel2X 38 5 2 3" xfId="41548" xr:uid="{33DC4068-F6EF-4F1C-A517-216A87B47572}"/>
    <cellStyle name="SAPBEXHLevel2X 38 5 2 4" xfId="46584" xr:uid="{40A25604-D03B-420E-BA4F-5B7ED376FD36}"/>
    <cellStyle name="SAPBEXHLevel2X 38 5 2 5" xfId="50662" xr:uid="{55EEA6CF-D974-4232-8106-250F9DD5C754}"/>
    <cellStyle name="SAPBEXHLevel2X 38 5 3" xfId="28599" xr:uid="{4A8CC614-B686-42B2-A939-32B4E5632D04}"/>
    <cellStyle name="SAPBEXHLevel2X 38 5 4" xfId="32755" xr:uid="{324A0D51-61CA-4B74-86A1-513D3DAF09BA}"/>
    <cellStyle name="SAPBEXHLevel2X 38 5 5" xfId="26809" xr:uid="{43BA7980-15D9-45EA-B97E-B1783446A5C6}"/>
    <cellStyle name="SAPBEXHLevel2X 38 5 6" xfId="42459" xr:uid="{DC42BD18-C33B-4E95-A350-227ABD2CB1E1}"/>
    <cellStyle name="SAPBEXHLevel2X 38 6" xfId="13317" xr:uid="{D81E4DE9-1CB0-437D-AB75-582D00A62A8B}"/>
    <cellStyle name="SAPBEXHLevel2X 38 6 2" xfId="27688" xr:uid="{9631D8BB-AF8D-477D-9291-A6247D9521E7}"/>
    <cellStyle name="SAPBEXHLevel2X 38 6 3" xfId="25771" xr:uid="{2086CC51-279D-4F78-87D6-A82F4AF7A4A2}"/>
    <cellStyle name="SAPBEXHLevel2X 38 6 4" xfId="47108" xr:uid="{AA87148B-39EA-4575-B768-6A7FFBF09BD8}"/>
    <cellStyle name="SAPBEXHLevel2X 38 6 5" xfId="43839" xr:uid="{E5E76493-56B3-4625-B692-B959774F65D6}"/>
    <cellStyle name="SAPBEXHLevel2X 38 7" xfId="9423" xr:uid="{30BB0AC0-C7AB-499C-89E2-36847676DF20}"/>
    <cellStyle name="SAPBEXHLevel2X 38 8" xfId="24006" xr:uid="{A0BF9444-7125-4E79-A367-B417BC996946}"/>
    <cellStyle name="SAPBEXHLevel2X 38 9" xfId="25098" xr:uid="{BFF6F395-FAA3-4150-94B6-706CCD36F462}"/>
    <cellStyle name="SAPBEXHLevel2X 39" xfId="703" xr:uid="{B031D538-34A7-49F7-B987-ECF25DD5B36B}"/>
    <cellStyle name="SAPBEXHLevel2X 39 10" xfId="45490" xr:uid="{E90C1561-4C7A-4374-9AD8-C8E55AEAE4EF}"/>
    <cellStyle name="SAPBEXHLevel2X 39 11" xfId="25667" xr:uid="{FB2ABC3A-F374-44CC-A13D-AF2058F80444}"/>
    <cellStyle name="SAPBEXHLevel2X 39 2" xfId="1329" xr:uid="{338AAA37-28BD-42F0-B59C-0C806C036197}"/>
    <cellStyle name="SAPBEXHLevel2X 39 2 2" xfId="12042" xr:uid="{37873B5A-6CE1-45AD-BED8-D73DF17F8A71}"/>
    <cellStyle name="SAPBEXHLevel2X 39 2 2 2" xfId="12043" xr:uid="{80186530-7542-4F96-894D-C0B6F7B2A36D}"/>
    <cellStyle name="SAPBEXHLevel2X 39 2 2 2 2" xfId="26449" xr:uid="{9A3E58D8-BF2E-4FD6-911E-372C7B054CA6}"/>
    <cellStyle name="SAPBEXHLevel2X 39 2 2 2 3" xfId="40100" xr:uid="{C76A7DF9-5892-449B-978E-D36A0CEEB2AA}"/>
    <cellStyle name="SAPBEXHLevel2X 39 2 2 2 4" xfId="45535" xr:uid="{86E13413-F4F9-4228-A8DB-BECFA5BD8839}"/>
    <cellStyle name="SAPBEXHLevel2X 39 2 2 2 5" xfId="33380" xr:uid="{2F4ECDF9-EE12-4F0E-8A05-9478DDCF4543}"/>
    <cellStyle name="SAPBEXHLevel2X 39 2 2 3" xfId="21678" xr:uid="{F14B2317-7A35-4164-A05D-64012DB8FAE3}"/>
    <cellStyle name="SAPBEXHLevel2X 39 2 2 3 2" xfId="35544" xr:uid="{ADF6061F-913D-405E-9E33-7CCADC40C158}"/>
    <cellStyle name="SAPBEXHLevel2X 39 2 2 3 3" xfId="37760" xr:uid="{0CF33BFC-954B-4F03-86C8-C9597E17383F}"/>
    <cellStyle name="SAPBEXHLevel2X 39 2 2 3 4" xfId="44375" xr:uid="{7985FE39-2A2D-4E68-BF8F-9429C369F9DC}"/>
    <cellStyle name="SAPBEXHLevel2X 39 2 2 3 5" xfId="51095" xr:uid="{35DA3A48-EC29-419E-90E9-78F8662C8EE2}"/>
    <cellStyle name="SAPBEXHLevel2X 39 2 2 4" xfId="26448" xr:uid="{C26DBA3C-81A6-4AE0-AECA-44817BB981D1}"/>
    <cellStyle name="SAPBEXHLevel2X 39 2 2 5" xfId="34996" xr:uid="{92DF3E3B-1087-4582-BBC5-0756211766A6}"/>
    <cellStyle name="SAPBEXHLevel2X 39 2 2 6" xfId="49253" xr:uid="{1276941B-28FD-4071-A70D-22949E0A8397}"/>
    <cellStyle name="SAPBEXHLevel2X 39 2 2 7" xfId="47564" xr:uid="{B4A1F34C-A25B-4AF3-B395-D28486B7A494}"/>
    <cellStyle name="SAPBEXHLevel2X 39 2 3" xfId="14543" xr:uid="{37EAB67B-7309-4E4A-8C49-6908AEB74AD7}"/>
    <cellStyle name="SAPBEXHLevel2X 39 2 3 2" xfId="28910" xr:uid="{643F1FD8-202E-40DC-98A9-15BD2C795169}"/>
    <cellStyle name="SAPBEXHLevel2X 39 2 3 3" xfId="32825" xr:uid="{BC6FE95A-6EC7-4BD2-8B77-7B4D89305EA1}"/>
    <cellStyle name="SAPBEXHLevel2X 39 2 3 4" xfId="43887" xr:uid="{2ED5E5AD-38AC-4B5B-8991-22E7E1BB89DE}"/>
    <cellStyle name="SAPBEXHLevel2X 39 2 3 5" xfId="47006" xr:uid="{F3C27852-75FC-442F-8D41-F397DD5B4B93}"/>
    <cellStyle name="SAPBEXHLevel2X 39 2 4" xfId="9428" xr:uid="{9EF377EF-CD42-4A89-8A3E-A095533E8C1B}"/>
    <cellStyle name="SAPBEXHLevel2X 39 2 5" xfId="24011" xr:uid="{EFDBEC7A-FB8B-47ED-98A5-56A14FD75F00}"/>
    <cellStyle name="SAPBEXHLevel2X 39 2 6" xfId="31581" xr:uid="{542D668F-D104-4D47-879D-81C6413A4248}"/>
    <cellStyle name="SAPBEXHLevel2X 39 2 7" xfId="41533" xr:uid="{C39FB3D4-8081-44B7-A171-D2813455B548}"/>
    <cellStyle name="SAPBEXHLevel2X 39 2 8" xfId="46210" xr:uid="{414B83D4-A45D-4377-8109-F81DE2EBAC13}"/>
    <cellStyle name="SAPBEXHLevel2X 39 3" xfId="1527" xr:uid="{3F5C3894-AEF9-42B3-85A0-B3F502A93A31}"/>
    <cellStyle name="SAPBEXHLevel2X 39 3 2" xfId="14807" xr:uid="{71B98D8D-2613-4BD4-B305-CAEDB23EE3FC}"/>
    <cellStyle name="SAPBEXHLevel2X 39 3 2 2" xfId="21867" xr:uid="{6BF63FDB-C847-4F77-A1DB-9D041CC7CD91}"/>
    <cellStyle name="SAPBEXHLevel2X 39 3 2 2 2" xfId="35733" xr:uid="{7A522B81-72C8-4882-B3F7-99FEC871A4B7}"/>
    <cellStyle name="SAPBEXHLevel2X 39 3 2 2 3" xfId="31377" xr:uid="{6318CDB3-BAC2-483C-AE66-94F49AB06BD7}"/>
    <cellStyle name="SAPBEXHLevel2X 39 3 2 2 4" xfId="45709" xr:uid="{0385D1E7-D192-4179-A357-CC24919D28EE}"/>
    <cellStyle name="SAPBEXHLevel2X 39 3 2 2 5" xfId="51284" xr:uid="{0057F270-FC83-4693-B699-32567A09709F}"/>
    <cellStyle name="SAPBEXHLevel2X 39 3 2 3" xfId="29173" xr:uid="{B85EA2B6-AF3C-42EC-B338-0588C9CE0A22}"/>
    <cellStyle name="SAPBEXHLevel2X 39 3 2 4" xfId="38368" xr:uid="{0496E7ED-2362-4C00-8864-699D29C3C10B}"/>
    <cellStyle name="SAPBEXHLevel2X 39 3 2 5" xfId="46733" xr:uid="{68EA43C0-9651-4C6F-A1B1-E9CE4B00AA2C}"/>
    <cellStyle name="SAPBEXHLevel2X 39 3 2 6" xfId="38121" xr:uid="{0D071E66-6360-4FE1-B756-AEF811E0D99F}"/>
    <cellStyle name="SAPBEXHLevel2X 39 3 3" xfId="13312" xr:uid="{AF11650D-30C6-4A94-98E6-D63ADAAEC7F7}"/>
    <cellStyle name="SAPBEXHLevel2X 39 3 3 2" xfId="27683" xr:uid="{50C597B7-ABA2-42D3-9882-E416BF891348}"/>
    <cellStyle name="SAPBEXHLevel2X 39 3 3 3" xfId="34696" xr:uid="{0359FDF6-66C3-4D1E-A168-221FC9F28945}"/>
    <cellStyle name="SAPBEXHLevel2X 39 3 3 4" xfId="43225" xr:uid="{B78DA5A5-BC2D-4F0A-B734-8705E4962EDC}"/>
    <cellStyle name="SAPBEXHLevel2X 39 3 3 5" xfId="9784" xr:uid="{3BB25B7B-A8FD-421A-9986-346BAACB313C}"/>
    <cellStyle name="SAPBEXHLevel2X 39 3 4" xfId="9429" xr:uid="{55C17C24-0AC1-4B76-A009-EA310A74027D}"/>
    <cellStyle name="SAPBEXHLevel2X 39 3 5" xfId="24012" xr:uid="{CF67B438-C28C-45C5-B66D-CB853EA7E185}"/>
    <cellStyle name="SAPBEXHLevel2X 39 3 6" xfId="43340" xr:uid="{AA7018C1-F73D-4400-8251-1F8FA888EA3E}"/>
    <cellStyle name="SAPBEXHLevel2X 39 3 7" xfId="30652" xr:uid="{07FAED35-DE59-4C76-9317-CC92A83A71B4}"/>
    <cellStyle name="SAPBEXHLevel2X 39 3 8" xfId="46474" xr:uid="{0C6A64B4-BBB4-40A5-A849-1FB70CE442AC}"/>
    <cellStyle name="SAPBEXHLevel2X 39 4" xfId="1891" xr:uid="{56B21A3F-1F21-4565-B867-7334AC6E613D}"/>
    <cellStyle name="SAPBEXHLevel2X 39 4 2" xfId="15156" xr:uid="{702A49BA-E7F0-4464-A222-5F329ECAECE5}"/>
    <cellStyle name="SAPBEXHLevel2X 39 4 2 2" xfId="22177" xr:uid="{261A029B-F5F8-4895-880D-7046D9C13BA3}"/>
    <cellStyle name="SAPBEXHLevel2X 39 4 2 2 2" xfId="36043" xr:uid="{73ADF3CE-337F-4761-B17B-4F1582A36CB8}"/>
    <cellStyle name="SAPBEXHLevel2X 39 4 2 2 3" xfId="40650" xr:uid="{EA470ECE-1076-4BD5-A888-250E8495E68F}"/>
    <cellStyle name="SAPBEXHLevel2X 39 4 2 2 4" xfId="44563" xr:uid="{67C1AC7E-9A5E-4B27-A7DC-4116E9556E14}"/>
    <cellStyle name="SAPBEXHLevel2X 39 4 2 2 5" xfId="51594" xr:uid="{8F0CDFC9-396F-427F-BE63-470BA73FFB8D}"/>
    <cellStyle name="SAPBEXHLevel2X 39 4 2 3" xfId="29521" xr:uid="{7542D6ED-5FD2-4BB5-93FD-B3B448AA0881}"/>
    <cellStyle name="SAPBEXHLevel2X 39 4 2 4" xfId="31102" xr:uid="{1501BA7D-58FA-46CC-A418-8E051E3D935F}"/>
    <cellStyle name="SAPBEXHLevel2X 39 4 2 5" xfId="32361" xr:uid="{9518EC10-9870-43D2-A8AB-34129E3E9786}"/>
    <cellStyle name="SAPBEXHLevel2X 39 4 2 6" xfId="47988" xr:uid="{7A1A65DA-290B-4EA4-9071-3264FFEC7BBD}"/>
    <cellStyle name="SAPBEXHLevel2X 39 4 3" xfId="13311" xr:uid="{6B6CDD46-3C1D-410C-B0C6-FB46CDBAC1AF}"/>
    <cellStyle name="SAPBEXHLevel2X 39 4 3 2" xfId="27682" xr:uid="{68756C8F-9024-409B-9253-390805D3288B}"/>
    <cellStyle name="SAPBEXHLevel2X 39 4 3 3" xfId="34348" xr:uid="{E6498F6C-364A-4964-99D4-E5033ED38484}"/>
    <cellStyle name="SAPBEXHLevel2X 39 4 3 4" xfId="40289" xr:uid="{B4C723E9-FE8B-4995-8B37-54E3E3F1E65C}"/>
    <cellStyle name="SAPBEXHLevel2X 39 4 3 5" xfId="48103" xr:uid="{6C89912C-4AC6-44B4-AD7D-3789A87FF832}"/>
    <cellStyle name="SAPBEXHLevel2X 39 4 4" xfId="9430" xr:uid="{70255952-079D-4549-900C-6CA7BE33666E}"/>
    <cellStyle name="SAPBEXHLevel2X 39 4 5" xfId="24013" xr:uid="{B312BD5E-89E4-41E7-8BAA-DE04E74CB0B7}"/>
    <cellStyle name="SAPBEXHLevel2X 39 4 6" xfId="32687" xr:uid="{034A1E7E-260E-4DD2-8850-34BE56941AFF}"/>
    <cellStyle name="SAPBEXHLevel2X 39 4 7" xfId="48832" xr:uid="{81A98390-C8D9-486C-98B6-008C63B943ED}"/>
    <cellStyle name="SAPBEXHLevel2X 39 4 8" xfId="43634" xr:uid="{85098312-A942-45A1-981B-57314366D215}"/>
    <cellStyle name="SAPBEXHLevel2X 39 5" xfId="14233" xr:uid="{FCC533FE-F531-422E-B8FD-C67E84DF0E14}"/>
    <cellStyle name="SAPBEXHLevel2X 39 5 2" xfId="21246" xr:uid="{8E0C47A8-D346-4B35-BCA5-4B75908CCF39}"/>
    <cellStyle name="SAPBEXHLevel2X 39 5 2 2" xfId="35112" xr:uid="{2C2E2A18-C0FE-4041-AE8F-F92AADD5E978}"/>
    <cellStyle name="SAPBEXHLevel2X 39 5 2 3" xfId="38436" xr:uid="{FD17E114-3F2A-41E9-928D-8F4D397FD050}"/>
    <cellStyle name="SAPBEXHLevel2X 39 5 2 4" xfId="45052" xr:uid="{DEDDA7D6-4233-4CA2-A6F9-67F99538BA69}"/>
    <cellStyle name="SAPBEXHLevel2X 39 5 2 5" xfId="50663" xr:uid="{BA4A96FF-C1DF-4D5F-8E20-9B4459BA6D60}"/>
    <cellStyle name="SAPBEXHLevel2X 39 5 3" xfId="28600" xr:uid="{55CB3D2B-233D-4A61-B57C-A2F726FF9856}"/>
    <cellStyle name="SAPBEXHLevel2X 39 5 4" xfId="30970" xr:uid="{E5A2B4C2-0267-49E8-A8B8-6AE5323F7CB2}"/>
    <cellStyle name="SAPBEXHLevel2X 39 5 5" xfId="40665" xr:uid="{7F82F394-8DB3-41F9-8A72-AB216C494132}"/>
    <cellStyle name="SAPBEXHLevel2X 39 5 6" xfId="44737" xr:uid="{F5123ACD-E470-43FE-8993-06ADEBF2C1E0}"/>
    <cellStyle name="SAPBEXHLevel2X 39 6" xfId="13313" xr:uid="{81C84356-23D6-4D06-8B2D-F2916F3F52B3}"/>
    <cellStyle name="SAPBEXHLevel2X 39 6 2" xfId="27684" xr:uid="{6C2F0745-EFB0-4407-9C89-00318A5A4049}"/>
    <cellStyle name="SAPBEXHLevel2X 39 6 3" xfId="33083" xr:uid="{5B0435DE-6733-4D75-B4A1-530D1B962467}"/>
    <cellStyle name="SAPBEXHLevel2X 39 6 4" xfId="25048" xr:uid="{EEC09049-0DD5-47F3-B0CE-488C981F9654}"/>
    <cellStyle name="SAPBEXHLevel2X 39 6 5" xfId="30766" xr:uid="{EE7C01A5-2CB1-4119-B615-1BD52A3DB843}"/>
    <cellStyle name="SAPBEXHLevel2X 39 7" xfId="9427" xr:uid="{AFC9E71B-4BA0-40CB-B03C-958957D68A83}"/>
    <cellStyle name="SAPBEXHLevel2X 39 8" xfId="24010" xr:uid="{8AA7D49C-9812-41E1-A725-0D3AFBEFB596}"/>
    <cellStyle name="SAPBEXHLevel2X 39 9" xfId="41588" xr:uid="{0D833AC5-3E3E-4C78-B680-50A8F5BD55DE}"/>
    <cellStyle name="SAPBEXHLevel2X 4" xfId="206" xr:uid="{2BB3C4AB-80C6-4DF6-A8A4-BE88586456F3}"/>
    <cellStyle name="SAPBEXHLevel2X 4 10" xfId="13310" xr:uid="{1DBF32A0-9EF8-47D7-9F39-338B95D698E7}"/>
    <cellStyle name="SAPBEXHLevel2X 4 10 2" xfId="27681" xr:uid="{C2212B63-8AB4-4C8C-9D22-E9C87F191B6B}"/>
    <cellStyle name="SAPBEXHLevel2X 4 10 3" xfId="33254" xr:uid="{9A9C5513-84AC-452C-A23F-045FB8387849}"/>
    <cellStyle name="SAPBEXHLevel2X 4 10 4" xfId="40422" xr:uid="{8FAC6EA1-6DDD-409F-89FE-DF8032611B34}"/>
    <cellStyle name="SAPBEXHLevel2X 4 10 5" xfId="46697" xr:uid="{42168C55-820F-4B93-91CE-63EA98B0A21C}"/>
    <cellStyle name="SAPBEXHLevel2X 4 11" xfId="9431" xr:uid="{487F237F-513A-4BFE-AE2E-7119ECABCDD1}"/>
    <cellStyle name="SAPBEXHLevel2X 4 12" xfId="24014" xr:uid="{37A5AE47-8C4D-42C7-B39A-B795E10B372B}"/>
    <cellStyle name="SAPBEXHLevel2X 4 13" xfId="40914" xr:uid="{AE215FF5-5935-4AB0-A894-1DCA3898CFB2}"/>
    <cellStyle name="SAPBEXHLevel2X 4 14" xfId="40497" xr:uid="{E98213C4-35B9-4C3F-9EA8-04CED8131847}"/>
    <cellStyle name="SAPBEXHLevel2X 4 15" xfId="40544" xr:uid="{0EFE36E5-628F-43F0-B400-13400A25C030}"/>
    <cellStyle name="SAPBEXHLevel2X 4 2" xfId="704" xr:uid="{C1BA8E9B-FED3-464A-9F91-A2E239BD9A58}"/>
    <cellStyle name="SAPBEXHLevel2X 4 2 10" xfId="49525" xr:uid="{633F46F4-227E-4222-995B-B54C05A68718}"/>
    <cellStyle name="SAPBEXHLevel2X 4 2 11" xfId="46512" xr:uid="{461AD75D-D19C-48D2-BC46-22D59B2D33DD}"/>
    <cellStyle name="SAPBEXHLevel2X 4 2 2" xfId="1331" xr:uid="{CC31E8DB-1DBE-427F-B0BA-C8C1F1D6FF6F}"/>
    <cellStyle name="SAPBEXHLevel2X 4 2 2 2" xfId="12044" xr:uid="{70F22D8C-EA81-4FC9-9636-00A04802B663}"/>
    <cellStyle name="SAPBEXHLevel2X 4 2 2 2 2" xfId="12045" xr:uid="{E1596D18-E10C-4569-A114-5172E673FF5E}"/>
    <cellStyle name="SAPBEXHLevel2X 4 2 2 2 2 2" xfId="26451" xr:uid="{63FEA7C8-ECF6-4B16-A95D-4B594A72749C}"/>
    <cellStyle name="SAPBEXHLevel2X 4 2 2 2 2 3" xfId="40760" xr:uid="{8771332E-1B26-42C0-8C6B-BBD187E6FB43}"/>
    <cellStyle name="SAPBEXHLevel2X 4 2 2 2 2 4" xfId="43978" xr:uid="{E8EC8262-6BC5-45AE-8BCC-4FAB5C7BE913}"/>
    <cellStyle name="SAPBEXHLevel2X 4 2 2 2 2 5" xfId="32343" xr:uid="{B01D4D66-E241-49D2-8AB0-93A722DCC88A}"/>
    <cellStyle name="SAPBEXHLevel2X 4 2 2 2 3" xfId="21680" xr:uid="{6363ABC0-9185-46E9-8724-31D046CC64E9}"/>
    <cellStyle name="SAPBEXHLevel2X 4 2 2 2 3 2" xfId="35546" xr:uid="{EE272DB5-989B-48F4-8BAA-A5D4BB89B1AE}"/>
    <cellStyle name="SAPBEXHLevel2X 4 2 2 2 3 3" xfId="37165" xr:uid="{17AD1B2A-DCA8-4A43-8B66-9AA9B1C58C8E}"/>
    <cellStyle name="SAPBEXHLevel2X 4 2 2 2 3 4" xfId="46343" xr:uid="{A27D69CA-C3E8-4540-9769-74351096E787}"/>
    <cellStyle name="SAPBEXHLevel2X 4 2 2 2 3 5" xfId="51097" xr:uid="{48077374-9612-4CE1-90CB-D9EBE85E17D9}"/>
    <cellStyle name="SAPBEXHLevel2X 4 2 2 2 4" xfId="26450" xr:uid="{AD2581CA-8E77-49A3-8D1A-5CFEF3FEB161}"/>
    <cellStyle name="SAPBEXHLevel2X 4 2 2 2 5" xfId="34993" xr:uid="{15C12F71-CA14-414C-8F3F-ACD7D7AB84ED}"/>
    <cellStyle name="SAPBEXHLevel2X 4 2 2 2 6" xfId="48981" xr:uid="{A1A3D8E8-83A1-40F5-8606-B6DF6DC04288}"/>
    <cellStyle name="SAPBEXHLevel2X 4 2 2 2 7" xfId="47713" xr:uid="{82734FF0-50B9-4581-B1B0-45B021B024D4}"/>
    <cellStyle name="SAPBEXHLevel2X 4 2 2 3" xfId="14542" xr:uid="{8E6EA5B2-2226-4C41-B3F6-5D44B9FAAF96}"/>
    <cellStyle name="SAPBEXHLevel2X 4 2 2 3 2" xfId="28909" xr:uid="{A0CC2A1D-9C90-4A84-B71B-3F393FA17A3C}"/>
    <cellStyle name="SAPBEXHLevel2X 4 2 2 3 3" xfId="30907" xr:uid="{E099C0CB-3FAE-4944-8503-3563463CA594}"/>
    <cellStyle name="SAPBEXHLevel2X 4 2 2 3 4" xfId="48889" xr:uid="{CFA515B0-E83B-439F-A67E-B5EF518C2507}"/>
    <cellStyle name="SAPBEXHLevel2X 4 2 2 3 5" xfId="47403" xr:uid="{FAA72FEC-6914-4E9C-82A3-337A51FB0B84}"/>
    <cellStyle name="SAPBEXHLevel2X 4 2 2 4" xfId="9433" xr:uid="{98AC5DD4-7B3A-41C0-AF1E-399C2892425A}"/>
    <cellStyle name="SAPBEXHLevel2X 4 2 2 5" xfId="24016" xr:uid="{3E61BEB6-0F70-46F3-9E7A-8E2D3FBFBE08}"/>
    <cellStyle name="SAPBEXHLevel2X 4 2 2 6" xfId="25732" xr:uid="{70D3453D-10C3-42ED-9C4F-48ABB9F4026C}"/>
    <cellStyle name="SAPBEXHLevel2X 4 2 2 7" xfId="47072" xr:uid="{18A0545E-FE26-4889-907D-04EB9F86BE94}"/>
    <cellStyle name="SAPBEXHLevel2X 4 2 2 8" xfId="39871" xr:uid="{EC386E2F-9619-44CF-B2E4-B24462B2E6C9}"/>
    <cellStyle name="SAPBEXHLevel2X 4 2 3" xfId="1529" xr:uid="{C02FFE15-2DAE-4309-8A43-0A3EED31AB8E}"/>
    <cellStyle name="SAPBEXHLevel2X 4 2 3 2" xfId="14809" xr:uid="{D45B7635-CDF3-4339-BDCF-AAAF54F5D626}"/>
    <cellStyle name="SAPBEXHLevel2X 4 2 3 2 2" xfId="21869" xr:uid="{33BE85C5-E563-4B09-B3EC-D33A8DD3D8D3}"/>
    <cellStyle name="SAPBEXHLevel2X 4 2 3 2 2 2" xfId="35735" xr:uid="{F00EB003-C179-491E-B505-1631FC3F37D7}"/>
    <cellStyle name="SAPBEXHLevel2X 4 2 3 2 2 3" xfId="9031" xr:uid="{CB753AAD-27A2-4FFE-ADA2-2D67B872A876}"/>
    <cellStyle name="SAPBEXHLevel2X 4 2 3 2 2 4" xfId="47675" xr:uid="{82389160-837D-470C-91CB-247B96FD6EF3}"/>
    <cellStyle name="SAPBEXHLevel2X 4 2 3 2 2 5" xfId="51286" xr:uid="{70BAC6E5-AA2D-4EAF-BCA9-FE62B503F7E1}"/>
    <cellStyle name="SAPBEXHLevel2X 4 2 3 2 3" xfId="29175" xr:uid="{C2A52047-612F-489A-8917-80D2C6761BCB}"/>
    <cellStyle name="SAPBEXHLevel2X 4 2 3 2 4" xfId="37946" xr:uid="{F1FCC768-7CF1-4D8F-BE21-A55A671835FE}"/>
    <cellStyle name="SAPBEXHLevel2X 4 2 3 2 5" xfId="45206" xr:uid="{745D5B47-E4D0-4B40-BBA8-D35D8E76899F}"/>
    <cellStyle name="SAPBEXHLevel2X 4 2 3 2 6" xfId="34512" xr:uid="{7238C137-DEF2-46F1-8BF7-E3F21392A63B}"/>
    <cellStyle name="SAPBEXHLevel2X 4 2 3 3" xfId="13308" xr:uid="{3F53DE86-2B83-4CE4-A6C0-E7185EE6706F}"/>
    <cellStyle name="SAPBEXHLevel2X 4 2 3 3 2" xfId="27679" xr:uid="{0D34FBEA-1866-4755-A584-700EC1C41837}"/>
    <cellStyle name="SAPBEXHLevel2X 4 2 3 3 3" xfId="39635" xr:uid="{3F363D66-0834-4222-9506-BCE3AA006B30}"/>
    <cellStyle name="SAPBEXHLevel2X 4 2 3 3 4" xfId="45591" xr:uid="{577484BD-3AD4-47E4-9D81-38708119C218}"/>
    <cellStyle name="SAPBEXHLevel2X 4 2 3 3 5" xfId="38524" xr:uid="{5160CD44-4F9E-49F2-B198-568231DDC312}"/>
    <cellStyle name="SAPBEXHLevel2X 4 2 3 4" xfId="9434" xr:uid="{88433AF0-7DA8-4A1E-83E5-6D3E63E465DD}"/>
    <cellStyle name="SAPBEXHLevel2X 4 2 3 5" xfId="24017" xr:uid="{EA7A24D1-80E0-409A-B53B-5335896D22D7}"/>
    <cellStyle name="SAPBEXHLevel2X 4 2 3 6" xfId="30916" xr:uid="{B13D36AE-799D-4D7A-B519-F8E2FACF5EF3}"/>
    <cellStyle name="SAPBEXHLevel2X 4 2 3 7" xfId="49254" xr:uid="{32C292DE-26A8-47F5-8C26-56315FD62B8B}"/>
    <cellStyle name="SAPBEXHLevel2X 4 2 3 8" xfId="45802" xr:uid="{F412BA79-A108-4B5A-B0EC-A64DA42BD60D}"/>
    <cellStyle name="SAPBEXHLevel2X 4 2 4" xfId="1893" xr:uid="{471286EB-548A-4946-B40A-91CC52582CBB}"/>
    <cellStyle name="SAPBEXHLevel2X 4 2 4 2" xfId="15158" xr:uid="{2CB5463B-4C5F-44E0-B82A-906F645F6649}"/>
    <cellStyle name="SAPBEXHLevel2X 4 2 4 2 2" xfId="22179" xr:uid="{69638000-B2BA-4902-90CF-F729C67905B0}"/>
    <cellStyle name="SAPBEXHLevel2X 4 2 4 2 2 2" xfId="36045" xr:uid="{0F413289-FA76-4115-86EE-877E85885C99}"/>
    <cellStyle name="SAPBEXHLevel2X 4 2 4 2 2 3" xfId="38912" xr:uid="{3F36E0B1-77D8-48C1-B0B8-BC188B5E0617}"/>
    <cellStyle name="SAPBEXHLevel2X 4 2 4 2 2 4" xfId="45237" xr:uid="{351CD9A3-6227-42C4-B2C6-4E1C1B68B4E4}"/>
    <cellStyle name="SAPBEXHLevel2X 4 2 4 2 2 5" xfId="51596" xr:uid="{ED2C6649-C2D2-427D-9260-37CA151166BB}"/>
    <cellStyle name="SAPBEXHLevel2X 4 2 4 2 3" xfId="29523" xr:uid="{CADA3AED-4DF1-469A-AA2F-4CBCA818D4B5}"/>
    <cellStyle name="SAPBEXHLevel2X 4 2 4 2 4" xfId="43370" xr:uid="{20DA9421-8B09-4BCE-9723-1841D310A313}"/>
    <cellStyle name="SAPBEXHLevel2X 4 2 4 2 5" xfId="31596" xr:uid="{7BCA2105-FC49-4ABB-861F-71661BCE1A5B}"/>
    <cellStyle name="SAPBEXHLevel2X 4 2 4 2 6" xfId="43916" xr:uid="{90882D9D-AA3C-419D-873A-96D090360136}"/>
    <cellStyle name="SAPBEXHLevel2X 4 2 4 3" xfId="13307" xr:uid="{F3F8253F-4806-43C1-8759-25527190E277}"/>
    <cellStyle name="SAPBEXHLevel2X 4 2 4 3 2" xfId="27678" xr:uid="{AE6C9B66-7B19-4172-9AAF-D0DF3C845FA3}"/>
    <cellStyle name="SAPBEXHLevel2X 4 2 4 3 3" xfId="32699" xr:uid="{1A4370C9-1AAD-4F27-BDFD-1A7A3404E2D2}"/>
    <cellStyle name="SAPBEXHLevel2X 4 2 4 3 4" xfId="49315" xr:uid="{ED098C85-A1E7-404A-A7EA-9AC2B7B3A732}"/>
    <cellStyle name="SAPBEXHLevel2X 4 2 4 3 5" xfId="43867" xr:uid="{8415F1A7-745E-46FD-A9AF-1B02E701A802}"/>
    <cellStyle name="SAPBEXHLevel2X 4 2 4 4" xfId="9435" xr:uid="{2D63F749-A1A1-44F6-A793-9BE7A0C34E36}"/>
    <cellStyle name="SAPBEXHLevel2X 4 2 4 5" xfId="24018" xr:uid="{026248CE-4584-4DD7-BC1A-B826690BAB61}"/>
    <cellStyle name="SAPBEXHLevel2X 4 2 4 6" xfId="25593" xr:uid="{30270300-DE9D-4C7C-A18D-1AC365181490}"/>
    <cellStyle name="SAPBEXHLevel2X 4 2 4 7" xfId="45536" xr:uid="{F3E3E89C-FBF0-426B-89C7-D01B3BDC5B2F}"/>
    <cellStyle name="SAPBEXHLevel2X 4 2 4 8" xfId="44739" xr:uid="{4C1C862D-A231-4FD9-BF38-B0C9280A3326}"/>
    <cellStyle name="SAPBEXHLevel2X 4 2 5" xfId="14234" xr:uid="{DC68CDC2-B9BE-4D3A-962F-86806E08CE17}"/>
    <cellStyle name="SAPBEXHLevel2X 4 2 5 2" xfId="21247" xr:uid="{7F7CDA7B-F1DB-405C-84D6-3135CF5DD5C1}"/>
    <cellStyle name="SAPBEXHLevel2X 4 2 5 2 2" xfId="35113" xr:uid="{8F2CCD52-843F-43C0-A08D-8AC229190737}"/>
    <cellStyle name="SAPBEXHLevel2X 4 2 5 2 3" xfId="41278" xr:uid="{596A8159-AE51-43DB-A0B9-1779B92E7ADA}"/>
    <cellStyle name="SAPBEXHLevel2X 4 2 5 2 4" xfId="47286" xr:uid="{B3224C43-B272-47CB-86A6-0081C0247627}"/>
    <cellStyle name="SAPBEXHLevel2X 4 2 5 2 5" xfId="50664" xr:uid="{88B5CBAF-7CC4-404E-8944-68FA80C10912}"/>
    <cellStyle name="SAPBEXHLevel2X 4 2 5 3" xfId="28601" xr:uid="{4392644C-1316-414E-941A-06E0660D73BB}"/>
    <cellStyle name="SAPBEXHLevel2X 4 2 5 4" xfId="30694" xr:uid="{83C41599-C138-4EFB-8E23-B9B7CDDBB1B2}"/>
    <cellStyle name="SAPBEXHLevel2X 4 2 5 5" xfId="34189" xr:uid="{1524C0BD-A592-4D4B-B6AF-95D6CB86D5FE}"/>
    <cellStyle name="SAPBEXHLevel2X 4 2 5 6" xfId="49402" xr:uid="{842DAFCE-596A-434E-A967-F3A286D777EB}"/>
    <cellStyle name="SAPBEXHLevel2X 4 2 6" xfId="13309" xr:uid="{8DF7C7C3-5D19-4A85-97C4-04B625801EFA}"/>
    <cellStyle name="SAPBEXHLevel2X 4 2 6 2" xfId="27680" xr:uid="{D51A24BE-6BA8-4481-82A8-50A0D6ADEFB6}"/>
    <cellStyle name="SAPBEXHLevel2X 4 2 6 3" xfId="39482" xr:uid="{87141C20-AE4B-4DF3-AD03-35F13A92703C}"/>
    <cellStyle name="SAPBEXHLevel2X 4 2 6 4" xfId="49043" xr:uid="{B356F3F6-2444-4FB7-869D-F2F89364004A}"/>
    <cellStyle name="SAPBEXHLevel2X 4 2 6 5" xfId="47774" xr:uid="{38C0EC50-0B77-498B-821C-74AC3AFDA130}"/>
    <cellStyle name="SAPBEXHLevel2X 4 2 7" xfId="9432" xr:uid="{34EE38CC-D118-4966-B232-8112ADC1C759}"/>
    <cellStyle name="SAPBEXHLevel2X 4 2 8" xfId="24015" xr:uid="{19B8D5F0-4084-4063-BEDC-2ED2A911548B}"/>
    <cellStyle name="SAPBEXHLevel2X 4 2 9" xfId="30689" xr:uid="{D190BF2D-4A59-4B0D-8CA2-7AFB80A185FC}"/>
    <cellStyle name="SAPBEXHLevel2X 4 3" xfId="1330" xr:uid="{7F6D36AB-A3BE-45AE-9D20-2394C7287889}"/>
    <cellStyle name="SAPBEXHLevel2X 4 3 2" xfId="12046" xr:uid="{F289D07E-5C43-4F88-A599-28E199B4B640}"/>
    <cellStyle name="SAPBEXHLevel2X 4 3 2 2" xfId="12047" xr:uid="{7FF8D871-9D9D-4B00-BAFC-2948EAA9FF56}"/>
    <cellStyle name="SAPBEXHLevel2X 4 3 2 2 2" xfId="26453" xr:uid="{A02A5F25-1395-435A-851A-D92CE307B6ED}"/>
    <cellStyle name="SAPBEXHLevel2X 4 3 2 2 3" xfId="38497" xr:uid="{334AA32F-F76D-4E28-9E54-7977E73CB797}"/>
    <cellStyle name="SAPBEXHLevel2X 4 3 2 2 4" xfId="48753" xr:uid="{11C7A95F-8B62-41B9-973C-76A7639848E3}"/>
    <cellStyle name="SAPBEXHLevel2X 4 3 2 2 5" xfId="41084" xr:uid="{ACE58E4C-7CFE-4690-B88E-93368556ADE8}"/>
    <cellStyle name="SAPBEXHLevel2X 4 3 2 3" xfId="21679" xr:uid="{4C439650-D842-4621-BB57-FCD974CC27A9}"/>
    <cellStyle name="SAPBEXHLevel2X 4 3 2 3 2" xfId="35545" xr:uid="{13DCB00D-378E-4D08-BCC1-65E9C142F3F5}"/>
    <cellStyle name="SAPBEXHLevel2X 4 3 2 3 3" xfId="40011" xr:uid="{276042E4-FB0E-4049-AF00-30AEA481C85A}"/>
    <cellStyle name="SAPBEXHLevel2X 4 3 2 3 4" xfId="47898" xr:uid="{FB1759F5-8B59-480A-84C5-D2F78206890A}"/>
    <cellStyle name="SAPBEXHLevel2X 4 3 2 3 5" xfId="51096" xr:uid="{D36DF481-7B84-4681-BA42-93873640EE58}"/>
    <cellStyle name="SAPBEXHLevel2X 4 3 2 4" xfId="26452" xr:uid="{E6E04552-790E-4208-8F99-06290E5CE1B8}"/>
    <cellStyle name="SAPBEXHLevel2X 4 3 2 5" xfId="42647" xr:uid="{8C16DDD9-1714-4771-A775-C1761C5B595E}"/>
    <cellStyle name="SAPBEXHLevel2X 4 3 2 6" xfId="38548" xr:uid="{82ABFC0B-CF3F-436C-B34F-DB6D19296DF4}"/>
    <cellStyle name="SAPBEXHLevel2X 4 3 2 7" xfId="48040" xr:uid="{5EB975E8-47A4-4C79-925A-7BBE079A8A13}"/>
    <cellStyle name="SAPBEXHLevel2X 4 3 3" xfId="13306" xr:uid="{CD56080C-305D-4C13-9507-B85F5BE1C2D9}"/>
    <cellStyle name="SAPBEXHLevel2X 4 3 3 2" xfId="27677" xr:uid="{8B0DC7BA-3E87-4DEB-B7E6-189943BBEEFA}"/>
    <cellStyle name="SAPBEXHLevel2X 4 3 3 3" xfId="34979" xr:uid="{0782A56D-B3EC-49DC-93AB-70683B362170}"/>
    <cellStyle name="SAPBEXHLevel2X 4 3 3 4" xfId="47131" xr:uid="{979AC078-683F-44CB-AADA-7CFB6AA6ABB6}"/>
    <cellStyle name="SAPBEXHLevel2X 4 3 3 5" xfId="46653" xr:uid="{DE02FEAD-89FC-45B4-9525-79CA6A11F879}"/>
    <cellStyle name="SAPBEXHLevel2X 4 3 4" xfId="9436" xr:uid="{1B415C76-193E-472E-AA9F-F954C40E2F3B}"/>
    <cellStyle name="SAPBEXHLevel2X 4 3 5" xfId="24019" xr:uid="{7E829B37-FA16-4552-A76E-D3A2D0564E4E}"/>
    <cellStyle name="SAPBEXHLevel2X 4 3 6" xfId="30913" xr:uid="{F375ABE9-511E-450F-9535-693909BBFB3D}"/>
    <cellStyle name="SAPBEXHLevel2X 4 3 7" xfId="48982" xr:uid="{67BC6811-C452-4D08-A71F-B8E4AA146672}"/>
    <cellStyle name="SAPBEXHLevel2X 4 3 8" xfId="45988" xr:uid="{A1A498DB-6CD2-4A64-A924-ED61B752802D}"/>
    <cellStyle name="SAPBEXHLevel2X 4 4" xfId="1528" xr:uid="{2C367BFF-9F29-474D-8689-C6BE3BC8FD32}"/>
    <cellStyle name="SAPBEXHLevel2X 4 4 2" xfId="14808" xr:uid="{DEB344D5-B42F-4C10-8501-148BF8827DDC}"/>
    <cellStyle name="SAPBEXHLevel2X 4 4 2 2" xfId="21868" xr:uid="{A92EDB76-4053-4763-9270-C602160DD118}"/>
    <cellStyle name="SAPBEXHLevel2X 4 4 2 2 2" xfId="35734" xr:uid="{AA01DF1B-C06B-4862-8D07-E11E171FEDB6}"/>
    <cellStyle name="SAPBEXHLevel2X 4 4 2 2 3" xfId="39462" xr:uid="{25590B77-1DC9-4CE1-A589-782675719310}"/>
    <cellStyle name="SAPBEXHLevel2X 4 4 2 2 4" xfId="44155" xr:uid="{7A0BCD54-7C40-49A5-A60E-D367E0EC42F8}"/>
    <cellStyle name="SAPBEXHLevel2X 4 4 2 2 5" xfId="51285" xr:uid="{AA533503-A8F2-4936-9FBA-8947BABF57DE}"/>
    <cellStyle name="SAPBEXHLevel2X 4 4 2 3" xfId="29174" xr:uid="{6B243CB0-534F-4AA1-A2E8-15F91D8ABFCC}"/>
    <cellStyle name="SAPBEXHLevel2X 4 4 2 4" xfId="41659" xr:uid="{F546B4E5-5388-4621-9740-B5165D68ED22}"/>
    <cellStyle name="SAPBEXHLevel2X 4 4 2 5" xfId="49137" xr:uid="{3F333697-4C6E-4B0B-B997-6A8299E7D564}"/>
    <cellStyle name="SAPBEXHLevel2X 4 4 2 6" xfId="34480" xr:uid="{F2FD8F68-583B-49F2-8D0A-ED449BFC686E}"/>
    <cellStyle name="SAPBEXHLevel2X 4 4 3" xfId="13305" xr:uid="{8F7FDD54-66CB-4F1F-B407-F8010980399E}"/>
    <cellStyle name="SAPBEXHLevel2X 4 4 3 2" xfId="27676" xr:uid="{29678E66-E94E-44C8-AF20-09C8FC64206A}"/>
    <cellStyle name="SAPBEXHLevel2X 4 4 3 3" xfId="31664" xr:uid="{E207C5DC-F367-4AC7-8B5E-D204B50F3B22}"/>
    <cellStyle name="SAPBEXHLevel2X 4 4 3 4" xfId="49584" xr:uid="{0D97D71B-6FF6-44BD-9DFD-506F64DA2523}"/>
    <cellStyle name="SAPBEXHLevel2X 4 4 3 5" xfId="46394" xr:uid="{D13E7947-4FDD-4EED-BDDE-171AC96C54A4}"/>
    <cellStyle name="SAPBEXHLevel2X 4 4 4" xfId="9437" xr:uid="{45BC8CEC-34D5-4B8B-8E9B-F72B3CE3F387}"/>
    <cellStyle name="SAPBEXHLevel2X 4 4 5" xfId="24020" xr:uid="{773AD1FB-1578-4E89-9912-29861CFD5101}"/>
    <cellStyle name="SAPBEXHLevel2X 4 4 6" xfId="43271" xr:uid="{0760DB20-5C49-47DF-9341-7CA457CE4321}"/>
    <cellStyle name="SAPBEXHLevel2X 4 4 7" xfId="43979" xr:uid="{2A065814-714A-436D-9016-9A2703D23CB9}"/>
    <cellStyle name="SAPBEXHLevel2X 4 4 8" xfId="31213" xr:uid="{A6A0D36A-26C2-4FD6-8084-508B7B466054}"/>
    <cellStyle name="SAPBEXHLevel2X 4 5" xfId="1892" xr:uid="{21526128-37C5-4BDB-8E77-726F3E0E3AE5}"/>
    <cellStyle name="SAPBEXHLevel2X 4 5 2" xfId="15157" xr:uid="{1669B535-81D4-4B1D-8397-34543DCBF61D}"/>
    <cellStyle name="SAPBEXHLevel2X 4 5 2 2" xfId="22178" xr:uid="{3F21E39C-77D7-4D1D-81E9-C2D33E78FFFA}"/>
    <cellStyle name="SAPBEXHLevel2X 4 5 2 2 2" xfId="36044" xr:uid="{F5106252-4A4B-4E1D-8BE5-426E2D8A7776}"/>
    <cellStyle name="SAPBEXHLevel2X 4 5 2 2 3" xfId="37892" xr:uid="{C52B48D7-EF00-4D80-951B-B4FBFC58B66B}"/>
    <cellStyle name="SAPBEXHLevel2X 4 5 2 2 4" xfId="46763" xr:uid="{104B479B-8D53-471F-A37A-BB961246A597}"/>
    <cellStyle name="SAPBEXHLevel2X 4 5 2 2 5" xfId="51595" xr:uid="{248FAB3D-8853-499F-8E97-ABF8AE359364}"/>
    <cellStyle name="SAPBEXHLevel2X 4 5 2 3" xfId="29522" xr:uid="{673E0D70-9B1D-4A2C-B44A-D4468EA858DB}"/>
    <cellStyle name="SAPBEXHLevel2X 4 5 2 4" xfId="31157" xr:uid="{7AC20B80-4E3D-417B-9BFD-C75A4A0C8C0C}"/>
    <cellStyle name="SAPBEXHLevel2X 4 5 2 5" xfId="48864" xr:uid="{A965D9A9-C76B-4413-A047-06DB6107FA79}"/>
    <cellStyle name="SAPBEXHLevel2X 4 5 2 6" xfId="46278" xr:uid="{3CE1A6A5-9239-409B-ADF5-795B8DBF4EAD}"/>
    <cellStyle name="SAPBEXHLevel2X 4 5 3" xfId="14541" xr:uid="{856304EE-D63C-42E1-8F83-19BB1036C8AA}"/>
    <cellStyle name="SAPBEXHLevel2X 4 5 3 2" xfId="28908" xr:uid="{346779B6-FA49-4352-A1A4-A6DCB179ED52}"/>
    <cellStyle name="SAPBEXHLevel2X 4 5 3 3" xfId="38903" xr:uid="{F7A0C39A-C521-44A0-9081-749D440070DB}"/>
    <cellStyle name="SAPBEXHLevel2X 4 5 3 4" xfId="45439" xr:uid="{0872EC68-F622-4578-98F3-258670DDC00F}"/>
    <cellStyle name="SAPBEXHLevel2X 4 5 3 5" xfId="33591" xr:uid="{520062DD-1247-43B9-A7A6-80185125DCD3}"/>
    <cellStyle name="SAPBEXHLevel2X 4 5 4" xfId="9438" xr:uid="{EACEF0B5-E8FF-45E7-A1B3-F4767DD43973}"/>
    <cellStyle name="SAPBEXHLevel2X 4 5 5" xfId="24021" xr:uid="{78A79319-4AE4-4EA3-B89C-267BEB860F34}"/>
    <cellStyle name="SAPBEXHLevel2X 4 5 6" xfId="43533" xr:uid="{45B3EF1D-13B6-41C9-A228-4A418FA91151}"/>
    <cellStyle name="SAPBEXHLevel2X 4 5 7" xfId="26724" xr:uid="{1A23D992-6C0B-429E-B47D-633C6F3E6DA2}"/>
    <cellStyle name="SAPBEXHLevel2X 4 5 8" xfId="47305" xr:uid="{6153CC66-D5F1-444E-A007-C9AB2EE4E180}"/>
    <cellStyle name="SAPBEXHLevel2X 4 6" xfId="2808" xr:uid="{01E193ED-4FF7-45AA-8243-CBDAF46E0B0D}"/>
    <cellStyle name="SAPBEXHLevel2X 4 6 2" xfId="22445" xr:uid="{A9083C16-86E7-4CA6-8176-CACD722C9216}"/>
    <cellStyle name="SAPBEXHLevel2X 4 6 2 2" xfId="36311" xr:uid="{0071E129-2DF9-4EAE-91C1-4EF6EBB9AE51}"/>
    <cellStyle name="SAPBEXHLevel2X 4 6 2 3" xfId="32561" xr:uid="{FF3370F9-482D-41B5-A344-B7450FDFE2C4}"/>
    <cellStyle name="SAPBEXHLevel2X 4 6 2 4" xfId="39805" xr:uid="{F48E6C32-D6D0-4F3F-8A18-0E9D845770C0}"/>
    <cellStyle name="SAPBEXHLevel2X 4 6 2 5" xfId="51862" xr:uid="{73060DED-2AB8-4DE7-986F-EFC32E037062}"/>
    <cellStyle name="SAPBEXHLevel2X 4 6 3" xfId="16025" xr:uid="{25681A9B-85DE-40AF-B532-CA9962FDA707}"/>
    <cellStyle name="SAPBEXHLevel2X 4 6 4" xfId="30331" xr:uid="{57C17A57-6482-483F-B69B-BA7970D0FF39}"/>
    <cellStyle name="SAPBEXHLevel2X 4 6 5" xfId="33698" xr:uid="{69CA842D-04F8-4D31-B477-3B0096C919F7}"/>
    <cellStyle name="SAPBEXHLevel2X 4 6 6" xfId="49225" xr:uid="{AC0B2BA5-3B47-4D2E-9F51-9C8B0AC02D79}"/>
    <cellStyle name="SAPBEXHLevel2X 4 6 7" xfId="49801" xr:uid="{11C279BA-4461-42C3-B71F-BB38ECA57B6A}"/>
    <cellStyle name="SAPBEXHLevel2X 4 7" xfId="4778" xr:uid="{C0E30CE8-C253-488E-AB11-79F2D3AC909B}"/>
    <cellStyle name="SAPBEXHLevel2X 4 7 2" xfId="22775" xr:uid="{D311A63E-A194-421F-AF93-BB047B053A46}"/>
    <cellStyle name="SAPBEXHLevel2X 4 7 2 2" xfId="36641" xr:uid="{6D027B3F-AA62-4743-89FD-947536ED1482}"/>
    <cellStyle name="SAPBEXHLevel2X 4 7 2 3" xfId="31500" xr:uid="{F2A036E1-18F6-4DF9-B3D7-D6187485CF8B}"/>
    <cellStyle name="SAPBEXHLevel2X 4 7 2 4" xfId="32363" xr:uid="{A532C3C2-7C3E-4D82-BF1D-1D2DECB1E3C8}"/>
    <cellStyle name="SAPBEXHLevel2X 4 7 2 5" xfId="52192" xr:uid="{D9FCF021-331B-48DC-8FDD-ACB67670C137}"/>
    <cellStyle name="SAPBEXHLevel2X 4 7 3" xfId="17981" xr:uid="{CF31B8BE-8F29-409F-B1A6-EABF7DAB7681}"/>
    <cellStyle name="SAPBEXHLevel2X 4 7 4" xfId="32113" xr:uid="{AA6F89CE-A787-48FB-B916-A400DD988600}"/>
    <cellStyle name="SAPBEXHLevel2X 4 7 5" xfId="24657" xr:uid="{D2DF7226-6A1D-4159-8F73-8732930DB0DC}"/>
    <cellStyle name="SAPBEXHLevel2X 4 7 6" xfId="47796" xr:uid="{2DECE8A3-4C25-4D79-B8F5-42A72CC098B7}"/>
    <cellStyle name="SAPBEXHLevel2X 4 7 7" xfId="50117" xr:uid="{5711BE62-7603-49A9-94FD-4523D88D1720}"/>
    <cellStyle name="SAPBEXHLevel2X 4 8" xfId="6738" xr:uid="{6AFB3F9F-668D-41A3-A89F-90973BAFB723}"/>
    <cellStyle name="SAPBEXHLevel2X 4 8 2" xfId="23105" xr:uid="{5C3C834C-F6D0-41CD-9845-0C9B6609BC99}"/>
    <cellStyle name="SAPBEXHLevel2X 4 8 2 2" xfId="36971" xr:uid="{DBB8B3E2-7793-4E06-95F7-ADC2FA13310B}"/>
    <cellStyle name="SAPBEXHLevel2X 4 8 2 3" xfId="43701" xr:uid="{8C260B67-1736-4523-8797-53EA1A574D7D}"/>
    <cellStyle name="SAPBEXHLevel2X 4 8 2 4" xfId="25305" xr:uid="{3612BD7C-4042-4F65-9C6E-8E5F68019795}"/>
    <cellStyle name="SAPBEXHLevel2X 4 8 2 5" xfId="52522" xr:uid="{C49B3200-1EEA-4C68-ACC4-7CD9747EB195}"/>
    <cellStyle name="SAPBEXHLevel2X 4 8 3" xfId="19937" xr:uid="{8D0CED99-F680-4ACD-A7A4-66982C24EDA1}"/>
    <cellStyle name="SAPBEXHLevel2X 4 8 4" xfId="33901" xr:uid="{D14B1D0C-95FA-4ADF-91BA-FE6E0E35EF29}"/>
    <cellStyle name="SAPBEXHLevel2X 4 8 5" xfId="38139" xr:uid="{4E45B92B-5340-42BB-8775-06D12998EF20}"/>
    <cellStyle name="SAPBEXHLevel2X 4 8 6" xfId="46520" xr:uid="{06245F42-8C8A-4A3A-BA09-9A12F0423889}"/>
    <cellStyle name="SAPBEXHLevel2X 4 8 7" xfId="50443" xr:uid="{F8B20A35-F4CD-4AE6-B737-C8C59DCE94B4}"/>
    <cellStyle name="SAPBEXHLevel2X 4 9" xfId="14059" xr:uid="{BE74DB9B-D4F0-4078-8401-E782966F648F}"/>
    <cellStyle name="SAPBEXHLevel2X 4 9 2" xfId="12801" xr:uid="{DF9E427F-0F46-435A-82F2-26E9A5FCE838}"/>
    <cellStyle name="SAPBEXHLevel2X 4 9 2 2" xfId="27174" xr:uid="{14E48091-D147-43AC-9C1D-98B97F5E53EB}"/>
    <cellStyle name="SAPBEXHLevel2X 4 9 2 3" xfId="33601" xr:uid="{A691A2D9-D398-4B6F-A0FD-B9C8A2CC2C09}"/>
    <cellStyle name="SAPBEXHLevel2X 4 9 2 4" xfId="38390" xr:uid="{9C3FA2F2-CE94-4017-B7E1-F32F3E603375}"/>
    <cellStyle name="SAPBEXHLevel2X 4 9 2 5" xfId="46170" xr:uid="{3E65609B-4EBA-4329-BD70-8652DCB970CC}"/>
    <cellStyle name="SAPBEXHLevel2X 4 9 3" xfId="28429" xr:uid="{0702880D-A513-4F7D-BE42-E113DD45A98A}"/>
    <cellStyle name="SAPBEXHLevel2X 4 9 4" xfId="29789" xr:uid="{7D410867-AFB5-4340-8A4E-A74597F17531}"/>
    <cellStyle name="SAPBEXHLevel2X 4 9 5" xfId="40597" xr:uid="{9C9FADDE-27AE-4AC6-83A3-47F44DAB6123}"/>
    <cellStyle name="SAPBEXHLevel2X 4 9 6" xfId="47860" xr:uid="{18BB84E9-0F77-48E1-AF97-35B2D0625AF8}"/>
    <cellStyle name="SAPBEXHLevel2X 40" xfId="705" xr:uid="{06E4E7E6-55CD-4AA0-B940-333D52718BAC}"/>
    <cellStyle name="SAPBEXHLevel2X 40 10" xfId="34369" xr:uid="{D0B5A97C-3D3D-43C8-B316-9937706AFA47}"/>
    <cellStyle name="SAPBEXHLevel2X 40 11" xfId="42976" xr:uid="{A6D2F5FB-EB07-4A9F-9456-9A9BF21FA67C}"/>
    <cellStyle name="SAPBEXHLevel2X 40 2" xfId="1332" xr:uid="{A82754C0-B3A4-4BE2-8071-58BCA71B0ACD}"/>
    <cellStyle name="SAPBEXHLevel2X 40 2 2" xfId="12048" xr:uid="{F85843AD-F9CE-4AF7-B58C-092F0F62F3A3}"/>
    <cellStyle name="SAPBEXHLevel2X 40 2 2 2" xfId="12049" xr:uid="{6231C065-A2CC-4434-AEB1-A06BB9D160AC}"/>
    <cellStyle name="SAPBEXHLevel2X 40 2 2 2 2" xfId="26455" xr:uid="{C9BD04B7-932B-4E51-8AF4-E42C36328964}"/>
    <cellStyle name="SAPBEXHLevel2X 40 2 2 2 3" xfId="42897" xr:uid="{FD3A1DA1-EBF7-4712-A06C-5097AD48EDCC}"/>
    <cellStyle name="SAPBEXHLevel2X 40 2 2 2 4" xfId="39174" xr:uid="{EA6753C9-29DD-46B3-AF86-D759538F6A40}"/>
    <cellStyle name="SAPBEXHLevel2X 40 2 2 2 5" xfId="32415" xr:uid="{848928B6-5923-47BB-90D9-3C9AC7EA3DCA}"/>
    <cellStyle name="SAPBEXHLevel2X 40 2 2 3" xfId="21681" xr:uid="{AAA4D905-38C9-4E64-8CEE-7CDCDB69B317}"/>
    <cellStyle name="SAPBEXHLevel2X 40 2 2 3 2" xfId="35547" xr:uid="{21DB0E32-904E-4DC9-A37F-1504945987C8}"/>
    <cellStyle name="SAPBEXHLevel2X 40 2 2 3 3" xfId="38678" xr:uid="{7D9BB9CF-8EB3-4AAA-BB90-83AD92CC758A}"/>
    <cellStyle name="SAPBEXHLevel2X 40 2 2 3 4" xfId="44805" xr:uid="{27374DE7-3E6D-4BAB-86D1-B92FFB79553D}"/>
    <cellStyle name="SAPBEXHLevel2X 40 2 2 3 5" xfId="51098" xr:uid="{ED8A1460-AE07-493F-9561-DA1F167E798B}"/>
    <cellStyle name="SAPBEXHLevel2X 40 2 2 4" xfId="26454" xr:uid="{8506AAE7-37AE-40CB-B6BA-ECF7AEEFA6D6}"/>
    <cellStyle name="SAPBEXHLevel2X 40 2 2 5" xfId="43205" xr:uid="{F125A9FF-CF3C-4110-A455-5E35D28BCFCC}"/>
    <cellStyle name="SAPBEXHLevel2X 40 2 2 6" xfId="33637" xr:uid="{D74A1A32-3B4A-4FDB-878A-D73A49E67CA6}"/>
    <cellStyle name="SAPBEXHLevel2X 40 2 2 7" xfId="49113" xr:uid="{0416999F-F0E7-42E2-833A-3612A9FFFE31}"/>
    <cellStyle name="SAPBEXHLevel2X 40 2 3" xfId="13303" xr:uid="{9FE68BE7-7F7B-40F9-A4F0-0CFAEF3E1883}"/>
    <cellStyle name="SAPBEXHLevel2X 40 2 3 2" xfId="27674" xr:uid="{06227F4C-03D0-4C7A-A862-F306F4AC30CA}"/>
    <cellStyle name="SAPBEXHLevel2X 40 2 3 3" xfId="41227" xr:uid="{0144D688-CABD-4B3E-BF62-D52B0BAF9C79}"/>
    <cellStyle name="SAPBEXHLevel2X 40 2 3 4" xfId="48352" xr:uid="{C7513832-AE9F-4DC9-ACFB-7E85EE697958}"/>
    <cellStyle name="SAPBEXHLevel2X 40 2 3 5" xfId="31477" xr:uid="{C83EDC66-0C21-4454-BC24-5EB21A6FAC50}"/>
    <cellStyle name="SAPBEXHLevel2X 40 2 4" xfId="9440" xr:uid="{2AADE0B0-DA8A-432F-817D-B3A2641EB6A2}"/>
    <cellStyle name="SAPBEXHLevel2X 40 2 5" xfId="24023" xr:uid="{AE0157E5-A999-4A92-9DA6-AEE1FF2422DC}"/>
    <cellStyle name="SAPBEXHLevel2X 40 2 6" xfId="39499" xr:uid="{23FCAE10-1318-44C8-A340-81B2C4D43B39}"/>
    <cellStyle name="SAPBEXHLevel2X 40 2 7" xfId="48484" xr:uid="{62913580-EE54-448A-AA26-DDD3B2E91272}"/>
    <cellStyle name="SAPBEXHLevel2X 40 2 8" xfId="46077" xr:uid="{0CD44362-5685-4595-8F1A-603738899BFA}"/>
    <cellStyle name="SAPBEXHLevel2X 40 3" xfId="1530" xr:uid="{A3747C25-E856-4EFB-A969-1CF7B44F4BE2}"/>
    <cellStyle name="SAPBEXHLevel2X 40 3 2" xfId="14810" xr:uid="{1467D6F9-5BB1-4295-BFFD-E679C608164C}"/>
    <cellStyle name="SAPBEXHLevel2X 40 3 2 2" xfId="21870" xr:uid="{C03FE26F-F912-43A5-A674-8336369D64E6}"/>
    <cellStyle name="SAPBEXHLevel2X 40 3 2 2 2" xfId="35736" xr:uid="{C7BC54A2-901B-4AE6-A25A-A269624515A4}"/>
    <cellStyle name="SAPBEXHLevel2X 40 3 2 2 3" xfId="26832" xr:uid="{C1807305-3E59-41B9-BB0F-2CD7F3FDE1F7}"/>
    <cellStyle name="SAPBEXHLevel2X 40 3 2 2 4" xfId="46124" xr:uid="{FB10E623-5033-4438-AB1E-DFB26DA36ADF}"/>
    <cellStyle name="SAPBEXHLevel2X 40 3 2 2 5" xfId="51287" xr:uid="{A0BE3D68-64A8-44C2-93A9-DB8C1AEDB244}"/>
    <cellStyle name="SAPBEXHLevel2X 40 3 2 3" xfId="29176" xr:uid="{8D085EEB-2ACE-4091-87B9-95A7EBCA7C39}"/>
    <cellStyle name="SAPBEXHLevel2X 40 3 2 4" xfId="29771" xr:uid="{D0C66760-5EDA-4EAE-A09A-1AC0A920B736}"/>
    <cellStyle name="SAPBEXHLevel2X 40 3 2 5" xfId="40469" xr:uid="{CCB3662F-4605-4DBD-BF28-3AF695AC6622}"/>
    <cellStyle name="SAPBEXHLevel2X 40 3 2 6" xfId="37233" xr:uid="{71BC3F81-11E9-4BA1-8DEE-5C18745B4630}"/>
    <cellStyle name="SAPBEXHLevel2X 40 3 3" xfId="13302" xr:uid="{9ED70512-E5FD-48F7-9DCF-1C9388842DEE}"/>
    <cellStyle name="SAPBEXHLevel2X 40 3 3 2" xfId="27673" xr:uid="{C3333A27-BCFE-4FDC-BB6C-BC11EEB90F7C}"/>
    <cellStyle name="SAPBEXHLevel2X 40 3 3 3" xfId="34882" xr:uid="{7C8088A6-D54B-4062-BF86-507D655CC6F6}"/>
    <cellStyle name="SAPBEXHLevel2X 40 3 3 4" xfId="25443" xr:uid="{69A13673-6332-402A-A6F8-304661D8171E}"/>
    <cellStyle name="SAPBEXHLevel2X 40 3 3 5" xfId="48632" xr:uid="{7189554D-41D7-474E-B129-70EE76AEEBB9}"/>
    <cellStyle name="SAPBEXHLevel2X 40 3 4" xfId="9441" xr:uid="{74E15B8E-5474-4514-95F6-70773FD8DC75}"/>
    <cellStyle name="SAPBEXHLevel2X 40 3 5" xfId="24024" xr:uid="{71BD632A-9BAA-4690-BCBE-907F27E705BA}"/>
    <cellStyle name="SAPBEXHLevel2X 40 3 6" xfId="40680" xr:uid="{4C62909C-9443-4763-8880-16E571D543E0}"/>
    <cellStyle name="SAPBEXHLevel2X 40 3 7" xfId="31574" xr:uid="{79FA639D-26B1-4CB7-B641-3FB0B95CCC47}"/>
    <cellStyle name="SAPBEXHLevel2X 40 3 8" xfId="45744" xr:uid="{34BBC236-11A1-4D0B-824C-5A6D1E0ED833}"/>
    <cellStyle name="SAPBEXHLevel2X 40 4" xfId="1894" xr:uid="{E1903A44-8EDC-4A4F-8DC8-E2A7CF60744D}"/>
    <cellStyle name="SAPBEXHLevel2X 40 4 2" xfId="15159" xr:uid="{F7ADBCE5-BE79-4F4B-A644-08F4FBC704B6}"/>
    <cellStyle name="SAPBEXHLevel2X 40 4 2 2" xfId="22180" xr:uid="{5F8D2F88-0650-4612-ADB9-DEE07B920685}"/>
    <cellStyle name="SAPBEXHLevel2X 40 4 2 2 2" xfId="36046" xr:uid="{B8C1975F-209A-4D3B-B991-E593EF227966}"/>
    <cellStyle name="SAPBEXHLevel2X 40 4 2 2 3" xfId="39803" xr:uid="{8D7436A2-1018-4B18-BFB7-2AC4C65EE391}"/>
    <cellStyle name="SAPBEXHLevel2X 40 4 2 2 4" xfId="47448" xr:uid="{8C70A03C-092C-48D1-BB3D-14C1FF670E5F}"/>
    <cellStyle name="SAPBEXHLevel2X 40 4 2 2 5" xfId="51597" xr:uid="{A4E77AA7-0016-4841-B358-FD11E05D965E}"/>
    <cellStyle name="SAPBEXHLevel2X 40 4 2 3" xfId="29524" xr:uid="{88811B5D-7366-4545-B95A-9D12D2CAA454}"/>
    <cellStyle name="SAPBEXHLevel2X 40 4 2 4" xfId="31774" xr:uid="{D7404747-EC8F-48E9-A24B-E42D5BC0A450}"/>
    <cellStyle name="SAPBEXHLevel2X 40 4 2 5" xfId="39120" xr:uid="{1EB3AE42-A008-47CA-A617-6C647CB30131}"/>
    <cellStyle name="SAPBEXHLevel2X 40 4 2 6" xfId="32570" xr:uid="{179E76C6-63E0-4A11-8729-A962A6ECC4E8}"/>
    <cellStyle name="SAPBEXHLevel2X 40 4 3" xfId="13301" xr:uid="{DB19D4C2-DE2D-472D-B63D-0ADD4C34A966}"/>
    <cellStyle name="SAPBEXHLevel2X 40 4 3 2" xfId="27672" xr:uid="{1D806F84-2ED5-4FC1-94A5-298B2C58BA67}"/>
    <cellStyle name="SAPBEXHLevel2X 40 4 3 3" xfId="30615" xr:uid="{0F282151-5645-4839-997E-36F276FCEB5F}"/>
    <cellStyle name="SAPBEXHLevel2X 40 4 3 4" xfId="42043" xr:uid="{591F4A24-2FB0-4E85-9A83-AE837AFDAEB1}"/>
    <cellStyle name="SAPBEXHLevel2X 40 4 3 5" xfId="47840" xr:uid="{EA6C07A1-821E-4F7E-9E6F-D1B8D2DCDE56}"/>
    <cellStyle name="SAPBEXHLevel2X 40 4 4" xfId="9442" xr:uid="{E6D27AB9-43DB-4164-81F3-1EFD3FFC7E7A}"/>
    <cellStyle name="SAPBEXHLevel2X 40 4 5" xfId="24025" xr:uid="{15367855-C0BF-4779-8779-C0B964B50990}"/>
    <cellStyle name="SAPBEXHLevel2X 40 4 6" xfId="32966" xr:uid="{6A475A24-35B1-42AD-998B-832CF66692E5}"/>
    <cellStyle name="SAPBEXHLevel2X 40 4 7" xfId="49566" xr:uid="{3E012BF8-78BC-44F9-81B7-52FB8429579B}"/>
    <cellStyle name="SAPBEXHLevel2X 40 4 8" xfId="46008" xr:uid="{F2A2342E-22F7-48C1-9CCE-9DA75B99FE09}"/>
    <cellStyle name="SAPBEXHLevel2X 40 5" xfId="14235" xr:uid="{B0350C6E-21B3-4D89-A114-587ACFB1EB21}"/>
    <cellStyle name="SAPBEXHLevel2X 40 5 2" xfId="21248" xr:uid="{688A3A7F-0794-479F-959C-1A849AD5D543}"/>
    <cellStyle name="SAPBEXHLevel2X 40 5 2 2" xfId="35114" xr:uid="{85537B22-7FE7-49B4-85A9-1372C834DCA1}"/>
    <cellStyle name="SAPBEXHLevel2X 40 5 2 3" xfId="37927" xr:uid="{32198C53-F45A-41E3-A573-96FB931AB766}"/>
    <cellStyle name="SAPBEXHLevel2X 40 5 2 4" xfId="45743" xr:uid="{ED09AA7E-FC97-49F1-B085-5D9707CB3A71}"/>
    <cellStyle name="SAPBEXHLevel2X 40 5 2 5" xfId="50665" xr:uid="{60A183A5-4ABA-4191-84B2-8989CB6CB02A}"/>
    <cellStyle name="SAPBEXHLevel2X 40 5 3" xfId="28602" xr:uid="{D902DF5D-DD19-4AAD-95E7-94A0FAA66B3F}"/>
    <cellStyle name="SAPBEXHLevel2X 40 5 4" xfId="8020" xr:uid="{255BB3EB-22E3-48BB-8F49-B61AE6EEE070}"/>
    <cellStyle name="SAPBEXHLevel2X 40 5 5" xfId="24675" xr:uid="{50A0F97C-5C71-4C0C-9757-83484958219F}"/>
    <cellStyle name="SAPBEXHLevel2X 40 5 6" xfId="38844" xr:uid="{E57BC5A2-85D6-418A-B476-C9F57890A6A6}"/>
    <cellStyle name="SAPBEXHLevel2X 40 6" xfId="13304" xr:uid="{48755790-8ABA-43DB-B445-EA407A53CF45}"/>
    <cellStyle name="SAPBEXHLevel2X 40 6 2" xfId="27675" xr:uid="{ABF5B691-24F2-43A3-B7DD-98BCFEF229B2}"/>
    <cellStyle name="SAPBEXHLevel2X 40 6 3" xfId="42941" xr:uid="{C1733A99-64A7-4BA9-B562-A33A214B3276}"/>
    <cellStyle name="SAPBEXHLevel2X 40 6 4" xfId="41020" xr:uid="{922821F3-EE12-41A8-B322-A50FD0841792}"/>
    <cellStyle name="SAPBEXHLevel2X 40 6 5" xfId="9753" xr:uid="{A0E1B739-2CD5-47E8-9920-372E15A625FA}"/>
    <cellStyle name="SAPBEXHLevel2X 40 7" xfId="9439" xr:uid="{03F6E9BB-E361-4D36-A3C2-38E1AA0DDCB6}"/>
    <cellStyle name="SAPBEXHLevel2X 40 8" xfId="24022" xr:uid="{66598F6A-1063-4E59-949D-BD3B153C8628}"/>
    <cellStyle name="SAPBEXHLevel2X 40 9" xfId="30778" xr:uid="{5D5B5223-6556-4D53-9428-CCD1142982D4}"/>
    <cellStyle name="SAPBEXHLevel2X 41" xfId="706" xr:uid="{092CCFAF-DE46-4845-9738-25CC89377652}"/>
    <cellStyle name="SAPBEXHLevel2X 41 10" xfId="47113" xr:uid="{4A71B9BF-4901-4145-A2AD-BA46E7825D07}"/>
    <cellStyle name="SAPBEXHLevel2X 41 11" xfId="44513" xr:uid="{F0CBA2B5-B060-4CF1-A4EE-AE9DCBEF4DBE}"/>
    <cellStyle name="SAPBEXHLevel2X 41 2" xfId="1333" xr:uid="{6CAA7D03-53CA-4BBE-8692-10FFBB74988D}"/>
    <cellStyle name="SAPBEXHLevel2X 41 2 2" xfId="12050" xr:uid="{570CED74-286E-4CD2-A69D-119836508A05}"/>
    <cellStyle name="SAPBEXHLevel2X 41 2 2 2" xfId="12051" xr:uid="{C04305D0-92C8-4064-8ACD-774CA4521C9B}"/>
    <cellStyle name="SAPBEXHLevel2X 41 2 2 2 2" xfId="26457" xr:uid="{5A051749-F6FB-4614-A629-A6EC140E583D}"/>
    <cellStyle name="SAPBEXHLevel2X 41 2 2 2 3" xfId="40214" xr:uid="{13B96F4F-DC3B-45C1-BB56-A0585DD24176}"/>
    <cellStyle name="SAPBEXHLevel2X 41 2 2 2 4" xfId="48523" xr:uid="{DE0822DF-54B9-425F-8616-EB5993020732}"/>
    <cellStyle name="SAPBEXHLevel2X 41 2 2 2 5" xfId="29825" xr:uid="{7E43F22B-9A7E-46BA-AFA8-5E1B06F25188}"/>
    <cellStyle name="SAPBEXHLevel2X 41 2 2 3" xfId="21682" xr:uid="{C0A0323C-8F12-48A4-943C-E0BBB0D23485}"/>
    <cellStyle name="SAPBEXHLevel2X 41 2 2 3 2" xfId="35548" xr:uid="{57BCF99D-B4BB-4836-A5B1-C1A1F012F667}"/>
    <cellStyle name="SAPBEXHLevel2X 41 2 2 3 3" xfId="24479" xr:uid="{BAD857A0-FEE7-4767-969F-238FA29C4B2D}"/>
    <cellStyle name="SAPBEXHLevel2X 41 2 2 3 4" xfId="29953" xr:uid="{6420150E-726B-4FF0-8650-0C6BFF97347F}"/>
    <cellStyle name="SAPBEXHLevel2X 41 2 2 3 5" xfId="51099" xr:uid="{D59E4525-333D-4247-87F5-8E1F036F3638}"/>
    <cellStyle name="SAPBEXHLevel2X 41 2 2 4" xfId="26456" xr:uid="{49F59700-D9E3-4A34-A86F-AF82381FA46A}"/>
    <cellStyle name="SAPBEXHLevel2X 41 2 2 5" xfId="25033" xr:uid="{A28A7371-8254-496E-9F30-C76FC2C6050F}"/>
    <cellStyle name="SAPBEXHLevel2X 41 2 2 6" xfId="25298" xr:uid="{5B08288C-FB8E-494B-9019-43DB47B41C3D}"/>
    <cellStyle name="SAPBEXHLevel2X 41 2 2 7" xfId="43358" xr:uid="{568E8EEC-CDE8-4E04-8A01-6339C9B60CB5}"/>
    <cellStyle name="SAPBEXHLevel2X 41 2 3" xfId="13300" xr:uid="{8999FB15-C607-45DF-A0C4-37AEFFA5ED90}"/>
    <cellStyle name="SAPBEXHLevel2X 41 2 3 2" xfId="27671" xr:uid="{84452ECB-EF0F-4F67-B88F-D17DC519DAD1}"/>
    <cellStyle name="SAPBEXHLevel2X 41 2 3 3" xfId="42583" xr:uid="{BA7193FA-B5DF-4D95-8AB7-8A1F52541243}"/>
    <cellStyle name="SAPBEXHLevel2X 41 2 3 4" xfId="43915" xr:uid="{A6FF40B7-2563-4357-8ECD-B13E06A6837B}"/>
    <cellStyle name="SAPBEXHLevel2X 41 2 3 5" xfId="25705" xr:uid="{5E9A8EF6-8F42-4CBD-9B52-64A7172D00FE}"/>
    <cellStyle name="SAPBEXHLevel2X 41 2 4" xfId="9444" xr:uid="{3ACABA52-7D90-4A25-8C59-AF93C1A036A2}"/>
    <cellStyle name="SAPBEXHLevel2X 41 2 5" xfId="24027" xr:uid="{91A365B2-024E-4D12-8EE6-05BFF78D472B}"/>
    <cellStyle name="SAPBEXHLevel2X 41 2 6" xfId="31518" xr:uid="{6CA436A9-9B15-4078-8493-4A9118ED4203}"/>
    <cellStyle name="SAPBEXHLevel2X 41 2 7" xfId="41881" xr:uid="{00DBC483-5F99-4847-BAC0-F3D93ADFB2C1}"/>
    <cellStyle name="SAPBEXHLevel2X 41 2 8" xfId="45201" xr:uid="{7D571BD7-B5B7-4BE3-BC58-2F995ABCC8CD}"/>
    <cellStyle name="SAPBEXHLevel2X 41 3" xfId="1531" xr:uid="{FB664109-57AF-4336-A65F-70B1ABD54863}"/>
    <cellStyle name="SAPBEXHLevel2X 41 3 2" xfId="14811" xr:uid="{23C54706-2DE7-4B09-81CD-8E625AB15F6E}"/>
    <cellStyle name="SAPBEXHLevel2X 41 3 2 2" xfId="21871" xr:uid="{0D690F0C-7ED5-437F-B420-DEFDA387DA20}"/>
    <cellStyle name="SAPBEXHLevel2X 41 3 2 2 2" xfId="35737" xr:uid="{F5146C25-6ABE-4E79-ACA8-1D03460AF83A}"/>
    <cellStyle name="SAPBEXHLevel2X 41 3 2 2 3" xfId="41152" xr:uid="{9302C713-C47F-42CC-9035-06D44C1526B8}"/>
    <cellStyle name="SAPBEXHLevel2X 41 3 2 2 4" xfId="44577" xr:uid="{8E4928C5-BE39-4BFF-A922-EE3529E95714}"/>
    <cellStyle name="SAPBEXHLevel2X 41 3 2 2 5" xfId="51288" xr:uid="{9A65B4D8-121C-45DB-A3E1-24BA313D4749}"/>
    <cellStyle name="SAPBEXHLevel2X 41 3 2 3" xfId="29177" xr:uid="{0450237F-CCE2-423E-A335-F88D33958391}"/>
    <cellStyle name="SAPBEXHLevel2X 41 3 2 4" xfId="34745" xr:uid="{C1586374-73B8-4635-9087-CE8875FC171F}"/>
    <cellStyle name="SAPBEXHLevel2X 41 3 2 5" xfId="48866" xr:uid="{07273104-1CC7-4BA3-BE64-0BB3F89C70CF}"/>
    <cellStyle name="SAPBEXHLevel2X 41 3 2 6" xfId="40654" xr:uid="{792E0575-1FC1-4D57-814E-DFE768B9F4DA}"/>
    <cellStyle name="SAPBEXHLevel2X 41 3 3" xfId="13299" xr:uid="{7C243E1D-9175-45EF-9821-5573FA72D173}"/>
    <cellStyle name="SAPBEXHLevel2X 41 3 3 2" xfId="27670" xr:uid="{0D52645B-11CB-4824-A6AE-CEBFC5551D84}"/>
    <cellStyle name="SAPBEXHLevel2X 41 3 3 3" xfId="26959" xr:uid="{754F1631-9CC3-4BE4-A5E5-74B362721F02}"/>
    <cellStyle name="SAPBEXHLevel2X 41 3 3 4" xfId="48915" xr:uid="{159629E0-5D92-4811-A8BB-9DD8AF611284}"/>
    <cellStyle name="SAPBEXHLevel2X 41 3 3 5" xfId="45753" xr:uid="{55419F53-D845-4EDA-895B-E2CD053E9060}"/>
    <cellStyle name="SAPBEXHLevel2X 41 3 4" xfId="9445" xr:uid="{64F5E1A1-05D7-4C73-BDE9-E4D4DEF9DF20}"/>
    <cellStyle name="SAPBEXHLevel2X 41 3 5" xfId="24028" xr:uid="{9DE10D5A-D66B-48E7-867D-711607FD57C4}"/>
    <cellStyle name="SAPBEXHLevel2X 41 3 6" xfId="25894" xr:uid="{C0C88366-3DE3-4B75-B37D-C7E11AE346AF}"/>
    <cellStyle name="SAPBEXHLevel2X 41 3 7" xfId="49297" xr:uid="{2C1C460C-FEC4-4A98-B827-FD915F83AC99}"/>
    <cellStyle name="SAPBEXHLevel2X 41 3 8" xfId="48237" xr:uid="{58E7EDF5-7F81-46DE-AF3F-684BA0980D5C}"/>
    <cellStyle name="SAPBEXHLevel2X 41 4" xfId="1895" xr:uid="{94DCFDCA-1356-49CA-9268-5D6AE9F96E0B}"/>
    <cellStyle name="SAPBEXHLevel2X 41 4 2" xfId="15160" xr:uid="{3D2A7D0F-1884-41C8-9AE4-72B7720C4A74}"/>
    <cellStyle name="SAPBEXHLevel2X 41 4 2 2" xfId="22181" xr:uid="{3105CFF2-E8E0-41E9-8220-43C2F0C157C9}"/>
    <cellStyle name="SAPBEXHLevel2X 41 4 2 2 2" xfId="36047" xr:uid="{363427C5-7BAE-45CA-B456-6C260903E1A6}"/>
    <cellStyle name="SAPBEXHLevel2X 41 4 2 2 3" xfId="39623" xr:uid="{024129C9-675B-40E3-9975-D0D247110046}"/>
    <cellStyle name="SAPBEXHLevel2X 41 4 2 2 4" xfId="45900" xr:uid="{7F51C099-627F-4C9F-8872-57A7BD06BEA8}"/>
    <cellStyle name="SAPBEXHLevel2X 41 4 2 2 5" xfId="51598" xr:uid="{6F3BE7E1-9DA2-44FF-A83E-4CFD54A4A79D}"/>
    <cellStyle name="SAPBEXHLevel2X 41 4 2 3" xfId="29525" xr:uid="{97F56BCD-2AFA-4528-800E-4EA2398CEB3C}"/>
    <cellStyle name="SAPBEXHLevel2X 41 4 2 4" xfId="24704" xr:uid="{3BECA535-2C2F-4029-B11E-3886F06445C7}"/>
    <cellStyle name="SAPBEXHLevel2X 41 4 2 5" xfId="48641" xr:uid="{C8E39202-38B2-4E93-9D5C-F639826CE52A}"/>
    <cellStyle name="SAPBEXHLevel2X 41 4 2 6" xfId="45111" xr:uid="{09E2F74D-1394-4991-A4C8-2974AC883334}"/>
    <cellStyle name="SAPBEXHLevel2X 41 4 3" xfId="13298" xr:uid="{86A4E4CC-A9E9-48C5-9FC3-9B9B8C51E53E}"/>
    <cellStyle name="SAPBEXHLevel2X 41 4 3 2" xfId="27669" xr:uid="{68161046-683C-45C3-BC44-78D76A852A51}"/>
    <cellStyle name="SAPBEXHLevel2X 41 4 3 3" xfId="41818" xr:uid="{DC85E55C-51DC-4CE9-8DB1-F46C270E2948}"/>
    <cellStyle name="SAPBEXHLevel2X 41 4 3 4" xfId="45468" xr:uid="{680FC69D-F02E-46AF-9751-B2B9404FD181}"/>
    <cellStyle name="SAPBEXHLevel2X 41 4 3 5" xfId="45196" xr:uid="{8D521225-8464-4E2B-A1A9-9F32D8D3E9EA}"/>
    <cellStyle name="SAPBEXHLevel2X 41 4 4" xfId="9446" xr:uid="{2AE55379-0AAE-4272-8E79-B02ECA8372B6}"/>
    <cellStyle name="SAPBEXHLevel2X 41 4 5" xfId="24029" xr:uid="{7FE9339B-16ED-40D7-A7DB-B20FA3B13246}"/>
    <cellStyle name="SAPBEXHLevel2X 41 4 6" xfId="32790" xr:uid="{BA44B22C-ABD0-4FFE-B6B5-6A58C3AC0CB0}"/>
    <cellStyle name="SAPBEXHLevel2X 41 4 7" xfId="41609" xr:uid="{ABD195F7-16C2-4470-AEB7-526D8B912C90}"/>
    <cellStyle name="SAPBEXHLevel2X 41 4 8" xfId="38190" xr:uid="{2090652D-FE64-4E75-961B-ABAFB35EBBCE}"/>
    <cellStyle name="SAPBEXHLevel2X 41 5" xfId="14236" xr:uid="{1C19F9A2-615F-4A80-B43B-679A022B57C8}"/>
    <cellStyle name="SAPBEXHLevel2X 41 5 2" xfId="21249" xr:uid="{B2D4682F-1DB0-431F-87FC-153209EF16CD}"/>
    <cellStyle name="SAPBEXHLevel2X 41 5 2 2" xfId="35115" xr:uid="{718A3030-8082-4E9C-9153-6386194B13F2}"/>
    <cellStyle name="SAPBEXHLevel2X 41 5 2 3" xfId="41179" xr:uid="{B7B6CEAB-8769-4CB6-B62C-6BA3B6FFD888}"/>
    <cellStyle name="SAPBEXHLevel2X 41 5 2 4" xfId="44189" xr:uid="{B940823C-970D-44C5-AB76-487A67CAD771}"/>
    <cellStyle name="SAPBEXHLevel2X 41 5 2 5" xfId="50666" xr:uid="{8C3F5084-5A8B-45B7-A556-B5D337DF00E3}"/>
    <cellStyle name="SAPBEXHLevel2X 41 5 3" xfId="28603" xr:uid="{D948E09A-DB06-4E89-B7F5-4D2DB4A2CB9F}"/>
    <cellStyle name="SAPBEXHLevel2X 41 5 4" xfId="37387" xr:uid="{139EA2B2-2F05-4747-A501-C99DF651A666}"/>
    <cellStyle name="SAPBEXHLevel2X 41 5 5" xfId="25895" xr:uid="{514CEE7C-1072-407C-AEB0-54A48E6D9015}"/>
    <cellStyle name="SAPBEXHLevel2X 41 5 6" xfId="25511" xr:uid="{A1E9C61C-D756-4E11-8807-97734307D097}"/>
    <cellStyle name="SAPBEXHLevel2X 41 6" xfId="14540" xr:uid="{EA99C834-CC51-4537-8AF7-D4478CBE8EC5}"/>
    <cellStyle name="SAPBEXHLevel2X 41 6 2" xfId="28907" xr:uid="{F72FECE6-F256-4344-951C-59C115198B3E}"/>
    <cellStyle name="SAPBEXHLevel2X 41 6 3" xfId="39247" xr:uid="{C5B2A143-9BA7-411D-A3CE-1B351D5D65E2}"/>
    <cellStyle name="SAPBEXHLevel2X 41 6 4" xfId="49161" xr:uid="{667BE47E-5C18-4B93-A608-B3B3A38A12C2}"/>
    <cellStyle name="SAPBEXHLevel2X 41 6 5" xfId="44408" xr:uid="{0099F580-4FE6-4A5F-8D0C-85D731963583}"/>
    <cellStyle name="SAPBEXHLevel2X 41 7" xfId="9443" xr:uid="{9DB2CBA5-2B6E-4AEC-B840-229BE7104BD5}"/>
    <cellStyle name="SAPBEXHLevel2X 41 8" xfId="24026" xr:uid="{4EDCFC23-3AB0-470D-B4DB-0E7EBA640E9D}"/>
    <cellStyle name="SAPBEXHLevel2X 41 9" xfId="25776" xr:uid="{5A739760-1A6E-4374-B28A-45C96D418F66}"/>
    <cellStyle name="SAPBEXHLevel2X 42" xfId="707" xr:uid="{0D2F42D1-5592-4B22-846D-1D55922FCFEC}"/>
    <cellStyle name="SAPBEXHLevel2X 42 10" xfId="49025" xr:uid="{081061D5-68FE-4B02-821A-6FF102AC5158}"/>
    <cellStyle name="SAPBEXHLevel2X 42 11" xfId="45789" xr:uid="{09A25E71-E8B5-4E28-9455-0B095769F489}"/>
    <cellStyle name="SAPBEXHLevel2X 42 2" xfId="1334" xr:uid="{ED7BE7FC-2FCB-4897-94E9-DADB78CB7D99}"/>
    <cellStyle name="SAPBEXHLevel2X 42 2 2" xfId="12052" xr:uid="{30CC2C9D-547F-4745-BAFE-5185B7C97189}"/>
    <cellStyle name="SAPBEXHLevel2X 42 2 2 2" xfId="12053" xr:uid="{A8B76A59-3B9B-444F-8316-21F4AF2C11CD}"/>
    <cellStyle name="SAPBEXHLevel2X 42 2 2 2 2" xfId="26459" xr:uid="{C95E7E22-DA8C-4012-B70B-FF06D93AEECD}"/>
    <cellStyle name="SAPBEXHLevel2X 42 2 2 2 3" xfId="38991" xr:uid="{D26A66FE-0767-413D-925E-F8D7E7385EC4}"/>
    <cellStyle name="SAPBEXHLevel2X 42 2 2 2 4" xfId="31182" xr:uid="{869A0A42-D590-4998-8A69-668733601003}"/>
    <cellStyle name="SAPBEXHLevel2X 42 2 2 2 5" xfId="46839" xr:uid="{267E3340-CC2A-477A-A3A8-09DE2722EF52}"/>
    <cellStyle name="SAPBEXHLevel2X 42 2 2 3" xfId="21683" xr:uid="{41CD1B4A-8621-4B42-AB9A-990428D0F28D}"/>
    <cellStyle name="SAPBEXHLevel2X 42 2 2 3 2" xfId="35549" xr:uid="{BF9E12B5-2365-454D-86DA-06C8BB1F3E2B}"/>
    <cellStyle name="SAPBEXHLevel2X 42 2 2 3 3" xfId="38134" xr:uid="{522B9409-3B30-4783-955C-02F3EADC6030}"/>
    <cellStyle name="SAPBEXHLevel2X 42 2 2 3 4" xfId="46561" xr:uid="{E46C4A69-9A46-4828-9512-194E14A2D6FA}"/>
    <cellStyle name="SAPBEXHLevel2X 42 2 2 3 5" xfId="51100" xr:uid="{662D7D3A-3C6E-41BB-972A-8E3044AD4CA8}"/>
    <cellStyle name="SAPBEXHLevel2X 42 2 2 4" xfId="26458" xr:uid="{733FB085-F79C-456C-A4A8-DE918A2BF139}"/>
    <cellStyle name="SAPBEXHLevel2X 42 2 2 5" xfId="40698" xr:uid="{419A4B8E-1535-4ADB-A79C-1FAA49D739DF}"/>
    <cellStyle name="SAPBEXHLevel2X 42 2 2 6" xfId="25670" xr:uid="{A8FE97DD-9417-4B38-832B-27941F1FB23E}"/>
    <cellStyle name="SAPBEXHLevel2X 42 2 2 7" xfId="39972" xr:uid="{9AA77731-B3FC-4A7E-BD6C-A5E7BAA60F9A}"/>
    <cellStyle name="SAPBEXHLevel2X 42 2 3" xfId="14539" xr:uid="{44BF83AF-F82E-435A-AC3A-77F0F3D6755C}"/>
    <cellStyle name="SAPBEXHLevel2X 42 2 3 2" xfId="28906" xr:uid="{2CB5C2B5-4754-4E79-802D-F02B933A3E04}"/>
    <cellStyle name="SAPBEXHLevel2X 42 2 3 3" xfId="24886" xr:uid="{2B92909E-5898-4AF8-9B2F-8DDB908E30DC}"/>
    <cellStyle name="SAPBEXHLevel2X 42 2 3 4" xfId="46974" xr:uid="{0B9875F7-8070-4467-B30E-7C3682E930F5}"/>
    <cellStyle name="SAPBEXHLevel2X 42 2 3 5" xfId="46955" xr:uid="{6F1BCC71-BD9A-44CB-BFE4-160CC104CF7A}"/>
    <cellStyle name="SAPBEXHLevel2X 42 2 4" xfId="9448" xr:uid="{107F1EB5-A381-4CE7-9D21-60DF0DDD533C}"/>
    <cellStyle name="SAPBEXHLevel2X 42 2 5" xfId="24031" xr:uid="{BA35BBAD-2EEB-4958-9EB4-BF0A5EA7E902}"/>
    <cellStyle name="SAPBEXHLevel2X 42 2 6" xfId="43540" xr:uid="{11451377-869C-4AE6-89C3-33A107EAF5D7}"/>
    <cellStyle name="SAPBEXHLevel2X 42 2 7" xfId="44012" xr:uid="{5102BB74-6BAC-4851-AA20-C4F86F86C851}"/>
    <cellStyle name="SAPBEXHLevel2X 42 2 8" xfId="47597" xr:uid="{5A79D903-89B8-4E21-8C38-96EEDEBF33E4}"/>
    <cellStyle name="SAPBEXHLevel2X 42 3" xfId="1532" xr:uid="{2B25FDC1-7C83-4EF3-A585-486F91D1484D}"/>
    <cellStyle name="SAPBEXHLevel2X 42 3 2" xfId="14812" xr:uid="{12721A2D-4FBA-47F6-B375-6139299AC167}"/>
    <cellStyle name="SAPBEXHLevel2X 42 3 2 2" xfId="21872" xr:uid="{0FF191A2-CB92-49BE-BD6F-A7A666D09595}"/>
    <cellStyle name="SAPBEXHLevel2X 42 3 2 2 2" xfId="35738" xr:uid="{1AFDD50E-2B57-4DCF-BD02-AEDA7C0A5049}"/>
    <cellStyle name="SAPBEXHLevel2X 42 3 2 2 3" xfId="39825" xr:uid="{7C8C1ACE-25CA-4689-B358-76C8EA4C93BB}"/>
    <cellStyle name="SAPBEXHLevel2X 42 3 2 2 4" xfId="46777" xr:uid="{A282488E-5E6F-488D-B2CB-DC0CD0E2DDD3}"/>
    <cellStyle name="SAPBEXHLevel2X 42 3 2 2 5" xfId="51289" xr:uid="{3F13F541-CA5C-426F-A0E3-27BDB4624A5F}"/>
    <cellStyle name="SAPBEXHLevel2X 42 3 2 3" xfId="29178" xr:uid="{FAECDFD1-76A2-4269-B199-1F37EF311F0C}"/>
    <cellStyle name="SAPBEXHLevel2X 42 3 2 4" xfId="43063" xr:uid="{B071D277-6056-4F7D-833A-9755302A19A1}"/>
    <cellStyle name="SAPBEXHLevel2X 42 3 2 5" xfId="30190" xr:uid="{85FAC821-8806-425E-B3FB-A22D526A86ED}"/>
    <cellStyle name="SAPBEXHLevel2X 42 3 2 6" xfId="37851" xr:uid="{212FC946-3431-437C-BC27-6B3D02C6D875}"/>
    <cellStyle name="SAPBEXHLevel2X 42 3 3" xfId="13296" xr:uid="{A9C2F01F-79A7-4693-9BE3-F61285C17E34}"/>
    <cellStyle name="SAPBEXHLevel2X 42 3 3 2" xfId="27667" xr:uid="{9238A70E-A676-4B42-9096-71C669E3C5B1}"/>
    <cellStyle name="SAPBEXHLevel2X 42 3 3 3" xfId="24889" xr:uid="{E8F19D52-CB2F-456D-BBEC-86B473E13EB9}"/>
    <cellStyle name="SAPBEXHLevel2X 42 3 3 4" xfId="47004" xr:uid="{4841A735-C0A7-44E2-85D8-BCD8852A2D31}"/>
    <cellStyle name="SAPBEXHLevel2X 42 3 3 5" xfId="44641" xr:uid="{C581A387-F237-404A-8D1B-6F6BB544041D}"/>
    <cellStyle name="SAPBEXHLevel2X 42 3 4" xfId="9449" xr:uid="{52628556-A9D5-4FF4-949F-5D85AF33D061}"/>
    <cellStyle name="SAPBEXHLevel2X 42 3 5" xfId="24032" xr:uid="{B395EFB1-7E11-4675-80B7-0DA4E24DAAB3}"/>
    <cellStyle name="SAPBEXHLevel2X 42 3 6" xfId="42705" xr:uid="{A9C94CE2-A269-4587-9220-7F3CEFCAAF51}"/>
    <cellStyle name="SAPBEXHLevel2X 42 3 7" xfId="29683" xr:uid="{BBED0D51-0F7E-4D5D-971A-5C1C5D6B6F09}"/>
    <cellStyle name="SAPBEXHLevel2X 42 3 8" xfId="24819" xr:uid="{CD64245B-93A7-43D6-8BA5-C5B4E4D94071}"/>
    <cellStyle name="SAPBEXHLevel2X 42 4" xfId="1896" xr:uid="{1E714127-3F17-4765-96D5-D1C71D70E231}"/>
    <cellStyle name="SAPBEXHLevel2X 42 4 2" xfId="15161" xr:uid="{AEBD8C7D-995F-4ABE-88E5-12941CF5C005}"/>
    <cellStyle name="SAPBEXHLevel2X 42 4 2 2" xfId="22182" xr:uid="{889C60B2-637F-4294-A434-6CC443F0EACA}"/>
    <cellStyle name="SAPBEXHLevel2X 42 4 2 2 2" xfId="36048" xr:uid="{661ECC01-6103-477A-A36B-8E61686D4E5C}"/>
    <cellStyle name="SAPBEXHLevel2X 42 4 2 2 3" xfId="39452" xr:uid="{9AE4F771-88E8-4634-AA61-D6CD2EA9B385}"/>
    <cellStyle name="SAPBEXHLevel2X 42 4 2 2 4" xfId="44354" xr:uid="{7A951D9A-D691-4E4F-A819-063F50758F83}"/>
    <cellStyle name="SAPBEXHLevel2X 42 4 2 2 5" xfId="51599" xr:uid="{1980E12A-E569-46BC-BCC7-E0A2EC181ED3}"/>
    <cellStyle name="SAPBEXHLevel2X 42 4 2 3" xfId="29526" xr:uid="{F6415D2A-3921-49A0-B418-13347841001A}"/>
    <cellStyle name="SAPBEXHLevel2X 42 4 2 4" xfId="34626" xr:uid="{A38D55C1-CBBC-40B4-A1EB-9865D8A271C3}"/>
    <cellStyle name="SAPBEXHLevel2X 42 4 2 5" xfId="30814" xr:uid="{EFCA9FFD-7E4B-4390-AC1F-B10035474A3F}"/>
    <cellStyle name="SAPBEXHLevel2X 42 4 2 6" xfId="44725" xr:uid="{B8B7A098-6DD6-4769-93DB-1E9593C9B8FD}"/>
    <cellStyle name="SAPBEXHLevel2X 42 4 3" xfId="13295" xr:uid="{63D476B0-195C-4189-B62D-7818910576E8}"/>
    <cellStyle name="SAPBEXHLevel2X 42 4 3 2" xfId="27666" xr:uid="{67F95CCC-D75D-4A11-9889-CCA19536031B}"/>
    <cellStyle name="SAPBEXHLevel2X 42 4 3 3" xfId="33209" xr:uid="{FD8537B0-2D00-4F0B-9CAA-F5029C9BA81E}"/>
    <cellStyle name="SAPBEXHLevel2X 42 4 3 4" xfId="49459" xr:uid="{2A8D34A3-1C0B-4014-AEB0-526D0BE4063B}"/>
    <cellStyle name="SAPBEXHLevel2X 42 4 3 5" xfId="30135" xr:uid="{2C10B031-ED3B-4BAA-A57D-AA0FC8909002}"/>
    <cellStyle name="SAPBEXHLevel2X 42 4 4" xfId="9450" xr:uid="{47CF978A-7060-4064-B39A-43614865ADCB}"/>
    <cellStyle name="SAPBEXHLevel2X 42 4 5" xfId="24033" xr:uid="{2FF13D59-F1A8-4AC1-B124-3AA66A6777E7}"/>
    <cellStyle name="SAPBEXHLevel2X 42 4 6" xfId="33043" xr:uid="{0337E78E-EC54-4805-AAE1-BC0BB8432EBC}"/>
    <cellStyle name="SAPBEXHLevel2X 42 4 7" xfId="32624" xr:uid="{2989F8D1-D1AC-4760-B7DD-DF44664E0363}"/>
    <cellStyle name="SAPBEXHLevel2X 42 4 8" xfId="38262" xr:uid="{6ADDE72E-CEC6-42AA-9FED-F7FC9FA1EBCF}"/>
    <cellStyle name="SAPBEXHLevel2X 42 5" xfId="14237" xr:uid="{D104EB10-6A29-463B-AE51-E1D8B9970B6E}"/>
    <cellStyle name="SAPBEXHLevel2X 42 5 2" xfId="21250" xr:uid="{FAD89C31-CC5E-49B9-ABDD-84E7614F95DF}"/>
    <cellStyle name="SAPBEXHLevel2X 42 5 2 2" xfId="35116" xr:uid="{BB8956E8-4455-4BDB-A4D6-EDE06FFC14CA}"/>
    <cellStyle name="SAPBEXHLevel2X 42 5 2 3" xfId="39788" xr:uid="{D41E976F-DF87-43E7-8A35-3551E79730D6}"/>
    <cellStyle name="SAPBEXHLevel2X 42 5 2 4" xfId="47709" xr:uid="{D246ACAE-AAD9-4F5D-9C26-43D7790AD2A0}"/>
    <cellStyle name="SAPBEXHLevel2X 42 5 2 5" xfId="50667" xr:uid="{E19F6259-9FF5-486D-9F99-3C7688A8E049}"/>
    <cellStyle name="SAPBEXHLevel2X 42 5 3" xfId="28604" xr:uid="{84BC4CB0-FA56-4DCA-A613-C2AD93FBB713}"/>
    <cellStyle name="SAPBEXHLevel2X 42 5 4" xfId="31977" xr:uid="{C7B8C84F-E315-422F-B68D-4B397D59E470}"/>
    <cellStyle name="SAPBEXHLevel2X 42 5 5" xfId="31147" xr:uid="{F2257F56-162C-4910-99DB-F4835DB50FCB}"/>
    <cellStyle name="SAPBEXHLevel2X 42 5 6" xfId="46217" xr:uid="{1C6097F5-3168-4568-AB2A-B36432BDFDDF}"/>
    <cellStyle name="SAPBEXHLevel2X 42 6" xfId="13297" xr:uid="{66FF7AE0-85B6-444C-8399-6B60A72D014F}"/>
    <cellStyle name="SAPBEXHLevel2X 42 6 2" xfId="27668" xr:uid="{14C20015-05D1-4C17-A21D-8EF14210D829}"/>
    <cellStyle name="SAPBEXHLevel2X 42 6 3" xfId="26985" xr:uid="{1FBD2CEA-1C73-4E44-8A6D-A08BC6F7E060}"/>
    <cellStyle name="SAPBEXHLevel2X 42 6 4" xfId="49187" xr:uid="{AA3480A0-3664-41A4-AC49-2C8B16A16D07}"/>
    <cellStyle name="SAPBEXHLevel2X 42 6 5" xfId="45358" xr:uid="{C6A16093-E2DE-4C94-AE1B-44B84EBD3435}"/>
    <cellStyle name="SAPBEXHLevel2X 42 7" xfId="9447" xr:uid="{F990FD37-0FF0-4D34-8E42-807A1DFC6D59}"/>
    <cellStyle name="SAPBEXHLevel2X 42 8" xfId="24030" xr:uid="{45828E9D-6E6E-48B4-BF6D-7532DD9AE46B}"/>
    <cellStyle name="SAPBEXHLevel2X 42 9" xfId="32944" xr:uid="{E5650A29-8379-47CD-A14F-3BFB42CBADEA}"/>
    <cellStyle name="SAPBEXHLevel2X 43" xfId="708" xr:uid="{EC4939D4-FAAF-4126-A103-9C846AD0D82E}"/>
    <cellStyle name="SAPBEXHLevel2X 43 10" xfId="30696" xr:uid="{872FC531-5376-4F52-AF40-AB34F45A3A1A}"/>
    <cellStyle name="SAPBEXHLevel2X 43 11" xfId="39076" xr:uid="{C45BDC2D-F969-4C2B-9FB8-2559B526D02B}"/>
    <cellStyle name="SAPBEXHLevel2X 43 2" xfId="1335" xr:uid="{1E757654-1E9E-44D4-A8A4-3785378B8DCB}"/>
    <cellStyle name="SAPBEXHLevel2X 43 2 2" xfId="12054" xr:uid="{FAF608A3-EB3F-4EA4-81A3-5D9A91C901AA}"/>
    <cellStyle name="SAPBEXHLevel2X 43 2 2 2" xfId="12055" xr:uid="{78F5D001-3775-46A0-BBB9-7B292C757FB8}"/>
    <cellStyle name="SAPBEXHLevel2X 43 2 2 2 2" xfId="26461" xr:uid="{EF46E276-B21E-4BEF-97F9-CEF2A31D9AED}"/>
    <cellStyle name="SAPBEXHLevel2X 43 2 2 2 3" xfId="40477" xr:uid="{EF510022-84E6-4B7F-A069-C6F409D812AF}"/>
    <cellStyle name="SAPBEXHLevel2X 43 2 2 2 4" xfId="48409" xr:uid="{576C86A1-3F4A-4AC5-8101-06717F85C958}"/>
    <cellStyle name="SAPBEXHLevel2X 43 2 2 2 5" xfId="33001" xr:uid="{E86F1F65-A124-4BA5-B03F-C1C53EA2CA2B}"/>
    <cellStyle name="SAPBEXHLevel2X 43 2 2 3" xfId="21684" xr:uid="{BE9F8E0C-FBB5-4D93-B574-17629B2D4504}"/>
    <cellStyle name="SAPBEXHLevel2X 43 2 2 3 2" xfId="35550" xr:uid="{526BF4F8-3F38-4B2C-ABB4-0EF82B0FC360}"/>
    <cellStyle name="SAPBEXHLevel2X 43 2 2 3 3" xfId="39663" xr:uid="{136D8E86-7B2A-44AA-80B6-035C786D1B5A}"/>
    <cellStyle name="SAPBEXHLevel2X 43 2 2 3 4" xfId="45029" xr:uid="{A55FEC7E-9D71-4D29-BEA3-E83D98196D9A}"/>
    <cellStyle name="SAPBEXHLevel2X 43 2 2 3 5" xfId="51101" xr:uid="{C6317BCB-A24D-429A-9585-A66103197AAD}"/>
    <cellStyle name="SAPBEXHLevel2X 43 2 2 4" xfId="26460" xr:uid="{8F05A2D7-7942-4A8F-B9B2-8EB62F06DF5F}"/>
    <cellStyle name="SAPBEXHLevel2X 43 2 2 5" xfId="8736" xr:uid="{1F8EA628-B7F7-4DA0-87D7-0E47B3EC972A}"/>
    <cellStyle name="SAPBEXHLevel2X 43 2 2 6" xfId="41327" xr:uid="{79E29F28-F2B6-4C2B-9C65-DD3037352EBB}"/>
    <cellStyle name="SAPBEXHLevel2X 43 2 2 7" xfId="45814" xr:uid="{3CCD6A20-50B0-4AAD-AD96-DBAA0AB32B58}"/>
    <cellStyle name="SAPBEXHLevel2X 43 2 3" xfId="13293" xr:uid="{882197FE-6CA7-4D79-8F38-7B17D440E902}"/>
    <cellStyle name="SAPBEXHLevel2X 43 2 3 2" xfId="27664" xr:uid="{E3111001-A950-43CA-986D-CA32B2EB9FA2}"/>
    <cellStyle name="SAPBEXHLevel2X 43 2 3 3" xfId="38742" xr:uid="{224D50BA-6BEF-4360-9CD7-68BAAB35D943}"/>
    <cellStyle name="SAPBEXHLevel2X 43 2 3 4" xfId="48705" xr:uid="{C369CA80-6537-41FB-A255-6B9AEBD47426}"/>
    <cellStyle name="SAPBEXHLevel2X 43 2 3 5" xfId="45792" xr:uid="{DF0BF260-FB0A-4F6D-9721-7B1A0AFC19B9}"/>
    <cellStyle name="SAPBEXHLevel2X 43 2 4" xfId="9452" xr:uid="{9ED6032C-769F-473E-B159-B4D5748F8DAB}"/>
    <cellStyle name="SAPBEXHLevel2X 43 2 5" xfId="24035" xr:uid="{0F049CB2-C58C-4A19-9088-1B2528BD04A0}"/>
    <cellStyle name="SAPBEXHLevel2X 43 2 6" xfId="33768" xr:uid="{DEC4D83C-9F9D-4CA5-A40F-563AB8E6BA6C}"/>
    <cellStyle name="SAPBEXHLevel2X 43 2 7" xfId="25519" xr:uid="{30230B1F-87F8-4461-9985-5E5B4E446490}"/>
    <cellStyle name="SAPBEXHLevel2X 43 2 8" xfId="47635" xr:uid="{19F6B97A-90D8-4EDD-A7ED-BB2272CD5187}"/>
    <cellStyle name="SAPBEXHLevel2X 43 3" xfId="1533" xr:uid="{4931164F-7B72-43A6-ABF4-BE27D4A165F4}"/>
    <cellStyle name="SAPBEXHLevel2X 43 3 2" xfId="14813" xr:uid="{8E7F53F2-8025-4D15-8723-F04A000A55CE}"/>
    <cellStyle name="SAPBEXHLevel2X 43 3 2 2" xfId="21873" xr:uid="{E9CE5D0B-F1E6-47FA-8D1E-89BC75E61661}"/>
    <cellStyle name="SAPBEXHLevel2X 43 3 2 2 2" xfId="35739" xr:uid="{8037FDDA-16EC-4D0D-837A-3EB49DC01F49}"/>
    <cellStyle name="SAPBEXHLevel2X 43 3 2 2 3" xfId="39407" xr:uid="{517BE990-A41E-4B7E-B9D2-2457DA968260}"/>
    <cellStyle name="SAPBEXHLevel2X 43 3 2 2 4" xfId="45251" xr:uid="{3258ADD9-AE54-4899-AF03-BE1546E28EB0}"/>
    <cellStyle name="SAPBEXHLevel2X 43 3 2 2 5" xfId="51290" xr:uid="{14D9A81D-E84F-4ABD-B413-A0B51C364806}"/>
    <cellStyle name="SAPBEXHLevel2X 43 3 2 3" xfId="29179" xr:uid="{58DED831-A7A1-449C-A3F9-0218D19328EE}"/>
    <cellStyle name="SAPBEXHLevel2X 43 3 2 4" xfId="23323" xr:uid="{761E51DF-E223-4A15-A604-FEBD826243D1}"/>
    <cellStyle name="SAPBEXHLevel2X 43 3 2 5" xfId="34555" xr:uid="{32CD11B7-DC69-4E20-B81F-63F6E73D81E8}"/>
    <cellStyle name="SAPBEXHLevel2X 43 3 2 6" xfId="42742" xr:uid="{5877AAC6-7148-4D2F-AE52-6EF976C29786}"/>
    <cellStyle name="SAPBEXHLevel2X 43 3 3" xfId="14538" xr:uid="{0F943490-BFEF-43D3-9D03-3387C53F8F8C}"/>
    <cellStyle name="SAPBEXHLevel2X 43 3 3 2" xfId="28905" xr:uid="{D47A6725-B935-4A57-ABB5-E16B80F92865}"/>
    <cellStyle name="SAPBEXHLevel2X 43 3 3 3" xfId="30137" xr:uid="{70A0D7AF-6248-4D95-B7B9-DA62B29710F1}"/>
    <cellStyle name="SAPBEXHLevel2X 43 3 3 4" xfId="49429" xr:uid="{A3E1F1A1-4E5E-48A8-8FE7-8FE5330FA8DD}"/>
    <cellStyle name="SAPBEXHLevel2X 43 3 3 5" xfId="47569" xr:uid="{A2E7A53F-C7E0-4F1C-BF29-B3FC45D8CC28}"/>
    <cellStyle name="SAPBEXHLevel2X 43 3 4" xfId="9453" xr:uid="{F48E1A30-2825-4B3B-A38A-8FA3E6EA7166}"/>
    <cellStyle name="SAPBEXHLevel2X 43 3 5" xfId="24036" xr:uid="{68A4B1C5-7F7B-42A2-8C4D-319DADD6E1ED}"/>
    <cellStyle name="SAPBEXHLevel2X 43 3 6" xfId="41970" xr:uid="{0CBC309A-3636-4350-A5BB-9A81564F22B7}"/>
    <cellStyle name="SAPBEXHLevel2X 43 3 7" xfId="39181" xr:uid="{03AFBDEA-1D41-42EA-906A-446B5E5F8924}"/>
    <cellStyle name="SAPBEXHLevel2X 43 3 8" xfId="33682" xr:uid="{EC2E28D5-05E9-44CC-AA8C-5F240AA85BEA}"/>
    <cellStyle name="SAPBEXHLevel2X 43 4" xfId="1897" xr:uid="{82F38CA4-73F6-4893-9474-F73055079A9B}"/>
    <cellStyle name="SAPBEXHLevel2X 43 4 2" xfId="15162" xr:uid="{F4BEAE63-5822-4DAB-BE0E-8CB605A52FA6}"/>
    <cellStyle name="SAPBEXHLevel2X 43 4 2 2" xfId="22183" xr:uid="{1A2BC3E4-46B8-4B35-9F46-1B66C61A7961}"/>
    <cellStyle name="SAPBEXHLevel2X 43 4 2 2 2" xfId="36049" xr:uid="{F479FCB4-D805-406B-B844-C29216D65C74}"/>
    <cellStyle name="SAPBEXHLevel2X 43 4 2 2 3" xfId="37846" xr:uid="{00852D10-0E9B-453E-953A-33AB6A78A21A}"/>
    <cellStyle name="SAPBEXHLevel2X 43 4 2 2 4" xfId="47877" xr:uid="{9C828B58-6C36-4611-8BBE-5DFA806349D9}"/>
    <cellStyle name="SAPBEXHLevel2X 43 4 2 2 5" xfId="51600" xr:uid="{83DB644E-E57C-4DC5-9CA4-AED1D3D9C61A}"/>
    <cellStyle name="SAPBEXHLevel2X 43 4 2 3" xfId="29527" xr:uid="{F9948A9A-6736-4A49-B52D-66DD48A3B8D7}"/>
    <cellStyle name="SAPBEXHLevel2X 43 4 2 4" xfId="42408" xr:uid="{273C21B2-7CD5-4182-9534-D297F5061505}"/>
    <cellStyle name="SAPBEXHLevel2X 43 4 2 5" xfId="42871" xr:uid="{4EFF7B4C-B3CC-4954-A7C4-78813C184BB6}"/>
    <cellStyle name="SAPBEXHLevel2X 43 4 2 6" xfId="45773" xr:uid="{C8654640-DE6C-427C-A930-7A92253482A1}"/>
    <cellStyle name="SAPBEXHLevel2X 43 4 3" xfId="13292" xr:uid="{0EC6A692-3586-4168-9D69-153F625ECEF6}"/>
    <cellStyle name="SAPBEXHLevel2X 43 4 3 2" xfId="27663" xr:uid="{D88DCF82-8782-476F-80BE-6EF3F93212DF}"/>
    <cellStyle name="SAPBEXHLevel2X 43 4 3 3" xfId="33068" xr:uid="{F5C9C516-6773-4EEE-8D29-826782F30A74}"/>
    <cellStyle name="SAPBEXHLevel2X 43 4 3 4" xfId="40032" xr:uid="{21B2A907-9410-4A7C-A912-753874F9CED5}"/>
    <cellStyle name="SAPBEXHLevel2X 43 4 3 5" xfId="9284" xr:uid="{860C2761-CB05-4DEF-8D77-B63A5B9128BF}"/>
    <cellStyle name="SAPBEXHLevel2X 43 4 4" xfId="9454" xr:uid="{329A6AAF-A2F4-4441-88C0-96B2630A125D}"/>
    <cellStyle name="SAPBEXHLevel2X 43 4 5" xfId="24037" xr:uid="{DADD82AE-9BA6-4201-A39B-DA7E0B82F84D}"/>
    <cellStyle name="SAPBEXHLevel2X 43 4 6" xfId="34358" xr:uid="{1DF93D74-BB01-4499-9639-1B2AACBD39C0}"/>
    <cellStyle name="SAPBEXHLevel2X 43 4 7" xfId="9984" xr:uid="{5063A23C-CDC5-43F5-9DC0-5C0A889D1AD2}"/>
    <cellStyle name="SAPBEXHLevel2X 43 4 8" xfId="30976" xr:uid="{0D836C8B-228B-4FD1-A026-6DA40943CD3C}"/>
    <cellStyle name="SAPBEXHLevel2X 43 5" xfId="14238" xr:uid="{543A80D9-880B-4B71-A094-77095C147B5F}"/>
    <cellStyle name="SAPBEXHLevel2X 43 5 2" xfId="21251" xr:uid="{3F304C1B-5DD3-4934-BCA5-F33AE9E7EEC7}"/>
    <cellStyle name="SAPBEXHLevel2X 43 5 2 2" xfId="35117" xr:uid="{B255C79F-BCD4-474E-95D1-49208F93F92E}"/>
    <cellStyle name="SAPBEXHLevel2X 43 5 2 3" xfId="25316" xr:uid="{52AC9C1B-C0B2-4356-9894-137E20689790}"/>
    <cellStyle name="SAPBEXHLevel2X 43 5 2 4" xfId="46158" xr:uid="{1471752B-0823-4810-A641-8F8B4B723111}"/>
    <cellStyle name="SAPBEXHLevel2X 43 5 2 5" xfId="50668" xr:uid="{0841AD3A-2130-4A52-BC0A-DE7C0EFB884F}"/>
    <cellStyle name="SAPBEXHLevel2X 43 5 3" xfId="28605" xr:uid="{2E8E5BEF-CB10-4775-80A4-07BAD36F4684}"/>
    <cellStyle name="SAPBEXHLevel2X 43 5 4" xfId="23592" xr:uid="{68FB2ADE-F91C-48A5-B650-7DBF4CA167AA}"/>
    <cellStyle name="SAPBEXHLevel2X 43 5 5" xfId="30666" xr:uid="{6706E2D7-EAEF-4DE1-9328-BE21440E2474}"/>
    <cellStyle name="SAPBEXHLevel2X 43 5 6" xfId="46055" xr:uid="{7447B953-A151-48A0-A275-FAA2A09DAD58}"/>
    <cellStyle name="SAPBEXHLevel2X 43 6" xfId="13294" xr:uid="{4295C5D0-D1DC-467E-BF7E-B46643DF94D1}"/>
    <cellStyle name="SAPBEXHLevel2X 43 6 2" xfId="27665" xr:uid="{68ACB820-A850-4861-9AAF-A7C17AD2D5C4}"/>
    <cellStyle name="SAPBEXHLevel2X 43 6 3" xfId="42603" xr:uid="{865DC72C-1659-4911-A213-5F6C717A1206}"/>
    <cellStyle name="SAPBEXHLevel2X 43 6 4" xfId="40721" xr:uid="{7B0CA281-B70D-40C9-B5B5-4DD0DC34DC6B}"/>
    <cellStyle name="SAPBEXHLevel2X 43 6 5" xfId="47391" xr:uid="{270E8617-0C97-47E8-AA7E-B295D3424A6C}"/>
    <cellStyle name="SAPBEXHLevel2X 43 7" xfId="9451" xr:uid="{2CD2E692-77BD-4496-ADE0-CFD3DD29DF0B}"/>
    <cellStyle name="SAPBEXHLevel2X 43 8" xfId="24034" xr:uid="{97EE1BE3-5AD9-4E8C-985B-977813C4B111}"/>
    <cellStyle name="SAPBEXHLevel2X 43 9" xfId="30537" xr:uid="{03C32E66-945D-43C5-ACC8-3E57C065F718}"/>
    <cellStyle name="SAPBEXHLevel2X 44" xfId="709" xr:uid="{A103D3F9-3CB5-4793-980D-E4490A10DE1B}"/>
    <cellStyle name="SAPBEXHLevel2X 44 10" xfId="43211" xr:uid="{1769663E-121D-433F-84C8-9F99CB4A6936}"/>
    <cellStyle name="SAPBEXHLevel2X 44 11" xfId="45861" xr:uid="{D78A9F4E-77EB-44F8-89A1-36833B476F81}"/>
    <cellStyle name="SAPBEXHLevel2X 44 2" xfId="1336" xr:uid="{391FDBC2-A341-47DF-98E3-264EC693C103}"/>
    <cellStyle name="SAPBEXHLevel2X 44 2 2" xfId="12056" xr:uid="{C8639F44-BDA0-4B90-B87D-CEE5BB1BF095}"/>
    <cellStyle name="SAPBEXHLevel2X 44 2 2 2" xfId="12057" xr:uid="{F53D4D47-206E-4C80-A5E2-A9A893A10F1C}"/>
    <cellStyle name="SAPBEXHLevel2X 44 2 2 2 2" xfId="26463" xr:uid="{48E5E8AD-2707-498B-BDD4-6DBA9F9C919A}"/>
    <cellStyle name="SAPBEXHLevel2X 44 2 2 2 3" xfId="9926" xr:uid="{79A9CA13-4382-428E-8C5E-977AADA516EA}"/>
    <cellStyle name="SAPBEXHLevel2X 44 2 2 2 4" xfId="40495" xr:uid="{924F89D7-41B1-4E98-A7A6-104060DEA807}"/>
    <cellStyle name="SAPBEXHLevel2X 44 2 2 2 5" xfId="45062" xr:uid="{797C5172-570D-4EC3-A532-042AA761E46A}"/>
    <cellStyle name="SAPBEXHLevel2X 44 2 2 3" xfId="21685" xr:uid="{BDCC587F-6040-4933-8F7C-4CD720AB4659}"/>
    <cellStyle name="SAPBEXHLevel2X 44 2 2 3 2" xfId="35551" xr:uid="{1E58DB07-7DC8-483D-92BC-941BC59FC7B6}"/>
    <cellStyle name="SAPBEXHLevel2X 44 2 2 3 3" xfId="24726" xr:uid="{AA7FF306-124B-4EFC-A3F6-E0370C119739}"/>
    <cellStyle name="SAPBEXHLevel2X 44 2 2 3 4" xfId="47263" xr:uid="{16A4143F-3698-4DD6-BFA1-F8A24C504ADE}"/>
    <cellStyle name="SAPBEXHLevel2X 44 2 2 3 5" xfId="51102" xr:uid="{B256D52B-715E-42FA-824F-40019BCC6853}"/>
    <cellStyle name="SAPBEXHLevel2X 44 2 2 4" xfId="26462" xr:uid="{2CEC13D4-04FE-40DA-B8C3-83DCB0297A8A}"/>
    <cellStyle name="SAPBEXHLevel2X 44 2 2 5" xfId="33008" xr:uid="{925ACA76-5850-4029-BE5D-7ABFB744BFDB}"/>
    <cellStyle name="SAPBEXHLevel2X 44 2 2 6" xfId="33293" xr:uid="{9C636440-029A-4DF5-9F3F-2058A167FA50}"/>
    <cellStyle name="SAPBEXHLevel2X 44 2 2 7" xfId="42416" xr:uid="{4FC685FB-843E-48BA-8D57-D842FB2D3FF0}"/>
    <cellStyle name="SAPBEXHLevel2X 44 2 3" xfId="13290" xr:uid="{755CC717-987D-49A0-B9F9-CE9143B8104C}"/>
    <cellStyle name="SAPBEXHLevel2X 44 2 3 2" xfId="27661" xr:uid="{29A578DB-CB12-4ADA-BBB2-3770DAC20D70}"/>
    <cellStyle name="SAPBEXHLevel2X 44 2 3 3" xfId="30645" xr:uid="{653FC4F0-48FE-4AC1-BFA0-3A02BA9FD779}"/>
    <cellStyle name="SAPBEXHLevel2X 44 2 3 4" xfId="45666" xr:uid="{C668E6C9-83AE-4AE5-A4E9-2FF80F7A4918}"/>
    <cellStyle name="SAPBEXHLevel2X 44 2 3 5" xfId="35014" xr:uid="{CC6DF0AA-6F1C-468C-ADD0-83D497E76062}"/>
    <cellStyle name="SAPBEXHLevel2X 44 2 4" xfId="9456" xr:uid="{97074E16-8CC3-4F24-8C36-2DCADD2230A9}"/>
    <cellStyle name="SAPBEXHLevel2X 44 2 5" xfId="24039" xr:uid="{480B5FB4-B534-49EA-8FC4-F4322CAD86AF}"/>
    <cellStyle name="SAPBEXHLevel2X 44 2 6" xfId="43580" xr:uid="{16E614A4-EDAA-4CE6-A8D0-449CBC37FE16}"/>
    <cellStyle name="SAPBEXHLevel2X 44 2 7" xfId="43119" xr:uid="{F427E807-0217-49F0-A36E-7032F1AF7F49}"/>
    <cellStyle name="SAPBEXHLevel2X 44 2 8" xfId="44652" xr:uid="{17EB2248-FC77-452D-AC54-ED2477DC9780}"/>
    <cellStyle name="SAPBEXHLevel2X 44 3" xfId="1534" xr:uid="{2AB374ED-00C4-40EB-B32D-FAFEC883BDB5}"/>
    <cellStyle name="SAPBEXHLevel2X 44 3 2" xfId="14814" xr:uid="{8C0CFE4F-4300-4209-9CB4-81207BD3ED22}"/>
    <cellStyle name="SAPBEXHLevel2X 44 3 2 2" xfId="21874" xr:uid="{6770008C-7F31-49EC-8241-9E33A4BF3B69}"/>
    <cellStyle name="SAPBEXHLevel2X 44 3 2 2 2" xfId="35740" xr:uid="{1A0189F6-347A-4C44-A445-E2B37608E2DC}"/>
    <cellStyle name="SAPBEXHLevel2X 44 3 2 2 3" xfId="30781" xr:uid="{1798EE59-0E90-4558-BB79-4BACE01EEB04}"/>
    <cellStyle name="SAPBEXHLevel2X 44 3 2 2 4" xfId="47462" xr:uid="{1A6E82F7-D331-48F3-9D75-29DE005BB9F2}"/>
    <cellStyle name="SAPBEXHLevel2X 44 3 2 2 5" xfId="51291" xr:uid="{B3A2425C-53E9-4828-A276-F8E69B30BE87}"/>
    <cellStyle name="SAPBEXHLevel2X 44 3 2 3" xfId="29180" xr:uid="{43B3CC84-7F8F-4269-B4CE-681ACF9F1B85}"/>
    <cellStyle name="SAPBEXHLevel2X 44 3 2 4" xfId="38737" xr:uid="{E550BE12-4BB1-4776-A974-14F1F825F3ED}"/>
    <cellStyle name="SAPBEXHLevel2X 44 3 2 5" xfId="48651" xr:uid="{215924CB-ACC2-418E-9B48-08C392743265}"/>
    <cellStyle name="SAPBEXHLevel2X 44 3 2 6" xfId="38448" xr:uid="{0AC8B46D-79D9-4C8D-AB68-FE1CAC59CD82}"/>
    <cellStyle name="SAPBEXHLevel2X 44 3 3" xfId="13289" xr:uid="{CED1B5C4-CE5A-4C47-98DE-41219AB9F6E9}"/>
    <cellStyle name="SAPBEXHLevel2X 44 3 3 2" xfId="27660" xr:uid="{A1C0ECCE-93AA-48DE-8687-053B71126DFA}"/>
    <cellStyle name="SAPBEXHLevel2X 44 3 3 3" xfId="32954" xr:uid="{B85216B5-A803-43C2-AFEF-4573EDCE7F7A}"/>
    <cellStyle name="SAPBEXHLevel2X 44 3 3 4" xfId="49391" xr:uid="{F7DD26D1-D34F-4423-A18D-D55A272114C4}"/>
    <cellStyle name="SAPBEXHLevel2X 44 3 3 5" xfId="24853" xr:uid="{E3850003-D6E0-4C5C-A7C9-72140536E26A}"/>
    <cellStyle name="SAPBEXHLevel2X 44 3 4" xfId="9457" xr:uid="{21B926C9-FB67-4A98-8E7A-1B5A8B60BB4F}"/>
    <cellStyle name="SAPBEXHLevel2X 44 3 5" xfId="24040" xr:uid="{E47596D7-A1DE-4ABA-998A-8DCB354CE515}"/>
    <cellStyle name="SAPBEXHLevel2X 44 3 6" xfId="33206" xr:uid="{CC357E77-A5C4-4799-B7B2-982847325A7C}"/>
    <cellStyle name="SAPBEXHLevel2X 44 3 7" xfId="49414" xr:uid="{00D97CB3-A44D-433A-8C69-42E37414B56D}"/>
    <cellStyle name="SAPBEXHLevel2X 44 3 8" xfId="43219" xr:uid="{6C9E2E89-62A7-404E-8B43-A64DCE31E1E6}"/>
    <cellStyle name="SAPBEXHLevel2X 44 4" xfId="1898" xr:uid="{9BB967DB-2FFA-40CC-A414-0995DDD5AB68}"/>
    <cellStyle name="SAPBEXHLevel2X 44 4 2" xfId="15163" xr:uid="{C440F5D2-5F06-4122-B569-3B78DE291E39}"/>
    <cellStyle name="SAPBEXHLevel2X 44 4 2 2" xfId="22184" xr:uid="{D0142D06-F032-46F2-9B5A-74CB0942FB75}"/>
    <cellStyle name="SAPBEXHLevel2X 44 4 2 2 2" xfId="36050" xr:uid="{7CFA0CA0-AA85-4F7A-A008-D56E6A790413}"/>
    <cellStyle name="SAPBEXHLevel2X 44 4 2 2 3" xfId="41085" xr:uid="{BBBCD5B3-91E0-4843-8971-68DFFFB71252}"/>
    <cellStyle name="SAPBEXHLevel2X 44 4 2 2 4" xfId="46322" xr:uid="{1B789AFF-34E8-464A-AB7C-28964A5D0C9D}"/>
    <cellStyle name="SAPBEXHLevel2X 44 4 2 2 5" xfId="51601" xr:uid="{C76D98F2-3546-4838-89CC-6E7129299310}"/>
    <cellStyle name="SAPBEXHLevel2X 44 4 2 3" xfId="29528" xr:uid="{7163F732-1968-444A-B278-63140596730E}"/>
    <cellStyle name="SAPBEXHLevel2X 44 4 2 4" xfId="37483" xr:uid="{87BCA678-D177-4E49-B0DA-06CA01950C2A}"/>
    <cellStyle name="SAPBEXHLevel2X 44 4 2 5" xfId="38142" xr:uid="{C9EA4313-7DB6-4871-948E-64C04F3FED37}"/>
    <cellStyle name="SAPBEXHLevel2X 44 4 2 6" xfId="46241" xr:uid="{95C4B105-C70E-4D0F-AC29-CFCC4AC2D8E8}"/>
    <cellStyle name="SAPBEXHLevel2X 44 4 3" xfId="14537" xr:uid="{775DDA55-195E-4F96-B62E-CEA260BD0340}"/>
    <cellStyle name="SAPBEXHLevel2X 44 4 3 2" xfId="28904" xr:uid="{D56A1360-7F67-4483-A9DC-E3E77246FDE5}"/>
    <cellStyle name="SAPBEXHLevel2X 44 4 3 3" xfId="23611" xr:uid="{0EACCDE5-C97F-425A-81F2-A8F267E08709}"/>
    <cellStyle name="SAPBEXHLevel2X 44 4 3 4" xfId="42943" xr:uid="{E9F1411C-28D7-481D-AF2D-D166E78ACD7A}"/>
    <cellStyle name="SAPBEXHLevel2X 44 4 3 5" xfId="31678" xr:uid="{39CD85BD-D50A-46C9-A6E9-B94ED3FB71A4}"/>
    <cellStyle name="SAPBEXHLevel2X 44 4 4" xfId="9458" xr:uid="{972DCCF2-65E0-45EB-840C-404EE77FAB30}"/>
    <cellStyle name="SAPBEXHLevel2X 44 4 5" xfId="24041" xr:uid="{BA70A7FA-AF80-4953-ACDD-67DE21ECB28F}"/>
    <cellStyle name="SAPBEXHLevel2X 44 4 6" xfId="40555" xr:uid="{FF481D03-36EB-4129-B9BD-BDA27DAC4F6F}"/>
    <cellStyle name="SAPBEXHLevel2X 44 4 7" xfId="46742" xr:uid="{D2AE4942-19C7-44A7-B911-31C5FD1372B3}"/>
    <cellStyle name="SAPBEXHLevel2X 44 4 8" xfId="44851" xr:uid="{67F634CF-9D14-4DD5-B566-DFE941F5A2E8}"/>
    <cellStyle name="SAPBEXHLevel2X 44 5" xfId="14239" xr:uid="{86D0B127-D08E-4B5A-9158-DCA01151C3B8}"/>
    <cellStyle name="SAPBEXHLevel2X 44 5 2" xfId="21252" xr:uid="{DB9BF354-F9E5-4609-8506-CF63D924AFF4}"/>
    <cellStyle name="SAPBEXHLevel2X 44 5 2 2" xfId="35118" xr:uid="{70266532-4EAD-47CB-B39B-8949DAEB47B1}"/>
    <cellStyle name="SAPBEXHLevel2X 44 5 2 3" xfId="40389" xr:uid="{1BCCF5B9-508C-47C0-8774-EE4F1514F6ED}"/>
    <cellStyle name="SAPBEXHLevel2X 44 5 2 4" xfId="44611" xr:uid="{80AF9641-9C2E-4F64-AAD2-F07C8E0DAE42}"/>
    <cellStyle name="SAPBEXHLevel2X 44 5 2 5" xfId="50669" xr:uid="{3EDF50A9-6A62-41B2-A537-6110C787B3E7}"/>
    <cellStyle name="SAPBEXHLevel2X 44 5 3" xfId="28606" xr:uid="{433F7D78-A1D8-4846-86AC-3FA1ABA17D63}"/>
    <cellStyle name="SAPBEXHLevel2X 44 5 4" xfId="30922" xr:uid="{22CA1B3A-C1F7-4394-B261-712BE39B5E07}"/>
    <cellStyle name="SAPBEXHLevel2X 44 5 5" xfId="49446" xr:uid="{F10A7184-678B-4ED8-B934-000CF959D39B}"/>
    <cellStyle name="SAPBEXHLevel2X 44 5 6" xfId="40991" xr:uid="{198C1003-59A9-42F6-A2D8-D3EF0FC0E54E}"/>
    <cellStyle name="SAPBEXHLevel2X 44 6" xfId="13291" xr:uid="{6AF418DC-66C7-47D1-8FD5-2D07AC39FCF8}"/>
    <cellStyle name="SAPBEXHLevel2X 44 6 2" xfId="27662" xr:uid="{C6DB44D0-F244-457D-A624-777DFCA13AEF}"/>
    <cellStyle name="SAPBEXHLevel2X 44 6 3" xfId="32622" xr:uid="{F0CEA3FD-FC8D-4533-975A-5ED76879A8BC}"/>
    <cellStyle name="SAPBEXHLevel2X 44 6 4" xfId="44103" xr:uid="{E71BB11A-0C2B-4A7F-89B3-15E5869E2830}"/>
    <cellStyle name="SAPBEXHLevel2X 44 6 5" xfId="42455" xr:uid="{D38954E8-5E6F-41C0-8EA8-5F135360B14C}"/>
    <cellStyle name="SAPBEXHLevel2X 44 7" xfId="9455" xr:uid="{093DD00F-E198-468E-9B26-463D617C97E9}"/>
    <cellStyle name="SAPBEXHLevel2X 44 8" xfId="24038" xr:uid="{A94AA660-27C6-444C-9C63-F454B85935C0}"/>
    <cellStyle name="SAPBEXHLevel2X 44 9" xfId="25262" xr:uid="{7162AE86-BD35-4773-8BFF-17FE992F932A}"/>
    <cellStyle name="SAPBEXHLevel2X 45" xfId="926" xr:uid="{5646C194-C74C-4FDD-9935-D522E441C4C2}"/>
    <cellStyle name="SAPBEXHLevel2X 45 10" xfId="37542" xr:uid="{35F8E492-6737-4926-8763-262CB32AFAB8}"/>
    <cellStyle name="SAPBEXHLevel2X 45 11" xfId="49147" xr:uid="{22733F62-604A-47A9-B931-5572941FC9A7}"/>
    <cellStyle name="SAPBEXHLevel2X 45 12" xfId="42463" xr:uid="{738A8F88-77B3-483B-97D4-343E383A96D7}"/>
    <cellStyle name="SAPBEXHLevel2X 45 2" xfId="1337" xr:uid="{95C891A2-1E17-4693-B846-E6A3F63E1B90}"/>
    <cellStyle name="SAPBEXHLevel2X 45 2 10" xfId="44749" xr:uid="{BB693E38-D4FC-4263-A0BD-0DB5B02FC47B}"/>
    <cellStyle name="SAPBEXHLevel2X 45 2 2" xfId="12060" xr:uid="{811DB85C-0F40-4CB1-8835-C87972C4B3B0}"/>
    <cellStyle name="SAPBEXHLevel2X 45 2 2 2" xfId="14653" xr:uid="{9D04778A-7CC5-4A24-A5C7-C9B39C195FC2}"/>
    <cellStyle name="SAPBEXHLevel2X 45 2 2 2 2" xfId="29020" xr:uid="{02D239AD-33A5-4D6C-999D-219D07A05939}"/>
    <cellStyle name="SAPBEXHLevel2X 45 2 2 2 3" xfId="37424" xr:uid="{EBDE3407-E15F-4D42-BAE0-A273D8931DB9}"/>
    <cellStyle name="SAPBEXHLevel2X 45 2 2 2 4" xfId="43315" xr:uid="{D90C5E5D-F4CC-4507-90B0-BA8EDB5A5764}"/>
    <cellStyle name="SAPBEXHLevel2X 45 2 2 2 5" xfId="48033" xr:uid="{D2809238-F910-4D73-B6A1-82C7600C3069}"/>
    <cellStyle name="SAPBEXHLevel2X 45 2 2 3" xfId="21686" xr:uid="{67C37DEA-0981-438A-9E98-D2AD9C6B11B5}"/>
    <cellStyle name="SAPBEXHLevel2X 45 2 2 3 2" xfId="35552" xr:uid="{3FC1A61D-AEE6-45FE-9DCD-05F11750804E}"/>
    <cellStyle name="SAPBEXHLevel2X 45 2 2 3 3" xfId="24731" xr:uid="{FAF6C8BE-9B9F-4CA9-96A5-FFCA828AAABE}"/>
    <cellStyle name="SAPBEXHLevel2X 45 2 2 3 4" xfId="45720" xr:uid="{CA06C45C-91D4-451B-AE9F-19C2711AEBDA}"/>
    <cellStyle name="SAPBEXHLevel2X 45 2 2 3 5" xfId="51103" xr:uid="{C8B652DF-993D-47CA-9A5D-556867E39555}"/>
    <cellStyle name="SAPBEXHLevel2X 45 2 2 4" xfId="26466" xr:uid="{1519F9EB-11B7-4EF0-8A44-6BCEE5E18167}"/>
    <cellStyle name="SAPBEXHLevel2X 45 2 2 5" xfId="42009" xr:uid="{52C55708-4002-42F5-82D7-DED6CF49E783}"/>
    <cellStyle name="SAPBEXHLevel2X 45 2 2 6" xfId="34429" xr:uid="{A2AF7452-0296-41FA-B828-CDCE26601906}"/>
    <cellStyle name="SAPBEXHLevel2X 45 2 2 7" xfId="38154" xr:uid="{4569A4B4-C021-4E0E-B3EE-617CC2E877B6}"/>
    <cellStyle name="SAPBEXHLevel2X 45 2 3" xfId="12061" xr:uid="{CE7442B6-978C-4CC6-A798-D08ABA25F559}"/>
    <cellStyle name="SAPBEXHLevel2X 45 2 3 2" xfId="26467" xr:uid="{522DCF96-8243-4C50-8E38-516FDCDC1C4F}"/>
    <cellStyle name="SAPBEXHLevel2X 45 2 3 3" xfId="23841" xr:uid="{F27F124F-F1CF-449D-9824-52A3488974DF}"/>
    <cellStyle name="SAPBEXHLevel2X 45 2 3 4" xfId="39299" xr:uid="{A9B6BCCB-F946-412F-82DF-6E70D86B3DDC}"/>
    <cellStyle name="SAPBEXHLevel2X 45 2 3 5" xfId="46201" xr:uid="{87E5BEB7-3CE8-4C34-A335-2AE14EBCCCB8}"/>
    <cellStyle name="SAPBEXHLevel2X 45 2 4" xfId="12059" xr:uid="{3CFB81F6-53AB-4FED-967C-F7502143EC12}"/>
    <cellStyle name="SAPBEXHLevel2X 45 2 4 2" xfId="26465" xr:uid="{D4376D00-9DAB-48CB-9458-3CB1861A71FE}"/>
    <cellStyle name="SAPBEXHLevel2X 45 2 4 3" xfId="8735" xr:uid="{31C93200-F610-4647-A77C-992F7CB9BD0A}"/>
    <cellStyle name="SAPBEXHLevel2X 45 2 4 4" xfId="41263" xr:uid="{B87E2B06-A52F-4CCE-8871-09EA2B66C175}"/>
    <cellStyle name="SAPBEXHLevel2X 45 2 4 5" xfId="48554" xr:uid="{55BDE47E-DFC3-4759-BE57-2D89B28FD1BE}"/>
    <cellStyle name="SAPBEXHLevel2X 45 2 5" xfId="13287" xr:uid="{9B256156-B76F-4B43-8B5B-C0D62E274A9A}"/>
    <cellStyle name="SAPBEXHLevel2X 45 2 5 2" xfId="27658" xr:uid="{AE6ED0DD-AC2D-45DB-B546-A687546238A9}"/>
    <cellStyle name="SAPBEXHLevel2X 45 2 5 3" xfId="43822" xr:uid="{A94596DD-9038-463A-A5D9-D34C1D3FAF85}"/>
    <cellStyle name="SAPBEXHLevel2X 45 2 5 4" xfId="49662" xr:uid="{EF4562D0-F2EE-4430-9266-89456497A24D}"/>
    <cellStyle name="SAPBEXHLevel2X 45 2 5 5" xfId="46222" xr:uid="{D343ED1B-6BDB-4427-9393-6EB2EA0BF506}"/>
    <cellStyle name="SAPBEXHLevel2X 45 2 6" xfId="9460" xr:uid="{C07A456C-CA7B-4D1B-8601-773ECD443407}"/>
    <cellStyle name="SAPBEXHLevel2X 45 2 7" xfId="24043" xr:uid="{3BB54081-477D-4D1A-96AC-50905B67F4CA}"/>
    <cellStyle name="SAPBEXHLevel2X 45 2 8" xfId="41599" xr:uid="{A86E1B4F-2290-4E60-971D-EF2914C47C21}"/>
    <cellStyle name="SAPBEXHLevel2X 45 2 9" xfId="45216" xr:uid="{0529803A-3B44-4D62-8144-2B0766605763}"/>
    <cellStyle name="SAPBEXHLevel2X 45 3" xfId="1535" xr:uid="{8DBC6EC0-86A7-4878-9A56-A08EF6A94578}"/>
    <cellStyle name="SAPBEXHLevel2X 45 3 2" xfId="14815" xr:uid="{FDD91169-F300-49FA-B6FC-ADE6C0DCD53A}"/>
    <cellStyle name="SAPBEXHLevel2X 45 3 2 2" xfId="21875" xr:uid="{4A8D97F0-B4C9-4AF7-A191-E8C0DF9BA826}"/>
    <cellStyle name="SAPBEXHLevel2X 45 3 2 2 2" xfId="35741" xr:uid="{56E9C005-6FBA-4695-8048-1D85E9A10EC7}"/>
    <cellStyle name="SAPBEXHLevel2X 45 3 2 2 3" xfId="39861" xr:uid="{572C5235-E786-4F24-86FB-9310B72294EA}"/>
    <cellStyle name="SAPBEXHLevel2X 45 3 2 2 4" xfId="45914" xr:uid="{3F589821-42FE-42A2-9378-015AEC04F30C}"/>
    <cellStyle name="SAPBEXHLevel2X 45 3 2 2 5" xfId="51292" xr:uid="{E279DE81-9055-42B1-A6A2-F0B3F77938FA}"/>
    <cellStyle name="SAPBEXHLevel2X 45 3 2 3" xfId="29181" xr:uid="{FCDF6349-BCF5-4A84-A29A-8164DDF61021}"/>
    <cellStyle name="SAPBEXHLevel2X 45 3 2 4" xfId="25078" xr:uid="{651EB291-1C4D-4DA8-A537-18E38CD7997B}"/>
    <cellStyle name="SAPBEXHLevel2X 45 3 2 5" xfId="43274" xr:uid="{B781F31C-E3B6-4BCB-B737-85D3E83DA09C}"/>
    <cellStyle name="SAPBEXHLevel2X 45 3 2 6" xfId="24121" xr:uid="{00618440-A7C1-4455-B765-0C774CBE4BD7}"/>
    <cellStyle name="SAPBEXHLevel2X 45 3 3" xfId="13286" xr:uid="{7B247A3E-DB7D-4659-8CAD-7ECDC2F1D50D}"/>
    <cellStyle name="SAPBEXHLevel2X 45 3 3 2" xfId="27657" xr:uid="{139E279E-CA3F-4EDD-816E-B1B5B3B067C0}"/>
    <cellStyle name="SAPBEXHLevel2X 45 3 3 3" xfId="39474" xr:uid="{4AA47F70-CF90-4EA6-AD0D-9B4648E8CD1C}"/>
    <cellStyle name="SAPBEXHLevel2X 45 3 3 4" xfId="49121" xr:uid="{0DA6C3D3-27F3-4E37-9ECC-4F9148C56192}"/>
    <cellStyle name="SAPBEXHLevel2X 45 3 3 5" xfId="39787" xr:uid="{304DE3B2-734E-406C-9F92-9EEC7F63A230}"/>
    <cellStyle name="SAPBEXHLevel2X 45 3 4" xfId="9461" xr:uid="{328A64CE-20D2-4094-A8EE-C25694599A2D}"/>
    <cellStyle name="SAPBEXHLevel2X 45 3 5" xfId="24044" xr:uid="{71FF15C6-5682-4967-9402-E90E0C0C96ED}"/>
    <cellStyle name="SAPBEXHLevel2X 45 3 6" xfId="32692" xr:uid="{38852264-9A7F-41D8-8962-C515F6BB2642}"/>
    <cellStyle name="SAPBEXHLevel2X 45 3 7" xfId="48876" xr:uid="{0995702C-C5E1-48B7-8ECE-EDF3CDEFE0A7}"/>
    <cellStyle name="SAPBEXHLevel2X 45 3 8" xfId="9751" xr:uid="{77561B3C-EE72-4DD4-836F-12192AF298BD}"/>
    <cellStyle name="SAPBEXHLevel2X 45 4" xfId="1899" xr:uid="{3771B18D-8CD8-4F72-BCB4-7E325D98D2A3}"/>
    <cellStyle name="SAPBEXHLevel2X 45 4 2" xfId="15164" xr:uid="{D4ADBBF1-9D3B-457B-8939-FA12326F9C43}"/>
    <cellStyle name="SAPBEXHLevel2X 45 4 2 2" xfId="22185" xr:uid="{4F1AC45F-B202-432D-9D5E-BDC6219556E7}"/>
    <cellStyle name="SAPBEXHLevel2X 45 4 2 2 2" xfId="36051" xr:uid="{0C931BAB-817F-4D56-8572-1EB5FE088F22}"/>
    <cellStyle name="SAPBEXHLevel2X 45 4 2 2 3" xfId="37227" xr:uid="{04B94E38-A63F-4741-9304-FC6F73FE353A}"/>
    <cellStyle name="SAPBEXHLevel2X 45 4 2 2 4" xfId="44784" xr:uid="{8AB3FD14-A790-4BDF-BC2B-F9B082B2B3F0}"/>
    <cellStyle name="SAPBEXHLevel2X 45 4 2 2 5" xfId="51602" xr:uid="{8F8F070D-08F2-430A-8A83-484DD1E21841}"/>
    <cellStyle name="SAPBEXHLevel2X 45 4 2 3" xfId="29529" xr:uid="{9D095649-8FF0-4134-B6D5-8DABDB3AC66D}"/>
    <cellStyle name="SAPBEXHLevel2X 45 4 2 4" xfId="24680" xr:uid="{01C3CBC2-4F63-4F05-9F4B-75A8576D07B0}"/>
    <cellStyle name="SAPBEXHLevel2X 45 4 2 5" xfId="48320" xr:uid="{ED02B890-17D1-4B22-ABBA-C4C1E1FF45CA}"/>
    <cellStyle name="SAPBEXHLevel2X 45 4 2 6" xfId="24592" xr:uid="{7A21435C-F99E-43EA-AC59-2A25A6308AE4}"/>
    <cellStyle name="SAPBEXHLevel2X 45 4 3" xfId="13285" xr:uid="{8E8B0A68-CAAB-42F2-909B-045B523D1249}"/>
    <cellStyle name="SAPBEXHLevel2X 45 4 3 2" xfId="27656" xr:uid="{92349943-B30C-47A8-BCCB-642F46EDFB64}"/>
    <cellStyle name="SAPBEXHLevel2X 45 4 3 3" xfId="39052" xr:uid="{63031E04-86E1-4FEB-80D3-847A8C266995}"/>
    <cellStyle name="SAPBEXHLevel2X 45 4 3 4" xfId="43904" xr:uid="{1BCDE7C1-98A3-40A9-8D71-0F01B09F36E2}"/>
    <cellStyle name="SAPBEXHLevel2X 45 4 3 5" xfId="35052" xr:uid="{D87203BA-DB6D-4E8D-99ED-87BD8EA04D5D}"/>
    <cellStyle name="SAPBEXHLevel2X 45 4 4" xfId="9462" xr:uid="{5FBF9D8E-845C-4647-8097-D13AECA261CC}"/>
    <cellStyle name="SAPBEXHLevel2X 45 4 5" xfId="24045" xr:uid="{E7FB81FD-1835-4CBF-A521-F2803180EE0B}"/>
    <cellStyle name="SAPBEXHLevel2X 45 4 6" xfId="27223" xr:uid="{DDB5C670-1D09-4552-AE43-02C82898A337}"/>
    <cellStyle name="SAPBEXHLevel2X 45 4 7" xfId="37440" xr:uid="{93670B2A-2756-420A-B6CF-B9D624DF5161}"/>
    <cellStyle name="SAPBEXHLevel2X 45 4 8" xfId="44675" xr:uid="{2634148C-63F4-4395-8990-49E8196C90B7}"/>
    <cellStyle name="SAPBEXHLevel2X 45 5" xfId="12062" xr:uid="{9F9D2A64-ED11-4787-A739-D98F144C66DF}"/>
    <cellStyle name="SAPBEXHLevel2X 45 5 2" xfId="21332" xr:uid="{489A018C-891A-4A72-8F7F-33BDDEE8ECD9}"/>
    <cellStyle name="SAPBEXHLevel2X 45 5 2 2" xfId="35198" xr:uid="{218B172E-DB13-4444-AACC-68300556C7CF}"/>
    <cellStyle name="SAPBEXHLevel2X 45 5 2 3" xfId="26756" xr:uid="{7B5A990E-2004-4720-A209-9C5928670CA5}"/>
    <cellStyle name="SAPBEXHLevel2X 45 5 2 4" xfId="44829" xr:uid="{64577165-A005-461F-8DB9-1B6D9AF27BCE}"/>
    <cellStyle name="SAPBEXHLevel2X 45 5 2 5" xfId="50749" xr:uid="{8F94F4D5-8571-497C-8B7B-3B08DB09FF1B}"/>
    <cellStyle name="SAPBEXHLevel2X 45 5 3" xfId="26468" xr:uid="{92EFBF28-EC96-4CDC-BCC5-046DD2584A12}"/>
    <cellStyle name="SAPBEXHLevel2X 45 5 4" xfId="33327" xr:uid="{1699AFCE-8AAA-4A86-A05C-348B56CF5C59}"/>
    <cellStyle name="SAPBEXHLevel2X 45 5 5" xfId="38647" xr:uid="{50C6D437-093B-4296-ACC6-670FD7FD613B}"/>
    <cellStyle name="SAPBEXHLevel2X 45 5 6" xfId="48018" xr:uid="{1F81BBE4-07F0-49E2-82DD-7856245051A1}"/>
    <cellStyle name="SAPBEXHLevel2X 45 6" xfId="12058" xr:uid="{AF7FFED1-EBC0-431F-ADBD-CB6238ECD4DF}"/>
    <cellStyle name="SAPBEXHLevel2X 45 6 2" xfId="26464" xr:uid="{2A4D8E1B-7610-4D14-AF09-01E31DD3A39B}"/>
    <cellStyle name="SAPBEXHLevel2X 45 6 3" xfId="43195" xr:uid="{E7E8598F-28B4-47B0-B9B5-9440175ADA14}"/>
    <cellStyle name="SAPBEXHLevel2X 45 6 4" xfId="38681" xr:uid="{6F94EFAF-30D2-45E1-891E-7575DBDA4C91}"/>
    <cellStyle name="SAPBEXHLevel2X 45 6 5" xfId="31506" xr:uid="{1C8DA378-8004-4622-A017-EC311DBDC28C}"/>
    <cellStyle name="SAPBEXHLevel2X 45 7" xfId="13288" xr:uid="{4897B0F9-31B6-4B9D-9969-C6C7FF8A9CA2}"/>
    <cellStyle name="SAPBEXHLevel2X 45 7 2" xfId="27659" xr:uid="{059FFDFF-A401-4095-B80E-F684396D0BA0}"/>
    <cellStyle name="SAPBEXHLevel2X 45 7 3" xfId="40537" xr:uid="{A227BBAC-FBB1-4D6C-8D2A-38D75A8C1BCA}"/>
    <cellStyle name="SAPBEXHLevel2X 45 7 4" xfId="47210" xr:uid="{2E8A77CD-0670-44F4-A69F-9ADF49EFB781}"/>
    <cellStyle name="SAPBEXHLevel2X 45 7 5" xfId="45167" xr:uid="{C9C5FF25-2355-49FD-9784-0FC9F3361FAB}"/>
    <cellStyle name="SAPBEXHLevel2X 45 8" xfId="9459" xr:uid="{9123A728-5699-462E-A4C1-3A7E61480D53}"/>
    <cellStyle name="SAPBEXHLevel2X 45 9" xfId="24042" xr:uid="{409C75E5-BE32-4677-89B2-0047965E2A7E}"/>
    <cellStyle name="SAPBEXHLevel2X 46" xfId="1295" xr:uid="{A7FB8B3A-CBEB-4C3B-9CC7-808CAB2209DF}"/>
    <cellStyle name="SAPBEXHLevel2X 46 2" xfId="14633" xr:uid="{B0B7EFE3-6EE5-480B-9680-874DF4874410}"/>
    <cellStyle name="SAPBEXHLevel2X 46 2 2" xfId="21644" xr:uid="{F9419438-2051-4A1C-B164-2ADBE4CAF2F3}"/>
    <cellStyle name="SAPBEXHLevel2X 46 2 2 2" xfId="35510" xr:uid="{CE598919-6890-445A-A46E-24A7C2ED7EA1}"/>
    <cellStyle name="SAPBEXHLevel2X 46 2 2 3" xfId="42166" xr:uid="{27D281C7-725B-420B-A526-08BD01ECB524}"/>
    <cellStyle name="SAPBEXHLevel2X 46 2 2 4" xfId="42687" xr:uid="{EF4997E6-664A-4EAE-ADC7-45843B578D1B}"/>
    <cellStyle name="SAPBEXHLevel2X 46 2 2 5" xfId="51061" xr:uid="{26B96B40-BFBA-4728-A608-2DA69614D03A}"/>
    <cellStyle name="SAPBEXHLevel2X 46 2 3" xfId="29000" xr:uid="{D0440DB6-56D1-491C-A04B-6FAFDFE5AB14}"/>
    <cellStyle name="SAPBEXHLevel2X 46 2 4" xfId="32463" xr:uid="{D2672B52-2575-4619-B92B-E0E66326995E}"/>
    <cellStyle name="SAPBEXHLevel2X 46 2 5" xfId="49406" xr:uid="{6DBED67A-73F1-4B24-8692-3760EFF32D97}"/>
    <cellStyle name="SAPBEXHLevel2X 46 2 6" xfId="44026" xr:uid="{F90658BA-BD0D-4765-898F-BC63E720F415}"/>
    <cellStyle name="SAPBEXHLevel2X 46 3" xfId="14536" xr:uid="{FA6528A1-E7F9-48B3-8F98-BFEA0517BB39}"/>
    <cellStyle name="SAPBEXHLevel2X 46 3 2" xfId="28903" xr:uid="{D4BE36CF-41EB-42FC-9312-9778E9E001AA}"/>
    <cellStyle name="SAPBEXHLevel2X 46 3 3" xfId="32768" xr:uid="{AD5C1B32-2843-498F-BEF2-740306B38E8D}"/>
    <cellStyle name="SAPBEXHLevel2X 46 3 4" xfId="40981" xr:uid="{FD1FE7A6-3168-4DE2-AF04-10ED4DE27118}"/>
    <cellStyle name="SAPBEXHLevel2X 46 3 5" xfId="46472" xr:uid="{76FEA54A-F590-4385-8FCF-34F099B88582}"/>
    <cellStyle name="SAPBEXHLevel2X 46 4" xfId="9463" xr:uid="{D0D841CF-546B-4AB5-AEDB-2B34FA7706E8}"/>
    <cellStyle name="SAPBEXHLevel2X 46 5" xfId="24046" xr:uid="{2342EE5F-0EC4-43FA-B67B-9B980537EE08}"/>
    <cellStyle name="SAPBEXHLevel2X 46 6" xfId="38725" xr:uid="{B5C70C80-F902-4B59-9C02-421815649276}"/>
    <cellStyle name="SAPBEXHLevel2X 46 7" xfId="38567" xr:uid="{3304F650-8D82-43E6-B241-2EEDE004649D}"/>
    <cellStyle name="SAPBEXHLevel2X 46 8" xfId="46928" xr:uid="{D627A467-258E-457B-A2F2-2039AE876B8B}"/>
    <cellStyle name="SAPBEXHLevel2X 47" xfId="1495" xr:uid="{F9420969-80E3-4048-BC6E-6F7DEDA7627C}"/>
    <cellStyle name="SAPBEXHLevel2X 47 2" xfId="14775" xr:uid="{4248883C-4BE0-4859-A374-93273CB93C63}"/>
    <cellStyle name="SAPBEXHLevel2X 47 2 2" xfId="21835" xr:uid="{8E2D9A61-437A-4285-8C26-A7E82997A632}"/>
    <cellStyle name="SAPBEXHLevel2X 47 2 2 2" xfId="35701" xr:uid="{5F6A9B26-390B-4C11-884D-686C4A3AB296}"/>
    <cellStyle name="SAPBEXHLevel2X 47 2 2 3" xfId="40549" xr:uid="{2B5AD8B8-425C-47C6-B289-3ECB396BD738}"/>
    <cellStyle name="SAPBEXHLevel2X 47 2 2 4" xfId="46780" xr:uid="{6473644C-C8D0-4E12-A175-A907EA93F5D9}"/>
    <cellStyle name="SAPBEXHLevel2X 47 2 2 5" xfId="51252" xr:uid="{1FCFBA2F-9768-445A-B86B-043970077F9A}"/>
    <cellStyle name="SAPBEXHLevel2X 47 2 3" xfId="29141" xr:uid="{4F61DFAD-F5C7-464C-8EC7-5C373F3FB2B0}"/>
    <cellStyle name="SAPBEXHLevel2X 47 2 4" xfId="30129" xr:uid="{1618CF75-AB7F-4396-8E48-438DF350A6C8}"/>
    <cellStyle name="SAPBEXHLevel2X 47 2 5" xfId="49317" xr:uid="{3D25B509-30D6-46DD-A390-F14D52B2ED39}"/>
    <cellStyle name="SAPBEXHLevel2X 47 2 6" xfId="48047" xr:uid="{7D262EDE-A499-48C6-94AE-CD89D9EC9658}"/>
    <cellStyle name="SAPBEXHLevel2X 47 3" xfId="13284" xr:uid="{6B862239-E946-4B1F-8504-9EA225670506}"/>
    <cellStyle name="SAPBEXHLevel2X 47 3 2" xfId="27655" xr:uid="{2157454A-FFD9-47EB-AC84-786B56F256D8}"/>
    <cellStyle name="SAPBEXHLevel2X 47 3 3" xfId="9020" xr:uid="{2D1D4665-234B-4F39-B1A8-4B8A7CDCFEAD}"/>
    <cellStyle name="SAPBEXHLevel2X 47 3 4" xfId="48905" xr:uid="{5E5E9D31-65C3-423B-A932-2AB162FF80FD}"/>
    <cellStyle name="SAPBEXHLevel2X 47 3 5" xfId="45123" xr:uid="{BC6D7414-8B66-4CD7-9708-C5267BCF8D7A}"/>
    <cellStyle name="SAPBEXHLevel2X 47 4" xfId="9464" xr:uid="{4846F008-559B-409E-97EE-E4BECBF4B44A}"/>
    <cellStyle name="SAPBEXHLevel2X 47 5" xfId="24047" xr:uid="{B9040BAD-36B6-4C5F-8056-B257A8F96F1C}"/>
    <cellStyle name="SAPBEXHLevel2X 47 6" xfId="42209" xr:uid="{EC758A37-40A1-4614-97C1-87E0B6643BA2}"/>
    <cellStyle name="SAPBEXHLevel2X 47 7" xfId="41754" xr:uid="{BA857313-05B1-4A5A-B14D-B2C4362FFC35}"/>
    <cellStyle name="SAPBEXHLevel2X 47 8" xfId="32680" xr:uid="{9B09163A-76C5-4E88-8CD5-2F83681E0CC0}"/>
    <cellStyle name="SAPBEXHLevel2X 48" xfId="1857" xr:uid="{52854051-A504-463A-B8FB-4E718E58E398}"/>
    <cellStyle name="SAPBEXHLevel2X 48 2" xfId="15122" xr:uid="{772A7D1F-25E5-4D62-B124-791045F82F0D}"/>
    <cellStyle name="SAPBEXHLevel2X 48 2 2" xfId="22143" xr:uid="{433FDA0D-FC55-4D64-B7BF-2D87A40CDAEC}"/>
    <cellStyle name="SAPBEXHLevel2X 48 2 2 2" xfId="36009" xr:uid="{68DE88B2-ABDC-4FCE-8A51-5A69E3C1872F}"/>
    <cellStyle name="SAPBEXHLevel2X 48 2 2 3" xfId="24903" xr:uid="{9C8C2AB6-A603-4EAB-9A90-C8FC2102A98C}"/>
    <cellStyle name="SAPBEXHLevel2X 48 2 2 4" xfId="47443" xr:uid="{5EDA04B9-4C42-4BF3-BEBC-23D513DFE91E}"/>
    <cellStyle name="SAPBEXHLevel2X 48 2 2 5" xfId="51560" xr:uid="{0B1A3057-519D-49A5-9BDE-A7F1A5F7BE55}"/>
    <cellStyle name="SAPBEXHLevel2X 48 2 3" xfId="29487" xr:uid="{D2711950-39A6-4549-8071-ED1A8E5BCD02}"/>
    <cellStyle name="SAPBEXHLevel2X 48 2 4" xfId="24823" xr:uid="{4FD4EB3B-4E06-4E21-B8EF-47F497E6B515}"/>
    <cellStyle name="SAPBEXHLevel2X 48 2 5" xfId="45501" xr:uid="{9F90C230-C0C1-463C-AAFC-A1CE13B9CC0C}"/>
    <cellStyle name="SAPBEXHLevel2X 48 2 6" xfId="48916" xr:uid="{067ABC17-667E-4909-ADD6-752CFA7A8197}"/>
    <cellStyle name="SAPBEXHLevel2X 48 3" xfId="13283" xr:uid="{8FDDAAAC-1B39-430A-A934-EB13F12221FC}"/>
    <cellStyle name="SAPBEXHLevel2X 48 3 2" xfId="27654" xr:uid="{E32145BF-5280-444C-ADA8-F70345BC1516}"/>
    <cellStyle name="SAPBEXHLevel2X 48 3 3" xfId="25110" xr:uid="{9F3485A1-228C-4797-B528-E2CD8A9D60B2}"/>
    <cellStyle name="SAPBEXHLevel2X 48 3 4" xfId="45458" xr:uid="{A82E49CB-CD93-4A1C-A625-366D6EA5C07F}"/>
    <cellStyle name="SAPBEXHLevel2X 48 3 5" xfId="44856" xr:uid="{4B642897-CEEC-49EF-8407-849C7EF2CCC7}"/>
    <cellStyle name="SAPBEXHLevel2X 48 4" xfId="9465" xr:uid="{EA0BF5BE-2CAA-428B-847C-C338D5C0F1F2}"/>
    <cellStyle name="SAPBEXHLevel2X 48 5" xfId="24048" xr:uid="{AAC85213-D060-4C0D-9E2C-532880146E01}"/>
    <cellStyle name="SAPBEXHLevel2X 48 6" xfId="25826" xr:uid="{F3D4116B-8929-4223-A49B-C4E1501E9B50}"/>
    <cellStyle name="SAPBEXHLevel2X 48 7" xfId="48825" xr:uid="{D8F986A2-BF30-4051-92F1-53E5FD70F0CF}"/>
    <cellStyle name="SAPBEXHLevel2X 48 8" xfId="47761" xr:uid="{9390E77D-8C05-4E9E-918E-B9E932D77D16}"/>
    <cellStyle name="SAPBEXHLevel2X 49" xfId="2391" xr:uid="{9B8D0E51-2921-4B9B-AA72-E01199003A62}"/>
    <cellStyle name="SAPBEXHLevel2X 49 2" xfId="22305" xr:uid="{60E240A9-A522-42B5-BB33-5CEFEE5398AE}"/>
    <cellStyle name="SAPBEXHLevel2X 49 2 2" xfId="36171" xr:uid="{909B3EA3-6813-4588-975D-F9ED71B7FE1C}"/>
    <cellStyle name="SAPBEXHLevel2X 49 2 3" xfId="29895" xr:uid="{EB131837-6696-4F17-B38B-3EE125496EC7}"/>
    <cellStyle name="SAPBEXHLevel2X 49 2 4" xfId="43337" xr:uid="{42375B0A-3BA0-42A2-A0B0-B97032EF0F1F}"/>
    <cellStyle name="SAPBEXHLevel2X 49 2 5" xfId="51722" xr:uid="{AA94E700-7E5B-4529-9E9B-42C8AFB38061}"/>
    <cellStyle name="SAPBEXHLevel2X 49 3" xfId="15612" xr:uid="{1324942A-8498-45F8-987A-77A939F39F84}"/>
    <cellStyle name="SAPBEXHLevel2X 49 4" xfId="29943" xr:uid="{4FED48CF-5F73-4F8A-AFD2-C9DF7A56F088}"/>
    <cellStyle name="SAPBEXHLevel2X 49 5" xfId="25744" xr:uid="{EB434933-F352-47CE-A929-C4273BBFE07F}"/>
    <cellStyle name="SAPBEXHLevel2X 49 6" xfId="47085" xr:uid="{4FE5443B-9678-4B01-BB4C-DBB72DFC4BAC}"/>
    <cellStyle name="SAPBEXHLevel2X 49 7" xfId="41792" xr:uid="{C5FC56D7-3DDE-460F-84D4-9791396275A4}"/>
    <cellStyle name="SAPBEXHLevel2X 5" xfId="710" xr:uid="{37AD0325-6E11-4E6C-928B-F9F55C81EB32}"/>
    <cellStyle name="SAPBEXHLevel2X 5 10" xfId="13282" xr:uid="{0AF362EE-7BE7-490A-8A21-8A646B142878}"/>
    <cellStyle name="SAPBEXHLevel2X 5 10 2" xfId="27653" xr:uid="{EB39E874-1FA8-4B75-8A29-A130729E721F}"/>
    <cellStyle name="SAPBEXHLevel2X 5 10 3" xfId="41420" xr:uid="{62CC3477-7816-4C67-8452-CB0006311932}"/>
    <cellStyle name="SAPBEXHLevel2X 5 10 4" xfId="49177" xr:uid="{D59EFF53-E475-45B0-AE51-7528B62BD527}"/>
    <cellStyle name="SAPBEXHLevel2X 5 10 5" xfId="47379" xr:uid="{5BEE48F2-7BA6-4D64-9D6E-EA45AE3744E2}"/>
    <cellStyle name="SAPBEXHLevel2X 5 11" xfId="9466" xr:uid="{C53A8A92-385C-4820-8B12-538D405623E8}"/>
    <cellStyle name="SAPBEXHLevel2X 5 12" xfId="24049" xr:uid="{64A62000-A8AB-4A87-98F1-368DB0555DDE}"/>
    <cellStyle name="SAPBEXHLevel2X 5 13" xfId="40677" xr:uid="{4A81D73A-F400-4038-8794-3A80E922294B}"/>
    <cellStyle name="SAPBEXHLevel2X 5 14" xfId="42135" xr:uid="{C4449AE3-D943-4216-98F8-2BF9A3DE93EB}"/>
    <cellStyle name="SAPBEXHLevel2X 5 15" xfId="48027" xr:uid="{28BF25A9-C70B-4A33-84F8-91FB11FEE1C4}"/>
    <cellStyle name="SAPBEXHLevel2X 5 2" xfId="711" xr:uid="{A81DE722-F507-48D2-82D6-00AA5AD260FC}"/>
    <cellStyle name="SAPBEXHLevel2X 5 2 10" xfId="9277" xr:uid="{54BDD4D3-846A-4B20-9AA1-B92DFE592EB9}"/>
    <cellStyle name="SAPBEXHLevel2X 5 2 11" xfId="46183" xr:uid="{A783D00B-3A3A-4436-BD85-85460B1302A0}"/>
    <cellStyle name="SAPBEXHLevel2X 5 2 2" xfId="1339" xr:uid="{CC7A3373-414C-43EB-9F50-0E6F477EA306}"/>
    <cellStyle name="SAPBEXHLevel2X 5 2 2 2" xfId="12063" xr:uid="{E4E013BB-0C4F-4A58-A8D8-FF8F0FC4E709}"/>
    <cellStyle name="SAPBEXHLevel2X 5 2 2 2 2" xfId="12064" xr:uid="{41443B55-E361-4C6E-AFB7-752C5F25CCE3}"/>
    <cellStyle name="SAPBEXHLevel2X 5 2 2 2 2 2" xfId="26470" xr:uid="{C4EEA260-F285-48BD-81C9-AB30B298329C}"/>
    <cellStyle name="SAPBEXHLevel2X 5 2 2 2 2 3" xfId="38999" xr:uid="{72A55CDF-1A78-460B-AE38-54210E805FCB}"/>
    <cellStyle name="SAPBEXHLevel2X 5 2 2 2 2 4" xfId="33366" xr:uid="{1218CC42-3B77-4720-B92D-1B72BF761000}"/>
    <cellStyle name="SAPBEXHLevel2X 5 2 2 2 2 5" xfId="44471" xr:uid="{09C07508-EDB8-49E9-A6B9-BA5A7C0DA9EC}"/>
    <cellStyle name="SAPBEXHLevel2X 5 2 2 2 3" xfId="21688" xr:uid="{DE57CABD-544B-4BE8-BBA1-6328B5A36FD7}"/>
    <cellStyle name="SAPBEXHLevel2X 5 2 2 2 3 2" xfId="35554" xr:uid="{EEDA218E-3C57-4803-8CBB-0A926D3E9266}"/>
    <cellStyle name="SAPBEXHLevel2X 5 2 2 2 3 3" xfId="39791" xr:uid="{D921BFF6-4261-46A4-8073-6695CF29DC1B}"/>
    <cellStyle name="SAPBEXHLevel2X 5 2 2 2 3 4" xfId="47686" xr:uid="{DEA5D311-E5B4-4932-9279-89F07925748C}"/>
    <cellStyle name="SAPBEXHLevel2X 5 2 2 2 3 5" xfId="51105" xr:uid="{E8DE1B0D-63D7-4340-809A-3186331AD48B}"/>
    <cellStyle name="SAPBEXHLevel2X 5 2 2 2 4" xfId="26469" xr:uid="{4262B8AB-0CBC-4C53-B3D0-949CDB9B643E}"/>
    <cellStyle name="SAPBEXHLevel2X 5 2 2 2 5" xfId="40967" xr:uid="{F039F63C-92F0-4D73-BBE4-3117E50BED71}"/>
    <cellStyle name="SAPBEXHLevel2X 5 2 2 2 6" xfId="48754" xr:uid="{AFE46564-0D63-4316-A2D6-4CDBF2E39652}"/>
    <cellStyle name="SAPBEXHLevel2X 5 2 2 2 7" xfId="47518" xr:uid="{F2EADEFC-D2E9-4E48-8158-EDC2327A7B48}"/>
    <cellStyle name="SAPBEXHLevel2X 5 2 2 3" xfId="14535" xr:uid="{A6B1F9CB-8D51-4D6E-9264-9AD2C083B7E1}"/>
    <cellStyle name="SAPBEXHLevel2X 5 2 2 3 2" xfId="28902" xr:uid="{3F713478-BE19-4032-B5D4-BAF5AB3F2EB7}"/>
    <cellStyle name="SAPBEXHLevel2X 5 2 2 3 3" xfId="32400" xr:uid="{3C102E99-0C5F-4EB6-AB09-23BEC1DF07A8}"/>
    <cellStyle name="SAPBEXHLevel2X 5 2 2 3 4" xfId="39767" xr:uid="{8E207F09-F938-430C-9498-67C68999FD50}"/>
    <cellStyle name="SAPBEXHLevel2X 5 2 2 3 5" xfId="47548" xr:uid="{186908DA-548B-48BF-9C05-CE6AF0907A96}"/>
    <cellStyle name="SAPBEXHLevel2X 5 2 2 4" xfId="9468" xr:uid="{A161B022-A0DA-404E-BE81-1AD34628AC62}"/>
    <cellStyle name="SAPBEXHLevel2X 5 2 2 5" xfId="24051" xr:uid="{5CF85D11-BA5C-4D4E-83B3-EFE60CA1052E}"/>
    <cellStyle name="SAPBEXHLevel2X 5 2 2 6" xfId="32659" xr:uid="{29BEACD9-49C4-4E27-B9C2-48CCE1D50002}"/>
    <cellStyle name="SAPBEXHLevel2X 5 2 2 7" xfId="43054" xr:uid="{3A289B86-5B0A-4B38-BE2A-B97C77584A0D}"/>
    <cellStyle name="SAPBEXHLevel2X 5 2 2 8" xfId="43099" xr:uid="{2C1A1358-0FBE-4243-81BD-C301DD8A5E64}"/>
    <cellStyle name="SAPBEXHLevel2X 5 2 3" xfId="1537" xr:uid="{6F97C03C-0904-4903-A43D-12B27147E380}"/>
    <cellStyle name="SAPBEXHLevel2X 5 2 3 2" xfId="14817" xr:uid="{7D894F2C-772A-4057-B4F2-F6EFBC998EDD}"/>
    <cellStyle name="SAPBEXHLevel2X 5 2 3 2 2" xfId="21877" xr:uid="{258B8531-A723-4B69-A465-AACCF6187B30}"/>
    <cellStyle name="SAPBEXHLevel2X 5 2 3 2 2 2" xfId="35743" xr:uid="{84BB3631-52E0-43F5-9253-A4DB9EE38F3A}"/>
    <cellStyle name="SAPBEXHLevel2X 5 2 3 2 2 3" xfId="38080" xr:uid="{AC9A9497-E632-47C4-9560-57FCEE6EED98}"/>
    <cellStyle name="SAPBEXHLevel2X 5 2 3 2 2 4" xfId="47891" xr:uid="{8C89ED88-2A5B-48AA-A09E-BDC884CCD823}"/>
    <cellStyle name="SAPBEXHLevel2X 5 2 3 2 2 5" xfId="51294" xr:uid="{A1EDEBB2-5E1B-469C-A574-1DD3A43793A2}"/>
    <cellStyle name="SAPBEXHLevel2X 5 2 3 2 3" xfId="29183" xr:uid="{EEEB9775-AD4D-4118-9852-923C4A374071}"/>
    <cellStyle name="SAPBEXHLevel2X 5 2 3 2 4" xfId="40102" xr:uid="{89F322DC-371A-4E22-8C0D-A3625C5D290C}"/>
    <cellStyle name="SAPBEXHLevel2X 5 2 3 2 5" xfId="45581" xr:uid="{051E47CA-B8EF-4E36-BCB5-0214A7DB68AD}"/>
    <cellStyle name="SAPBEXHLevel2X 5 2 3 2 6" xfId="25798" xr:uid="{62DF824D-B9FA-4D2D-92A7-3A5D8FD85335}"/>
    <cellStyle name="SAPBEXHLevel2X 5 2 3 3" xfId="13280" xr:uid="{188D82ED-3390-46E0-90E9-61B3BEEF5CEA}"/>
    <cellStyle name="SAPBEXHLevel2X 5 2 3 3 2" xfId="27651" xr:uid="{B0B4D95A-8226-44E2-B100-BA7B4CEB7593}"/>
    <cellStyle name="SAPBEXHLevel2X 5 2 3 3 3" xfId="34513" xr:uid="{199A1B90-EB57-4D60-8BB7-50F6C054A27E}"/>
    <cellStyle name="SAPBEXHLevel2X 5 2 3 3 4" xfId="49448" xr:uid="{DBFED985-31BA-44CB-BF78-0378AE244A1F}"/>
    <cellStyle name="SAPBEXHLevel2X 5 2 3 3 5" xfId="29918" xr:uid="{1ADE41EB-E86E-4772-BA13-E9144B0540DF}"/>
    <cellStyle name="SAPBEXHLevel2X 5 2 3 4" xfId="9469" xr:uid="{7692AB25-F6C0-46B8-AE0C-C55F9451EDB2}"/>
    <cellStyle name="SAPBEXHLevel2X 5 2 3 5" xfId="24052" xr:uid="{D21F486C-8CD3-4F7C-97C9-B018EC8A6928}"/>
    <cellStyle name="SAPBEXHLevel2X 5 2 3 6" xfId="39733" xr:uid="{24D25DFA-103B-4FE3-A17E-1325A3411E9B}"/>
    <cellStyle name="SAPBEXHLevel2X 5 2 3 7" xfId="48588" xr:uid="{96B664C5-53BD-49A3-8956-141079A6332D}"/>
    <cellStyle name="SAPBEXHLevel2X 5 2 3 8" xfId="48067" xr:uid="{3DDE390A-BC1A-41CB-B3FA-E280E2C75436}"/>
    <cellStyle name="SAPBEXHLevel2X 5 2 4" xfId="1901" xr:uid="{9337029C-7F1B-4B46-BFC6-A36A8B941D1C}"/>
    <cellStyle name="SAPBEXHLevel2X 5 2 4 2" xfId="15166" xr:uid="{8B1F433A-4509-4A4B-AB77-BE8873E03092}"/>
    <cellStyle name="SAPBEXHLevel2X 5 2 4 2 2" xfId="22187" xr:uid="{39089D50-277D-4BF2-B913-A26B5E42AF10}"/>
    <cellStyle name="SAPBEXHLevel2X 5 2 4 2 2 2" xfId="36053" xr:uid="{4A329FEB-EE99-4A8C-BB26-0F49A2ABCEAB}"/>
    <cellStyle name="SAPBEXHLevel2X 5 2 4 2 2 3" xfId="37669" xr:uid="{A86524DE-75E7-4668-B712-18454B84975C}"/>
    <cellStyle name="SAPBEXHLevel2X 5 2 4 2 2 4" xfId="46534" xr:uid="{BAB87C91-8B5E-4DE1-B97D-C70542DC14F7}"/>
    <cellStyle name="SAPBEXHLevel2X 5 2 4 2 2 5" xfId="51604" xr:uid="{BE8D1DE0-E773-4062-8E1D-B8B653430AC1}"/>
    <cellStyle name="SAPBEXHLevel2X 5 2 4 2 3" xfId="29531" xr:uid="{05E7ACC0-BB7F-401A-8BE3-B4DDAA65E464}"/>
    <cellStyle name="SAPBEXHLevel2X 5 2 4 2 4" xfId="29868" xr:uid="{F6F12EAA-45DE-4E49-AC73-4009D8D5452A}"/>
    <cellStyle name="SAPBEXHLevel2X 5 2 4 2 5" xfId="49498" xr:uid="{994C4443-37A2-424F-98F5-A1884FC98A44}"/>
    <cellStyle name="SAPBEXHLevel2X 5 2 4 2 6" xfId="38147" xr:uid="{0CEC1D51-9003-4A97-8F85-6CE52E76FDB0}"/>
    <cellStyle name="SAPBEXHLevel2X 5 2 4 3" xfId="13279" xr:uid="{28114BD5-8937-42EE-AB24-2D7F6023F6FC}"/>
    <cellStyle name="SAPBEXHLevel2X 5 2 4 3 2" xfId="27650" xr:uid="{59FEB82D-E35C-4E57-9669-5DCB0476C913}"/>
    <cellStyle name="SAPBEXHLevel2X 5 2 4 3 3" xfId="23357" xr:uid="{F92E0956-4112-46D1-BAEA-BC5DF791170C}"/>
    <cellStyle name="SAPBEXHLevel2X 5 2 4 3 4" xfId="38339" xr:uid="{A258435D-40C5-4A58-878F-4FB6DA05F9E8}"/>
    <cellStyle name="SAPBEXHLevel2X 5 2 4 3 5" xfId="46286" xr:uid="{56CB887F-09C5-4498-ADEB-77CBDE9B0E29}"/>
    <cellStyle name="SAPBEXHLevel2X 5 2 4 4" xfId="9470" xr:uid="{8842B734-C764-4DE6-BEDC-67ADFE63223F}"/>
    <cellStyle name="SAPBEXHLevel2X 5 2 4 5" xfId="24053" xr:uid="{59BEE746-EA19-46C4-8B13-761C0DACC186}"/>
    <cellStyle name="SAPBEXHLevel2X 5 2 4 6" xfId="24116" xr:uid="{B25776BC-25A3-449A-A95F-7E4829D9DEED}"/>
    <cellStyle name="SAPBEXHLevel2X 5 2 4 7" xfId="33116" xr:uid="{BDFCF1A4-D670-46F3-9980-BC0F3E3FA355}"/>
    <cellStyle name="SAPBEXHLevel2X 5 2 4 8" xfId="23878" xr:uid="{CBA0CEBE-4C25-48C0-906E-572F2EFDD304}"/>
    <cellStyle name="SAPBEXHLevel2X 5 2 5" xfId="14241" xr:uid="{CAB6FB0E-ADE8-4073-ACB4-080BE17117EC}"/>
    <cellStyle name="SAPBEXHLevel2X 5 2 5 2" xfId="21254" xr:uid="{CC4B42E7-F57C-49DC-8CA2-3491A272A4E7}"/>
    <cellStyle name="SAPBEXHLevel2X 5 2 5 2 2" xfId="35120" xr:uid="{4A207114-2EB9-403C-B14F-9734F6A20F3B}"/>
    <cellStyle name="SAPBEXHLevel2X 5 2 5 2 3" xfId="24817" xr:uid="{63427CEC-D542-4337-B57A-8EC5879DD49B}"/>
    <cellStyle name="SAPBEXHLevel2X 5 2 5 2 4" xfId="45285" xr:uid="{37C78BBD-43B0-43AC-969F-4E93A1AAE6E3}"/>
    <cellStyle name="SAPBEXHLevel2X 5 2 5 2 5" xfId="50671" xr:uid="{691A4475-A04E-4643-B686-5E085602F5C7}"/>
    <cellStyle name="SAPBEXHLevel2X 5 2 5 3" xfId="28608" xr:uid="{F8901947-1765-4387-AFEA-98521A3A632C}"/>
    <cellStyle name="SAPBEXHLevel2X 5 2 5 4" xfId="39244" xr:uid="{87FF72BF-BC06-4AB2-972F-CAB3B1290685}"/>
    <cellStyle name="SAPBEXHLevel2X 5 2 5 5" xfId="49175" xr:uid="{3C3D1275-3B5B-4422-8B37-20D331F8BBEC}"/>
    <cellStyle name="SAPBEXHLevel2X 5 2 5 6" xfId="44916" xr:uid="{B6A216B6-364C-4FF5-87EB-0FEA4C6E5246}"/>
    <cellStyle name="SAPBEXHLevel2X 5 2 6" xfId="13281" xr:uid="{40270F95-43A1-4C54-825D-8A4DD897F027}"/>
    <cellStyle name="SAPBEXHLevel2X 5 2 6 2" xfId="27652" xr:uid="{E2A4B762-71FA-4DE0-AFA7-D21346DEFD83}"/>
    <cellStyle name="SAPBEXHLevel2X 5 2 6 3" xfId="25713" xr:uid="{FBEA8019-0D0E-4AC2-912F-1BBD59D80D55}"/>
    <cellStyle name="SAPBEXHLevel2X 5 2 6 4" xfId="46993" xr:uid="{C1A4DE71-AE11-43EB-830A-E211830A0636}"/>
    <cellStyle name="SAPBEXHLevel2X 5 2 6 5" xfId="40218" xr:uid="{FB71FFD6-AC22-4B82-B966-4245B40AB8B8}"/>
    <cellStyle name="SAPBEXHLevel2X 5 2 7" xfId="9467" xr:uid="{D8882612-C4E3-4712-8604-3CF918F87F03}"/>
    <cellStyle name="SAPBEXHLevel2X 5 2 8" xfId="24050" xr:uid="{9EED4EAE-CA8E-4FD1-B544-0F1F0E44595A}"/>
    <cellStyle name="SAPBEXHLevel2X 5 2 9" xfId="43173" xr:uid="{C1C226B9-D849-4FFC-AE00-D8465C951C6B}"/>
    <cellStyle name="SAPBEXHLevel2X 5 3" xfId="1338" xr:uid="{E051FDAF-4B74-4FDE-897D-B8A84EE8086C}"/>
    <cellStyle name="SAPBEXHLevel2X 5 3 2" xfId="12065" xr:uid="{ED5CD9FE-AF93-461E-B5DD-4C2822EC96E9}"/>
    <cellStyle name="SAPBEXHLevel2X 5 3 2 2" xfId="12066" xr:uid="{B896271E-FF21-4700-9839-1B64E15969EA}"/>
    <cellStyle name="SAPBEXHLevel2X 5 3 2 2 2" xfId="26472" xr:uid="{175CD41A-1F40-42F8-BAC0-004DF6F3EBA4}"/>
    <cellStyle name="SAPBEXHLevel2X 5 3 2 2 3" xfId="42048" xr:uid="{1FB64030-BBCA-4642-AB13-B4E80D18FCB8}"/>
    <cellStyle name="SAPBEXHLevel2X 5 3 2 2 4" xfId="37485" xr:uid="{688C7A46-F6E5-4785-9E70-D1A6AEC4194F}"/>
    <cellStyle name="SAPBEXHLevel2X 5 3 2 2 5" xfId="44616" xr:uid="{66CFBD11-6B28-4A45-9A34-BFC93DFC3660}"/>
    <cellStyle name="SAPBEXHLevel2X 5 3 2 3" xfId="21687" xr:uid="{CE7CE233-CD7B-4AB2-A513-5A7590EA804A}"/>
    <cellStyle name="SAPBEXHLevel2X 5 3 2 3 2" xfId="35553" xr:uid="{7502BE70-60D4-4D22-B69C-A6476EB7A3C3}"/>
    <cellStyle name="SAPBEXHLevel2X 5 3 2 3 3" xfId="40178" xr:uid="{63CEFF48-194F-4B17-92A6-F766E7022E7A}"/>
    <cellStyle name="SAPBEXHLevel2X 5 3 2 3 4" xfId="44166" xr:uid="{AA54AF58-EEB3-4E2A-ACE0-7D40C4DC1BEF}"/>
    <cellStyle name="SAPBEXHLevel2X 5 3 2 3 5" xfId="51104" xr:uid="{8A5C2383-0F55-4B82-9DDC-243E596E13D3}"/>
    <cellStyle name="SAPBEXHLevel2X 5 3 2 4" xfId="26471" xr:uid="{7C68E30B-827F-4ED0-9127-99FD7FAD5394}"/>
    <cellStyle name="SAPBEXHLevel2X 5 3 2 5" xfId="40686" xr:uid="{2B703967-70B3-49BA-93D1-7A85649C96AF}"/>
    <cellStyle name="SAPBEXHLevel2X 5 3 2 6" xfId="25633" xr:uid="{C8370D23-C2DE-4F7A-AFB9-4A406AF03341}"/>
    <cellStyle name="SAPBEXHLevel2X 5 3 2 7" xfId="45870" xr:uid="{7DBAEE8A-3ED7-48C6-92C8-9956A8EC973E}"/>
    <cellStyle name="SAPBEXHLevel2X 5 3 3" xfId="13278" xr:uid="{6760360E-A631-4FEE-A103-5441F8BA5C7E}"/>
    <cellStyle name="SAPBEXHLevel2X 5 3 3 2" xfId="27649" xr:uid="{F6FC3CA7-B005-45E7-AFE7-E834536C6785}"/>
    <cellStyle name="SAPBEXHLevel2X 5 3 3 3" xfId="34571" xr:uid="{0BC7D919-E0FE-4CD4-B4EF-E3EBD5C85580}"/>
    <cellStyle name="SAPBEXHLevel2X 5 3 3 4" xfId="41078" xr:uid="{C0D10E2D-569C-4224-B5E5-801C8C90575F}"/>
    <cellStyle name="SAPBEXHLevel2X 5 3 3 5" xfId="37849" xr:uid="{53987D2F-0B45-487D-8A02-FDFEA4F51A0F}"/>
    <cellStyle name="SAPBEXHLevel2X 5 3 4" xfId="9471" xr:uid="{1F8B5319-01FF-46E4-8774-9A32DA090170}"/>
    <cellStyle name="SAPBEXHLevel2X 5 3 5" xfId="24054" xr:uid="{00FAEFC3-9644-4075-A4E5-6620DFF2E6A0}"/>
    <cellStyle name="SAPBEXHLevel2X 5 3 6" xfId="40428" xr:uid="{8DBF2855-B1A1-4E82-BE9D-BBD3DD0FF0BE}"/>
    <cellStyle name="SAPBEXHLevel2X 5 3 7" xfId="38244" xr:uid="{0FD8AA4B-A610-43A4-B288-D4BF5F1D68D5}"/>
    <cellStyle name="SAPBEXHLevel2X 5 3 8" xfId="47353" xr:uid="{082902E5-428C-480C-8F6D-AFDDD67DC434}"/>
    <cellStyle name="SAPBEXHLevel2X 5 4" xfId="1536" xr:uid="{1ECDCF0D-94B8-4858-A7D3-44A6FD1AC760}"/>
    <cellStyle name="SAPBEXHLevel2X 5 4 2" xfId="14816" xr:uid="{6D08A7AF-E152-40D1-8CE2-762EF4A1851A}"/>
    <cellStyle name="SAPBEXHLevel2X 5 4 2 2" xfId="21876" xr:uid="{493A0ED2-B037-41B7-90D5-6178ABDFFD83}"/>
    <cellStyle name="SAPBEXHLevel2X 5 4 2 2 2" xfId="35742" xr:uid="{0489AFD9-F536-4730-BB62-A6E0D53D9C43}"/>
    <cellStyle name="SAPBEXHLevel2X 5 4 2 2 3" xfId="25574" xr:uid="{BB5E266D-9E07-404A-A1BC-7859C548E80C}"/>
    <cellStyle name="SAPBEXHLevel2X 5 4 2 2 4" xfId="44368" xr:uid="{D811955E-4A7D-47C0-84BD-383DEB74B233}"/>
    <cellStyle name="SAPBEXHLevel2X 5 4 2 2 5" xfId="51293" xr:uid="{CAC3DDC9-58FA-4422-BDDE-64EA85965E32}"/>
    <cellStyle name="SAPBEXHLevel2X 5 4 2 3" xfId="29182" xr:uid="{DD632CD9-2197-4F0E-A77F-87EC4EF5A2E0}"/>
    <cellStyle name="SAPBEXHLevel2X 5 4 2 4" xfId="37516" xr:uid="{137DDA71-71D8-4B1F-9CE5-05385DF466A5}"/>
    <cellStyle name="SAPBEXHLevel2X 5 4 2 5" xfId="42256" xr:uid="{9307F2B4-6B3F-44DC-99FE-F27CB3E6C785}"/>
    <cellStyle name="SAPBEXHLevel2X 5 4 2 6" xfId="41126" xr:uid="{C237CF7E-CD9D-4771-990F-C3217BFA7161}"/>
    <cellStyle name="SAPBEXHLevel2X 5 4 3" xfId="13277" xr:uid="{4015590A-CF93-4D50-A139-C8A518E85CC1}"/>
    <cellStyle name="SAPBEXHLevel2X 5 4 3 2" xfId="27648" xr:uid="{E6709014-68FF-47F8-BDCF-4732A5B9DC96}"/>
    <cellStyle name="SAPBEXHLevel2X 5 4 3 3" xfId="32402" xr:uid="{07402126-36BA-475C-B52F-DDA7E996657E}"/>
    <cellStyle name="SAPBEXHLevel2X 5 4 3 4" xfId="39166" xr:uid="{18C90BBF-BEDF-47A3-8311-7E6F23C7E819}"/>
    <cellStyle name="SAPBEXHLevel2X 5 4 3 5" xfId="44201" xr:uid="{D0BE5284-3F74-44AE-8CCB-2F8F7100DC46}"/>
    <cellStyle name="SAPBEXHLevel2X 5 4 4" xfId="9472" xr:uid="{0D1CFD0D-8D31-4AB1-8D67-1213A29A86F1}"/>
    <cellStyle name="SAPBEXHLevel2X 5 4 5" xfId="24055" xr:uid="{B97DC76C-B883-4843-8A29-6FCAEA728DB5}"/>
    <cellStyle name="SAPBEXHLevel2X 5 4 6" xfId="34466" xr:uid="{031F62C4-8C7D-484C-A84E-858F09840EB2}"/>
    <cellStyle name="SAPBEXHLevel2X 5 4 7" xfId="39881" xr:uid="{FF2B37C6-694B-4242-8C78-64DCC789BFC7}"/>
    <cellStyle name="SAPBEXHLevel2X 5 4 8" xfId="46281" xr:uid="{A21F6D4B-A8F2-468C-BFB3-FE4BF17BEB30}"/>
    <cellStyle name="SAPBEXHLevel2X 5 5" xfId="1900" xr:uid="{3818809B-1DDA-4EDC-88B6-630BE0BADFF4}"/>
    <cellStyle name="SAPBEXHLevel2X 5 5 2" xfId="15165" xr:uid="{C2237224-8E4E-41D5-B84F-903088D5356A}"/>
    <cellStyle name="SAPBEXHLevel2X 5 5 2 2" xfId="22186" xr:uid="{4EDF3DA9-D008-42D1-AB10-D7E84412C9A6}"/>
    <cellStyle name="SAPBEXHLevel2X 5 5 2 2 2" xfId="36052" xr:uid="{B6175A35-8214-4A90-B0EB-E8D13C1A4B98}"/>
    <cellStyle name="SAPBEXHLevel2X 5 5 2 2 3" xfId="24478" xr:uid="{31597EC2-4ED9-4873-BA46-F636621E38A8}"/>
    <cellStyle name="SAPBEXHLevel2X 5 5 2 2 4" xfId="40429" xr:uid="{54E2216F-B52D-4498-9713-21B6F9436C60}"/>
    <cellStyle name="SAPBEXHLevel2X 5 5 2 2 5" xfId="51603" xr:uid="{C0818CC9-C0BA-4D4D-A8D1-97CAA3A20847}"/>
    <cellStyle name="SAPBEXHLevel2X 5 5 2 3" xfId="29530" xr:uid="{E8C133AA-BFAF-411F-9256-42819C9BC21E}"/>
    <cellStyle name="SAPBEXHLevel2X 5 5 2 4" xfId="37365" xr:uid="{FDD134FB-49DC-4B06-A6A3-F1B28D0A79AC}"/>
    <cellStyle name="SAPBEXHLevel2X 5 5 2 5" xfId="32548" xr:uid="{A2F913E7-09C2-4B37-A0ED-16CBFDCE07E1}"/>
    <cellStyle name="SAPBEXHLevel2X 5 5 2 6" xfId="45754" xr:uid="{E0A0712C-2014-4C86-B7AB-94B84E12CE3A}"/>
    <cellStyle name="SAPBEXHLevel2X 5 5 3" xfId="14534" xr:uid="{5D130805-0F05-4037-BFC8-58204FD11643}"/>
    <cellStyle name="SAPBEXHLevel2X 5 5 3 2" xfId="28901" xr:uid="{E3B63431-8D0F-43BF-A651-D5B77545F0EC}"/>
    <cellStyle name="SAPBEXHLevel2X 5 5 3 3" xfId="31185" xr:uid="{344F404D-D6F7-42CD-80E8-453786E831F3}"/>
    <cellStyle name="SAPBEXHLevel2X 5 5 3 4" xfId="34576" xr:uid="{E1255F11-4827-4F36-8684-065C02644030}"/>
    <cellStyle name="SAPBEXHLevel2X 5 5 3 5" xfId="48054" xr:uid="{87A9878E-FBD5-4BAF-9A46-52A74738AA86}"/>
    <cellStyle name="SAPBEXHLevel2X 5 5 4" xfId="9473" xr:uid="{E84BF988-9E40-4265-BC0E-AA670E1AC654}"/>
    <cellStyle name="SAPBEXHLevel2X 5 5 5" xfId="24056" xr:uid="{9AB01284-931C-40AF-8A77-E3B4519E81C2}"/>
    <cellStyle name="SAPBEXHLevel2X 5 5 6" xfId="37572" xr:uid="{9597A515-AFEA-4BF5-82FF-1791CD2225ED}"/>
    <cellStyle name="SAPBEXHLevel2X 5 5 7" xfId="48477" xr:uid="{C71ADBC2-B4EB-491B-8F63-69F239A321EC}"/>
    <cellStyle name="SAPBEXHLevel2X 5 5 8" xfId="47538" xr:uid="{C9270E06-CFF0-43CA-8C87-E99D7954494F}"/>
    <cellStyle name="SAPBEXHLevel2X 5 6" xfId="2752" xr:uid="{46C5806F-1105-4743-83F1-ACBD5621880E}"/>
    <cellStyle name="SAPBEXHLevel2X 5 6 2" xfId="22389" xr:uid="{5C07A053-A6F5-4FAE-8541-14A0109825D8}"/>
    <cellStyle name="SAPBEXHLevel2X 5 6 2 2" xfId="36255" xr:uid="{7B445ECA-D3FE-40B8-94DB-8BB53496E027}"/>
    <cellStyle name="SAPBEXHLevel2X 5 6 2 3" xfId="25405" xr:uid="{1BBFB895-BBB8-4470-8C0B-B53F189B3AF6}"/>
    <cellStyle name="SAPBEXHLevel2X 5 6 2 4" xfId="34585" xr:uid="{3BF8CD55-7B3D-4E9C-A470-C3DE31959DA9}"/>
    <cellStyle name="SAPBEXHLevel2X 5 6 2 5" xfId="51806" xr:uid="{61D259C5-1DAF-45ED-8F6B-8ACB834BFFD8}"/>
    <cellStyle name="SAPBEXHLevel2X 5 6 3" xfId="15971" xr:uid="{4D4450FB-1A96-494B-A93F-483F5C847036}"/>
    <cellStyle name="SAPBEXHLevel2X 5 6 4" xfId="30277" xr:uid="{8FC18813-05B0-4EEA-9D0D-738D2EFFBA56}"/>
    <cellStyle name="SAPBEXHLevel2X 5 6 5" xfId="25049" xr:uid="{EC3A70A1-6E5F-4F6E-889A-5E214A8E5F23}"/>
    <cellStyle name="SAPBEXHLevel2X 5 6 6" xfId="38690" xr:uid="{EFC5D6F1-22A6-4D48-B631-376CD99C44A9}"/>
    <cellStyle name="SAPBEXHLevel2X 5 6 7" xfId="49747" xr:uid="{D7E54831-B94C-4B27-B9C0-C783E2D9393E}"/>
    <cellStyle name="SAPBEXHLevel2X 5 7" xfId="4722" xr:uid="{8F32E562-52E0-481C-92E8-C7141F7CA242}"/>
    <cellStyle name="SAPBEXHLevel2X 5 7 2" xfId="22719" xr:uid="{D27FC66E-0F3F-4F52-8287-EE083A2AC520}"/>
    <cellStyle name="SAPBEXHLevel2X 5 7 2 2" xfId="36585" xr:uid="{20AFFFE0-9B03-4B91-A6C0-C2104339EB4B}"/>
    <cellStyle name="SAPBEXHLevel2X 5 7 2 3" xfId="40624" xr:uid="{BFE04D13-85CC-4A1E-9E82-9BFEA688A345}"/>
    <cellStyle name="SAPBEXHLevel2X 5 7 2 4" xfId="44991" xr:uid="{1564E1B5-5CBF-49B4-A28B-1D1F01751E01}"/>
    <cellStyle name="SAPBEXHLevel2X 5 7 2 5" xfId="52136" xr:uid="{DB42E1F1-1BE6-41C1-8565-A1262379D8DF}"/>
    <cellStyle name="SAPBEXHLevel2X 5 7 3" xfId="17925" xr:uid="{74521237-C076-43C9-9801-E43567FD3795}"/>
    <cellStyle name="SAPBEXHLevel2X 5 7 4" xfId="32057" xr:uid="{60A42D4A-B61D-4D55-8CE3-C7168F85DAA6}"/>
    <cellStyle name="SAPBEXHLevel2X 5 7 5" xfId="38383" xr:uid="{068263CD-47A0-4E3B-B059-571770104327}"/>
    <cellStyle name="SAPBEXHLevel2X 5 7 6" xfId="46460" xr:uid="{C5CF6DBE-67FA-4BDD-A577-F570918B5B9C}"/>
    <cellStyle name="SAPBEXHLevel2X 5 7 7" xfId="50061" xr:uid="{2FA85884-A144-4A2A-8089-81B4DC9C0263}"/>
    <cellStyle name="SAPBEXHLevel2X 5 8" xfId="6682" xr:uid="{9515EB91-3AF9-4BE9-A9DB-E80EC06B6BBA}"/>
    <cellStyle name="SAPBEXHLevel2X 5 8 2" xfId="23049" xr:uid="{7EFF285D-00C6-422A-842D-FB7FDBA078DD}"/>
    <cellStyle name="SAPBEXHLevel2X 5 8 2 2" xfId="36915" xr:uid="{6E1DDA67-6271-474F-AD4C-1277C77D1FDB}"/>
    <cellStyle name="SAPBEXHLevel2X 5 8 2 3" xfId="30866" xr:uid="{E363DA42-53A0-418C-9615-C4F74FE52E27}"/>
    <cellStyle name="SAPBEXHLevel2X 5 8 2 4" xfId="38706" xr:uid="{E99D8926-5FF9-424B-9564-46F7C093075F}"/>
    <cellStyle name="SAPBEXHLevel2X 5 8 2 5" xfId="52466" xr:uid="{BCAF6FDA-A307-4BED-88FB-71CB5AEFC9E0}"/>
    <cellStyle name="SAPBEXHLevel2X 5 8 3" xfId="19881" xr:uid="{5EF904D6-5A36-4054-A0F2-83BAA979D3A1}"/>
    <cellStyle name="SAPBEXHLevel2X 5 8 4" xfId="33845" xr:uid="{B2AB39D3-DCC5-4FEE-9FF1-FCEF570B0AF6}"/>
    <cellStyle name="SAPBEXHLevel2X 5 8 5" xfId="38132" xr:uid="{BB844C49-3A58-49D4-973B-5934F1E03BF8}"/>
    <cellStyle name="SAPBEXHLevel2X 5 8 6" xfId="46621" xr:uid="{E92A1999-B5C5-4B4E-A84D-123FD232FD36}"/>
    <cellStyle name="SAPBEXHLevel2X 5 8 7" xfId="50387" xr:uid="{F0D983E6-808A-440B-95FA-65549BE778DE}"/>
    <cellStyle name="SAPBEXHLevel2X 5 9" xfId="14240" xr:uid="{CA529DF3-4259-41BB-8321-FE715335F30C}"/>
    <cellStyle name="SAPBEXHLevel2X 5 9 2" xfId="21253" xr:uid="{5FF0AD0A-D54B-4219-A253-8B0366810F32}"/>
    <cellStyle name="SAPBEXHLevel2X 5 9 2 2" xfId="35119" xr:uid="{CA5D1CBC-9153-4FB1-B500-7B14DEB4E945}"/>
    <cellStyle name="SAPBEXHLevel2X 5 9 2 3" xfId="38597" xr:uid="{BB3945E7-3C15-4539-AEDE-EDCD2B2AD6BD}"/>
    <cellStyle name="SAPBEXHLevel2X 5 9 2 4" xfId="46811" xr:uid="{1204C1B5-87D4-4A47-ADDE-98E82972BF93}"/>
    <cellStyle name="SAPBEXHLevel2X 5 9 2 5" xfId="50670" xr:uid="{30030260-E07D-451C-B67E-72969F82EEDC}"/>
    <cellStyle name="SAPBEXHLevel2X 5 9 3" xfId="28607" xr:uid="{F33D6A6D-7D02-43FD-BA80-0E169157AD9A}"/>
    <cellStyle name="SAPBEXHLevel2X 5 9 4" xfId="25712" xr:uid="{AA794BBF-AEAC-4B43-8533-F5EDC975ACB1}"/>
    <cellStyle name="SAPBEXHLevel2X 5 9 5" xfId="46991" xr:uid="{31A9DB69-7661-4BAE-A97D-9749C61ABB07}"/>
    <cellStyle name="SAPBEXHLevel2X 5 9 6" xfId="29830" xr:uid="{1E3DCB11-A676-4C70-82C0-0DF02C05B6A3}"/>
    <cellStyle name="SAPBEXHLevel2X 50" xfId="4367" xr:uid="{E17701AD-2990-42BB-A364-5111EFE68CFB}"/>
    <cellStyle name="SAPBEXHLevel2X 50 2" xfId="22635" xr:uid="{D1CB67F1-30B3-4077-93D7-5EE56C84FA22}"/>
    <cellStyle name="SAPBEXHLevel2X 50 2 2" xfId="36501" xr:uid="{8594C4CC-BA54-4380-AF96-8D7ADE37B1A6}"/>
    <cellStyle name="SAPBEXHLevel2X 50 2 3" xfId="38826" xr:uid="{1EB3873F-CDD1-449A-9A65-1115B6B49D4E}"/>
    <cellStyle name="SAPBEXHLevel2X 50 2 4" xfId="47452" xr:uid="{4164011F-8F92-4FFE-A16B-6FA4C218C922}"/>
    <cellStyle name="SAPBEXHLevel2X 50 2 5" xfId="52052" xr:uid="{0913C1EA-E81A-46A7-B33F-C67D1EA598BC}"/>
    <cellStyle name="SAPBEXHLevel2X 50 3" xfId="17570" xr:uid="{C7C318A2-0F48-48A8-ABFD-35D9BD1E7EFE}"/>
    <cellStyle name="SAPBEXHLevel2X 50 4" xfId="31737" xr:uid="{FEA823E5-F2F2-4DF2-B904-100C01D6A54D}"/>
    <cellStyle name="SAPBEXHLevel2X 50 5" xfId="40617" xr:uid="{C39E1CAD-4A82-4F83-820F-810282B0D8DA}"/>
    <cellStyle name="SAPBEXHLevel2X 50 6" xfId="45152" xr:uid="{162E8CCC-5F7A-4503-8482-931B1E030D31}"/>
    <cellStyle name="SAPBEXHLevel2X 50 7" xfId="49977" xr:uid="{C6556073-984B-4302-90F4-B7F547A171B7}"/>
    <cellStyle name="SAPBEXHLevel2X 51" xfId="6327" xr:uid="{6B4181C0-7BD0-4738-9E27-7C4B930144D5}"/>
    <cellStyle name="SAPBEXHLevel2X 51 2" xfId="22965" xr:uid="{317DAEC9-1B02-4F7A-A0AA-1C58ED982250}"/>
    <cellStyle name="SAPBEXHLevel2X 51 2 2" xfId="36831" xr:uid="{C69F0AC1-6DFA-4B74-AD3D-06550D7BAA85}"/>
    <cellStyle name="SAPBEXHLevel2X 51 2 3" xfId="25345" xr:uid="{8552289B-AA9C-4327-86D8-531A710DD23B}"/>
    <cellStyle name="SAPBEXHLevel2X 51 2 4" xfId="24967" xr:uid="{BE0CA9D9-8444-42E2-BFFE-503DCF3BE5F1}"/>
    <cellStyle name="SAPBEXHLevel2X 51 2 5" xfId="52382" xr:uid="{0367A04B-795D-4569-9E6E-793CDB47DA1B}"/>
    <cellStyle name="SAPBEXHLevel2X 51 3" xfId="19526" xr:uid="{C7921D2C-7801-4EF5-A47A-86A19811AF5E}"/>
    <cellStyle name="SAPBEXHLevel2X 51 4" xfId="33521" xr:uid="{1CCC1186-3DE8-496A-882B-4BC38F22F658}"/>
    <cellStyle name="SAPBEXHLevel2X 51 5" xfId="43602" xr:uid="{849D77DB-0CBF-4985-89A0-B817306723A2}"/>
    <cellStyle name="SAPBEXHLevel2X 51 6" xfId="37369" xr:uid="{E05D4B50-4E02-45CD-9E79-574CA515FA43}"/>
    <cellStyle name="SAPBEXHLevel2X 51 7" xfId="50303" xr:uid="{FB126C39-BBD2-4C38-BD94-10FF7B3E8D34}"/>
    <cellStyle name="SAPBEXHLevel2X 52" xfId="14018" xr:uid="{5644FE62-A2F7-406E-BC51-F2CBF5601E2C}"/>
    <cellStyle name="SAPBEXHLevel2X 52 2" xfId="12853" xr:uid="{0D3FF822-D757-4C96-8F76-C7DE095D0951}"/>
    <cellStyle name="SAPBEXHLevel2X 52 2 2" xfId="27226" xr:uid="{F82976C1-F0E5-462E-A821-4F2B1A5CDF27}"/>
    <cellStyle name="SAPBEXHLevel2X 52 2 3" xfId="37384" xr:uid="{32ADC1D8-3CCE-487B-9EC9-44E2C257C34D}"/>
    <cellStyle name="SAPBEXHLevel2X 52 2 4" xfId="9273" xr:uid="{160CA746-B272-42E6-B93B-95366D29BECA}"/>
    <cellStyle name="SAPBEXHLevel2X 52 2 5" xfId="39563" xr:uid="{40908D14-D400-4AF3-881F-E20B380E1C96}"/>
    <cellStyle name="SAPBEXHLevel2X 52 3" xfId="28389" xr:uid="{B583F60E-A1F3-4C8C-B088-145487180D66}"/>
    <cellStyle name="SAPBEXHLevel2X 52 4" xfId="43027" xr:uid="{9531A1C4-B7D4-42A9-8971-C3B13C2A6E09}"/>
    <cellStyle name="SAPBEXHLevel2X 52 5" xfId="44030" xr:uid="{84B064F4-FF49-48E6-8F26-350F4088A5E0}"/>
    <cellStyle name="SAPBEXHLevel2X 52 6" xfId="39873" xr:uid="{C5180FC6-C876-4783-B056-EBF077DEFDE0}"/>
    <cellStyle name="SAPBEXHLevel2X 53" xfId="13418" xr:uid="{0B149672-7018-41F7-A362-2128F17965EF}"/>
    <cellStyle name="SAPBEXHLevel2X 53 2" xfId="27789" xr:uid="{037AA7F0-70B7-4DFF-92E2-5C759EFC5532}"/>
    <cellStyle name="SAPBEXHLevel2X 53 3" xfId="41464" xr:uid="{C272949C-0897-40D8-BF98-48B6A82490B3}"/>
    <cellStyle name="SAPBEXHLevel2X 53 4" xfId="48347" xr:uid="{035E40FF-0D30-407E-A74E-E63F56E18E8F}"/>
    <cellStyle name="SAPBEXHLevel2X 53 5" xfId="47630" xr:uid="{F39662C1-0F20-44E7-9747-588417EB1499}"/>
    <cellStyle name="SAPBEXHLevel2X 54" xfId="9296" xr:uid="{A68326D4-96A7-4952-90E2-B4550AA749BF}"/>
    <cellStyle name="SAPBEXHLevel2X 55" xfId="23879" xr:uid="{33C09E78-0426-44F9-9470-326CC87D76BC}"/>
    <cellStyle name="SAPBEXHLevel2X 56" xfId="35005" xr:uid="{D988CFBA-EBB2-4F31-8723-BB9CEE8221D3}"/>
    <cellStyle name="SAPBEXHLevel2X 57" xfId="49502" xr:uid="{773A6799-66A9-4475-A0F5-74DE85B2B7A7}"/>
    <cellStyle name="SAPBEXHLevel2X 58" xfId="25691" xr:uid="{93EC4A0E-2ECB-4F8E-BD00-158701E55498}"/>
    <cellStyle name="SAPBEXHLevel2X 59" xfId="53022" xr:uid="{B9A13458-6C95-4E34-937C-C3B52DFB4B34}"/>
    <cellStyle name="SAPBEXHLevel2X 6" xfId="712" xr:uid="{FF593E5D-0D0C-47F5-8550-E9EE1047FDF5}"/>
    <cellStyle name="SAPBEXHLevel2X 6 10" xfId="13276" xr:uid="{B3E9EA90-D5C6-479D-BF7A-9FFE26B37803}"/>
    <cellStyle name="SAPBEXHLevel2X 6 10 2" xfId="27647" xr:uid="{39F0359D-36A9-48D6-BECC-66D069F46FDA}"/>
    <cellStyle name="SAPBEXHLevel2X 6 10 3" xfId="33226" xr:uid="{F0764EF8-BD62-44C2-A872-9FDF68C1CDD4}"/>
    <cellStyle name="SAPBEXHLevel2X 6 10 4" xfId="40714" xr:uid="{F90A0C51-BA57-4006-8E71-F8BC17E19670}"/>
    <cellStyle name="SAPBEXHLevel2X 6 10 5" xfId="47428" xr:uid="{7FC5C746-F895-415D-9145-6DE9FC5895CF}"/>
    <cellStyle name="SAPBEXHLevel2X 6 11" xfId="9474" xr:uid="{1452571B-07FB-4A6B-8D92-875DB03A6731}"/>
    <cellStyle name="SAPBEXHLevel2X 6 12" xfId="24057" xr:uid="{2F9D29E3-310A-4E7A-B744-78AC410273EB}"/>
    <cellStyle name="SAPBEXHLevel2X 6 13" xfId="24099" xr:uid="{FFAFA7E7-973F-48D6-B647-C76C0FB8D6C5}"/>
    <cellStyle name="SAPBEXHLevel2X 6 14" xfId="41326" xr:uid="{A5AE3CA5-E17D-4A13-9ED7-276167B203EA}"/>
    <cellStyle name="SAPBEXHLevel2X 6 15" xfId="32543" xr:uid="{63BC9208-F069-4D15-834F-6BD5548589F7}"/>
    <cellStyle name="SAPBEXHLevel2X 6 2" xfId="713" xr:uid="{BA6B4EB1-21C4-44F0-8AFA-147A7E06174C}"/>
    <cellStyle name="SAPBEXHLevel2X 6 2 10" xfId="49635" xr:uid="{19BFB63A-CDC0-44E1-ADA5-49E1D533288C}"/>
    <cellStyle name="SAPBEXHLevel2X 6 2 11" xfId="45071" xr:uid="{D5AF660F-C754-4FED-9539-BA5B61BB8D63}"/>
    <cellStyle name="SAPBEXHLevel2X 6 2 2" xfId="1341" xr:uid="{ABB86D9B-8B48-4A3C-907E-8B1D0AB46E41}"/>
    <cellStyle name="SAPBEXHLevel2X 6 2 2 2" xfId="12067" xr:uid="{0B057E61-8768-4403-82E1-8752F4CD5622}"/>
    <cellStyle name="SAPBEXHLevel2X 6 2 2 2 2" xfId="12068" xr:uid="{89706A66-84E3-4403-9B8A-8327130C0DF7}"/>
    <cellStyle name="SAPBEXHLevel2X 6 2 2 2 2 2" xfId="26474" xr:uid="{9EF79A21-BC5B-4EE8-A3D8-43726EDD069F}"/>
    <cellStyle name="SAPBEXHLevel2X 6 2 2 2 2 3" xfId="43207" xr:uid="{4170059B-6133-4C19-A417-19354D3EE1D6}"/>
    <cellStyle name="SAPBEXHLevel2X 6 2 2 2 2 4" xfId="37664" xr:uid="{C5E9FB16-E279-4B0F-BB64-69DC38835769}"/>
    <cellStyle name="SAPBEXHLevel2X 6 2 2 2 2 5" xfId="44954" xr:uid="{85DEDC3D-6485-45C6-893D-7EC312BB9C9D}"/>
    <cellStyle name="SAPBEXHLevel2X 6 2 2 2 3" xfId="21690" xr:uid="{65251258-D222-46DD-9DA2-10108C16ED9D}"/>
    <cellStyle name="SAPBEXHLevel2X 6 2 2 2 3 2" xfId="35556" xr:uid="{D4816B22-6001-4648-A229-5F47B7496CC2}"/>
    <cellStyle name="SAPBEXHLevel2X 6 2 2 2 3 3" xfId="41859" xr:uid="{10753B8D-12F5-4B12-B3E1-ADF0A9B32BEE}"/>
    <cellStyle name="SAPBEXHLevel2X 6 2 2 2 3 4" xfId="44588" xr:uid="{7E2E72B2-3879-43FB-82B0-771FE3D14752}"/>
    <cellStyle name="SAPBEXHLevel2X 6 2 2 2 3 5" xfId="51107" xr:uid="{3CA29063-1BD3-4A9F-8246-5EC119BAE7CD}"/>
    <cellStyle name="SAPBEXHLevel2X 6 2 2 2 4" xfId="26473" xr:uid="{65E4A168-F9E8-43BD-82EF-8E287647D523}"/>
    <cellStyle name="SAPBEXHLevel2X 6 2 2 2 5" xfId="38517" xr:uid="{4DB24A81-F6DE-4AE8-B4C6-9F5419CC8248}"/>
    <cellStyle name="SAPBEXHLevel2X 6 2 2 2 6" xfId="48524" xr:uid="{80A340EB-915C-49E7-BC8A-57D610184EA7}"/>
    <cellStyle name="SAPBEXHLevel2X 6 2 2 2 7" xfId="45798" xr:uid="{12061ABB-6109-43BE-B8F3-3196B3243650}"/>
    <cellStyle name="SAPBEXHLevel2X 6 2 2 3" xfId="13274" xr:uid="{9515DDAC-5617-4F10-8BBF-CDB74F82000B}"/>
    <cellStyle name="SAPBEXHLevel2X 6 2 2 3 2" xfId="27645" xr:uid="{3182959C-10AB-439D-BAFA-1B1D21CCD14D}"/>
    <cellStyle name="SAPBEXHLevel2X 6 2 2 3 3" xfId="42277" xr:uid="{EECEC3B8-3910-4975-AD46-791284A41348}"/>
    <cellStyle name="SAPBEXHLevel2X 6 2 2 3 4" xfId="40261" xr:uid="{260B4EC6-9CD7-4884-B066-91F87AE925BD}"/>
    <cellStyle name="SAPBEXHLevel2X 6 2 2 3 5" xfId="46840" xr:uid="{1E7F7D2C-8269-4035-9920-E7D6F34BA944}"/>
    <cellStyle name="SAPBEXHLevel2X 6 2 2 4" xfId="9476" xr:uid="{7677B638-4D72-4EE6-BCDA-42608718D136}"/>
    <cellStyle name="SAPBEXHLevel2X 6 2 2 5" xfId="24059" xr:uid="{9E881F3B-E049-4DC8-A05D-791F39A58756}"/>
    <cellStyle name="SAPBEXHLevel2X 6 2 2 6" xfId="37876" xr:uid="{268A3644-6B91-4C93-A094-3931EC55C771}"/>
    <cellStyle name="SAPBEXHLevel2X 6 2 2 7" xfId="47182" xr:uid="{9EA8E191-3369-4B36-BA3C-95EB1E37D65C}"/>
    <cellStyle name="SAPBEXHLevel2X 6 2 2 8" xfId="43698" xr:uid="{ACFB7054-E0ED-479A-AD79-EB7331C678BA}"/>
    <cellStyle name="SAPBEXHLevel2X 6 2 3" xfId="1539" xr:uid="{1373541B-B66A-4349-A433-A5E3C767CE9B}"/>
    <cellStyle name="SAPBEXHLevel2X 6 2 3 2" xfId="14819" xr:uid="{83A61D37-BDFB-4371-9950-BF5910ED6D06}"/>
    <cellStyle name="SAPBEXHLevel2X 6 2 3 2 2" xfId="21879" xr:uid="{A8356D79-782A-444F-8378-E89D3C8D07E3}"/>
    <cellStyle name="SAPBEXHLevel2X 6 2 3 2 2 2" xfId="35745" xr:uid="{5B0EF322-FF81-4F16-8557-FA53708974A3}"/>
    <cellStyle name="SAPBEXHLevel2X 6 2 3 2 2 3" xfId="39675" xr:uid="{2CF79A47-7013-4588-A835-98D7F1B1C9F2}"/>
    <cellStyle name="SAPBEXHLevel2X 6 2 3 2 2 4" xfId="44798" xr:uid="{F0750FCB-3C4C-440B-BA1E-270655870716}"/>
    <cellStyle name="SAPBEXHLevel2X 6 2 3 2 2 5" xfId="51296" xr:uid="{8CED604A-3F12-41BE-8501-CA8AEB230825}"/>
    <cellStyle name="SAPBEXHLevel2X 6 2 3 2 3" xfId="29185" xr:uid="{95B662BF-4849-4AF8-A78C-8EBFEE096CA8}"/>
    <cellStyle name="SAPBEXHLevel2X 6 2 3 2 4" xfId="23872" xr:uid="{0EA4B7F0-5D8C-43C1-8B16-78A3BC8BC534}"/>
    <cellStyle name="SAPBEXHLevel2X 6 2 3 2 5" xfId="39691" xr:uid="{49B6FD53-1DFA-4AF0-AA5B-5B39915F5FC4}"/>
    <cellStyle name="SAPBEXHLevel2X 6 2 3 2 6" xfId="28779" xr:uid="{64310179-8844-4D67-9746-AAE90DBED58D}"/>
    <cellStyle name="SAPBEXHLevel2X 6 2 3 3" xfId="13273" xr:uid="{D04ED916-DD78-4B0C-959D-12F32C95B07A}"/>
    <cellStyle name="SAPBEXHLevel2X 6 2 3 3 2" xfId="27644" xr:uid="{027E6A13-6544-4CBD-A09E-320EE2DDBB1E}"/>
    <cellStyle name="SAPBEXHLevel2X 6 2 3 3 3" xfId="37821" xr:uid="{0826CA55-7377-485E-9B30-9DE55AF3F6FF}"/>
    <cellStyle name="SAPBEXHLevel2X 6 2 3 3 4" xfId="48354" xr:uid="{08981589-D3C6-4075-B4AA-39D15FC86ABE}"/>
    <cellStyle name="SAPBEXHLevel2X 6 2 3 3 5" xfId="26922" xr:uid="{CD6C3862-4C91-44B1-97B9-D0971F42E0D8}"/>
    <cellStyle name="SAPBEXHLevel2X 6 2 3 4" xfId="9477" xr:uid="{82EED22C-F0B0-4AA8-A91D-27ACDE459063}"/>
    <cellStyle name="SAPBEXHLevel2X 6 2 3 5" xfId="24060" xr:uid="{FB5DA2EC-B6F9-4864-AC1B-3425F37B1F29}"/>
    <cellStyle name="SAPBEXHLevel2X 6 2 3 6" xfId="33433" xr:uid="{2A18E92F-6935-4994-B3D2-FFC18CF07FE0}"/>
    <cellStyle name="SAPBEXHLevel2X 6 2 3 7" xfId="49364" xr:uid="{B137D204-A55A-4AA7-BF08-3EAB827AA4BC}"/>
    <cellStyle name="SAPBEXHLevel2X 6 2 3 8" xfId="47625" xr:uid="{1451F4CF-8027-421F-9821-F8F976A2CE04}"/>
    <cellStyle name="SAPBEXHLevel2X 6 2 4" xfId="1903" xr:uid="{046D3581-963A-49D7-9ACB-B3DE06BEF568}"/>
    <cellStyle name="SAPBEXHLevel2X 6 2 4 2" xfId="15168" xr:uid="{F26ED1AD-3698-42F2-A13C-4FF7280DB91C}"/>
    <cellStyle name="SAPBEXHLevel2X 6 2 4 2 2" xfId="22189" xr:uid="{9DA28198-EE87-4308-B2CF-792EBE61E63A}"/>
    <cellStyle name="SAPBEXHLevel2X 6 2 4 2 2 2" xfId="36055" xr:uid="{06076017-ED2A-4D30-A691-070085FDA44D}"/>
    <cellStyle name="SAPBEXHLevel2X 6 2 4 2 2 3" xfId="26877" xr:uid="{D0A66620-C605-4405-8174-468F14C38EAB}"/>
    <cellStyle name="SAPBEXHLevel2X 6 2 4 2 2 4" xfId="47236" xr:uid="{09AE0E11-902F-41C3-9FAD-D2A96D1AA2D6}"/>
    <cellStyle name="SAPBEXHLevel2X 6 2 4 2 2 5" xfId="51606" xr:uid="{3F866BA8-99C7-483A-8DDA-9807DBBD2BA9}"/>
    <cellStyle name="SAPBEXHLevel2X 6 2 4 2 3" xfId="29533" xr:uid="{29A4AE80-5F2D-4316-B35B-6C05139693F6}"/>
    <cellStyle name="SAPBEXHLevel2X 6 2 4 2 4" xfId="27014" xr:uid="{21EB097F-FD30-4DF6-920B-1B752C80F70E}"/>
    <cellStyle name="SAPBEXHLevel2X 6 2 4 2 5" xfId="49227" xr:uid="{30F3815C-8028-4D2B-9536-47A2B6A3EDC0}"/>
    <cellStyle name="SAPBEXHLevel2X 6 2 4 2 6" xfId="46861" xr:uid="{ECD6E364-87C2-4E03-A0AC-16B00FCBF8F8}"/>
    <cellStyle name="SAPBEXHLevel2X 6 2 4 3" xfId="13272" xr:uid="{8208FD00-C5B0-431E-89ED-7FF1039E53C1}"/>
    <cellStyle name="SAPBEXHLevel2X 6 2 4 3 2" xfId="27643" xr:uid="{FDF7C98A-F2CE-4A7E-B831-9B36FDB0DA0B}"/>
    <cellStyle name="SAPBEXHLevel2X 6 2 4 3 3" xfId="30014" xr:uid="{B39D296B-518D-4459-AC4B-6DF2266B4A9C}"/>
    <cellStyle name="SAPBEXHLevel2X 6 2 4 3 4" xfId="38377" xr:uid="{FA747AA0-EB7D-4686-98B1-092CF3090EB3}"/>
    <cellStyle name="SAPBEXHLevel2X 6 2 4 3 5" xfId="45843" xr:uid="{BE60C4A2-1AF9-4F4F-B018-30A8B0756C05}"/>
    <cellStyle name="SAPBEXHLevel2X 6 2 4 4" xfId="9478" xr:uid="{9637B8AF-E05B-4D8F-B31A-796EB9041946}"/>
    <cellStyle name="SAPBEXHLevel2X 6 2 4 5" xfId="24061" xr:uid="{C26D8418-BC1B-4E76-B47F-2BD137927BEB}"/>
    <cellStyle name="SAPBEXHLevel2X 6 2 4 6" xfId="39868" xr:uid="{F04393BC-1538-439F-AC24-7AC26710813C}"/>
    <cellStyle name="SAPBEXHLevel2X 6 2 4 7" xfId="45639" xr:uid="{6B2F9E03-284A-4112-B000-6DEB67D76030}"/>
    <cellStyle name="SAPBEXHLevel2X 6 2 4 8" xfId="47287" xr:uid="{2812B086-1034-4C7D-BC6F-5911B582E56C}"/>
    <cellStyle name="SAPBEXHLevel2X 6 2 5" xfId="14243" xr:uid="{AC6DF234-6268-4B66-ADD0-FE44F753D32E}"/>
    <cellStyle name="SAPBEXHLevel2X 6 2 5 2" xfId="21256" xr:uid="{76C54F2F-B4DC-44C8-9745-2108A7643445}"/>
    <cellStyle name="SAPBEXHLevel2X 6 2 5 2 2" xfId="35122" xr:uid="{0191590E-DD9D-44A8-8BAB-DC925CD3D68B}"/>
    <cellStyle name="SAPBEXHLevel2X 6 2 5 2 3" xfId="41094" xr:uid="{EF55267E-B358-48D6-98F7-21B9F9531B8E}"/>
    <cellStyle name="SAPBEXHLevel2X 6 2 5 2 4" xfId="45948" xr:uid="{397C57E6-5950-4EA5-A47A-E66292F4F41C}"/>
    <cellStyle name="SAPBEXHLevel2X 6 2 5 2 5" xfId="50673" xr:uid="{2E94289E-C349-40C2-AC73-43CD49EC7C5B}"/>
    <cellStyle name="SAPBEXHLevel2X 6 2 5 3" xfId="28610" xr:uid="{1DF28289-0798-4647-B8AA-51ECF93F937B}"/>
    <cellStyle name="SAPBEXHLevel2X 6 2 5 4" xfId="37554" xr:uid="{95E899AD-5891-4445-845E-A848B7492EAC}"/>
    <cellStyle name="SAPBEXHLevel2X 6 2 5 5" xfId="48903" xr:uid="{0D5D9F18-E12A-4D89-BDF0-18AA3D6FE6CD}"/>
    <cellStyle name="SAPBEXHLevel2X 6 2 5 6" xfId="37518" xr:uid="{6EE58B2E-9220-4DE5-A542-D24A027CDFCE}"/>
    <cellStyle name="SAPBEXHLevel2X 6 2 6" xfId="13275" xr:uid="{DEBA5FEE-81FC-46BA-AED5-D5F68AB3483D}"/>
    <cellStyle name="SAPBEXHLevel2X 6 2 6 2" xfId="27646" xr:uid="{1DDA4A86-B2F2-4692-9751-C4C30BE0D0EB}"/>
    <cellStyle name="SAPBEXHLevel2X 6 2 6 3" xfId="33335" xr:uid="{8DE2A1EE-3122-49BD-8C92-9A8F0BC3E73D}"/>
    <cellStyle name="SAPBEXHLevel2X 6 2 6 4" xfId="25589" xr:uid="{1D315F5D-C61F-4950-BD1A-19347F1BD63B}"/>
    <cellStyle name="SAPBEXHLevel2X 6 2 6 5" xfId="47573" xr:uid="{4D4467FA-37ED-4B25-83F0-60506D1229EE}"/>
    <cellStyle name="SAPBEXHLevel2X 6 2 7" xfId="9475" xr:uid="{65CEDA3E-01BB-4099-99C8-A8D0F78419BC}"/>
    <cellStyle name="SAPBEXHLevel2X 6 2 8" xfId="24058" xr:uid="{293E5105-3435-4254-811D-BAC50DDDB7B5}"/>
    <cellStyle name="SAPBEXHLevel2X 6 2 9" xfId="43790" xr:uid="{68725CF3-949D-425B-8ED8-1853E98EE71F}"/>
    <cellStyle name="SAPBEXHLevel2X 6 3" xfId="1340" xr:uid="{A1347842-0155-4999-9BB4-A92217C74378}"/>
    <cellStyle name="SAPBEXHLevel2X 6 3 2" xfId="12069" xr:uid="{32643995-FC59-4A12-A6C5-9D8C29C30BC5}"/>
    <cellStyle name="SAPBEXHLevel2X 6 3 2 2" xfId="12070" xr:uid="{F827579E-FB7F-44F3-AB0F-32C5DBF87760}"/>
    <cellStyle name="SAPBEXHLevel2X 6 3 2 2 2" xfId="26476" xr:uid="{3EB16958-2829-4671-ACF9-80A1935A4437}"/>
    <cellStyle name="SAPBEXHLevel2X 6 3 2 2 3" xfId="31018" xr:uid="{9C6CE377-9146-4102-964A-B4FECC8F016E}"/>
    <cellStyle name="SAPBEXHLevel2X 6 3 2 2 4" xfId="34194" xr:uid="{31679018-668B-4FB2-B082-03DB42EEFD07}"/>
    <cellStyle name="SAPBEXHLevel2X 6 3 2 2 5" xfId="39377" xr:uid="{F39E7D7A-CA99-44F5-AAB7-17ECC21945A4}"/>
    <cellStyle name="SAPBEXHLevel2X 6 3 2 3" xfId="21689" xr:uid="{4F40EBEC-1324-4739-99EB-02055B164D6E}"/>
    <cellStyle name="SAPBEXHLevel2X 6 3 2 3 2" xfId="35555" xr:uid="{BD5DA869-FBF4-40B9-BF00-75ED65EE9863}"/>
    <cellStyle name="SAPBEXHLevel2X 6 3 2 3 3" xfId="34971" xr:uid="{25C8F6D7-5547-4E98-936F-4985F6479F76}"/>
    <cellStyle name="SAPBEXHLevel2X 6 3 2 3 4" xfId="46135" xr:uid="{13F81D32-CB39-4C2B-BDCB-9C88B6DBF8B4}"/>
    <cellStyle name="SAPBEXHLevel2X 6 3 2 3 5" xfId="51106" xr:uid="{915B46C2-990D-4A0C-9278-CED5DEA4D2B4}"/>
    <cellStyle name="SAPBEXHLevel2X 6 3 2 4" xfId="26475" xr:uid="{83A5428C-41B0-460C-B675-4B58FD9F5137}"/>
    <cellStyle name="SAPBEXHLevel2X 6 3 2 5" xfId="43502" xr:uid="{FF584556-28CB-4668-9B7A-BE8E6F7AA000}"/>
    <cellStyle name="SAPBEXHLevel2X 6 3 2 6" xfId="31798" xr:uid="{D3F7B2AB-8964-407A-A678-24EC1FBE35AB}"/>
    <cellStyle name="SAPBEXHLevel2X 6 3 2 7" xfId="29905" xr:uid="{21F3C720-9A2D-4D76-B2D4-D64DAFD9B53F}"/>
    <cellStyle name="SAPBEXHLevel2X 6 3 3" xfId="13271" xr:uid="{79698FB0-A07D-481E-AA60-7BFF4DD9A1AA}"/>
    <cellStyle name="SAPBEXHLevel2X 6 3 3 2" xfId="27642" xr:uid="{54377692-2ECE-4462-BCD3-FCEBCC980D69}"/>
    <cellStyle name="SAPBEXHLevel2X 6 3 3 3" xfId="35020" xr:uid="{E15AEDED-D71F-4CC4-9B8B-B940BC510D7D}"/>
    <cellStyle name="SAPBEXHLevel2X 6 3 3 4" xfId="25126" xr:uid="{16437D45-34B0-4E52-A9D1-1447068B0795}"/>
    <cellStyle name="SAPBEXHLevel2X 6 3 3 5" xfId="38979" xr:uid="{DF46FFD2-8959-4DEC-A4A2-0EBAF865A438}"/>
    <cellStyle name="SAPBEXHLevel2X 6 3 4" xfId="9479" xr:uid="{747E4503-557D-47E0-A184-87575A94D120}"/>
    <cellStyle name="SAPBEXHLevel2X 6 3 5" xfId="24062" xr:uid="{4AAAE05B-4C02-4EA6-83D3-39F408BDA461}"/>
    <cellStyle name="SAPBEXHLevel2X 6 3 6" xfId="39969" xr:uid="{640B9C4E-E3A2-4371-B1D1-AEB546C8EBC0}"/>
    <cellStyle name="SAPBEXHLevel2X 6 3 7" xfId="49093" xr:uid="{BBA99320-98F7-4728-80FE-B440F3318EF9}"/>
    <cellStyle name="SAPBEXHLevel2X 6 3 8" xfId="47557" xr:uid="{5CF25197-C8E7-477E-971B-498CE921EFD3}"/>
    <cellStyle name="SAPBEXHLevel2X 6 4" xfId="1538" xr:uid="{401D6F30-577F-48E0-BCC3-668B9208D012}"/>
    <cellStyle name="SAPBEXHLevel2X 6 4 2" xfId="14818" xr:uid="{F5E05ECF-EBA6-4AE6-B683-B72183DB1F37}"/>
    <cellStyle name="SAPBEXHLevel2X 6 4 2 2" xfId="21878" xr:uid="{8428C442-6E3D-4477-94F1-1BA962C70DF8}"/>
    <cellStyle name="SAPBEXHLevel2X 6 4 2 2 2" xfId="35744" xr:uid="{E4CC17CC-22CA-413E-A6EF-95264490A770}"/>
    <cellStyle name="SAPBEXHLevel2X 6 4 2 2 3" xfId="30054" xr:uid="{B90A45D4-092B-40B5-8B85-6D66CC29DF68}"/>
    <cellStyle name="SAPBEXHLevel2X 6 4 2 2 4" xfId="46336" xr:uid="{283DB025-F227-4206-A00F-7DE451AB52E7}"/>
    <cellStyle name="SAPBEXHLevel2X 6 4 2 2 5" xfId="51295" xr:uid="{DECE2EEF-D55F-4382-AF1A-7AA430CAA2E3}"/>
    <cellStyle name="SAPBEXHLevel2X 6 4 2 3" xfId="29184" xr:uid="{AC49E64B-1EBA-45A7-A189-39B87537163A}"/>
    <cellStyle name="SAPBEXHLevel2X 6 4 2 4" xfId="39759" xr:uid="{DCD304D1-354C-4522-80FB-FBC8DCE969F7}"/>
    <cellStyle name="SAPBEXHLevel2X 6 4 2 5" xfId="48310" xr:uid="{55F080A1-D28E-46CB-AFCA-D9DD712998A2}"/>
    <cellStyle name="SAPBEXHLevel2X 6 4 2 6" xfId="39347" xr:uid="{FB64CFBD-C271-40C7-84AF-6BC3FAF1C2CB}"/>
    <cellStyle name="SAPBEXHLevel2X 6 4 3" xfId="13270" xr:uid="{78EA2728-807A-4EAE-9A12-2C95C3FD5C84}"/>
    <cellStyle name="SAPBEXHLevel2X 6 4 3 2" xfId="27641" xr:uid="{F825A9A0-BD01-47F6-8FEF-68EF3A2E7547}"/>
    <cellStyle name="SAPBEXHLevel2X 6 4 3 3" xfId="32782" xr:uid="{164E2CFD-5759-4474-8303-90B7B2B795C3}"/>
    <cellStyle name="SAPBEXHLevel2X 6 4 3 4" xfId="30578" xr:uid="{5DB938D7-43CF-4E0C-AA15-AC4F4A3AD0BA}"/>
    <cellStyle name="SAPBEXHLevel2X 6 4 3 5" xfId="29974" xr:uid="{A20A5CE6-1C25-4530-AE4B-ACE5FEFB0595}"/>
    <cellStyle name="SAPBEXHLevel2X 6 4 4" xfId="9480" xr:uid="{DACFA29B-FF67-4065-9419-2B2A920604B6}"/>
    <cellStyle name="SAPBEXHLevel2X 6 4 5" xfId="24063" xr:uid="{1B7F42EE-5C38-4FD7-8941-04952BA0C35D}"/>
    <cellStyle name="SAPBEXHLevel2X 6 4 6" xfId="32580" xr:uid="{CCE132BC-EEB1-4C93-8185-DA19217F4974}"/>
    <cellStyle name="SAPBEXHLevel2X 6 4 7" xfId="44076" xr:uid="{063776AF-1BFC-4BD3-B811-ECDBC2553CF2}"/>
    <cellStyle name="SAPBEXHLevel2X 6 4 8" xfId="46058" xr:uid="{A2BEA441-9B32-4C91-B428-410CB489689E}"/>
    <cellStyle name="SAPBEXHLevel2X 6 5" xfId="1902" xr:uid="{72D3106E-88B9-4AC7-ADE1-7A3BD4709FA2}"/>
    <cellStyle name="SAPBEXHLevel2X 6 5 2" xfId="15167" xr:uid="{5497AEC8-B4F1-4A60-977D-059C94DDCBF1}"/>
    <cellStyle name="SAPBEXHLevel2X 6 5 2 2" xfId="22188" xr:uid="{7B0D38BF-A7D5-41E2-8136-D9BBDF1BF8E0}"/>
    <cellStyle name="SAPBEXHLevel2X 6 5 2 2 2" xfId="36054" xr:uid="{F2648683-1D53-41E2-A34A-EB4DFB6390F0}"/>
    <cellStyle name="SAPBEXHLevel2X 6 5 2 2 3" xfId="41133" xr:uid="{D87AB3A2-BD42-4DF5-A2F0-8F254D2F95BC}"/>
    <cellStyle name="SAPBEXHLevel2X 6 5 2 2 4" xfId="45002" xr:uid="{3A76EF3E-DC43-4192-AEFD-7B1A5BA60FD0}"/>
    <cellStyle name="SAPBEXHLevel2X 6 5 2 2 5" xfId="51605" xr:uid="{10782B41-9D6D-4D41-8B13-599109717627}"/>
    <cellStyle name="SAPBEXHLevel2X 6 5 2 3" xfId="29532" xr:uid="{FA7E25AA-35EE-454B-AED6-F927A260AB5B}"/>
    <cellStyle name="SAPBEXHLevel2X 6 5 2 4" xfId="24624" xr:uid="{CCCFC670-0717-4C06-9081-F3F6F7665173}"/>
    <cellStyle name="SAPBEXHLevel2X 6 5 2 5" xfId="47045" xr:uid="{29E36890-024E-4A64-B6B5-8FC78F80B4F8}"/>
    <cellStyle name="SAPBEXHLevel2X 6 5 2 6" xfId="46075" xr:uid="{6B1C0DBF-9F5B-4EFF-A804-3520AA596B3B}"/>
    <cellStyle name="SAPBEXHLevel2X 6 5 3" xfId="13269" xr:uid="{ABBE0C2E-9EC8-4A53-B0DE-38859B9FE49B}"/>
    <cellStyle name="SAPBEXHLevel2X 6 5 3 2" xfId="27640" xr:uid="{5B0FB692-EC3C-4799-913C-9A73E0FB1F0D}"/>
    <cellStyle name="SAPBEXHLevel2X 6 5 3 3" xfId="41706" xr:uid="{7C1C4BFA-C7D7-4CD4-ACA4-F067D9A81ABB}"/>
    <cellStyle name="SAPBEXHLevel2X 6 5 3 4" xfId="48195" xr:uid="{E0CA9722-2F63-4F65-ABBC-AB16B4D9C302}"/>
    <cellStyle name="SAPBEXHLevel2X 6 5 3 5" xfId="42243" xr:uid="{4AE1B72F-C759-4ECB-832E-3434AD5901F3}"/>
    <cellStyle name="SAPBEXHLevel2X 6 5 4" xfId="9481" xr:uid="{10805AF4-BF7D-4829-9C3B-748180A2D7B6}"/>
    <cellStyle name="SAPBEXHLevel2X 6 5 5" xfId="24064" xr:uid="{99D10493-C2FC-42B7-8EEF-A18365817B81}"/>
    <cellStyle name="SAPBEXHLevel2X 6 5 6" xfId="43478" xr:uid="{203D1CEF-1816-4953-948B-F08376CF062B}"/>
    <cellStyle name="SAPBEXHLevel2X 6 5 7" xfId="37858" xr:uid="{E5655B35-1B8C-4A08-89D5-6BEB69B2A222}"/>
    <cellStyle name="SAPBEXHLevel2X 6 5 8" xfId="49132" xr:uid="{9A351DBF-6B8A-4B0A-A569-84B1F6063844}"/>
    <cellStyle name="SAPBEXHLevel2X 6 6" xfId="2922" xr:uid="{3CFA9792-99E4-4F5B-98AA-6B473ABF3136}"/>
    <cellStyle name="SAPBEXHLevel2X 6 6 2" xfId="22559" xr:uid="{6AF20141-D068-4DB9-A033-0A70AB396986}"/>
    <cellStyle name="SAPBEXHLevel2X 6 6 2 2" xfId="36425" xr:uid="{44CB96C3-0AD0-4633-BD59-5A8B767251E0}"/>
    <cellStyle name="SAPBEXHLevel2X 6 6 2 3" xfId="25297" xr:uid="{B20D300D-D921-48D9-AF90-C7031D6EB7A5}"/>
    <cellStyle name="SAPBEXHLevel2X 6 6 2 4" xfId="46111" xr:uid="{347C3271-057B-4433-B1FE-0A14C4DF34DE}"/>
    <cellStyle name="SAPBEXHLevel2X 6 6 2 5" xfId="51976" xr:uid="{AED411A6-198D-4A6E-977A-5B564D5416EF}"/>
    <cellStyle name="SAPBEXHLevel2X 6 6 3" xfId="16126" xr:uid="{94F1B6EE-D952-49D5-AFA7-C4021C99ACFF}"/>
    <cellStyle name="SAPBEXHLevel2X 6 6 4" xfId="30432" xr:uid="{05D9F30F-9ED7-460A-87F3-3880156301D9}"/>
    <cellStyle name="SAPBEXHLevel2X 6 6 5" xfId="42730" xr:uid="{D8C96CD5-1517-45AC-BBFD-E69B90F960C0}"/>
    <cellStyle name="SAPBEXHLevel2X 6 6 6" xfId="34199" xr:uid="{250C7296-DFC4-4932-96A3-6AD5EAEAF1AF}"/>
    <cellStyle name="SAPBEXHLevel2X 6 6 7" xfId="49902" xr:uid="{DCB46AEF-CF44-4661-AE79-F3E5AFABF8DE}"/>
    <cellStyle name="SAPBEXHLevel2X 6 7" xfId="4892" xr:uid="{8BDC8774-DAE3-40F2-B8FE-CD232135F810}"/>
    <cellStyle name="SAPBEXHLevel2X 6 7 2" xfId="22889" xr:uid="{645E5405-178B-4E55-B8CD-D72B436EEF63}"/>
    <cellStyle name="SAPBEXHLevel2X 6 7 2 2" xfId="36755" xr:uid="{329E8DED-FBCD-4C62-9B9C-CC2498DB338B}"/>
    <cellStyle name="SAPBEXHLevel2X 6 7 2 3" xfId="34454" xr:uid="{2C7A4E1F-DD37-43EF-AAB7-F42419DC1D7B}"/>
    <cellStyle name="SAPBEXHLevel2X 6 7 2 4" xfId="32566" xr:uid="{2738A02C-B61A-41B4-90DF-D9367931618A}"/>
    <cellStyle name="SAPBEXHLevel2X 6 7 2 5" xfId="52306" xr:uid="{B051C1D5-10A3-4C98-BC30-812961A65712}"/>
    <cellStyle name="SAPBEXHLevel2X 6 7 3" xfId="18091" xr:uid="{65A1ECB0-7760-4869-9BA1-05D675CD084D}"/>
    <cellStyle name="SAPBEXHLevel2X 6 7 4" xfId="32223" xr:uid="{0A0E3C0F-9A93-4DFF-8C11-B5BDAF663088}"/>
    <cellStyle name="SAPBEXHLevel2X 6 7 5" xfId="34685" xr:uid="{CCBA5B80-647E-415F-ADC5-347A26E5AAE3}"/>
    <cellStyle name="SAPBEXHLevel2X 6 7 6" xfId="33059" xr:uid="{537B8D5B-3966-45B1-881B-3D6384E88C15}"/>
    <cellStyle name="SAPBEXHLevel2X 6 7 7" xfId="50227" xr:uid="{CF739D8D-1D54-443A-89AE-40B2B38203F7}"/>
    <cellStyle name="SAPBEXHLevel2X 6 8" xfId="6852" xr:uid="{DF85BD10-AC62-498C-A32D-14649A8D058C}"/>
    <cellStyle name="SAPBEXHLevel2X 6 8 2" xfId="23219" xr:uid="{E5B1E8F1-38E9-4BB2-83FE-297D2F4ADD9A}"/>
    <cellStyle name="SAPBEXHLevel2X 6 8 2 2" xfId="37085" xr:uid="{7C35DE9A-F3E6-4546-A5E1-5DC3F541E9E3}"/>
    <cellStyle name="SAPBEXHLevel2X 6 8 2 3" xfId="32780" xr:uid="{9162F781-FF7D-4C9B-B327-EDBC443302CA}"/>
    <cellStyle name="SAPBEXHLevel2X 6 8 2 4" xfId="31343" xr:uid="{2B6437B9-C09F-423C-B78C-99B24262D7A0}"/>
    <cellStyle name="SAPBEXHLevel2X 6 8 2 5" xfId="52636" xr:uid="{8A006A65-7F9F-4D6D-9AE0-8268022C2B99}"/>
    <cellStyle name="SAPBEXHLevel2X 6 8 3" xfId="20051" xr:uid="{7ADDD026-34F2-46C5-BB0F-D0C5EEAF517F}"/>
    <cellStyle name="SAPBEXHLevel2X 6 8 4" xfId="34015" xr:uid="{456FB917-C135-41AC-A510-4F31438A9B0E}"/>
    <cellStyle name="SAPBEXHLevel2X 6 8 5" xfId="32794" xr:uid="{80885AB8-BC4F-4E66-ABBB-082AAC592ABD}"/>
    <cellStyle name="SAPBEXHLevel2X 6 8 6" xfId="43424" xr:uid="{CE77516E-CE8B-4B6B-856E-87920E5C2229}"/>
    <cellStyle name="SAPBEXHLevel2X 6 8 7" xfId="50557" xr:uid="{036A42E0-03B7-4027-9795-5D1CD38EFA12}"/>
    <cellStyle name="SAPBEXHLevel2X 6 9" xfId="14242" xr:uid="{E8949E5C-ED09-41AA-9A8E-8AF0E0AC694A}"/>
    <cellStyle name="SAPBEXHLevel2X 6 9 2" xfId="21255" xr:uid="{5E58CA50-B8DA-4672-9EE6-19427992727C}"/>
    <cellStyle name="SAPBEXHLevel2X 6 9 2 2" xfId="35121" xr:uid="{41753A60-8E1B-49C8-B1C7-901A86C0472B}"/>
    <cellStyle name="SAPBEXHLevel2X 6 9 2 3" xfId="24905" xr:uid="{61746FC1-808A-4EB7-A594-03602B33263B}"/>
    <cellStyle name="SAPBEXHLevel2X 6 9 2 4" xfId="47496" xr:uid="{33030752-0683-41F6-99BE-C45EE79F4234}"/>
    <cellStyle name="SAPBEXHLevel2X 6 9 2 5" xfId="50672" xr:uid="{CE72CA2C-8B59-4EE5-B934-0F756EE68010}"/>
    <cellStyle name="SAPBEXHLevel2X 6 9 3" xfId="28609" xr:uid="{FF56EA6F-BA17-4CB8-8BC9-503A59CF8F11}"/>
    <cellStyle name="SAPBEXHLevel2X 6 9 4" xfId="34724" xr:uid="{337BBBDA-8EBE-434B-BC26-B4F2191F065E}"/>
    <cellStyle name="SAPBEXHLevel2X 6 9 5" xfId="45456" xr:uid="{466254BF-0F6D-4111-99A3-64800BA6F02E}"/>
    <cellStyle name="SAPBEXHLevel2X 6 9 6" xfId="46516" xr:uid="{3D24B297-E8C9-40C4-8ACB-F6E1C8C21863}"/>
    <cellStyle name="SAPBEXHLevel2X 7" xfId="714" xr:uid="{27D7DF8B-868D-4696-A47C-3F19A5114AD6}"/>
    <cellStyle name="SAPBEXHLevel2X 7 10" xfId="13268" xr:uid="{78E1B26F-A4F5-46A1-81CA-6BBADB9A6E65}"/>
    <cellStyle name="SAPBEXHLevel2X 7 10 2" xfId="27639" xr:uid="{E80CE53A-CE03-48C8-B95A-586C4A14815A}"/>
    <cellStyle name="SAPBEXHLevel2X 7 10 3" xfId="15332" xr:uid="{90373A9D-175B-41D8-9F0F-1BBCBAB79811}"/>
    <cellStyle name="SAPBEXHLevel2X 7 10 4" xfId="33359" xr:uid="{1ACC8B94-12AB-4FEB-A281-83F201FAB7EF}"/>
    <cellStyle name="SAPBEXHLevel2X 7 10 5" xfId="49621" xr:uid="{78285C29-5838-4465-BE39-B7762E4B4091}"/>
    <cellStyle name="SAPBEXHLevel2X 7 11" xfId="9482" xr:uid="{32ABE0C4-79FA-40CE-8C72-D860F189CFEC}"/>
    <cellStyle name="SAPBEXHLevel2X 7 12" xfId="24065" xr:uid="{802242E0-0961-44EC-893F-623044ADE7E2}"/>
    <cellStyle name="SAPBEXHLevel2X 7 13" xfId="30768" xr:uid="{5598B570-568B-4B63-83AB-431912A7BC4B}"/>
    <cellStyle name="SAPBEXHLevel2X 7 14" xfId="40512" xr:uid="{CF68E906-F9D8-4B31-AB33-5C528511C33D}"/>
    <cellStyle name="SAPBEXHLevel2X 7 15" xfId="25531" xr:uid="{87008100-846A-43FF-8C59-657CBD77E3E5}"/>
    <cellStyle name="SAPBEXHLevel2X 7 2" xfId="715" xr:uid="{39C4EDCE-A6E8-47DB-987D-2D04062EB3B1}"/>
    <cellStyle name="SAPBEXHLevel2X 7 2 10" xfId="48156" xr:uid="{E051FE81-27AC-4413-9BB3-93618F4DB933}"/>
    <cellStyle name="SAPBEXHLevel2X 7 2 11" xfId="48325" xr:uid="{3D81FE82-60E1-4DF5-9CB9-6DE5A1B5E316}"/>
    <cellStyle name="SAPBEXHLevel2X 7 2 2" xfId="1343" xr:uid="{AC0438A8-6720-418E-86D7-9E36133F833B}"/>
    <cellStyle name="SAPBEXHLevel2X 7 2 2 2" xfId="12071" xr:uid="{67C468B6-8219-41D6-A1E8-8F6A57280452}"/>
    <cellStyle name="SAPBEXHLevel2X 7 2 2 2 2" xfId="12072" xr:uid="{E942B708-D0C9-4E81-9506-5041531C6297}"/>
    <cellStyle name="SAPBEXHLevel2X 7 2 2 2 2 2" xfId="26478" xr:uid="{DA3C8965-DFA5-4D13-B115-85169B9ADD82}"/>
    <cellStyle name="SAPBEXHLevel2X 7 2 2 2 2 3" xfId="42681" xr:uid="{4159009C-46A9-4760-A2FD-6B9ADD5283C1}"/>
    <cellStyle name="SAPBEXHLevel2X 7 2 2 2 2 4" xfId="37949" xr:uid="{935DBFCB-2441-443C-90D7-014972F9E39C}"/>
    <cellStyle name="SAPBEXHLevel2X 7 2 2 2 2 5" xfId="24669" xr:uid="{4A5F35D7-3772-4C29-8A27-0D418313B523}"/>
    <cellStyle name="SAPBEXHLevel2X 7 2 2 2 3" xfId="21692" xr:uid="{83B97AFC-F7F7-4C38-8707-EC1EB2CC026C}"/>
    <cellStyle name="SAPBEXHLevel2X 7 2 2 2 3 2" xfId="35558" xr:uid="{4A4C02FD-43C4-4EBD-9EE9-C91D1859CD8B}"/>
    <cellStyle name="SAPBEXHLevel2X 7 2 2 2 3 3" xfId="40114" xr:uid="{F0010520-D66A-46DE-B2DE-E07DB16E4195}"/>
    <cellStyle name="SAPBEXHLevel2X 7 2 2 2 3 4" xfId="45262" xr:uid="{1DC672B7-0104-49B7-854B-FCEA8DB1DE73}"/>
    <cellStyle name="SAPBEXHLevel2X 7 2 2 2 3 5" xfId="51109" xr:uid="{2BED847C-256D-4E14-B920-63256DC02A6D}"/>
    <cellStyle name="SAPBEXHLevel2X 7 2 2 2 4" xfId="26477" xr:uid="{0C4C0B87-9D8E-44DB-8620-E7236533C434}"/>
    <cellStyle name="SAPBEXHLevel2X 7 2 2 2 5" xfId="38776" xr:uid="{A162993C-2D18-40A2-955C-1E62DFDDEA67}"/>
    <cellStyle name="SAPBEXHLevel2X 7 2 2 2 6" xfId="48410" xr:uid="{BA76F381-194F-4510-82AC-26DD99780B05}"/>
    <cellStyle name="SAPBEXHLevel2X 7 2 2 2 7" xfId="40245" xr:uid="{29A0E320-9EAA-4C1F-A466-49A7FAEF7550}"/>
    <cellStyle name="SAPBEXHLevel2X 7 2 2 3" xfId="13266" xr:uid="{A1997E13-F6BE-4D69-960D-AEFECEB2467E}"/>
    <cellStyle name="SAPBEXHLevel2X 7 2 2 3 2" xfId="27637" xr:uid="{9DF64C29-5D40-4906-A8E4-85CE84A6E0D5}"/>
    <cellStyle name="SAPBEXHLevel2X 7 2 2 3 3" xfId="24336" xr:uid="{9883E6D2-55C2-4462-AEFF-4C89F1B0A7C7}"/>
    <cellStyle name="SAPBEXHLevel2X 7 2 2 3 4" xfId="33363" xr:uid="{38D9BACA-4DEB-48A9-9C00-7B673833F548}"/>
    <cellStyle name="SAPBEXHLevel2X 7 2 2 3 5" xfId="44253" xr:uid="{F987BDD1-BE0C-48D7-9E96-0B8FAADDD02F}"/>
    <cellStyle name="SAPBEXHLevel2X 7 2 2 4" xfId="9484" xr:uid="{40578BF7-2C69-43DE-B035-3E0FFC838955}"/>
    <cellStyle name="SAPBEXHLevel2X 7 2 2 5" xfId="24067" xr:uid="{42C503BE-E749-46DE-9710-F706293D143B}"/>
    <cellStyle name="SAPBEXHLevel2X 7 2 2 6" xfId="23851" xr:uid="{467FEBED-4591-4639-AAE2-1E444AC0548D}"/>
    <cellStyle name="SAPBEXHLevel2X 7 2 2 7" xfId="30746" xr:uid="{E07556A0-4651-4128-9788-A6F557BA9EDB}"/>
    <cellStyle name="SAPBEXHLevel2X 7 2 2 8" xfId="43034" xr:uid="{1ACE8BF3-3307-424A-8272-0D32E3610ECC}"/>
    <cellStyle name="SAPBEXHLevel2X 7 2 3" xfId="1541" xr:uid="{F1111388-FBA4-47D6-BF00-5621048F8EA8}"/>
    <cellStyle name="SAPBEXHLevel2X 7 2 3 2" xfId="14821" xr:uid="{F636B7BE-594D-4F22-B8EB-0C0D35530633}"/>
    <cellStyle name="SAPBEXHLevel2X 7 2 3 2 2" xfId="21881" xr:uid="{E0B688FC-007B-46AD-BB6A-F4A5FCDD0B48}"/>
    <cellStyle name="SAPBEXHLevel2X 7 2 3 2 2 2" xfId="35747" xr:uid="{88AE0865-9F63-47EE-9829-B0D95A689CC0}"/>
    <cellStyle name="SAPBEXHLevel2X 7 2 3 2 2 3" xfId="40305" xr:uid="{948D6A05-AF7C-4B4E-8018-9F4DF5364E5E}"/>
    <cellStyle name="SAPBEXHLevel2X 7 2 3 2 2 4" xfId="46551" xr:uid="{4E809FA9-D74E-4936-9B61-E6BD950C7008}"/>
    <cellStyle name="SAPBEXHLevel2X 7 2 3 2 2 5" xfId="51298" xr:uid="{29DD8C45-BD60-476B-932C-8EC817DFEF01}"/>
    <cellStyle name="SAPBEXHLevel2X 7 2 3 2 3" xfId="29187" xr:uid="{9252D999-1277-4BEC-AA4B-CA5971A4E2FB}"/>
    <cellStyle name="SAPBEXHLevel2X 7 2 3 2 4" xfId="41526" xr:uid="{3ACAB716-69A5-416A-8FC7-7E329CA693D5}"/>
    <cellStyle name="SAPBEXHLevel2X 7 2 3 2 5" xfId="47023" xr:uid="{A4B2A2B1-9D39-448C-A82B-3D4E13C3F745}"/>
    <cellStyle name="SAPBEXHLevel2X 7 2 3 2 6" xfId="43245" xr:uid="{E5284DF9-A38C-4C7D-98FC-8EA7CE669CCF}"/>
    <cellStyle name="SAPBEXHLevel2X 7 2 3 3" xfId="13265" xr:uid="{0E6DBC19-2C47-4FA7-BECE-2AB52CCDA295}"/>
    <cellStyle name="SAPBEXHLevel2X 7 2 3 3 2" xfId="27636" xr:uid="{B1D52F00-8FD5-4499-B259-F87D7A5C6277}"/>
    <cellStyle name="SAPBEXHLevel2X 7 2 3 3 3" xfId="39475" xr:uid="{ADDE4D03-C292-40ED-8EFA-FBD48A464CB9}"/>
    <cellStyle name="SAPBEXHLevel2X 7 2 3 3 4" xfId="48707" xr:uid="{D937D935-3663-42F3-8F4A-BE2A0838846B}"/>
    <cellStyle name="SAPBEXHLevel2X 7 2 3 3 5" xfId="42653" xr:uid="{4EA248DF-36B1-4CE9-BACE-DC6528CFF9E3}"/>
    <cellStyle name="SAPBEXHLevel2X 7 2 3 4" xfId="9485" xr:uid="{DE2D98D5-9B7D-4713-B5BC-3E2EC333835E}"/>
    <cellStyle name="SAPBEXHLevel2X 7 2 3 5" xfId="24068" xr:uid="{ECAF735A-40E0-41DF-B8DB-1AC90DE036B4}"/>
    <cellStyle name="SAPBEXHLevel2X 7 2 3 6" xfId="34761" xr:uid="{B8DF5AE6-8CF6-48FD-8159-4E287BAEF2BE}"/>
    <cellStyle name="SAPBEXHLevel2X 7 2 3 7" xfId="49493" xr:uid="{0F6F0D7B-6B2A-4331-BBFD-2CE1318DC7DD}"/>
    <cellStyle name="SAPBEXHLevel2X 7 2 3 8" xfId="46048" xr:uid="{0A8B5E3E-5C59-49E1-A2A7-E36CED9F7232}"/>
    <cellStyle name="SAPBEXHLevel2X 7 2 4" xfId="1905" xr:uid="{C7C787CA-B411-4313-B778-A8A498E0A9F4}"/>
    <cellStyle name="SAPBEXHLevel2X 7 2 4 2" xfId="15170" xr:uid="{AFC9853B-9ED4-44B0-A10C-D9E88B0995AA}"/>
    <cellStyle name="SAPBEXHLevel2X 7 2 4 2 2" xfId="22191" xr:uid="{D8F577DD-F234-47F6-96BF-97BE6285E24C}"/>
    <cellStyle name="SAPBEXHLevel2X 7 2 4 2 2 2" xfId="36057" xr:uid="{6700F9EC-AAC2-4B70-86F5-D081DFA0D1B7}"/>
    <cellStyle name="SAPBEXHLevel2X 7 2 4 2 2 3" xfId="25570" xr:uid="{E0CBA75C-507D-46F4-A5E4-E53BEEAE6533}"/>
    <cellStyle name="SAPBEXHLevel2X 7 2 4 2 2 4" xfId="44138" xr:uid="{EBA5D369-4E08-4345-ABB6-42435334D5E5}"/>
    <cellStyle name="SAPBEXHLevel2X 7 2 4 2 2 5" xfId="51608" xr:uid="{B10E701C-E244-4F10-A101-37723C71954A}"/>
    <cellStyle name="SAPBEXHLevel2X 7 2 4 2 3" xfId="29535" xr:uid="{D31C5629-3B50-4C08-9D9B-4BF2C0492994}"/>
    <cellStyle name="SAPBEXHLevel2X 7 2 4 2 4" xfId="25869" xr:uid="{441E2E57-F2E4-454B-BD7D-99E108B2822B}"/>
    <cellStyle name="SAPBEXHLevel2X 7 2 4 2 5" xfId="48955" xr:uid="{704598D1-0AA3-468D-AA92-E16FD11B7549}"/>
    <cellStyle name="SAPBEXHLevel2X 7 2 4 2 6" xfId="46182" xr:uid="{183D682D-F253-4729-9A0D-C74B4F7DFA3C}"/>
    <cellStyle name="SAPBEXHLevel2X 7 2 4 3" xfId="13264" xr:uid="{7A2C48E6-4784-45C8-A9B2-A76781303869}"/>
    <cellStyle name="SAPBEXHLevel2X 7 2 4 3 2" xfId="27635" xr:uid="{EE6C05A9-17ED-4744-91BB-87A8EDC932CA}"/>
    <cellStyle name="SAPBEXHLevel2X 7 2 4 3 3" xfId="8117" xr:uid="{4D7AEFDF-A3BD-4B7C-8C41-D8FCCD360685}"/>
    <cellStyle name="SAPBEXHLevel2X 7 2 4 3 4" xfId="25611" xr:uid="{3DF55520-2E2D-4550-89C5-E9FCC55EE2DD}"/>
    <cellStyle name="SAPBEXHLevel2X 7 2 4 3 5" xfId="44975" xr:uid="{F3CE1428-0280-4BBD-AAF6-315C0324D06E}"/>
    <cellStyle name="SAPBEXHLevel2X 7 2 4 4" xfId="9486" xr:uid="{12400508-CA4A-4D36-A8F6-3A5D89A2E307}"/>
    <cellStyle name="SAPBEXHLevel2X 7 2 4 5" xfId="24069" xr:uid="{248DCE39-26D7-44D6-A2D6-88198C468CB0}"/>
    <cellStyle name="SAPBEXHLevel2X 7 2 4 6" xfId="38841" xr:uid="{85CFC944-9CA8-44E2-B53D-5BAF38D3E18B}"/>
    <cellStyle name="SAPBEXHLevel2X 7 2 4 7" xfId="47040" xr:uid="{D7A6F3D2-70B7-418B-987B-AC9D5A33CB15}"/>
    <cellStyle name="SAPBEXHLevel2X 7 2 4 8" xfId="44638" xr:uid="{0644B018-5ECA-4685-A3F1-5E74178D663C}"/>
    <cellStyle name="SAPBEXHLevel2X 7 2 5" xfId="14245" xr:uid="{44FFAB80-B9C7-477C-A708-5596F74F0D63}"/>
    <cellStyle name="SAPBEXHLevel2X 7 2 5 2" xfId="21258" xr:uid="{92D4104F-C638-46C0-A081-5352093412A4}"/>
    <cellStyle name="SAPBEXHLevel2X 7 2 5 2 2" xfId="35124" xr:uid="{070722E8-4357-4E3F-89AE-100AB0A29E23}"/>
    <cellStyle name="SAPBEXHLevel2X 7 2 5 2 3" xfId="25817" xr:uid="{A81843A2-A7F5-47AB-853F-DC3475AA22DD}"/>
    <cellStyle name="SAPBEXHLevel2X 7 2 5 2 4" xfId="47925" xr:uid="{6EF5CF10-044B-4BBF-B0D4-E092F2E4CEF0}"/>
    <cellStyle name="SAPBEXHLevel2X 7 2 5 2 5" xfId="50675" xr:uid="{32B77E0F-8171-4207-8FCB-83E0163B945F}"/>
    <cellStyle name="SAPBEXHLevel2X 7 2 5 3" xfId="28612" xr:uid="{944E1942-1FF5-40FA-B17D-775C83F46405}"/>
    <cellStyle name="SAPBEXHLevel2X 7 2 5 4" xfId="38741" xr:uid="{367C3B90-CF2B-4D1A-B979-DDCF428BE328}"/>
    <cellStyle name="SAPBEXHLevel2X 7 2 5 5" xfId="49119" xr:uid="{BF9A10E2-2A23-42DE-BD8F-36B4E301D469}"/>
    <cellStyle name="SAPBEXHLevel2X 7 2 5 6" xfId="39160" xr:uid="{456A1C98-3C7D-4314-9B44-7A7CA012B7EC}"/>
    <cellStyle name="SAPBEXHLevel2X 7 2 6" xfId="13267" xr:uid="{C6C5A82C-64EA-46EA-8411-4114079DA6C8}"/>
    <cellStyle name="SAPBEXHLevel2X 7 2 6 2" xfId="27638" xr:uid="{69CAAE73-B509-43D5-AF63-69D660DC9207}"/>
    <cellStyle name="SAPBEXHLevel2X 7 2 6 3" xfId="37403" xr:uid="{7AB08EC9-FEA3-4612-8093-A338DE082480}"/>
    <cellStyle name="SAPBEXHLevel2X 7 2 6 4" xfId="39727" xr:uid="{3D578636-A77E-4231-9A9A-92909EAC6D41}"/>
    <cellStyle name="SAPBEXHLevel2X 7 2 6 5" xfId="43846" xr:uid="{E1CD8140-C992-4E0B-84D5-8A744B568BE0}"/>
    <cellStyle name="SAPBEXHLevel2X 7 2 7" xfId="9483" xr:uid="{10387421-356B-434B-8E18-9EA645AFE49C}"/>
    <cellStyle name="SAPBEXHLevel2X 7 2 8" xfId="24066" xr:uid="{344A77AB-DB1D-41DE-9EFA-2D64D4F5B773}"/>
    <cellStyle name="SAPBEXHLevel2X 7 2 9" xfId="41474" xr:uid="{A7BD3E01-772E-4F1D-BD3F-0191FE6D2943}"/>
    <cellStyle name="SAPBEXHLevel2X 7 3" xfId="1342" xr:uid="{E67CE654-331A-401D-B42A-1327EFCF8306}"/>
    <cellStyle name="SAPBEXHLevel2X 7 3 2" xfId="12073" xr:uid="{1D3560ED-12A3-4711-904D-5C8832424851}"/>
    <cellStyle name="SAPBEXHLevel2X 7 3 2 2" xfId="12074" xr:uid="{66688952-5515-4B26-9193-B7C77311AB6D}"/>
    <cellStyle name="SAPBEXHLevel2X 7 3 2 2 2" xfId="26480" xr:uid="{13F9B911-B74B-4EB2-9401-0A564EFA9FB0}"/>
    <cellStyle name="SAPBEXHLevel2X 7 3 2 2 3" xfId="30792" xr:uid="{CE0BCB4B-463B-465C-8057-49DE278D8AC7}"/>
    <cellStyle name="SAPBEXHLevel2X 7 3 2 2 4" xfId="32675" xr:uid="{FC058AA0-EC48-462B-906C-B0E3E48C1DAF}"/>
    <cellStyle name="SAPBEXHLevel2X 7 3 2 2 5" xfId="43836" xr:uid="{16CB5036-C0A8-47B9-AE30-DD66BD5F311B}"/>
    <cellStyle name="SAPBEXHLevel2X 7 3 2 3" xfId="21691" xr:uid="{A5547138-BC1C-454A-9D24-9AB2EF89F5ED}"/>
    <cellStyle name="SAPBEXHLevel2X 7 3 2 3 2" xfId="35557" xr:uid="{AB5070F1-FEE0-4E00-ABFB-7B2F532763F5}"/>
    <cellStyle name="SAPBEXHLevel2X 7 3 2 3 3" xfId="25703" xr:uid="{AD6876DA-8E3D-46D4-8CFA-A8101D78830F}"/>
    <cellStyle name="SAPBEXHLevel2X 7 3 2 3 4" xfId="46788" xr:uid="{D272BFE9-18F6-4498-ADE4-6588FECDCDBF}"/>
    <cellStyle name="SAPBEXHLevel2X 7 3 2 3 5" xfId="51108" xr:uid="{2475973F-FE69-4EBE-BC0B-77C722C431B1}"/>
    <cellStyle name="SAPBEXHLevel2X 7 3 2 4" xfId="26479" xr:uid="{B8C45FB9-B0D2-4F5B-BB34-768BE22888D7}"/>
    <cellStyle name="SAPBEXHLevel2X 7 3 2 5" xfId="31058" xr:uid="{CEAACEB8-3D7C-4507-A031-88F45D5A69FA}"/>
    <cellStyle name="SAPBEXHLevel2X 7 3 2 6" xfId="41150" xr:uid="{9FD57C6B-86A4-403F-86AD-3B57B5BD4907}"/>
    <cellStyle name="SAPBEXHLevel2X 7 3 2 7" xfId="33266" xr:uid="{BD43C166-F6EA-475D-B6ED-98262C4D85D2}"/>
    <cellStyle name="SAPBEXHLevel2X 7 3 3" xfId="13263" xr:uid="{9EB8D1D5-E908-4D29-86ED-D884EC692208}"/>
    <cellStyle name="SAPBEXHLevel2X 7 3 3 2" xfId="27634" xr:uid="{2F34EFCF-87DB-4420-B053-D63A641841C4}"/>
    <cellStyle name="SAPBEXHLevel2X 7 3 3 3" xfId="37348" xr:uid="{391A71D2-B2AD-4F5F-8519-3903FCC3FF53}"/>
    <cellStyle name="SAPBEXHLevel2X 7 3 3 4" xfId="25655" xr:uid="{703760E6-C7D7-4BA0-BAC4-83A542DEE62B}"/>
    <cellStyle name="SAPBEXHLevel2X 7 3 3 5" xfId="40163" xr:uid="{F1CCC23A-21A4-44D0-BC88-224BB3D8F00F}"/>
    <cellStyle name="SAPBEXHLevel2X 7 3 4" xfId="9487" xr:uid="{D021023B-80F4-439C-949F-1F83F5FE9DE2}"/>
    <cellStyle name="SAPBEXHLevel2X 7 3 5" xfId="24070" xr:uid="{918D08F9-8600-415F-8458-7FD11131CE86}"/>
    <cellStyle name="SAPBEXHLevel2X 7 3 6" xfId="27009" xr:uid="{31BA3207-5C88-41D3-9B66-11F6D5A2C06E}"/>
    <cellStyle name="SAPBEXHLevel2X 7 3 7" xfId="49222" xr:uid="{23E2C2B9-1B73-485B-BF27-D87C040DAFE1}"/>
    <cellStyle name="SAPBEXHLevel2X 7 3 8" xfId="25063" xr:uid="{C23BBB18-607E-4636-83EF-10D9BBB02A89}"/>
    <cellStyle name="SAPBEXHLevel2X 7 4" xfId="1540" xr:uid="{AF939B07-D8D3-4251-B6C0-B820944A174A}"/>
    <cellStyle name="SAPBEXHLevel2X 7 4 2" xfId="14820" xr:uid="{81C54A86-47E9-4603-95D5-A71BFE5ABFCA}"/>
    <cellStyle name="SAPBEXHLevel2X 7 4 2 2" xfId="21880" xr:uid="{084730B0-4647-485E-B065-BC6A3D96D0FE}"/>
    <cellStyle name="SAPBEXHLevel2X 7 4 2 2 2" xfId="35746" xr:uid="{06D87868-C71F-4270-AA2B-5862DBB45154}"/>
    <cellStyle name="SAPBEXHLevel2X 7 4 2 2 3" xfId="43631" xr:uid="{84556488-5A73-4B47-87A9-CD71EA18ED10}"/>
    <cellStyle name="SAPBEXHLevel2X 7 4 2 2 4" xfId="41810" xr:uid="{5468A8AD-842A-47D2-BF01-DF7A19330DC7}"/>
    <cellStyle name="SAPBEXHLevel2X 7 4 2 2 5" xfId="51297" xr:uid="{001DDEDC-F363-477B-88C1-E8FEACA230C3}"/>
    <cellStyle name="SAPBEXHLevel2X 7 4 2 3" xfId="29186" xr:uid="{0280598C-EB5D-4109-BDFF-C3C06344A0E2}"/>
    <cellStyle name="SAPBEXHLevel2X 7 4 2 4" xfId="31924" xr:uid="{50A5312A-2133-42E5-AD70-8B228A9C88D4}"/>
    <cellStyle name="SAPBEXHLevel2X 7 4 2 5" xfId="49476" xr:uid="{E82C565C-56A2-4112-83FB-86C07598AE2E}"/>
    <cellStyle name="SAPBEXHLevel2X 7 4 2 6" xfId="38718" xr:uid="{E50452AC-7E3D-415D-B208-D7C63FF9E1FB}"/>
    <cellStyle name="SAPBEXHLevel2X 7 4 3" xfId="13262" xr:uid="{E0D9A402-DD6A-4597-9F49-345D0A0DED2A}"/>
    <cellStyle name="SAPBEXHLevel2X 7 4 3 2" xfId="27633" xr:uid="{813E7813-0EE9-4951-97A6-9348A1D41549}"/>
    <cellStyle name="SAPBEXHLevel2X 7 4 3 3" xfId="34568" xr:uid="{6129CC77-B3FA-433C-B728-26116D258ADB}"/>
    <cellStyle name="SAPBEXHLevel2X 7 4 3 4" xfId="39913" xr:uid="{E81263AC-0627-4BE8-9531-96733CC012AA}"/>
    <cellStyle name="SAPBEXHLevel2X 7 4 3 5" xfId="47946" xr:uid="{39C2B9DC-4F5F-43F4-9BFC-FC7039AC92B5}"/>
    <cellStyle name="SAPBEXHLevel2X 7 4 4" xfId="9488" xr:uid="{5E656655-0F94-4F1D-A1A8-95FF710C2FE6}"/>
    <cellStyle name="SAPBEXHLevel2X 7 4 5" xfId="24071" xr:uid="{DD63184F-6F7E-4D3F-9BA2-0AA6A7466D7C}"/>
    <cellStyle name="SAPBEXHLevel2X 7 4 6" xfId="26792" xr:uid="{A446BDBD-20CB-4A13-B910-788B5C616BFE}"/>
    <cellStyle name="SAPBEXHLevel2X 7 4 7" xfId="45504" xr:uid="{ACF2F31A-D814-4485-8BBA-8A44384CEA3D}"/>
    <cellStyle name="SAPBEXHLevel2X 7 4 8" xfId="46086" xr:uid="{D87E78CE-7E9F-43E3-B00C-7E29257F257A}"/>
    <cellStyle name="SAPBEXHLevel2X 7 5" xfId="1904" xr:uid="{FF730A73-96C0-4CC9-AD44-C36B51C8F094}"/>
    <cellStyle name="SAPBEXHLevel2X 7 5 2" xfId="15169" xr:uid="{75577D1B-EE93-4BD3-82B2-73D1B6B304FB}"/>
    <cellStyle name="SAPBEXHLevel2X 7 5 2 2" xfId="22190" xr:uid="{3341C31A-8E1A-44F3-9989-A73785A2FC02}"/>
    <cellStyle name="SAPBEXHLevel2X 7 5 2 2 2" xfId="36056" xr:uid="{A1A9F71A-E836-4C0F-99B3-0A998AD10DC9}"/>
    <cellStyle name="SAPBEXHLevel2X 7 5 2 2 3" xfId="25620" xr:uid="{A2C9C95B-CFEB-44C1-90F9-D527BDB5F7B3}"/>
    <cellStyle name="SAPBEXHLevel2X 7 5 2 2 4" xfId="45693" xr:uid="{E36CBAAD-F9B4-4DF8-9640-88C7FC2DF133}"/>
    <cellStyle name="SAPBEXHLevel2X 7 5 2 2 5" xfId="51607" xr:uid="{F6BAA66E-822B-4F1E-8486-041731C11CB7}"/>
    <cellStyle name="SAPBEXHLevel2X 7 5 2 3" xfId="29534" xr:uid="{FF147FC1-A9EE-41A2-B6D1-260C573F419A}"/>
    <cellStyle name="SAPBEXHLevel2X 7 5 2 4" xfId="41106" xr:uid="{4FFAA6E8-E42D-412F-A96B-D22B9E121009}"/>
    <cellStyle name="SAPBEXHLevel2X 7 5 2 5" xfId="45509" xr:uid="{AB7AE9DA-7EA2-414A-9CEC-C4D375A75343}"/>
    <cellStyle name="SAPBEXHLevel2X 7 5 2 6" xfId="44501" xr:uid="{713AAC5E-AB08-4EBD-AFF1-948456DB215B}"/>
    <cellStyle name="SAPBEXHLevel2X 7 5 3" xfId="13261" xr:uid="{3CBFE68E-F9E3-468C-AEEC-F243531263CD}"/>
    <cellStyle name="SAPBEXHLevel2X 7 5 3 2" xfId="27632" xr:uid="{0AF47569-7F14-4A9B-A962-759C21A678AB}"/>
    <cellStyle name="SAPBEXHLevel2X 7 5 3 3" xfId="9785" xr:uid="{285831BC-5D55-47F2-97D0-4413926C202E}"/>
    <cellStyle name="SAPBEXHLevel2X 7 5 3 4" xfId="40174" xr:uid="{CE595499-ECC9-4B78-A1BA-D73F178EBBB6}"/>
    <cellStyle name="SAPBEXHLevel2X 7 5 3 5" xfId="45146" xr:uid="{5F5D4FCB-9D38-4EB2-B50D-8248C11B6074}"/>
    <cellStyle name="SAPBEXHLevel2X 7 5 4" xfId="9489" xr:uid="{F76C67E1-80E0-45F2-B8B0-4EF3F745539D}"/>
    <cellStyle name="SAPBEXHLevel2X 7 5 5" xfId="24072" xr:uid="{423BFA1C-B456-4C77-92B0-97FA63DB3DB8}"/>
    <cellStyle name="SAPBEXHLevel2X 7 5 6" xfId="25532" xr:uid="{4F5BE20D-6F66-4AA4-A3B0-3489F3BEF108}"/>
    <cellStyle name="SAPBEXHLevel2X 7 5 7" xfId="33024" xr:uid="{1BC6748A-4367-405E-88D4-35883AE8F1D8}"/>
    <cellStyle name="SAPBEXHLevel2X 7 5 8" xfId="41276" xr:uid="{CE21551A-0F39-4721-88A1-CE69FE1E04F8}"/>
    <cellStyle name="SAPBEXHLevel2X 7 6" xfId="2939" xr:uid="{EC502A3D-840D-431F-9215-16DF32041FBC}"/>
    <cellStyle name="SAPBEXHLevel2X 7 6 2" xfId="22576" xr:uid="{08DF0554-7297-4270-83FF-E625F31A107B}"/>
    <cellStyle name="SAPBEXHLevel2X 7 6 2 2" xfId="36442" xr:uid="{2097DC10-25C3-4E84-A3AA-2DC0ABF30C30}"/>
    <cellStyle name="SAPBEXHLevel2X 7 6 2 3" xfId="39546" xr:uid="{9C5D91F6-2A83-4CDD-896B-B5065D8E7F52}"/>
    <cellStyle name="SAPBEXHLevel2X 7 6 2 4" xfId="47670" xr:uid="{D11156F4-F812-47B9-B53F-B12AC41FD36B}"/>
    <cellStyle name="SAPBEXHLevel2X 7 6 2 5" xfId="51993" xr:uid="{AC646C61-3BEC-4217-995A-6044D774A8DB}"/>
    <cellStyle name="SAPBEXHLevel2X 7 6 3" xfId="16142" xr:uid="{A282A8B7-6200-4DF3-8A4A-1A4956DF52FE}"/>
    <cellStyle name="SAPBEXHLevel2X 7 6 4" xfId="30448" xr:uid="{5156147C-47B1-425C-B71A-FD60DF3E522D}"/>
    <cellStyle name="SAPBEXHLevel2X 7 6 5" xfId="43366" xr:uid="{DD77A4B3-D85D-4350-B19D-FD66FDE482E9}"/>
    <cellStyle name="SAPBEXHLevel2X 7 6 6" xfId="42738" xr:uid="{99F45107-6C3D-45F8-A4D1-92315634D9F0}"/>
    <cellStyle name="SAPBEXHLevel2X 7 6 7" xfId="49918" xr:uid="{40868CB3-3946-4C73-A83D-54BE0E48634C}"/>
    <cellStyle name="SAPBEXHLevel2X 7 7" xfId="4909" xr:uid="{16549A66-17CC-4E1E-9BB5-99C403E362F2}"/>
    <cellStyle name="SAPBEXHLevel2X 7 7 2" xfId="22906" xr:uid="{CBD805CC-F80A-4297-BF97-F176EA05E74B}"/>
    <cellStyle name="SAPBEXHLevel2X 7 7 2 2" xfId="36772" xr:uid="{F514FBD8-F5B6-4E53-9C3C-E2384E00E6C7}"/>
    <cellStyle name="SAPBEXHLevel2X 7 7 2 3" xfId="30864" xr:uid="{5AD2C6E8-15E8-4C05-8B93-8F0C50EAA608}"/>
    <cellStyle name="SAPBEXHLevel2X 7 7 2 4" xfId="25002" xr:uid="{82A804D9-1E35-4246-9240-6C3CE2AF2F19}"/>
    <cellStyle name="SAPBEXHLevel2X 7 7 2 5" xfId="52323" xr:uid="{73DE5DE4-7A1D-475D-BE4D-BB1C8A871B57}"/>
    <cellStyle name="SAPBEXHLevel2X 7 7 3" xfId="18108" xr:uid="{3431BE06-4D48-4898-AF0C-66357B8EF95B}"/>
    <cellStyle name="SAPBEXHLevel2X 7 7 4" xfId="32240" xr:uid="{89A84236-3B59-4198-859B-BDD793C3D5B6}"/>
    <cellStyle name="SAPBEXHLevel2X 7 7 5" xfId="41035" xr:uid="{A3E36A22-5C74-4AD0-991F-8DEEC9351BAA}"/>
    <cellStyle name="SAPBEXHLevel2X 7 7 6" xfId="47574" xr:uid="{87CE651F-1490-40A3-BED0-539909350775}"/>
    <cellStyle name="SAPBEXHLevel2X 7 7 7" xfId="50244" xr:uid="{1302F131-C6BE-464C-BFD0-EC687A19B189}"/>
    <cellStyle name="SAPBEXHLevel2X 7 8" xfId="6869" xr:uid="{B9238290-0297-49B2-AFCD-3D5313D09175}"/>
    <cellStyle name="SAPBEXHLevel2X 7 8 2" xfId="23236" xr:uid="{F89C873F-58F4-4BA3-A653-02A5B289D314}"/>
    <cellStyle name="SAPBEXHLevel2X 7 8 2 2" xfId="37102" xr:uid="{9EA53E9A-114D-478F-9EEB-763E54AF180C}"/>
    <cellStyle name="SAPBEXHLevel2X 7 8 2 3" xfId="30996" xr:uid="{F8E42E66-8EDE-4DD6-A913-B0845497D864}"/>
    <cellStyle name="SAPBEXHLevel2X 7 8 2 4" xfId="37263" xr:uid="{BA277C4C-41DE-4C86-9E65-5EC7DD2D34C8}"/>
    <cellStyle name="SAPBEXHLevel2X 7 8 2 5" xfId="52653" xr:uid="{897A6915-EFA5-4757-9381-88146F015D46}"/>
    <cellStyle name="SAPBEXHLevel2X 7 8 3" xfId="20068" xr:uid="{6074A3FB-828A-42A2-813B-C680B3EF2CAE}"/>
    <cellStyle name="SAPBEXHLevel2X 7 8 4" xfId="34032" xr:uid="{4BE2A690-7B03-40C0-8924-F3980425BC1D}"/>
    <cellStyle name="SAPBEXHLevel2X 7 8 5" xfId="30722" xr:uid="{B9436B45-06AB-4AC0-B72B-3AC305384E8C}"/>
    <cellStyle name="SAPBEXHLevel2X 7 8 6" xfId="39327" xr:uid="{9D6B3040-8389-46B6-93A8-D4C1A8F48B46}"/>
    <cellStyle name="SAPBEXHLevel2X 7 8 7" xfId="50574" xr:uid="{3D3C47AA-7C25-480D-900F-A0CD7B2ADF92}"/>
    <cellStyle name="SAPBEXHLevel2X 7 9" xfId="14244" xr:uid="{3E254C8B-576F-46F6-B2BD-87F88512FCCA}"/>
    <cellStyle name="SAPBEXHLevel2X 7 9 2" xfId="21257" xr:uid="{94B6A5BB-8B30-4F3A-AF11-09032C54E376}"/>
    <cellStyle name="SAPBEXHLevel2X 7 9 2 2" xfId="35123" xr:uid="{78683A58-A794-4E78-8EFE-5BD112DB27EF}"/>
    <cellStyle name="SAPBEXHLevel2X 7 9 2 3" xfId="41873" xr:uid="{C3810944-61D1-4A86-BD57-C8E6E30B4409}"/>
    <cellStyle name="SAPBEXHLevel2X 7 9 2 4" xfId="44402" xr:uid="{2CC304ED-C98F-4B4F-BC1A-84F0BD4C1BB9}"/>
    <cellStyle name="SAPBEXHLevel2X 7 9 2 5" xfId="50674" xr:uid="{F774EC26-61BA-4B90-A637-CDDD20AFCB3B}"/>
    <cellStyle name="SAPBEXHLevel2X 7 9 3" xfId="28611" xr:uid="{8320DB40-52D4-4CF1-A25F-D0EC6ADA833A}"/>
    <cellStyle name="SAPBEXHLevel2X 7 9 4" xfId="40752" xr:uid="{9A2AE0AD-D415-4A9C-877F-1E4F415EB267}"/>
    <cellStyle name="SAPBEXHLevel2X 7 9 5" xfId="43902" xr:uid="{A6600F77-A6E0-4320-B6B6-16324A2077D3}"/>
    <cellStyle name="SAPBEXHLevel2X 7 9 6" xfId="33462" xr:uid="{03CA752D-4C25-4F79-8715-7A8D6E94441D}"/>
    <cellStyle name="SAPBEXHLevel2X 8" xfId="716" xr:uid="{F7AD9AAF-7D48-4AEC-9C40-3C72CED0E112}"/>
    <cellStyle name="SAPBEXHLevel2X 8 10" xfId="48950" xr:uid="{15B5DBA6-F884-4FD2-86D7-8ED8A4D24C4D}"/>
    <cellStyle name="SAPBEXHLevel2X 8 11" xfId="46651" xr:uid="{2C80F825-B8DC-4DFE-A73D-3C348D87878E}"/>
    <cellStyle name="SAPBEXHLevel2X 8 2" xfId="1344" xr:uid="{E9B0217F-47C1-4647-A4D2-E65D5BA2574C}"/>
    <cellStyle name="SAPBEXHLevel2X 8 2 2" xfId="12075" xr:uid="{D9F7EF02-1E92-402D-9FC5-F01920D89346}"/>
    <cellStyle name="SAPBEXHLevel2X 8 2 2 2" xfId="12076" xr:uid="{DE5F9EFE-F7BF-467E-8234-239028FD1026}"/>
    <cellStyle name="SAPBEXHLevel2X 8 2 2 2 2" xfId="26482" xr:uid="{FA39E883-0BE3-4FEF-89FB-95813F5D9E68}"/>
    <cellStyle name="SAPBEXHLevel2X 8 2 2 2 3" xfId="31539" xr:uid="{1F45E167-5B48-4584-9F45-24A4A13FBF2B}"/>
    <cellStyle name="SAPBEXHLevel2X 8 2 2 2 4" xfId="32442" xr:uid="{294ABD0C-F06F-488A-BB5A-5ECF62926211}"/>
    <cellStyle name="SAPBEXHLevel2X 8 2 2 2 5" xfId="43896" xr:uid="{8DA13D96-64A2-4DE3-A423-C3E5062D7795}"/>
    <cellStyle name="SAPBEXHLevel2X 8 2 2 3" xfId="21693" xr:uid="{E179E3D0-53D1-4814-BE1F-14F8633E7C47}"/>
    <cellStyle name="SAPBEXHLevel2X 8 2 2 3 2" xfId="35559" xr:uid="{27F2CE8A-59B3-4622-9523-91BD203F638C}"/>
    <cellStyle name="SAPBEXHLevel2X 8 2 2 3 3" xfId="39547" xr:uid="{3ABECAAD-E85E-4342-BA65-5815870ECD55}"/>
    <cellStyle name="SAPBEXHLevel2X 8 2 2 3 4" xfId="47473" xr:uid="{53D46E62-D21C-42F1-B91B-80C94469587F}"/>
    <cellStyle name="SAPBEXHLevel2X 8 2 2 3 5" xfId="51110" xr:uid="{E0616CC1-15A6-4446-8020-5D0C2C3571C2}"/>
    <cellStyle name="SAPBEXHLevel2X 8 2 2 4" xfId="26481" xr:uid="{3D687356-45CB-4B44-810D-07F9136A8D92}"/>
    <cellStyle name="SAPBEXHLevel2X 8 2 2 5" xfId="29779" xr:uid="{3B28F561-A40B-4D69-BAAD-05BC38FFC855}"/>
    <cellStyle name="SAPBEXHLevel2X 8 2 2 6" xfId="43237" xr:uid="{3ED4F6AA-2402-4688-9F9D-5C8E4627F633}"/>
    <cellStyle name="SAPBEXHLevel2X 8 2 2 7" xfId="48784" xr:uid="{F2134143-EB15-46DC-81C7-23C9F8721211}"/>
    <cellStyle name="SAPBEXHLevel2X 8 2 3" xfId="13259" xr:uid="{CA3220EB-14EB-4FF6-BC68-99C59D65957F}"/>
    <cellStyle name="SAPBEXHLevel2X 8 2 3 2" xfId="27630" xr:uid="{7557337B-0C91-4D00-BC25-E9C927FBB4D0}"/>
    <cellStyle name="SAPBEXHLevel2X 8 2 3 3" xfId="30547" xr:uid="{2B1EA721-AB17-4362-B924-76D632049DAF}"/>
    <cellStyle name="SAPBEXHLevel2X 8 2 3 4" xfId="43082" xr:uid="{377246CC-28B4-499D-9D5A-620D3AC6A211}"/>
    <cellStyle name="SAPBEXHLevel2X 8 2 3 5" xfId="34238" xr:uid="{F49F2405-C129-4C31-A009-02D1EBBA65F5}"/>
    <cellStyle name="SAPBEXHLevel2X 8 2 4" xfId="9491" xr:uid="{B28BF594-3D00-454F-91D7-E3995BC86C7F}"/>
    <cellStyle name="SAPBEXHLevel2X 8 2 5" xfId="24074" xr:uid="{6BA6A9A6-3A03-4B25-BF82-284F27185F3A}"/>
    <cellStyle name="SAPBEXHLevel2X 8 2 6" xfId="9744" xr:uid="{FC5188FC-8510-4002-9F01-EAD489C1AA79}"/>
    <cellStyle name="SAPBEXHLevel2X 8 2 7" xfId="40621" xr:uid="{F3C1F318-EF06-4F3D-BFBA-61FCD3B9698F}"/>
    <cellStyle name="SAPBEXHLevel2X 8 2 8" xfId="44314" xr:uid="{125DD5A4-21E6-45F0-87CE-52F49EF3794D}"/>
    <cellStyle name="SAPBEXHLevel2X 8 3" xfId="1542" xr:uid="{2DD692D3-51F6-4890-A9DF-1FF9AC835A88}"/>
    <cellStyle name="SAPBEXHLevel2X 8 3 2" xfId="14822" xr:uid="{D0055135-92BA-4300-AB78-71A10C2E88CA}"/>
    <cellStyle name="SAPBEXHLevel2X 8 3 2 2" xfId="21882" xr:uid="{A2EB688E-A8CE-451B-86CF-4D3D4FE3C1AE}"/>
    <cellStyle name="SAPBEXHLevel2X 8 3 2 2 2" xfId="35748" xr:uid="{B9D2CEFE-5F03-40BC-9A02-7B20B6FBC55B}"/>
    <cellStyle name="SAPBEXHLevel2X 8 3 2 2 3" xfId="38665" xr:uid="{82925C3A-439B-4067-9203-1F7BDDB90965}"/>
    <cellStyle name="SAPBEXHLevel2X 8 3 2 2 4" xfId="45019" xr:uid="{DEFF7F23-E2C7-4D00-B3B4-53AE4575667D}"/>
    <cellStyle name="SAPBEXHLevel2X 8 3 2 2 5" xfId="51299" xr:uid="{261F36ED-0A19-43D8-8BAD-1B3AE5383669}"/>
    <cellStyle name="SAPBEXHLevel2X 8 3 2 3" xfId="29188" xr:uid="{A4F479D0-7FAC-4176-85C1-6DE94925672E}"/>
    <cellStyle name="SAPBEXHLevel2X 8 3 2 4" xfId="33367" xr:uid="{0D635F9E-2783-4449-B703-C49D8A4DDBCB}"/>
    <cellStyle name="SAPBEXHLevel2X 8 3 2 5" xfId="49204" xr:uid="{B91DEF90-DB18-429B-B47C-999977EE997A}"/>
    <cellStyle name="SAPBEXHLevel2X 8 3 2 6" xfId="40351" xr:uid="{7767B419-1EA2-4A36-8D60-5F0058C6D604}"/>
    <cellStyle name="SAPBEXHLevel2X 8 3 3" xfId="13258" xr:uid="{452342AB-66DD-4D68-B4D7-93B4C2526429}"/>
    <cellStyle name="SAPBEXHLevel2X 8 3 3 2" xfId="27629" xr:uid="{2D804CD2-FE79-437B-AA63-8F0983ADB8EB}"/>
    <cellStyle name="SAPBEXHLevel2X 8 3 3 3" xfId="31604" xr:uid="{8C9D940C-8234-4D1F-8E68-3D047070B9E4}"/>
    <cellStyle name="SAPBEXHLevel2X 8 3 3 4" xfId="26823" xr:uid="{E6E144FC-4880-4E31-BC4A-2EA6BB57D02A}"/>
    <cellStyle name="SAPBEXHLevel2X 8 3 3 5" xfId="25312" xr:uid="{BFE3176B-F10D-4FF6-BDCC-FE1651DA5B1B}"/>
    <cellStyle name="SAPBEXHLevel2X 8 3 4" xfId="9492" xr:uid="{ABC998FF-6FA4-4A79-852C-A9AA4D3E260E}"/>
    <cellStyle name="SAPBEXHLevel2X 8 3 5" xfId="24075" xr:uid="{D533E4D3-C679-4124-AE83-A6E521F2FC1C}"/>
    <cellStyle name="SAPBEXHLevel2X 8 3 6" xfId="31238" xr:uid="{7914C369-EEB4-4347-B26D-BE08E2B00828}"/>
    <cellStyle name="SAPBEXHLevel2X 8 3 7" xfId="26820" xr:uid="{C38F5229-ED5D-40C7-8A21-8C1B5AC8DD7F}"/>
    <cellStyle name="SAPBEXHLevel2X 8 3 8" xfId="46851" xr:uid="{5F739BC1-944C-4F3A-9C8B-228105F27720}"/>
    <cellStyle name="SAPBEXHLevel2X 8 4" xfId="1906" xr:uid="{632CD7CD-2838-4A1F-80FA-0BFA67D88CC3}"/>
    <cellStyle name="SAPBEXHLevel2X 8 4 2" xfId="15171" xr:uid="{9523A381-4A2E-4CB7-9F2B-2152F42053C1}"/>
    <cellStyle name="SAPBEXHLevel2X 8 4 2 2" xfId="22192" xr:uid="{31DDB162-2FE5-4BAA-8E01-0967D891391F}"/>
    <cellStyle name="SAPBEXHLevel2X 8 4 2 2 2" xfId="36058" xr:uid="{EBF5FDAC-236A-4D67-BA89-16451A70ED4A}"/>
    <cellStyle name="SAPBEXHLevel2X 8 4 2 2 3" xfId="24914" xr:uid="{5BFC5FB8-C8D0-4A4E-9158-27667F82096F}"/>
    <cellStyle name="SAPBEXHLevel2X 8 4 2 2 4" xfId="47659" xr:uid="{F3B17F48-6E74-4901-82AB-FFD0F788E655}"/>
    <cellStyle name="SAPBEXHLevel2X 8 4 2 2 5" xfId="51609" xr:uid="{48F3DE7B-61E1-4DD5-A68F-B2E6FFAE51E8}"/>
    <cellStyle name="SAPBEXHLevel2X 8 4 2 3" xfId="29536" xr:uid="{36321491-340D-47BA-BD42-C274CC9CACCE}"/>
    <cellStyle name="SAPBEXHLevel2X 8 4 2 4" xfId="42581" xr:uid="{2564410C-9EB0-419B-B772-2613CBACF511}"/>
    <cellStyle name="SAPBEXHLevel2X 8 4 2 5" xfId="43953" xr:uid="{543A5F7D-2756-467E-8545-A010D09AACE6}"/>
    <cellStyle name="SAPBEXHLevel2X 8 4 2 6" xfId="46888" xr:uid="{C6298647-54FB-4F81-8D7F-8FD5EF5A8BC9}"/>
    <cellStyle name="SAPBEXHLevel2X 8 4 3" xfId="13257" xr:uid="{42426D85-BFBA-4FAF-92CA-1A0D286A5592}"/>
    <cellStyle name="SAPBEXHLevel2X 8 4 3 2" xfId="27628" xr:uid="{5BFE2105-B7A4-4326-9B0E-8EDAC39A40EF}"/>
    <cellStyle name="SAPBEXHLevel2X 8 4 3 3" xfId="25500" xr:uid="{520DC397-0A53-46DE-A5B7-6E9C5A175B2B}"/>
    <cellStyle name="SAPBEXHLevel2X 8 4 3 4" xfId="43477" xr:uid="{91F6249D-B961-4962-8116-230BABF0D85E}"/>
    <cellStyle name="SAPBEXHLevel2X 8 4 3 5" xfId="25877" xr:uid="{2E942692-2165-426D-905C-748AC6F9E601}"/>
    <cellStyle name="SAPBEXHLevel2X 8 4 4" xfId="9493" xr:uid="{167CB9E5-E84A-4330-9DF3-B549C912577B}"/>
    <cellStyle name="SAPBEXHLevel2X 8 4 5" xfId="24076" xr:uid="{6C05AB0D-D36C-453A-B7C3-C42FBACBF4FD}"/>
    <cellStyle name="SAPBEXHLevel2X 8 4 6" xfId="34983" xr:uid="{88A7B2DF-58F4-4168-A8A5-0A7C722FF5F1}"/>
    <cellStyle name="SAPBEXHLevel2X 8 4 7" xfId="48830" xr:uid="{65F1AEF7-0DF4-4EC3-8157-287FF49A2DB1}"/>
    <cellStyle name="SAPBEXHLevel2X 8 4 8" xfId="30684" xr:uid="{7ADD7F9F-F73F-4029-B339-BC420B97A470}"/>
    <cellStyle name="SAPBEXHLevel2X 8 5" xfId="14246" xr:uid="{7CDC74BB-09B9-4220-AE6F-3163CB6D9E53}"/>
    <cellStyle name="SAPBEXHLevel2X 8 5 2" xfId="21259" xr:uid="{88089B8A-DE9C-4C3E-87BE-409074826684}"/>
    <cellStyle name="SAPBEXHLevel2X 8 5 2 2" xfId="35125" xr:uid="{A6DD9652-FCE9-48A6-B378-874010C5C8A8}"/>
    <cellStyle name="SAPBEXHLevel2X 8 5 2 3" xfId="40572" xr:uid="{0882A420-4928-4E4C-A9E1-680BAD8DC369}"/>
    <cellStyle name="SAPBEXHLevel2X 8 5 2 4" xfId="46370" xr:uid="{74D6A7D4-C647-48DF-A8F5-A19B778AA60E}"/>
    <cellStyle name="SAPBEXHLevel2X 8 5 2 5" xfId="50676" xr:uid="{CCC87707-9C0A-4C3F-94B2-578B896DC548}"/>
    <cellStyle name="SAPBEXHLevel2X 8 5 3" xfId="28613" xr:uid="{6A4FFA3B-CAE7-44B9-A7EB-873DF02D5796}"/>
    <cellStyle name="SAPBEXHLevel2X 8 5 4" xfId="43820" xr:uid="{A46E606D-C6FB-4CD8-B197-8A66455204CB}"/>
    <cellStyle name="SAPBEXHLevel2X 8 5 5" xfId="49660" xr:uid="{AC528B66-9365-46CC-A04F-32C619F30929}"/>
    <cellStyle name="SAPBEXHLevel2X 8 5 6" xfId="46941" xr:uid="{E394EEE2-C52C-473F-A797-8F15BA30F846}"/>
    <cellStyle name="SAPBEXHLevel2X 8 6" xfId="13260" xr:uid="{E51A6D3B-B8CD-4277-B2EE-9F333E0B5C36}"/>
    <cellStyle name="SAPBEXHLevel2X 8 6 2" xfId="27631" xr:uid="{42893ABD-1B97-4C44-9E7A-214963A4F68F}"/>
    <cellStyle name="SAPBEXHLevel2X 8 6 3" xfId="25323" xr:uid="{D26582EC-0D0A-4489-B02A-AC4A4B838008}"/>
    <cellStyle name="SAPBEXHLevel2X 8 6 4" xfId="41222" xr:uid="{E8E23D40-0E25-4AC2-A7F5-7298C4A0B4F1}"/>
    <cellStyle name="SAPBEXHLevel2X 8 6 5" xfId="34220" xr:uid="{BB6640CF-33DE-4E64-BF60-CCC121EC4A6B}"/>
    <cellStyle name="SAPBEXHLevel2X 8 7" xfId="9490" xr:uid="{41C3BB2E-5748-4F21-90E5-DCCDB56B906D}"/>
    <cellStyle name="SAPBEXHLevel2X 8 8" xfId="24073" xr:uid="{A1CDBFDD-031F-4853-A6D7-E89EEC22DA66}"/>
    <cellStyle name="SAPBEXHLevel2X 8 9" xfId="26961" xr:uid="{6249FC35-D795-4C08-970F-D1EDDE8E1888}"/>
    <cellStyle name="SAPBEXHLevel2X 9" xfId="717" xr:uid="{6D7A61DD-5986-4B6A-89AA-0B8800D5E120}"/>
    <cellStyle name="SAPBEXHLevel2X 9 10" xfId="39710" xr:uid="{9F45CD5D-A7D5-4176-9C39-8E912DCF48EB}"/>
    <cellStyle name="SAPBEXHLevel2X 9 11" xfId="32841" xr:uid="{E86D1169-916C-4682-9209-413F67D5C473}"/>
    <cellStyle name="SAPBEXHLevel2X 9 2" xfId="1345" xr:uid="{DB65A99B-6F1C-44CC-8EDF-670177A91E20}"/>
    <cellStyle name="SAPBEXHLevel2X 9 2 2" xfId="12077" xr:uid="{D8358519-7400-4930-8C01-C2B2C8B27790}"/>
    <cellStyle name="SAPBEXHLevel2X 9 2 2 2" xfId="12078" xr:uid="{4EFB4F64-FFDA-481D-92D7-948BAA793E7B}"/>
    <cellStyle name="SAPBEXHLevel2X 9 2 2 2 2" xfId="26484" xr:uid="{A4C2D9B9-B73B-46DA-8CE2-F5130C0296E5}"/>
    <cellStyle name="SAPBEXHLevel2X 9 2 2 2 3" xfId="8734" xr:uid="{A25A9004-3C95-469A-A1D3-223A0D490F02}"/>
    <cellStyle name="SAPBEXHLevel2X 9 2 2 2 4" xfId="43644" xr:uid="{1DF3650E-6CD0-4788-813E-7514EA97BB48}"/>
    <cellStyle name="SAPBEXHLevel2X 9 2 2 2 5" xfId="43874" xr:uid="{28CF14A0-A7F7-4EB3-973F-0756D55EEBDC}"/>
    <cellStyle name="SAPBEXHLevel2X 9 2 2 3" xfId="21694" xr:uid="{BA7F5703-BA9D-4ADF-8238-AC6536F6B2A6}"/>
    <cellStyle name="SAPBEXHLevel2X 9 2 2 3 2" xfId="35560" xr:uid="{9A6588B7-C9C8-49AB-BC8A-8960B7B91406}"/>
    <cellStyle name="SAPBEXHLevel2X 9 2 2 3 3" xfId="29306" xr:uid="{7F119ABA-706F-4C98-9C0D-974DC28B9574}"/>
    <cellStyle name="SAPBEXHLevel2X 9 2 2 3 4" xfId="45925" xr:uid="{BEA4357E-15B9-4404-8AD6-9E7705012184}"/>
    <cellStyle name="SAPBEXHLevel2X 9 2 2 3 5" xfId="51111" xr:uid="{C4173BD6-5580-4D06-BE1F-7A6F45378523}"/>
    <cellStyle name="SAPBEXHLevel2X 9 2 2 4" xfId="26483" xr:uid="{7400E31B-986D-46E5-AAA1-08B946A66418}"/>
    <cellStyle name="SAPBEXHLevel2X 9 2 2 5" xfId="31191" xr:uid="{F436EC61-1950-480D-B2E2-EF836A358651}"/>
    <cellStyle name="SAPBEXHLevel2X 9 2 2 6" xfId="39906" xr:uid="{6C78B726-11DB-4EB9-923F-8C5B980D9D23}"/>
    <cellStyle name="SAPBEXHLevel2X 9 2 2 7" xfId="43506" xr:uid="{036DF634-00EC-4A40-AA99-012AFC9D6466}"/>
    <cellStyle name="SAPBEXHLevel2X 9 2 3" xfId="13255" xr:uid="{AEAA426E-4CA0-471E-90B3-DC2593F06CD5}"/>
    <cellStyle name="SAPBEXHLevel2X 9 2 3 2" xfId="27626" xr:uid="{ED7D1314-7EBD-42A2-9898-476AEE62AE49}"/>
    <cellStyle name="SAPBEXHLevel2X 9 2 3 3" xfId="33397" xr:uid="{2AECEA7B-8C21-41AF-B512-9D263D9EDD76}"/>
    <cellStyle name="SAPBEXHLevel2X 9 2 3 4" xfId="25461" xr:uid="{C4BA187B-FB52-402E-94E2-6447AEDE6307}"/>
    <cellStyle name="SAPBEXHLevel2X 9 2 3 5" xfId="44319" xr:uid="{8D52056B-0D3B-49A7-B9E3-5FC63C64C139}"/>
    <cellStyle name="SAPBEXHLevel2X 9 2 4" xfId="9495" xr:uid="{F20CC7FE-D6BA-4F4E-B976-BCFFA71A4F86}"/>
    <cellStyle name="SAPBEXHLevel2X 9 2 5" xfId="24078" xr:uid="{DE794BB5-64AD-4135-B32D-39DD8DAFE95E}"/>
    <cellStyle name="SAPBEXHLevel2X 9 2 6" xfId="29715" xr:uid="{4F5B46AA-81C3-453B-AEDC-C8A7323881B2}"/>
    <cellStyle name="SAPBEXHLevel2X 9 2 7" xfId="42230" xr:uid="{0A77601E-A967-4117-A852-D57756DF2382}"/>
    <cellStyle name="SAPBEXHLevel2X 9 2 8" xfId="24810" xr:uid="{7E336C5C-EF59-42EB-8829-4B4EAA46B4AB}"/>
    <cellStyle name="SAPBEXHLevel2X 9 3" xfId="1543" xr:uid="{1865F4FA-71F0-4BA0-AE41-D3395F92C184}"/>
    <cellStyle name="SAPBEXHLevel2X 9 3 2" xfId="14823" xr:uid="{F2616E4A-E738-4843-ADCF-45CC8C941F16}"/>
    <cellStyle name="SAPBEXHLevel2X 9 3 2 2" xfId="21883" xr:uid="{C142D16C-3AD1-4902-AFD5-DC59995FE1B4}"/>
    <cellStyle name="SAPBEXHLevel2X 9 3 2 2 2" xfId="35749" xr:uid="{F337782A-8A13-4ABB-BC94-E2EA349201F2}"/>
    <cellStyle name="SAPBEXHLevel2X 9 3 2 2 3" xfId="39711" xr:uid="{9A6F2339-795E-4A43-AA9B-D7B3892F9AC4}"/>
    <cellStyle name="SAPBEXHLevel2X 9 3 2 2 4" xfId="47253" xr:uid="{6FB13C2E-F0C6-450D-8F78-7289C31AF6E8}"/>
    <cellStyle name="SAPBEXHLevel2X 9 3 2 2 5" xfId="51300" xr:uid="{118493FD-034E-42C6-B98A-13A99FD0BA60}"/>
    <cellStyle name="SAPBEXHLevel2X 9 3 2 3" xfId="29189" xr:uid="{97BD2C2B-8FF3-4699-B292-4F58144108E0}"/>
    <cellStyle name="SAPBEXHLevel2X 9 3 2 4" xfId="40347" xr:uid="{AA5AB2DF-E417-4D8A-AE41-C9A734E945BF}"/>
    <cellStyle name="SAPBEXHLevel2X 9 3 2 5" xfId="45487" xr:uid="{02DB9285-A7E5-45E0-A95D-25FEFD6D2232}"/>
    <cellStyle name="SAPBEXHLevel2X 9 3 2 6" xfId="43347" xr:uid="{82E8D421-8EEB-4C06-B491-323186B81CCF}"/>
    <cellStyle name="SAPBEXHLevel2X 9 3 3" xfId="13254" xr:uid="{749A1320-B4B2-40D8-8290-73E782423D70}"/>
    <cellStyle name="SAPBEXHLevel2X 9 3 3 2" xfId="27625" xr:uid="{3DF3F3F1-FA25-4E1A-8CEE-BF3AB54AB6A3}"/>
    <cellStyle name="SAPBEXHLevel2X 9 3 3 3" xfId="33622" xr:uid="{4DEDAD34-7B1D-42BA-A44D-47F00F290E06}"/>
    <cellStyle name="SAPBEXHLevel2X 9 3 3 4" xfId="34150" xr:uid="{A2984E4D-FAA0-4470-9374-FFCE78836FCB}"/>
    <cellStyle name="SAPBEXHLevel2X 9 3 3 5" xfId="46722" xr:uid="{46AF20AD-C8E5-4A8D-B71E-567B11B85389}"/>
    <cellStyle name="SAPBEXHLevel2X 9 3 4" xfId="9496" xr:uid="{694D08AD-B6DB-46C1-9EA7-13D78D1795F9}"/>
    <cellStyle name="SAPBEXHLevel2X 9 3 5" xfId="24079" xr:uid="{E2121D27-8182-4AD2-A086-AC4143C5195B}"/>
    <cellStyle name="SAPBEXHLevel2X 9 3 6" xfId="33021" xr:uid="{C5D0324E-6DDD-4331-A956-ECD99C043E87}"/>
    <cellStyle name="SAPBEXHLevel2X 9 3 7" xfId="38162" xr:uid="{831297F7-4BC9-463C-8509-C84024D6A251}"/>
    <cellStyle name="SAPBEXHLevel2X 9 3 8" xfId="46947" xr:uid="{0AB9D232-7861-4CF3-B52C-C6BE640C8F7E}"/>
    <cellStyle name="SAPBEXHLevel2X 9 4" xfId="1907" xr:uid="{B451A66E-5A54-4BA0-8E88-32B2D12E734B}"/>
    <cellStyle name="SAPBEXHLevel2X 9 4 2" xfId="15172" xr:uid="{DF2A441F-A1F2-4A97-BE93-BA5B47DFED3A}"/>
    <cellStyle name="SAPBEXHLevel2X 9 4 2 2" xfId="22193" xr:uid="{20DAD2B8-693A-4756-B6A2-D80C0969A0DD}"/>
    <cellStyle name="SAPBEXHLevel2X 9 4 2 2 2" xfId="36059" xr:uid="{B3ADF92D-772B-45DC-B04A-27FF53393ED0}"/>
    <cellStyle name="SAPBEXHLevel2X 9 4 2 2 3" xfId="25112" xr:uid="{2327641D-C750-496D-A33A-5CEE28A4D536}"/>
    <cellStyle name="SAPBEXHLevel2X 9 4 2 2 4" xfId="46108" xr:uid="{C438C4D7-632E-4816-9591-82CA5A62E71D}"/>
    <cellStyle name="SAPBEXHLevel2X 9 4 2 2 5" xfId="51610" xr:uid="{37C811F9-4019-42C3-BCC7-A20FD194D83F}"/>
    <cellStyle name="SAPBEXHLevel2X 9 4 2 3" xfId="29537" xr:uid="{C59527F6-9869-489B-A256-17A336BC175C}"/>
    <cellStyle name="SAPBEXHLevel2X 9 4 2 4" xfId="27185" xr:uid="{33ABACB5-9903-4434-A759-1198F12E9740}"/>
    <cellStyle name="SAPBEXHLevel2X 9 4 2 5" xfId="39084" xr:uid="{1E09BE5F-F4D0-4D35-9F9E-547AC0C24BE9}"/>
    <cellStyle name="SAPBEXHLevel2X 9 4 2 6" xfId="46298" xr:uid="{1A6E7D6F-AEC0-4ECF-9791-CF694D4C432A}"/>
    <cellStyle name="SAPBEXHLevel2X 9 4 3" xfId="13253" xr:uid="{7D22216E-FB7B-4DCF-B8C7-5B8126BBBACC}"/>
    <cellStyle name="SAPBEXHLevel2X 9 4 3 2" xfId="27624" xr:uid="{34AB4C99-C510-4A8B-87C9-77CEE652CD05}"/>
    <cellStyle name="SAPBEXHLevel2X 9 4 3 3" xfId="37494" xr:uid="{4DBA9DB7-A88A-4A79-824A-FA6DE64691BF}"/>
    <cellStyle name="SAPBEXHLevel2X 9 4 3 4" xfId="37768" xr:uid="{615EA7D7-848A-42C4-AE5E-D68176D1323C}"/>
    <cellStyle name="SAPBEXHLevel2X 9 4 3 5" xfId="46890" xr:uid="{18C49757-0216-4BD8-A455-0CE5ACDB5928}"/>
    <cellStyle name="SAPBEXHLevel2X 9 4 4" xfId="9497" xr:uid="{64229A06-AAFA-42CC-B81F-859E72B4CAD9}"/>
    <cellStyle name="SAPBEXHLevel2X 9 4 5" xfId="24080" xr:uid="{A0000F68-D2B7-4BDC-BDB3-43BE36D96075}"/>
    <cellStyle name="SAPBEXHLevel2X 9 4 6" xfId="38754" xr:uid="{041E2BEE-6DEE-45BF-B557-998F0F2C9698}"/>
    <cellStyle name="SAPBEXHLevel2X 9 4 7" xfId="48591" xr:uid="{9A02D668-F9E7-43F3-B29B-AA923789415B}"/>
    <cellStyle name="SAPBEXHLevel2X 9 4 8" xfId="46585" xr:uid="{FE85B889-8F92-4A9C-80B8-0CAE995C85AD}"/>
    <cellStyle name="SAPBEXHLevel2X 9 5" xfId="14247" xr:uid="{88D24F0E-D560-4CD4-811A-339E1C2CE30D}"/>
    <cellStyle name="SAPBEXHLevel2X 9 5 2" xfId="21260" xr:uid="{90288E6F-EE78-488C-88A5-BA76A52B3B2B}"/>
    <cellStyle name="SAPBEXHLevel2X 9 5 2 2" xfId="35126" xr:uid="{4667396B-B8C4-4EDE-96D7-3F29EB4B4F04}"/>
    <cellStyle name="SAPBEXHLevel2X 9 5 2 3" xfId="24792" xr:uid="{532A9443-CEA8-4662-B0C7-D989AAFDA98B}"/>
    <cellStyle name="SAPBEXHLevel2X 9 5 2 4" xfId="44832" xr:uid="{7FFC9A92-7964-4898-9BDE-926DE3559A80}"/>
    <cellStyle name="SAPBEXHLevel2X 9 5 2 5" xfId="50677" xr:uid="{18270564-4CD7-4990-9927-7DECFC15F46A}"/>
    <cellStyle name="SAPBEXHLevel2X 9 5 3" xfId="28614" xr:uid="{EC0469B0-F98D-42DB-B053-CA4758179AB7}"/>
    <cellStyle name="SAPBEXHLevel2X 9 5 4" xfId="39812" xr:uid="{5186736F-A3BE-4626-A396-60CBB029E2A1}"/>
    <cellStyle name="SAPBEXHLevel2X 9 5 5" xfId="47208" xr:uid="{17EF9326-311E-495A-AD2E-9D77C4BEE690}"/>
    <cellStyle name="SAPBEXHLevel2X 9 5 6" xfId="44662" xr:uid="{BEB90019-2301-4487-87E3-7B319B56348F}"/>
    <cellStyle name="SAPBEXHLevel2X 9 6" xfId="13256" xr:uid="{11603437-2197-4A2C-B54F-F93F32F9FD34}"/>
    <cellStyle name="SAPBEXHLevel2X 9 6 2" xfId="27627" xr:uid="{FBE0DB20-F90B-4AA3-A2D3-9BAF309E9443}"/>
    <cellStyle name="SAPBEXHLevel2X 9 6 3" xfId="41698" xr:uid="{951AE934-8175-4C47-8C44-C72357905676}"/>
    <cellStyle name="SAPBEXHLevel2X 9 6 4" xfId="48355" xr:uid="{EBB5FF16-B857-40BF-B50F-84E7E66A0D93}"/>
    <cellStyle name="SAPBEXHLevel2X 9 6 5" xfId="47298" xr:uid="{36BCF3ED-0DB5-416A-B7CA-011B33FD06D3}"/>
    <cellStyle name="SAPBEXHLevel2X 9 7" xfId="9494" xr:uid="{C107F0F2-2885-4E0B-ACA9-ED4F9FE7AAEF}"/>
    <cellStyle name="SAPBEXHLevel2X 9 8" xfId="24077" xr:uid="{1D2CBF2B-DAD8-42B9-B1B4-9D3E6A064D48}"/>
    <cellStyle name="SAPBEXHLevel2X 9 9" xfId="43121" xr:uid="{9EAE2679-1E5A-43C1-A929-67B64EE0A742}"/>
    <cellStyle name="SAPBEXHLevel3" xfId="103" xr:uid="{5F55D217-97AB-4653-8984-8B7A875AC89D}"/>
    <cellStyle name="SAPBEXHLevel3 10" xfId="718" xr:uid="{608867AC-BCBD-4841-8351-E0AE39649FC2}"/>
    <cellStyle name="SAPBEXHLevel3 11" xfId="719" xr:uid="{67D14C91-3835-4C18-A308-D27068BB43B0}"/>
    <cellStyle name="SAPBEXHLevel3 12" xfId="720" xr:uid="{2AD29F90-7F08-4EF8-AEAF-AB71536EBD03}"/>
    <cellStyle name="SAPBEXHLevel3 13" xfId="721" xr:uid="{5C14C09E-9EE5-4E44-B3BE-3361E129E961}"/>
    <cellStyle name="SAPBEXHLevel3 14" xfId="722" xr:uid="{CB93A6DA-B2F2-43EA-8F73-3CFDBAE76B76}"/>
    <cellStyle name="SAPBEXHLevel3 15" xfId="723" xr:uid="{51BAA09E-44C8-41B6-A316-DFB462622073}"/>
    <cellStyle name="SAPBEXHLevel3 16" xfId="724" xr:uid="{246090BD-07C9-4344-A3D1-AAA7519F5044}"/>
    <cellStyle name="SAPBEXHLevel3 17" xfId="725" xr:uid="{7F4E0FAE-3C42-4116-B97E-69E6ADB037A1}"/>
    <cellStyle name="SAPBEXHLevel3 18" xfId="726" xr:uid="{3F1CBD53-1A82-42C5-B6C0-BBDFDAD55E68}"/>
    <cellStyle name="SAPBEXHLevel3 19" xfId="727" xr:uid="{49B83A75-8EE5-4BA3-8A92-7D90C33C805F}"/>
    <cellStyle name="SAPBEXHLevel3 2" xfId="167" xr:uid="{CE327DCA-62AC-420A-A8B9-C95F5BF2AA9D}"/>
    <cellStyle name="SAPBEXHLevel3 2 2" xfId="728" xr:uid="{4C22E9D3-631F-46B3-80D3-FF56DC0DC8E0}"/>
    <cellStyle name="SAPBEXHLevel3 2 3" xfId="12080" xr:uid="{DB01B126-F107-40C5-BF6E-49C7BA1BEF77}"/>
    <cellStyle name="SAPBEXHLevel3 2 3 2" xfId="12081" xr:uid="{FD87584F-5985-44E0-B147-F311A4C6AADD}"/>
    <cellStyle name="SAPBEXHLevel3 2 3 2 2" xfId="12082" xr:uid="{67AFEA94-1AD3-4A1B-99B7-916CDC9EC30F}"/>
    <cellStyle name="SAPBEXHLevel3 2 3 2 2 2" xfId="26488" xr:uid="{07CC0F74-E238-4EEF-BE61-7B076237CD9A}"/>
    <cellStyle name="SAPBEXHLevel3 2 3 2 2 3" xfId="40193" xr:uid="{3DACDEC9-31A9-441F-A7B3-CC269B5E40FA}"/>
    <cellStyle name="SAPBEXHLevel3 2 3 2 2 4" xfId="48752" xr:uid="{006C91E8-86C0-42CC-A1E1-6EFE1ACDC0AB}"/>
    <cellStyle name="SAPBEXHLevel3 2 3 2 2 5" xfId="46283" xr:uid="{B7F2F4B2-1869-444F-8540-BEA80024FB2F}"/>
    <cellStyle name="SAPBEXHLevel3 2 3 2 3" xfId="26487" xr:uid="{F83E187F-890E-4D5B-8B40-6388D7ECC801}"/>
    <cellStyle name="SAPBEXHLevel3 2 3 2 4" xfId="42188" xr:uid="{D9EE4DD7-703E-4A49-A374-47CD0D4570F0}"/>
    <cellStyle name="SAPBEXHLevel3 2 3 2 5" xfId="25300" xr:uid="{57F5F1F7-69BB-4D9B-A3E3-D200E7FF2718}"/>
    <cellStyle name="SAPBEXHLevel3 2 3 2 6" xfId="43980" xr:uid="{D52F7FC5-ABED-4732-A853-9E20C8096D7F}"/>
    <cellStyle name="SAPBEXHLevel3 2 3 3" xfId="26486" xr:uid="{D8AA206D-144B-4B06-B1CE-DC1B665B72ED}"/>
    <cellStyle name="SAPBEXHLevel3 2 3 4" xfId="23840" xr:uid="{89F00B29-1DCB-40D9-836C-799D7EC5FB37}"/>
    <cellStyle name="SAPBEXHLevel3 2 3 5" xfId="30493" xr:uid="{901AF93C-B3C6-4EFC-8888-0E5C343CCF63}"/>
    <cellStyle name="SAPBEXHLevel3 2 3 6" xfId="47362" xr:uid="{CC902746-1BA5-4E66-9BC6-7E416B650C2F}"/>
    <cellStyle name="SAPBEXHLevel3 2 4" xfId="12079" xr:uid="{CF955F98-C4D3-4C24-BDF3-D74D311321E4}"/>
    <cellStyle name="SAPBEXHLevel3 2 4 2" xfId="26485" xr:uid="{007E0F89-9760-4373-8F39-653B003EB7EC}"/>
    <cellStyle name="SAPBEXHLevel3 2 4 3" xfId="32323" xr:uid="{3CEC4F11-D83B-487B-A5BE-D36BF54839BA}"/>
    <cellStyle name="SAPBEXHLevel3 2 4 4" xfId="29747" xr:uid="{10D8D57F-8A97-49F8-8B13-872F5EE46113}"/>
    <cellStyle name="SAPBEXHLevel3 2 4 5" xfId="33049" xr:uid="{14C6108E-5ED1-4936-B960-2166262C359F}"/>
    <cellStyle name="SAPBEXHLevel3 20" xfId="729" xr:uid="{FA21478B-394F-4A06-999E-639D8C0F4588}"/>
    <cellStyle name="SAPBEXHLevel3 21" xfId="730" xr:uid="{538E66E0-A366-4401-83E1-7D3B12CEC3AD}"/>
    <cellStyle name="SAPBEXHLevel3 22" xfId="731" xr:uid="{6150D564-CB0E-4B3E-91D2-F21C142134D9}"/>
    <cellStyle name="SAPBEXHLevel3 23" xfId="732" xr:uid="{13CC90D8-1B91-4A41-AB38-CED9838C6899}"/>
    <cellStyle name="SAPBEXHLevel3 24" xfId="733" xr:uid="{66E71E52-5A17-43BE-B805-389872C4382D}"/>
    <cellStyle name="SAPBEXHLevel3 25" xfId="734" xr:uid="{DDDE5534-354F-4649-8F22-6814F41B2122}"/>
    <cellStyle name="SAPBEXHLevel3 26" xfId="735" xr:uid="{B136BA3E-3114-4C39-861B-CE2BCA54EEF1}"/>
    <cellStyle name="SAPBEXHLevel3 27" xfId="736" xr:uid="{111C3F85-3A54-40CD-8750-90925D241E26}"/>
    <cellStyle name="SAPBEXHLevel3 28" xfId="737" xr:uid="{0DECC54F-EFA2-47A9-B780-A00B1D6B7A8C}"/>
    <cellStyle name="SAPBEXHLevel3 29" xfId="738" xr:uid="{51940AF6-5C9A-4ECC-BF84-11FCF536E06B}"/>
    <cellStyle name="SAPBEXHLevel3 3" xfId="168" xr:uid="{21950633-9B60-4940-BF3D-5AB61954C9CE}"/>
    <cellStyle name="SAPBEXHLevel3 3 2" xfId="739" xr:uid="{0D04DD21-B5A7-4BCB-83DB-1D50E466DB7A}"/>
    <cellStyle name="SAPBEXHLevel3 30" xfId="740" xr:uid="{4739150E-2700-4450-A08D-A06AE5275D49}"/>
    <cellStyle name="SAPBEXHLevel3 31" xfId="741" xr:uid="{3AEAA1EA-771A-4513-AD24-7AA0F5950A47}"/>
    <cellStyle name="SAPBEXHLevel3 32" xfId="742" xr:uid="{6DA90534-D839-4A37-BFD9-07F643834856}"/>
    <cellStyle name="SAPBEXHLevel3 33" xfId="743" xr:uid="{579605B3-F368-488D-8303-FCC317F12C43}"/>
    <cellStyle name="SAPBEXHLevel3 34" xfId="744" xr:uid="{8DEBCBC8-7DEF-4DD5-A662-D7B35DD4A201}"/>
    <cellStyle name="SAPBEXHLevel3 35" xfId="745" xr:uid="{F4F9159E-4A4F-46D6-9736-461C00EB9B49}"/>
    <cellStyle name="SAPBEXHLevel3 36" xfId="746" xr:uid="{FE731D9C-F7BD-4DAF-9BAB-FE4F09C957B3}"/>
    <cellStyle name="SAPBEXHLevel3 37" xfId="747" xr:uid="{A6D20A89-93F6-415A-AE4A-D2C2DEB78712}"/>
    <cellStyle name="SAPBEXHLevel3 38" xfId="748" xr:uid="{9E74E2F9-FBE8-4D20-B081-37A9124A78C5}"/>
    <cellStyle name="SAPBEXHLevel3 39" xfId="749" xr:uid="{76DBA543-E209-4695-B7A6-9B1E47586CDB}"/>
    <cellStyle name="SAPBEXHLevel3 4" xfId="207" xr:uid="{29A9C8BD-610B-48BA-943A-FE7FA59DB0FF}"/>
    <cellStyle name="SAPBEXHLevel3 4 2" xfId="750" xr:uid="{FA60B85B-3F11-48CC-9228-7285FAAB5FD8}"/>
    <cellStyle name="SAPBEXHLevel3 40" xfId="751" xr:uid="{1A79C7E3-65EE-460B-887A-7B7C8EFEC1F9}"/>
    <cellStyle name="SAPBEXHLevel3 41" xfId="752" xr:uid="{AAD38DDF-C150-4172-9DCA-A89D1B3EA0E4}"/>
    <cellStyle name="SAPBEXHLevel3 42" xfId="753" xr:uid="{4E152F43-C7FF-42C0-9C32-05D47251420F}"/>
    <cellStyle name="SAPBEXHLevel3 43" xfId="754" xr:uid="{E48CDF99-3111-4AD2-85B4-2F78831D7D40}"/>
    <cellStyle name="SAPBEXHLevel3 44" xfId="755" xr:uid="{EBF5A0DD-4D9E-4027-942C-B8CB8A34BF95}"/>
    <cellStyle name="SAPBEXHLevel3 45" xfId="927" xr:uid="{8FAB3B42-DA30-49D4-89DE-D487811367C2}"/>
    <cellStyle name="SAPBEXHLevel3 45 2" xfId="1347" xr:uid="{C2269BAE-6D49-4382-AB2E-4D56B64114B6}"/>
    <cellStyle name="SAPBEXHLevel3 45 2 2" xfId="12085" xr:uid="{D9FBD584-3ED4-4261-9010-D8222A6BD876}"/>
    <cellStyle name="SAPBEXHLevel3 45 2 2 2" xfId="26491" xr:uid="{B80F91F9-5F7C-4C1A-AB0B-8C1670B6AEB6}"/>
    <cellStyle name="SAPBEXHLevel3 45 2 2 3" xfId="32422" xr:uid="{81C3ECA1-A447-487A-8CCD-3C7E3412395C}"/>
    <cellStyle name="SAPBEXHLevel3 45 2 2 4" xfId="42616" xr:uid="{CA543757-237D-426B-A02C-53C83111DC3A}"/>
    <cellStyle name="SAPBEXHLevel3 45 2 2 5" xfId="48983" xr:uid="{4D29A70C-8476-4D23-8128-1AF9E50FDC07}"/>
    <cellStyle name="SAPBEXHLevel3 45 2 3" xfId="12086" xr:uid="{991E6FC0-AE49-4CA3-83F9-1DF9EEE0ED5C}"/>
    <cellStyle name="SAPBEXHLevel3 45 2 4" xfId="12084" xr:uid="{898175B8-E1EE-409E-A6A3-23E91B7E351F}"/>
    <cellStyle name="SAPBEXHLevel3 45 2 4 2" xfId="26490" xr:uid="{FAFC101F-8E61-4D32-9796-5AED9D9AE723}"/>
    <cellStyle name="SAPBEXHLevel3 45 2 4 3" xfId="33723" xr:uid="{5752A703-FBF5-4742-8BBC-11818C299E16}"/>
    <cellStyle name="SAPBEXHLevel3 45 2 4 4" xfId="43599" xr:uid="{2F34F4E4-6CB5-4AA9-B015-51159B1CD9F0}"/>
    <cellStyle name="SAPBEXHLevel3 45 2 4 5" xfId="25458" xr:uid="{21CBE7CE-5D7D-43CC-9F0A-A00BB87C6F2B}"/>
    <cellStyle name="SAPBEXHLevel3 45 3" xfId="12087" xr:uid="{83D3A077-90F0-4406-98DC-C20A34868ACD}"/>
    <cellStyle name="SAPBEXHLevel3 45 4" xfId="12083" xr:uid="{851714E8-4DA2-4062-BF07-77BCED9899AE}"/>
    <cellStyle name="SAPBEXHLevel3 45 4 2" xfId="26489" xr:uid="{EF3CE6EC-8912-4CD1-8200-821CA832CBD3}"/>
    <cellStyle name="SAPBEXHLevel3 45 4 3" xfId="40696" xr:uid="{AB487D7F-F729-4443-9D07-D2A608983C8C}"/>
    <cellStyle name="SAPBEXHLevel3 45 4 4" xfId="32354" xr:uid="{E706F8DD-FA1F-4E64-BC80-EEE932F4D907}"/>
    <cellStyle name="SAPBEXHLevel3 45 4 5" xfId="30089" xr:uid="{EA1E2BAB-1832-425D-9202-9ACB87E943AC}"/>
    <cellStyle name="SAPBEXHLevel3 46" xfId="1346" xr:uid="{20CABC10-8FC3-43DC-9ECF-8F73F8C64872}"/>
    <cellStyle name="SAPBEXHLevel3 46 2" xfId="14655" xr:uid="{8D7B6D18-EE90-4496-A228-BE3AD34DDCF5}"/>
    <cellStyle name="SAPBEXHLevel3 46 2 2" xfId="21695" xr:uid="{FA4DBD8E-31D6-4262-8834-18C42507944D}"/>
    <cellStyle name="SAPBEXHLevel3 46 2 2 2" xfId="35561" xr:uid="{E6BA2EEA-1E68-4D80-983B-73ADAD419472}"/>
    <cellStyle name="SAPBEXHLevel3 46 2 2 3" xfId="40658" xr:uid="{25C3C58E-CA84-455F-8CE8-359C4C872FD8}"/>
    <cellStyle name="SAPBEXHLevel3 46 2 2 4" xfId="44379" xr:uid="{13614AC8-92DF-4A2E-8AD8-8EFF5BE1D099}"/>
    <cellStyle name="SAPBEXHLevel3 46 2 2 5" xfId="51112" xr:uid="{D98C556D-2366-4BB8-BF7F-4444C92406C8}"/>
    <cellStyle name="SAPBEXHLevel3 46 2 3" xfId="29022" xr:uid="{8590F5CF-C422-4E9D-A2D3-E127B795C007}"/>
    <cellStyle name="SAPBEXHLevel3 46 2 4" xfId="41230" xr:uid="{EB86E692-6CA9-4E4B-80B7-6B1CBBD590BB}"/>
    <cellStyle name="SAPBEXHLevel3 46 2 5" xfId="48258" xr:uid="{A508A801-F47C-4E84-A949-119A5023D5E3}"/>
    <cellStyle name="SAPBEXHLevel3 46 2 6" xfId="47366" xr:uid="{CA3C4886-0619-43A2-99B8-DD3DFBB1C54D}"/>
    <cellStyle name="SAPBEXHLevel3 46 3" xfId="13251" xr:uid="{023A8B02-C2DC-42FC-A414-A6C1D7F52B4E}"/>
    <cellStyle name="SAPBEXHLevel3 46 3 2" xfId="27622" xr:uid="{0C02C5BC-5657-4A99-A118-A27DD11AA490}"/>
    <cellStyle name="SAPBEXHLevel3 46 3 3" xfId="42178" xr:uid="{BCE2C44F-6CBC-46AC-B6F7-A463E2297907}"/>
    <cellStyle name="SAPBEXHLevel3 46 3 4" xfId="39858" xr:uid="{0A8D4867-609D-4E6E-8A6B-F4B8BA23003D}"/>
    <cellStyle name="SAPBEXHLevel3 46 3 5" xfId="40203" xr:uid="{96FEA244-8D51-4687-A95E-3C18A07E4DDD}"/>
    <cellStyle name="SAPBEXHLevel3 46 4" xfId="9532" xr:uid="{E220A6F2-B735-4840-A811-2239785CEE6E}"/>
    <cellStyle name="SAPBEXHLevel3 46 5" xfId="24122" xr:uid="{264C13E5-5D61-489C-849B-39C8BD4A9D66}"/>
    <cellStyle name="SAPBEXHLevel3 46 6" xfId="42888" xr:uid="{EEF9F8CE-3750-4D58-92EF-7B3CA83CFA23}"/>
    <cellStyle name="SAPBEXHLevel3 46 7" xfId="39531" xr:uid="{E807E879-C643-473B-98EB-721C5BF0C336}"/>
    <cellStyle name="SAPBEXHLevel3 46 8" xfId="44836" xr:uid="{A2A4C9B6-4783-4795-AB20-166C327C7256}"/>
    <cellStyle name="SAPBEXHLevel3 47" xfId="1544" xr:uid="{D361E56D-B20A-4616-8095-C99AB39A0F10}"/>
    <cellStyle name="SAPBEXHLevel3 47 2" xfId="14824" xr:uid="{9FA1EAE5-FA34-4E8A-A27C-6DAAE16A70FB}"/>
    <cellStyle name="SAPBEXHLevel3 47 2 2" xfId="21884" xr:uid="{3BBE7667-62F9-4AF5-8A91-0A4EA03362B3}"/>
    <cellStyle name="SAPBEXHLevel3 47 2 2 2" xfId="35750" xr:uid="{D4752D3B-A4E9-4A87-95F3-E4CE56425E17}"/>
    <cellStyle name="SAPBEXHLevel3 47 2 2 3" xfId="26806" xr:uid="{0DC61647-E92E-42E1-9E6E-3C62EB237CA7}"/>
    <cellStyle name="SAPBEXHLevel3 47 2 2 4" xfId="45710" xr:uid="{6BBFD51A-9D36-45F0-92EB-F684942D2F0E}"/>
    <cellStyle name="SAPBEXHLevel3 47 2 2 5" xfId="51301" xr:uid="{1AB5F809-8D9E-462C-B578-97BCFF86C31C}"/>
    <cellStyle name="SAPBEXHLevel3 47 2 3" xfId="29190" xr:uid="{E884B255-0528-4B65-B93F-86190F5FF01C}"/>
    <cellStyle name="SAPBEXHLevel3 47 2 4" xfId="34496" xr:uid="{092FE856-C725-4C00-8446-E81DC0CCC426}"/>
    <cellStyle name="SAPBEXHLevel3 47 2 5" xfId="48933" xr:uid="{1B69112A-F625-4334-ABED-9D830CD552AB}"/>
    <cellStyle name="SAPBEXHLevel3 47 2 6" xfId="40562" xr:uid="{BDAC653D-24E8-4249-A8D5-1E6A328AD5B3}"/>
    <cellStyle name="SAPBEXHLevel3 47 3" xfId="13250" xr:uid="{981ECFA8-001E-4F7F-8CD2-29EA64A9BDF3}"/>
    <cellStyle name="SAPBEXHLevel3 47 3 2" xfId="27621" xr:uid="{2EA1400E-A184-4E55-8CC4-1E3471FDF5D1}"/>
    <cellStyle name="SAPBEXHLevel3 47 3 3" xfId="42847" xr:uid="{A6CDD9C7-20AE-4161-AF32-3A8D5078C638}"/>
    <cellStyle name="SAPBEXHLevel3 47 3 4" xfId="43397" xr:uid="{B247E24A-E77F-4E44-82A8-029C36B0E24F}"/>
    <cellStyle name="SAPBEXHLevel3 47 3 5" xfId="45158" xr:uid="{AC3553EE-64AE-46A5-99B3-958B690C6FC0}"/>
    <cellStyle name="SAPBEXHLevel3 47 4" xfId="9533" xr:uid="{32F165D4-658B-4D89-874F-37C21A08E5D0}"/>
    <cellStyle name="SAPBEXHLevel3 47 5" xfId="24123" xr:uid="{50A54ADD-2957-42DA-AFC9-C17A099C10A8}"/>
    <cellStyle name="SAPBEXHLevel3 47 6" xfId="32406" xr:uid="{44667D92-9C5C-4937-83A2-6E7CF8138657}"/>
    <cellStyle name="SAPBEXHLevel3 47 7" xfId="33307" xr:uid="{983ACD69-3C70-4A8E-829E-AF9DBA9717EB}"/>
    <cellStyle name="SAPBEXHLevel3 47 8" xfId="45797" xr:uid="{4BC433E8-E36B-448F-88F0-897F223B2E21}"/>
    <cellStyle name="SAPBEXHLevel3 48" xfId="1908" xr:uid="{1078912B-C9A5-467D-B670-6489391F524B}"/>
    <cellStyle name="SAPBEXHLevel3 48 2" xfId="15173" xr:uid="{522E2417-96F5-4DDF-B552-25C2B16CDD80}"/>
    <cellStyle name="SAPBEXHLevel3 48 2 2" xfId="22194" xr:uid="{A7744215-A3F9-496D-836C-0356B8B00C73}"/>
    <cellStyle name="SAPBEXHLevel3 48 2 2 2" xfId="36060" xr:uid="{262860F0-5F49-4EB4-A046-5B732843EE5B}"/>
    <cellStyle name="SAPBEXHLevel3 48 2 2 3" xfId="39921" xr:uid="{54DF3B9E-46FB-487E-B593-38CCA5246E8E}"/>
    <cellStyle name="SAPBEXHLevel3 48 2 2 4" xfId="44561" xr:uid="{B3BCD61C-C29B-4F36-BD5E-1E24595CE547}"/>
    <cellStyle name="SAPBEXHLevel3 48 2 2 5" xfId="51611" xr:uid="{E8E6F3FC-BDDF-4B68-B31B-A3CD10D0EE66}"/>
    <cellStyle name="SAPBEXHLevel3 48 2 3" xfId="29538" xr:uid="{BA57CCF3-B35D-4798-9EF5-D76CF53ABCFA}"/>
    <cellStyle name="SAPBEXHLevel3 48 2 4" xfId="23341" xr:uid="{EEAF40D0-B51E-4EE1-829C-82E9DB751F91}"/>
    <cellStyle name="SAPBEXHLevel3 48 2 5" xfId="37772" xr:uid="{9AE6EDEE-0544-44B1-AE29-870A052949D2}"/>
    <cellStyle name="SAPBEXHLevel3 48 2 6" xfId="47503" xr:uid="{1159C37B-219F-4D40-857B-24A07C4E2931}"/>
    <cellStyle name="SAPBEXHLevel3 48 3" xfId="13249" xr:uid="{22493739-6955-4F15-BDF5-32FE6567A452}"/>
    <cellStyle name="SAPBEXHLevel3 48 3 2" xfId="27620" xr:uid="{89BA7EFF-2AFF-4F2E-A360-02509F5CC9ED}"/>
    <cellStyle name="SAPBEXHLevel3 48 3 3" xfId="31044" xr:uid="{23DB2687-90CD-4C8B-A275-30AA64098204}"/>
    <cellStyle name="SAPBEXHLevel3 48 3 4" xfId="25953" xr:uid="{61609657-85B2-4800-9E75-30761B3933EA}"/>
    <cellStyle name="SAPBEXHLevel3 48 3 5" xfId="47342" xr:uid="{0132A112-1394-4341-80CF-60D135D6532A}"/>
    <cellStyle name="SAPBEXHLevel3 48 4" xfId="9534" xr:uid="{3CE59CE8-0AAA-4D3E-9637-4187616E74CF}"/>
    <cellStyle name="SAPBEXHLevel3 48 5" xfId="24124" xr:uid="{42A642EA-BAD4-40DF-BB2F-E67FBD4C9A75}"/>
    <cellStyle name="SAPBEXHLevel3 48 6" xfId="9896" xr:uid="{29B6FB04-5D54-4343-9192-B8254BEF85CF}"/>
    <cellStyle name="SAPBEXHLevel3 48 7" xfId="24514" xr:uid="{87EE44AF-E6F6-4634-B362-3EA17EEED5B7}"/>
    <cellStyle name="SAPBEXHLevel3 48 8" xfId="44303" xr:uid="{54FFA40D-1641-4EE6-AF4E-4C62EFAD02CF}"/>
    <cellStyle name="SAPBEXHLevel3 49" xfId="14019" xr:uid="{D7EA3D86-A8DA-4C65-9151-48E9ED321E28}"/>
    <cellStyle name="SAPBEXHLevel3 49 2" xfId="12852" xr:uid="{52B91DD8-61DC-414E-A491-4208A1F54FCC}"/>
    <cellStyle name="SAPBEXHLevel3 49 2 2" xfId="27225" xr:uid="{53DEDBF5-F55B-4D73-A61B-54A2ACC6E3AB}"/>
    <cellStyle name="SAPBEXHLevel3 49 2 3" xfId="23855" xr:uid="{0BAEA952-CF5D-42EE-8FFB-A966E292BD57}"/>
    <cellStyle name="SAPBEXHLevel3 49 2 4" xfId="41159" xr:uid="{AD7CE2C4-D631-4393-BA08-1DA15A3D3033}"/>
    <cellStyle name="SAPBEXHLevel3 49 2 5" xfId="40170" xr:uid="{D824111A-97F6-4CCF-8625-92AC31810929}"/>
    <cellStyle name="SAPBEXHLevel3 49 3" xfId="28390" xr:uid="{7FDB238C-5440-49C9-886B-4A021AEE4DA0}"/>
    <cellStyle name="SAPBEXHLevel3 49 4" xfId="34938" xr:uid="{33629C7E-3D8C-412B-8451-741DAD736332}"/>
    <cellStyle name="SAPBEXHLevel3 49 5" xfId="39080" xr:uid="{4884E0E5-2003-47FC-81E6-C1C7844CD142}"/>
    <cellStyle name="SAPBEXHLevel3 49 6" xfId="30905" xr:uid="{90D07C98-2892-4E49-9F19-5E5A5627C368}"/>
    <cellStyle name="SAPBEXHLevel3 5" xfId="756" xr:uid="{40802FB4-BBCC-438A-9D3B-7B6C2B5DF012}"/>
    <cellStyle name="SAPBEXHLevel3 5 2" xfId="757" xr:uid="{30778794-306A-418B-AC99-FB0E7077B851}"/>
    <cellStyle name="SAPBEXHLevel3 50" xfId="13252" xr:uid="{A626560A-779E-4DBF-96C1-DFFA79945F4C}"/>
    <cellStyle name="SAPBEXHLevel3 50 2" xfId="27623" xr:uid="{2E0E3468-3D3D-47F3-BCFB-302170F6C49B}"/>
    <cellStyle name="SAPBEXHLevel3 50 3" xfId="37829" xr:uid="{8D1CB8DE-62C6-4E78-AC8D-B1056E08D4C4}"/>
    <cellStyle name="SAPBEXHLevel3 50 4" xfId="48194" xr:uid="{E5019C55-2421-46E0-9181-F1C5FEF13E67}"/>
    <cellStyle name="SAPBEXHLevel3 50 5" xfId="46186" xr:uid="{74DD40EF-117B-4AD3-A527-713F2CB25FC2}"/>
    <cellStyle name="SAPBEXHLevel3 51" xfId="9498" xr:uid="{132E1581-6AC8-4EFA-888B-BF15530B53D3}"/>
    <cellStyle name="SAPBEXHLevel3 52" xfId="24081" xr:uid="{C1DAEA23-4D47-4054-AF8D-5D8E370BEFA0}"/>
    <cellStyle name="SAPBEXHLevel3 53" xfId="31130" xr:uid="{AF18EBF4-4EE5-4133-A79B-59F96B6B42F8}"/>
    <cellStyle name="SAPBEXHLevel3 54" xfId="31196" xr:uid="{66A6E05A-3F99-4ECD-848A-9D5E7EBD773A}"/>
    <cellStyle name="SAPBEXHLevel3 55" xfId="46873" xr:uid="{F3B8CC6C-8BCE-4AF9-A483-61473A2BFAD4}"/>
    <cellStyle name="SAPBEXHLevel3 6" xfId="758" xr:uid="{F1E73C62-CFC0-4874-9502-13262F0508E4}"/>
    <cellStyle name="SAPBEXHLevel3 6 2" xfId="759" xr:uid="{B8B8379A-8CED-474D-B9FA-32F684DA33D4}"/>
    <cellStyle name="SAPBEXHLevel3 7" xfId="760" xr:uid="{BA853E21-782C-406B-A46E-56F99DE62B0A}"/>
    <cellStyle name="SAPBEXHLevel3 7 2" xfId="761" xr:uid="{42203AD3-43F4-4F66-9561-85F0CE96EBD2}"/>
    <cellStyle name="SAPBEXHLevel3 8" xfId="762" xr:uid="{D110F9FC-E3FD-4C55-9043-BA8AF3FC310F}"/>
    <cellStyle name="SAPBEXHLevel3 9" xfId="763" xr:uid="{4CFCAFC7-9135-4EF6-923D-91F45240888B}"/>
    <cellStyle name="SAPBEXHLevel3X" xfId="104" xr:uid="{6D9173BB-96D0-49C8-94D2-E2E655DAEDD1}"/>
    <cellStyle name="SAPBEXHLevel3X 10" xfId="764" xr:uid="{68791FC3-8515-4603-810C-A398D0BD7BA8}"/>
    <cellStyle name="SAPBEXHLevel3X 10 10" xfId="42591" xr:uid="{1FBC5732-057D-4CDF-900B-2D83A0034403}"/>
    <cellStyle name="SAPBEXHLevel3X 10 11" xfId="47405" xr:uid="{FDC884AE-9DCA-435D-994F-4CB8A908FD7B}"/>
    <cellStyle name="SAPBEXHLevel3X 10 2" xfId="1351" xr:uid="{92C9F7C1-90FC-4EDE-BA16-16C8629B3799}"/>
    <cellStyle name="SAPBEXHLevel3X 10 2 2" xfId="12088" xr:uid="{F248C8BB-B0F3-4BFF-82B9-12F6816A7535}"/>
    <cellStyle name="SAPBEXHLevel3X 10 2 2 2" xfId="12089" xr:uid="{5305F7DE-4BE8-4F6D-9F72-1ED19ABAC1CE}"/>
    <cellStyle name="SAPBEXHLevel3X 10 2 2 2 2" xfId="26495" xr:uid="{97A5EF9A-3950-41C4-9EEE-5EA00EAF7BDB}"/>
    <cellStyle name="SAPBEXHLevel3X 10 2 2 2 3" xfId="34225" xr:uid="{1BA0D6CB-D6B2-48AA-8715-591ED84268EC}"/>
    <cellStyle name="SAPBEXHLevel3X 10 2 2 2 4" xfId="39604" xr:uid="{07688F6C-88BB-4F79-8E90-B6094ADA93F1}"/>
    <cellStyle name="SAPBEXHLevel3X 10 2 2 2 5" xfId="44495" xr:uid="{66B91070-34E6-4497-9F9D-E94DBFD62768}"/>
    <cellStyle name="SAPBEXHLevel3X 10 2 2 3" xfId="21699" xr:uid="{BE5D95B0-2AFF-49D5-A673-690999E800C4}"/>
    <cellStyle name="SAPBEXHLevel3X 10 2 2 3 2" xfId="35565" xr:uid="{14E39990-A336-4DBE-8B69-25CEC9A7E7F6}"/>
    <cellStyle name="SAPBEXHLevel3X 10 2 2 3 3" xfId="25310" xr:uid="{50248A50-0153-4C58-AD7F-9D75BFE7685F}"/>
    <cellStyle name="SAPBEXHLevel3X 10 2 2 3 4" xfId="43809" xr:uid="{ECBB0E01-A241-4968-B40A-A136B31AA69F}"/>
    <cellStyle name="SAPBEXHLevel3X 10 2 2 3 5" xfId="51116" xr:uid="{DEB29E05-F7F4-412A-96BB-64CED0F19F67}"/>
    <cellStyle name="SAPBEXHLevel3X 10 2 2 4" xfId="26494" xr:uid="{788FDD75-2B22-499B-B77D-B6A5CED32ECA}"/>
    <cellStyle name="SAPBEXHLevel3X 10 2 2 5" xfId="9499" xr:uid="{8EF12AFE-4C1A-414C-9E01-CCFF44A6E47A}"/>
    <cellStyle name="SAPBEXHLevel3X 10 2 2 6" xfId="40151" xr:uid="{246A87D1-0641-46D8-B102-F9E4697914D2}"/>
    <cellStyle name="SAPBEXHLevel3X 10 2 2 7" xfId="45537" xr:uid="{F33D2E79-6065-4B47-ABB5-9642C3EC78BD}"/>
    <cellStyle name="SAPBEXHLevel3X 10 2 3" xfId="13246" xr:uid="{9359033E-3344-4174-BF1A-E14DA72F65A0}"/>
    <cellStyle name="SAPBEXHLevel3X 10 2 3 2" xfId="27617" xr:uid="{D57FAAA4-23AD-4941-914D-0ED6DAAF1903}"/>
    <cellStyle name="SAPBEXHLevel3X 10 2 3 3" xfId="23832" xr:uid="{EF5F7B46-A6E3-4BE1-8D46-6CE608A85D3A}"/>
    <cellStyle name="SAPBEXHLevel3X 10 2 3 4" xfId="41399" xr:uid="{3DA9B375-43CC-4202-B126-DEAEF18F0265}"/>
    <cellStyle name="SAPBEXHLevel3X 10 2 3 5" xfId="44298" xr:uid="{EA4A6607-E05B-4044-8441-6664480F71AB}"/>
    <cellStyle name="SAPBEXHLevel3X 10 2 4" xfId="9544" xr:uid="{74374870-DE1F-4043-919A-1FDD64111976}"/>
    <cellStyle name="SAPBEXHLevel3X 10 2 5" xfId="24134" xr:uid="{869C4DEC-A8A8-4E42-A0AA-F5B008197445}"/>
    <cellStyle name="SAPBEXHLevel3X 10 2 6" xfId="43169" xr:uid="{90008BAF-ECBA-4F08-A140-6A6255A58F60}"/>
    <cellStyle name="SAPBEXHLevel3X 10 2 7" xfId="37633" xr:uid="{C571A1CB-5D05-4210-880B-8EBD6780E197}"/>
    <cellStyle name="SAPBEXHLevel3X 10 2 8" xfId="34349" xr:uid="{6CBDF6B7-29A5-4F12-89C5-9CB074644DFE}"/>
    <cellStyle name="SAPBEXHLevel3X 10 3" xfId="1546" xr:uid="{383A4278-4A95-46A5-9683-AF331F8F1952}"/>
    <cellStyle name="SAPBEXHLevel3X 10 3 2" xfId="14826" xr:uid="{D199E52C-8365-4386-9A24-7C82A22F28ED}"/>
    <cellStyle name="SAPBEXHLevel3X 10 3 2 2" xfId="21886" xr:uid="{206FA2DD-B948-41CB-BD35-B1C91958BF52}"/>
    <cellStyle name="SAPBEXHLevel3X 10 3 2 2 2" xfId="35752" xr:uid="{A75731F2-2F36-4526-AF3C-44E4270E19DF}"/>
    <cellStyle name="SAPBEXHLevel3X 10 3 2 2 3" xfId="26900" xr:uid="{FE508A44-E039-47D1-81C9-1B58B59B7E26}"/>
    <cellStyle name="SAPBEXHLevel3X 10 3 2 2 4" xfId="47676" xr:uid="{68E1BF6F-790D-4219-8C83-142A43DD7612}"/>
    <cellStyle name="SAPBEXHLevel3X 10 3 2 2 5" xfId="51303" xr:uid="{7326CF0D-8454-4CAE-A2AA-63BABE45E40C}"/>
    <cellStyle name="SAPBEXHLevel3X 10 3 2 3" xfId="29192" xr:uid="{6BC88B3B-0D41-44FC-8A5A-2EFA899BA4AD}"/>
    <cellStyle name="SAPBEXHLevel3X 10 3 2 4" xfId="39229" xr:uid="{5E886B74-5427-49D4-B311-12C9E4636768}"/>
    <cellStyle name="SAPBEXHLevel3X 10 3 2 5" xfId="25268" xr:uid="{052BA67C-5686-4B46-B243-0F30665C1B2A}"/>
    <cellStyle name="SAPBEXHLevel3X 10 3 2 6" xfId="41350" xr:uid="{FBFC7E57-7793-4548-BA94-2E0306F20FE2}"/>
    <cellStyle name="SAPBEXHLevel3X 10 3 3" xfId="13245" xr:uid="{85E81E68-6D52-43C2-B976-1E0993F69290}"/>
    <cellStyle name="SAPBEXHLevel3X 10 3 3 2" xfId="27616" xr:uid="{CB9AAC20-3121-45AE-A93B-5B2CAE5337C5}"/>
    <cellStyle name="SAPBEXHLevel3X 10 3 3 3" xfId="30747" xr:uid="{FF77449B-1A52-4C55-A988-76760F09295D}"/>
    <cellStyle name="SAPBEXHLevel3X 10 3 3 4" xfId="42906" xr:uid="{7011EED9-5D64-4B3F-8901-563C5629FA48}"/>
    <cellStyle name="SAPBEXHLevel3X 10 3 3 5" xfId="44669" xr:uid="{2B238D5F-4FCD-4398-8BF2-60597D4F0689}"/>
    <cellStyle name="SAPBEXHLevel3X 10 3 4" xfId="9545" xr:uid="{756285AD-F14C-47ED-950F-6D89909DAB02}"/>
    <cellStyle name="SAPBEXHLevel3X 10 3 5" xfId="24135" xr:uid="{BDDB2EBE-FBCB-450E-9DA4-2EEB47859C7F}"/>
    <cellStyle name="SAPBEXHLevel3X 10 3 6" xfId="33708" xr:uid="{1F14C394-A241-408F-8143-7F340F602020}"/>
    <cellStyle name="SAPBEXHLevel3X 10 3 7" xfId="49436" xr:uid="{F5244325-4898-4D16-BDE8-4470C3C2DC04}"/>
    <cellStyle name="SAPBEXHLevel3X 10 3 8" xfId="44898" xr:uid="{3BD11AFB-0350-4C45-BFFC-83B8C874D41A}"/>
    <cellStyle name="SAPBEXHLevel3X 10 4" xfId="1910" xr:uid="{06287F0A-3B33-4F08-9740-EAAEE729E816}"/>
    <cellStyle name="SAPBEXHLevel3X 10 4 2" xfId="15175" xr:uid="{AEA0A01E-8BA0-48B0-8C9B-E53B1E85DE2A}"/>
    <cellStyle name="SAPBEXHLevel3X 10 4 2 2" xfId="22196" xr:uid="{0A905104-23E2-4B88-BBE1-8840C4209395}"/>
    <cellStyle name="SAPBEXHLevel3X 10 4 2 2 2" xfId="36062" xr:uid="{D9920A9E-5D6C-4531-9AD1-5FD11347B203}"/>
    <cellStyle name="SAPBEXHLevel3X 10 4 2 2 3" xfId="38184" xr:uid="{6756074B-BF2B-4875-9D01-2AF27A1297FB}"/>
    <cellStyle name="SAPBEXHLevel3X 10 4 2 2 4" xfId="45235" xr:uid="{0ADC79E7-3E5B-47E4-BF94-30F4E0CEB194}"/>
    <cellStyle name="SAPBEXHLevel3X 10 4 2 2 5" xfId="51613" xr:uid="{03F7A1DA-B3AE-4E3A-80BD-5C3706401065}"/>
    <cellStyle name="SAPBEXHLevel3X 10 4 2 3" xfId="29540" xr:uid="{34BE6967-E0F2-47B5-BF8A-E183E32B4076}"/>
    <cellStyle name="SAPBEXHLevel3X 10 4 2 4" xfId="42112" xr:uid="{D034A336-A45E-4FF5-AC59-B87361814B32}"/>
    <cellStyle name="SAPBEXHLevel3X 10 4 2 5" xfId="38208" xr:uid="{F67088A6-788A-4475-9C13-C4F3852F2254}"/>
    <cellStyle name="SAPBEXHLevel3X 10 4 2 6" xfId="46701" xr:uid="{CED917F4-4F89-4EFB-97F4-633E66E6F997}"/>
    <cellStyle name="SAPBEXHLevel3X 10 4 3" xfId="13244" xr:uid="{BCA8A649-C19D-466B-9DA4-51565E3B7183}"/>
    <cellStyle name="SAPBEXHLevel3X 10 4 3 2" xfId="27615" xr:uid="{3F5BB997-45EA-4CA0-A09C-ADFEC4B4E45A}"/>
    <cellStyle name="SAPBEXHLevel3X 10 4 3 3" xfId="9291" xr:uid="{AFB67A67-AFC3-4937-8B89-B286B54A91EF}"/>
    <cellStyle name="SAPBEXHLevel3X 10 4 3 4" xfId="40290" xr:uid="{E173CAA9-21A5-422B-9145-98EE6F50FDB8}"/>
    <cellStyle name="SAPBEXHLevel3X 10 4 3 5" xfId="49620" xr:uid="{A2029294-02B5-4873-A7F8-8D370F532090}"/>
    <cellStyle name="SAPBEXHLevel3X 10 4 4" xfId="9546" xr:uid="{D6C9CDD4-0649-48E8-A425-8951B7AE15AC}"/>
    <cellStyle name="SAPBEXHLevel3X 10 4 5" xfId="24136" xr:uid="{85C1774C-C87C-442B-BB56-4F107088166A}"/>
    <cellStyle name="SAPBEXHLevel3X 10 4 6" xfId="39342" xr:uid="{EA891915-A9AC-4CA3-9B66-F046F1E0C47D}"/>
    <cellStyle name="SAPBEXHLevel3X 10 4 7" xfId="46981" xr:uid="{FEA7BDC6-EB54-44D5-84D4-651A0CF0ECE2}"/>
    <cellStyle name="SAPBEXHLevel3X 10 4 8" xfId="25678" xr:uid="{5B3FCD3F-40C8-43F4-8E49-B6B88D43AE8E}"/>
    <cellStyle name="SAPBEXHLevel3X 10 5" xfId="14248" xr:uid="{2D8CEC37-0727-44EF-9F0B-29D5AF4AF077}"/>
    <cellStyle name="SAPBEXHLevel3X 10 5 2" xfId="21261" xr:uid="{52D7816C-E9D9-4940-A023-9720845D200B}"/>
    <cellStyle name="SAPBEXHLevel3X 10 5 2 2" xfId="35127" xr:uid="{1F078102-A6BD-4889-ABFE-7F3189B5D77F}"/>
    <cellStyle name="SAPBEXHLevel3X 10 5 2 3" xfId="24512" xr:uid="{533FD036-14BE-4F4C-AFEB-C5DFE54EE6A9}"/>
    <cellStyle name="SAPBEXHLevel3X 10 5 2 4" xfId="29814" xr:uid="{527837C9-5D88-471D-9DF9-3D4C3FFB2932}"/>
    <cellStyle name="SAPBEXHLevel3X 10 5 2 5" xfId="50678" xr:uid="{294C2E57-9236-46E7-BC69-FD4EA8C4E032}"/>
    <cellStyle name="SAPBEXHLevel3X 10 5 3" xfId="28615" xr:uid="{B3CF56A1-4603-48B6-B0ED-781D70A03E6B}"/>
    <cellStyle name="SAPBEXHLevel3X 10 5 4" xfId="33704" xr:uid="{85E3F09F-336A-49E3-9A3F-85F28A59EFE5}"/>
    <cellStyle name="SAPBEXHLevel3X 10 5 5" xfId="49389" xr:uid="{3B57337F-225C-4ED0-BA7D-5579D79AE7D3}"/>
    <cellStyle name="SAPBEXHLevel3X 10 5 6" xfId="45377" xr:uid="{6155AFD4-80C5-44D9-8C6B-2E5AD24CAC26}"/>
    <cellStyle name="SAPBEXHLevel3X 10 6" xfId="13247" xr:uid="{36E411B2-6D31-4B28-B5C0-CAB1C244C2F2}"/>
    <cellStyle name="SAPBEXHLevel3X 10 6 2" xfId="27618" xr:uid="{1E4672E4-7DCF-41D3-929D-1B05AB63A507}"/>
    <cellStyle name="SAPBEXHLevel3X 10 6 3" xfId="30803" xr:uid="{D27AD8D3-7D9B-4425-BFF7-2EC4BE250FE2}"/>
    <cellStyle name="SAPBEXHLevel3X 10 6 4" xfId="41499" xr:uid="{5605B999-0205-463D-A002-46E24E6F8C0D}"/>
    <cellStyle name="SAPBEXHLevel3X 10 6 5" xfId="49424" xr:uid="{7B544EAE-5F40-46E3-9A26-41357976A026}"/>
    <cellStyle name="SAPBEXHLevel3X 10 7" xfId="9543" xr:uid="{BD1D3C4F-83E0-41F6-910D-51B25A4F17EF}"/>
    <cellStyle name="SAPBEXHLevel3X 10 8" xfId="24133" xr:uid="{B2F982C2-84BF-44EA-A87B-371175DC21FF}"/>
    <cellStyle name="SAPBEXHLevel3X 10 9" xfId="43079" xr:uid="{809CD620-945D-4907-B27B-8C1ED86622D5}"/>
    <cellStyle name="SAPBEXHLevel3X 11" xfId="765" xr:uid="{BF11C354-3908-4360-92C7-C2481C8320EE}"/>
    <cellStyle name="SAPBEXHLevel3X 11 10" xfId="49168" xr:uid="{61D3FA0D-01EC-48B0-B7C4-4AB6CD85EA92}"/>
    <cellStyle name="SAPBEXHLevel3X 11 11" xfId="42242" xr:uid="{011ADDC2-7D67-4A22-8836-C05DA5B7097C}"/>
    <cellStyle name="SAPBEXHLevel3X 11 2" xfId="1352" xr:uid="{B48FE5F6-894C-4978-BCB1-846A46CF13C9}"/>
    <cellStyle name="SAPBEXHLevel3X 11 2 2" xfId="12090" xr:uid="{D5E1A80A-30F7-404A-A113-DD3BBD9673CA}"/>
    <cellStyle name="SAPBEXHLevel3X 11 2 2 2" xfId="12091" xr:uid="{5BDBE74E-15AB-4290-9978-816F07F97495}"/>
    <cellStyle name="SAPBEXHLevel3X 11 2 2 2 2" xfId="26497" xr:uid="{1A728247-E66D-4ADF-B057-27A86F3F2C32}"/>
    <cellStyle name="SAPBEXHLevel3X 11 2 2 2 3" xfId="24740" xr:uid="{D2AEC54A-EC36-47D6-A5C4-B5C561EA8967}"/>
    <cellStyle name="SAPBEXHLevel3X 11 2 2 2 4" xfId="38884" xr:uid="{F49ABC0A-A93E-435B-AAFB-033898140278}"/>
    <cellStyle name="SAPBEXHLevel3X 11 2 2 2 5" xfId="47418" xr:uid="{18FE16FD-8B5A-4C0C-8CE0-AEE7BCA66842}"/>
    <cellStyle name="SAPBEXHLevel3X 11 2 2 3" xfId="21700" xr:uid="{AD95F2FA-4EC9-440E-8228-E8DA1B5D02B0}"/>
    <cellStyle name="SAPBEXHLevel3X 11 2 2 3 2" xfId="35566" xr:uid="{4327A807-ED34-4B12-8EB3-333A9E72E087}"/>
    <cellStyle name="SAPBEXHLevel3X 11 2 2 3 3" xfId="25086" xr:uid="{7D7934AF-5875-4ED7-9322-7F64E8CE60E1}"/>
    <cellStyle name="SAPBEXHLevel3X 11 2 2 3 4" xfId="23603" xr:uid="{E178C128-CEB6-47BA-A95F-286C6AE2B797}"/>
    <cellStyle name="SAPBEXHLevel3X 11 2 2 3 5" xfId="51117" xr:uid="{BF6D39C0-4171-45CE-AE58-E946A5DD72FE}"/>
    <cellStyle name="SAPBEXHLevel3X 11 2 2 4" xfId="26496" xr:uid="{C3593BF9-5D3A-4FCE-B997-7C1FF16C827C}"/>
    <cellStyle name="SAPBEXHLevel3X 11 2 2 5" xfId="38051" xr:uid="{0D372CD5-D2A2-4EFD-B869-49B0E1E056B7}"/>
    <cellStyle name="SAPBEXHLevel3X 11 2 2 6" xfId="48408" xr:uid="{174BF635-F173-4BB0-B5A7-016DE6DE1C70}"/>
    <cellStyle name="SAPBEXHLevel3X 11 2 2 7" xfId="49255" xr:uid="{EEC95E91-2F17-469B-82D7-3C4B1D3CBBDA}"/>
    <cellStyle name="SAPBEXHLevel3X 11 2 3" xfId="13242" xr:uid="{FD2C2E30-3692-4367-8C27-6803DDD24FF7}"/>
    <cellStyle name="SAPBEXHLevel3X 11 2 3 2" xfId="27613" xr:uid="{9CA61F7A-72A9-4C34-B2EF-8B971004D76E}"/>
    <cellStyle name="SAPBEXHLevel3X 11 2 3 3" xfId="30943" xr:uid="{2090E130-B053-4425-9251-97E73D305DAB}"/>
    <cellStyle name="SAPBEXHLevel3X 11 2 3 4" xfId="31284" xr:uid="{2FCAB7DB-E6F9-4CF2-98B8-E9CA39ACE23A}"/>
    <cellStyle name="SAPBEXHLevel3X 11 2 3 5" xfId="32881" xr:uid="{31F21616-D348-4451-B7B0-9A0A2A0A996D}"/>
    <cellStyle name="SAPBEXHLevel3X 11 2 4" xfId="9548" xr:uid="{CD63B091-418D-4A69-8CCC-E8CC9748462B}"/>
    <cellStyle name="SAPBEXHLevel3X 11 2 5" xfId="24138" xr:uid="{C1D44973-D435-4BC3-BCB5-ED6B4334DBF2}"/>
    <cellStyle name="SAPBEXHLevel3X 11 2 6" xfId="26785" xr:uid="{1E8A1E6C-5A42-4A5D-8E31-C54F5F8C86E8}"/>
    <cellStyle name="SAPBEXHLevel3X 11 2 7" xfId="45446" xr:uid="{072DF86F-C5B9-4A20-8805-8E6E8FD6607E}"/>
    <cellStyle name="SAPBEXHLevel3X 11 2 8" xfId="46197" xr:uid="{C0B7012C-EC5D-4F17-9340-1785920FC44A}"/>
    <cellStyle name="SAPBEXHLevel3X 11 3" xfId="1547" xr:uid="{22A0029C-1FA9-4615-8F72-C92D8FBEAEFE}"/>
    <cellStyle name="SAPBEXHLevel3X 11 3 2" xfId="14827" xr:uid="{BEF29202-955C-4348-BA60-32373F32388E}"/>
    <cellStyle name="SAPBEXHLevel3X 11 3 2 2" xfId="21887" xr:uid="{5EFDB62A-9794-4F80-8E14-63B686E19F6C}"/>
    <cellStyle name="SAPBEXHLevel3X 11 3 2 2 2" xfId="35753" xr:uid="{D8D3C972-493E-415C-9B6B-D35DD4FD3CC2}"/>
    <cellStyle name="SAPBEXHLevel3X 11 3 2 2 3" xfId="34240" xr:uid="{705CCE52-45EF-4977-B827-D055C50D6A05}"/>
    <cellStyle name="SAPBEXHLevel3X 11 3 2 2 4" xfId="46125" xr:uid="{3547E02A-4AD5-4C6B-AA84-E47D1FD640E0}"/>
    <cellStyle name="SAPBEXHLevel3X 11 3 2 2 5" xfId="51304" xr:uid="{CB16E4B0-0870-4857-8503-5AEC40EAD480}"/>
    <cellStyle name="SAPBEXHLevel3X 11 3 2 3" xfId="29193" xr:uid="{176EB8FB-80B1-497C-81C3-4482996959F7}"/>
    <cellStyle name="SAPBEXHLevel3X 11 3 2 4" xfId="23324" xr:uid="{B6FE9286-70E2-41E0-8990-7AF71E32EDE6}"/>
    <cellStyle name="SAPBEXHLevel3X 11 3 2 5" xfId="37201" xr:uid="{A7B41089-E4B8-4D33-A9B7-715364174E93}"/>
    <cellStyle name="SAPBEXHLevel3X 11 3 2 6" xfId="37208" xr:uid="{51AA6DA6-D2D3-4715-B3D0-5948CEC2AFBE}"/>
    <cellStyle name="SAPBEXHLevel3X 11 3 3" xfId="13241" xr:uid="{B82B4CF0-EEF8-427E-A838-D67311C4F86A}"/>
    <cellStyle name="SAPBEXHLevel3X 11 3 3 2" xfId="27612" xr:uid="{B00F0B04-2F00-4DE1-AF76-5AC0DFAB0BFD}"/>
    <cellStyle name="SAPBEXHLevel3X 11 3 3 3" xfId="35051" xr:uid="{697881EC-F1D1-412B-9A25-EEE8712951E1}"/>
    <cellStyle name="SAPBEXHLevel3X 11 3 3 4" xfId="38442" xr:uid="{C9367E14-1BA2-446A-8849-2D361D567260}"/>
    <cellStyle name="SAPBEXHLevel3X 11 3 3 5" xfId="38569" xr:uid="{328F1041-3147-4338-93CD-F59A4FA32CE5}"/>
    <cellStyle name="SAPBEXHLevel3X 11 3 4" xfId="9549" xr:uid="{4E0888CA-3928-4F83-864D-BC18AA2DE59B}"/>
    <cellStyle name="SAPBEXHLevel3X 11 3 5" xfId="24139" xr:uid="{69BD7FF4-2040-4C21-BF13-49DEC08856AE}"/>
    <cellStyle name="SAPBEXHLevel3X 11 3 6" xfId="34743" xr:uid="{78788957-0143-4037-A104-C9D72C01918E}"/>
    <cellStyle name="SAPBEXHLevel3X 11 3 7" xfId="48896" xr:uid="{DC0AABED-83D1-49B1-B41B-BC90365137A5}"/>
    <cellStyle name="SAPBEXHLevel3X 11 3 8" xfId="41425" xr:uid="{0352BE5C-E330-4CD2-8830-F40C6F89F3D8}"/>
    <cellStyle name="SAPBEXHLevel3X 11 4" xfId="1911" xr:uid="{FB5F8D55-6C22-4D60-A37D-8BCAFA63BE56}"/>
    <cellStyle name="SAPBEXHLevel3X 11 4 2" xfId="15176" xr:uid="{D2E716E0-05F6-4FBB-A900-EA53546A5EB3}"/>
    <cellStyle name="SAPBEXHLevel3X 11 4 2 2" xfId="22197" xr:uid="{2AF86693-A1B2-4ACF-9D56-29A7BE90F75F}"/>
    <cellStyle name="SAPBEXHLevel3X 11 4 2 2 2" xfId="36063" xr:uid="{5360021B-7060-44A0-80D3-201B8B6579A1}"/>
    <cellStyle name="SAPBEXHLevel3X 11 4 2 2 3" xfId="37630" xr:uid="{B2FC80FC-4FF3-4170-A7EA-39F2085E7CEF}"/>
    <cellStyle name="SAPBEXHLevel3X 11 4 2 2 4" xfId="47446" xr:uid="{A64B60DF-8E92-407B-89AF-105E1CD36FF8}"/>
    <cellStyle name="SAPBEXHLevel3X 11 4 2 2 5" xfId="51614" xr:uid="{A66076AB-7949-4DE3-99CA-966E045497E6}"/>
    <cellStyle name="SAPBEXHLevel3X 11 4 2 3" xfId="29541" xr:uid="{00F31A2A-0B1D-4D30-86BF-A4CA225A08E7}"/>
    <cellStyle name="SAPBEXHLevel3X 11 4 2 4" xfId="30142" xr:uid="{DD87843A-D9BD-4F53-831A-B688AD80D57E}"/>
    <cellStyle name="SAPBEXHLevel3X 11 4 2 5" xfId="49499" xr:uid="{9FC88B93-51E8-4C62-A327-30A454C5D308}"/>
    <cellStyle name="SAPBEXHLevel3X 11 4 2 6" xfId="40628" xr:uid="{253E9603-B7F8-4C3E-BC93-EFBBF89776F9}"/>
    <cellStyle name="SAPBEXHLevel3X 11 4 3" xfId="13240" xr:uid="{6A1A6D91-DE85-4A37-B526-3D80953FEB2A}"/>
    <cellStyle name="SAPBEXHLevel3X 11 4 3 2" xfId="27611" xr:uid="{7E89C0B9-410C-4594-BE8A-E78F9D76D8FA}"/>
    <cellStyle name="SAPBEXHLevel3X 11 4 3 3" xfId="30972" xr:uid="{7C409239-2425-46B6-97CD-8EC8A66C91A1}"/>
    <cellStyle name="SAPBEXHLevel3X 11 4 3 4" xfId="40258" xr:uid="{A7DCDBA6-A18B-4D72-9782-81B807E5F702}"/>
    <cellStyle name="SAPBEXHLevel3X 11 4 3 5" xfId="40120" xr:uid="{066CFB5F-0036-46C6-AC00-4532CC2F9D4E}"/>
    <cellStyle name="SAPBEXHLevel3X 11 4 4" xfId="9550" xr:uid="{80F17369-FCC4-4B59-86D2-8C42C2F01FB0}"/>
    <cellStyle name="SAPBEXHLevel3X 11 4 5" xfId="24140" xr:uid="{21639579-E086-458D-9B81-301DA335009F}"/>
    <cellStyle name="SAPBEXHLevel3X 11 4 6" xfId="24557" xr:uid="{C25ABE67-0023-4073-8142-E54F4DDA30CC}"/>
    <cellStyle name="SAPBEXHLevel3X 11 4 7" xfId="43894" xr:uid="{9EEF4EFA-77D6-43BA-880E-5774A1F06DCB}"/>
    <cellStyle name="SAPBEXHLevel3X 11 4 8" xfId="46388" xr:uid="{FDB77343-B75C-444D-911B-9BA6DD247AFE}"/>
    <cellStyle name="SAPBEXHLevel3X 11 5" xfId="14249" xr:uid="{8DE82ED8-51AB-4F7E-8B8E-22B68B5C7365}"/>
    <cellStyle name="SAPBEXHLevel3X 11 5 2" xfId="21262" xr:uid="{4585241D-F7B5-4DAD-817E-4677F9B8FE25}"/>
    <cellStyle name="SAPBEXHLevel3X 11 5 2 2" xfId="35128" xr:uid="{9B48F5E9-11F0-4C84-8B89-2D9BA5FFFDFA}"/>
    <cellStyle name="SAPBEXHLevel3X 11 5 2 3" xfId="25084" xr:uid="{EDF9A671-1663-4B5F-987C-244E3B99FB5B}"/>
    <cellStyle name="SAPBEXHLevel3X 11 5 2 4" xfId="42686" xr:uid="{AF3FA4FB-055D-425B-8EE0-95A84379B8A0}"/>
    <cellStyle name="SAPBEXHLevel3X 11 5 2 5" xfId="50679" xr:uid="{44EAF12A-1532-4DED-89BA-72DE24A03410}"/>
    <cellStyle name="SAPBEXHLevel3X 11 5 3" xfId="28616" xr:uid="{24D0AFE0-9AF9-4B5C-AA08-67A934ED5447}"/>
    <cellStyle name="SAPBEXHLevel3X 11 5 4" xfId="37694" xr:uid="{5CD5B653-9CEC-4BE2-9448-9D851963C36D}"/>
    <cellStyle name="SAPBEXHLevel3X 11 5 5" xfId="45664" xr:uid="{A356B06C-5E59-4736-A88D-785C55337493}"/>
    <cellStyle name="SAPBEXHLevel3X 11 5 6" xfId="31542" xr:uid="{E3AF0D24-63CF-45CD-9434-24666E753F4A}"/>
    <cellStyle name="SAPBEXHLevel3X 11 6" xfId="13243" xr:uid="{C4EA681D-7AFC-4523-ABE4-583C80E656AF}"/>
    <cellStyle name="SAPBEXHLevel3X 11 6 2" xfId="27614" xr:uid="{0BABA262-CEE0-47CA-A910-AAE6995D7F33}"/>
    <cellStyle name="SAPBEXHLevel3X 11 6 3" xfId="29672" xr:uid="{2D8580D3-AFF6-4B21-AA79-6946772392B6}"/>
    <cellStyle name="SAPBEXHLevel3X 11 6 4" xfId="41011" xr:uid="{AE7F9E19-7C9E-4CDA-A139-9CB7C34333F3}"/>
    <cellStyle name="SAPBEXHLevel3X 11 6 5" xfId="38591" xr:uid="{61B74D7C-59F7-4145-A57F-EDE505E1DB3A}"/>
    <cellStyle name="SAPBEXHLevel3X 11 7" xfId="9547" xr:uid="{0C7EDCBB-7284-4BBF-A1D0-B356F91C5CC0}"/>
    <cellStyle name="SAPBEXHLevel3X 11 8" xfId="24137" xr:uid="{76DB4895-CD2C-4625-BCAB-2918BE0474D9}"/>
    <cellStyle name="SAPBEXHLevel3X 11 9" xfId="39472" xr:uid="{C868661C-305B-45EB-92CD-AE444B51C838}"/>
    <cellStyle name="SAPBEXHLevel3X 12" xfId="766" xr:uid="{F9DF3EA7-2546-4F7C-81A5-D08807F79117}"/>
    <cellStyle name="SAPBEXHLevel3X 12 10" xfId="49110" xr:uid="{72F4721A-3DE2-42D5-88A8-35A2349A29F5}"/>
    <cellStyle name="SAPBEXHLevel3X 12 11" xfId="34730" xr:uid="{A05063CE-D42A-4BB9-A56F-79412855A086}"/>
    <cellStyle name="SAPBEXHLevel3X 12 2" xfId="1353" xr:uid="{5522F95D-2759-4B92-A99A-BB7BF50B221E}"/>
    <cellStyle name="SAPBEXHLevel3X 12 2 2" xfId="12092" xr:uid="{6C59F1E1-D7BC-45D1-97BA-30F2220F9896}"/>
    <cellStyle name="SAPBEXHLevel3X 12 2 2 2" xfId="12093" xr:uid="{A5D88BCE-8EE5-4A81-BF70-D9E1DDD3E1C0}"/>
    <cellStyle name="SAPBEXHLevel3X 12 2 2 2 2" xfId="26499" xr:uid="{3178BB7B-765E-492A-9A56-7D41D526F453}"/>
    <cellStyle name="SAPBEXHLevel3X 12 2 2 2 3" xfId="27039" xr:uid="{2D5226F4-C137-4201-8135-5C93F2E99809}"/>
    <cellStyle name="SAPBEXHLevel3X 12 2 2 2 4" xfId="40725" xr:uid="{DE00EF2B-ECB4-4417-BDB7-B941A5D90FE8}"/>
    <cellStyle name="SAPBEXHLevel3X 12 2 2 2 5" xfId="46017" xr:uid="{BE65665C-7708-4205-872B-FDE3CCA4AA6E}"/>
    <cellStyle name="SAPBEXHLevel3X 12 2 2 3" xfId="21701" xr:uid="{90085AD0-C943-425D-99D6-C5BB49C9E591}"/>
    <cellStyle name="SAPBEXHLevel3X 12 2 2 3 2" xfId="35567" xr:uid="{2CE8719D-13AA-46BE-88EC-EB17DEE2E784}"/>
    <cellStyle name="SAPBEXHLevel3X 12 2 2 3 3" xfId="42593" xr:uid="{70F90F75-EAFD-4930-A64E-F90F92ECB9B7}"/>
    <cellStyle name="SAPBEXHLevel3X 12 2 2 3 4" xfId="8066" xr:uid="{FD915474-D845-45AC-902A-AA7A3ED74974}"/>
    <cellStyle name="SAPBEXHLevel3X 12 2 2 3 5" xfId="51118" xr:uid="{6C449831-A3C3-4BED-814A-60BE879B4A96}"/>
    <cellStyle name="SAPBEXHLevel3X 12 2 2 4" xfId="26498" xr:uid="{A911AF54-1CD2-44AC-99EA-2C8891B281A9}"/>
    <cellStyle name="SAPBEXHLevel3X 12 2 2 5" xfId="42875" xr:uid="{E62F8990-B5D2-4EB6-BE8E-5077F62160EA}"/>
    <cellStyle name="SAPBEXHLevel3X 12 2 2 6" xfId="39848" xr:uid="{316C8BCB-83C0-4435-8E9C-F7EF6A2911E6}"/>
    <cellStyle name="SAPBEXHLevel3X 12 2 2 7" xfId="45302" xr:uid="{E293EDEF-32C0-404D-93AA-0033B1DE5A84}"/>
    <cellStyle name="SAPBEXHLevel3X 12 2 3" xfId="13238" xr:uid="{5223CB58-ED7F-4B02-9486-408EF900A5FD}"/>
    <cellStyle name="SAPBEXHLevel3X 12 2 3 2" xfId="27609" xr:uid="{1F65724C-FFE7-4428-A011-77CB2030BACA}"/>
    <cellStyle name="SAPBEXHLevel3X 12 2 3 3" xfId="29983" xr:uid="{4E3A2A6B-81FB-4E77-8D8C-D9D65CFC078C}"/>
    <cellStyle name="SAPBEXHLevel3X 12 2 3 4" xfId="40382" xr:uid="{CD386339-B9D9-45E0-9346-11AE73AF7C21}"/>
    <cellStyle name="SAPBEXHLevel3X 12 2 3 5" xfId="48328" xr:uid="{3C095D58-FAED-49E4-8568-CFA0C30FD320}"/>
    <cellStyle name="SAPBEXHLevel3X 12 2 4" xfId="9552" xr:uid="{66C219B5-D22C-42E7-AEB3-161E931C0CB6}"/>
    <cellStyle name="SAPBEXHLevel3X 12 2 5" xfId="24142" xr:uid="{D67A1D6E-7077-45C8-990D-B94769647532}"/>
    <cellStyle name="SAPBEXHLevel3X 12 2 6" xfId="43808" xr:uid="{BF33B545-D872-4B6E-A8B2-DD66A3CBE844}"/>
    <cellStyle name="SAPBEXHLevel3X 12 2 7" xfId="49651" xr:uid="{2AC5E910-591A-4A34-A66A-0C67874370F6}"/>
    <cellStyle name="SAPBEXHLevel3X 12 2 8" xfId="46290" xr:uid="{8A4F81BA-6CB1-4494-A68B-C26F6F3C3322}"/>
    <cellStyle name="SAPBEXHLevel3X 12 3" xfId="1548" xr:uid="{58F8DD1A-C7ED-45FD-890E-2E6E93140CC8}"/>
    <cellStyle name="SAPBEXHLevel3X 12 3 2" xfId="14828" xr:uid="{67717FD4-EAF0-4431-8EC5-A3BDB6B82723}"/>
    <cellStyle name="SAPBEXHLevel3X 12 3 2 2" xfId="21888" xr:uid="{514E3235-AB6D-4270-A8B8-4443ABCE4D24}"/>
    <cellStyle name="SAPBEXHLevel3X 12 3 2 2 2" xfId="35754" xr:uid="{A3AF00B8-A93D-4C38-9899-D2A0B73A5D35}"/>
    <cellStyle name="SAPBEXHLevel3X 12 3 2 2 3" xfId="39437" xr:uid="{A30825D0-BFAA-4F9E-97AA-AFBEBCCC5561}"/>
    <cellStyle name="SAPBEXHLevel3X 12 3 2 2 4" xfId="44578" xr:uid="{25D673DE-E593-4F31-8FCA-65E1224DAD24}"/>
    <cellStyle name="SAPBEXHLevel3X 12 3 2 2 5" xfId="51305" xr:uid="{C489DE2D-4EF3-45F3-80EB-25BFA260BF67}"/>
    <cellStyle name="SAPBEXHLevel3X 12 3 2 3" xfId="29194" xr:uid="{692BF8A7-5EC6-4D6C-8AA7-000B87479A43}"/>
    <cellStyle name="SAPBEXHLevel3X 12 3 2 4" xfId="41467" xr:uid="{4B672EE3-79DD-45AC-A723-C8B60ACA0FE1}"/>
    <cellStyle name="SAPBEXHLevel3X 12 3 2 5" xfId="48253" xr:uid="{D5351173-5524-41E9-B095-4D3A2A61A684}"/>
    <cellStyle name="SAPBEXHLevel3X 12 3 2 6" xfId="26762" xr:uid="{B48D8043-CD0E-4811-8C85-ED861D911E0C}"/>
    <cellStyle name="SAPBEXHLevel3X 12 3 3" xfId="13237" xr:uid="{883277A9-A5A9-4981-83F5-938FAD7AED6C}"/>
    <cellStyle name="SAPBEXHLevel3X 12 3 3 2" xfId="27608" xr:uid="{8D83B1ED-6BE8-413B-9152-3733AD3F8A61}"/>
    <cellStyle name="SAPBEXHLevel3X 12 3 3 3" xfId="31837" xr:uid="{5CA4EEB3-911E-46E0-BC4E-461A63082760}"/>
    <cellStyle name="SAPBEXHLevel3X 12 3 3 4" xfId="25981" xr:uid="{13576820-D4E7-4951-A576-E6FD22AE8BD8}"/>
    <cellStyle name="SAPBEXHLevel3X 12 3 3 5" xfId="44308" xr:uid="{7628A4F5-81EE-4010-8F16-9C561263D765}"/>
    <cellStyle name="SAPBEXHLevel3X 12 3 4" xfId="9553" xr:uid="{0CB294BB-5EE8-438A-80F1-1B2313C6D8E1}"/>
    <cellStyle name="SAPBEXHLevel3X 12 3 5" xfId="24143" xr:uid="{4DC4CDCB-7541-4A5C-B298-D8663C0DCE08}"/>
    <cellStyle name="SAPBEXHLevel3X 12 3 6" xfId="39566" xr:uid="{7F023227-9F0A-4BCD-A80C-1289B669A5FF}"/>
    <cellStyle name="SAPBEXHLevel3X 12 3 7" xfId="47199" xr:uid="{AB15259D-3B53-42EF-AC40-6E7B417F17DA}"/>
    <cellStyle name="SAPBEXHLevel3X 12 3 8" xfId="29685" xr:uid="{199C9D81-5C6D-4E30-A6C9-5ECDE4A368FA}"/>
    <cellStyle name="SAPBEXHLevel3X 12 4" xfId="1912" xr:uid="{B1DB8EEF-62C4-4CFA-B8B8-C5457FB76A8C}"/>
    <cellStyle name="SAPBEXHLevel3X 12 4 2" xfId="15177" xr:uid="{9FE5077C-E927-4388-8A35-EBBBEDDF0682}"/>
    <cellStyle name="SAPBEXHLevel3X 12 4 2 2" xfId="22198" xr:uid="{558C6B72-3A4A-42AB-BD09-8DB5604678B6}"/>
    <cellStyle name="SAPBEXHLevel3X 12 4 2 2 2" xfId="36064" xr:uid="{05E2F719-F37E-43D7-997A-94CF23772CDA}"/>
    <cellStyle name="SAPBEXHLevel3X 12 4 2 2 3" xfId="38887" xr:uid="{146701E1-502A-4BE7-AF32-17DB1171EDBE}"/>
    <cellStyle name="SAPBEXHLevel3X 12 4 2 2 4" xfId="45898" xr:uid="{E7DFA464-5654-430A-9827-10EA775423B0}"/>
    <cellStyle name="SAPBEXHLevel3X 12 4 2 2 5" xfId="51615" xr:uid="{F30408BB-7964-4C18-B2F8-415EB73EDEE5}"/>
    <cellStyle name="SAPBEXHLevel3X 12 4 2 3" xfId="29542" xr:uid="{2E534CA7-C15B-45EB-9348-A1D26A433E0D}"/>
    <cellStyle name="SAPBEXHLevel3X 12 4 2 4" xfId="24887" xr:uid="{BA962DFD-762F-481C-89FF-19CD58484343}"/>
    <cellStyle name="SAPBEXHLevel3X 12 4 2 5" xfId="47046" xr:uid="{DDBF5FD5-3A1F-4F84-B72B-EFA2697B0FE6}"/>
    <cellStyle name="SAPBEXHLevel3X 12 4 2 6" xfId="49582" xr:uid="{4A2BA99E-FA93-455A-B44D-4A353D82C553}"/>
    <cellStyle name="SAPBEXHLevel3X 12 4 3" xfId="13236" xr:uid="{98666DC3-610C-4E86-857E-363C711B71F3}"/>
    <cellStyle name="SAPBEXHLevel3X 12 4 3 2" xfId="27607" xr:uid="{78AA73E6-4944-4786-918B-D64EE4929166}"/>
    <cellStyle name="SAPBEXHLevel3X 12 4 3 3" xfId="39208" xr:uid="{6CC2AD85-9122-4D30-8269-EE0BA61779AB}"/>
    <cellStyle name="SAPBEXHLevel3X 12 4 3 4" xfId="24881" xr:uid="{041B3E14-4E87-40AB-9CC6-E38477CD2D27}"/>
    <cellStyle name="SAPBEXHLevel3X 12 4 3 5" xfId="45342" xr:uid="{6378F98E-FCAD-493F-9FDD-37EA0241B31F}"/>
    <cellStyle name="SAPBEXHLevel3X 12 4 4" xfId="9554" xr:uid="{F516689E-1EFF-4B41-87A9-E03C7560BD9A}"/>
    <cellStyle name="SAPBEXHLevel3X 12 4 5" xfId="24144" xr:uid="{D5872160-063F-4569-8343-B0E741B881B3}"/>
    <cellStyle name="SAPBEXHLevel3X 12 4 6" xfId="31652" xr:uid="{444D812F-5BD4-404D-B8DD-90E93FFFC4DD}"/>
    <cellStyle name="SAPBEXHLevel3X 12 4 7" xfId="49380" xr:uid="{6DE2F276-BAD1-4A00-B31B-2355F389474F}"/>
    <cellStyle name="SAPBEXHLevel3X 12 4 8" xfId="46219" xr:uid="{44B760C3-98A7-4E2D-A13A-905F3A54028F}"/>
    <cellStyle name="SAPBEXHLevel3X 12 5" xfId="14250" xr:uid="{3E94B06C-FA6E-4F3C-A19D-DD475E3E98EC}"/>
    <cellStyle name="SAPBEXHLevel3X 12 5 2" xfId="21263" xr:uid="{216E2904-1CD2-46F3-9DBC-976EA6657DAE}"/>
    <cellStyle name="SAPBEXHLevel3X 12 5 2 2" xfId="35129" xr:uid="{7F910B6B-0962-43F8-961F-B21AEE65E7C4}"/>
    <cellStyle name="SAPBEXHLevel3X 12 5 2 3" xfId="38136" xr:uid="{757075C0-DB85-4149-8E9F-CBC9AB4AB831}"/>
    <cellStyle name="SAPBEXHLevel3X 12 5 2 4" xfId="46583" xr:uid="{6201ACDA-8D9C-446E-A092-9D56B7C256DC}"/>
    <cellStyle name="SAPBEXHLevel3X 12 5 2 5" xfId="50680" xr:uid="{9FB44EDD-FB8B-47A8-B5A5-1AE52D05DD8C}"/>
    <cellStyle name="SAPBEXHLevel3X 12 5 3" xfId="28617" xr:uid="{535799CC-D6C4-4F97-ADDB-12C129A09270}"/>
    <cellStyle name="SAPBEXHLevel3X 12 5 4" xfId="34618" xr:uid="{818C2FC0-BC3D-4835-BA39-5D7C6109DF7F}"/>
    <cellStyle name="SAPBEXHLevel3X 12 5 5" xfId="44101" xr:uid="{69CF1C3B-8C38-4192-903E-C8A6AA5E2B03}"/>
    <cellStyle name="SAPBEXHLevel3X 12 5 6" xfId="46235" xr:uid="{75BA3E53-9EE6-4955-B009-FBA50723BF54}"/>
    <cellStyle name="SAPBEXHLevel3X 12 6" xfId="13239" xr:uid="{96B11630-BDBE-4EDD-9831-0EA72EE0D24D}"/>
    <cellStyle name="SAPBEXHLevel3X 12 6 2" xfId="27610" xr:uid="{9204BB69-F09C-4D9D-9776-963F49E4D28F}"/>
    <cellStyle name="SAPBEXHLevel3X 12 6 3" xfId="39987" xr:uid="{E1F99A0D-8151-4320-AB54-E875DECDD153}"/>
    <cellStyle name="SAPBEXHLevel3X 12 6 4" xfId="48356" xr:uid="{A8F59EF9-8A6E-485E-8136-A20A5B880A77}"/>
    <cellStyle name="SAPBEXHLevel3X 12 6 5" xfId="49351" xr:uid="{856E15AF-6DA6-4FFA-95F6-17B6F5B9409D}"/>
    <cellStyle name="SAPBEXHLevel3X 12 7" xfId="9551" xr:uid="{28CEACD6-4D97-465A-9E04-C8C3B83D523E}"/>
    <cellStyle name="SAPBEXHLevel3X 12 8" xfId="24141" xr:uid="{67F9BE73-2269-4B96-88D7-611C96243125}"/>
    <cellStyle name="SAPBEXHLevel3X 12 9" xfId="39963" xr:uid="{AAB5D40E-DEF7-4D41-A153-36735F1DF61A}"/>
    <cellStyle name="SAPBEXHLevel3X 13" xfId="767" xr:uid="{DA634BAD-2514-46B8-A317-D873B3E16FE6}"/>
    <cellStyle name="SAPBEXHLevel3X 13 10" xfId="45655" xr:uid="{5C4B099D-4073-4CB7-95BE-A8B7C934492D}"/>
    <cellStyle name="SAPBEXHLevel3X 13 11" xfId="44728" xr:uid="{87288D0F-EBB1-4265-94D1-2B6AF5FB6E91}"/>
    <cellStyle name="SAPBEXHLevel3X 13 2" xfId="1354" xr:uid="{318C56E9-6B56-4EA0-929A-4DC2F4D58AC4}"/>
    <cellStyle name="SAPBEXHLevel3X 13 2 2" xfId="12094" xr:uid="{3EC6FD4E-F321-46A0-A8D2-3D798CC4B2E9}"/>
    <cellStyle name="SAPBEXHLevel3X 13 2 2 2" xfId="12095" xr:uid="{438D8449-EA49-4F1D-92A5-DCAEE42E8430}"/>
    <cellStyle name="SAPBEXHLevel3X 13 2 2 2 2" xfId="26501" xr:uid="{E4B7508B-B5D6-485E-83CF-89B3883E888F}"/>
    <cellStyle name="SAPBEXHLevel3X 13 2 2 2 3" xfId="40935" xr:uid="{1103F1DB-6598-452C-83C1-51981C3A50B8}"/>
    <cellStyle name="SAPBEXHLevel3X 13 2 2 2 4" xfId="41603" xr:uid="{D3F784BE-ED99-4B84-9F46-3782F52DEF7C}"/>
    <cellStyle name="SAPBEXHLevel3X 13 2 2 2 5" xfId="46486" xr:uid="{442EFA76-100B-4D7F-A56D-E8C0C6D3D13C}"/>
    <cellStyle name="SAPBEXHLevel3X 13 2 2 3" xfId="21702" xr:uid="{0557A407-C165-4351-A938-A67C107DFC43}"/>
    <cellStyle name="SAPBEXHLevel3X 13 2 2 3 2" xfId="35568" xr:uid="{B4A5E996-0C03-494D-AC4E-95B1BCA4A4CC}"/>
    <cellStyle name="SAPBEXHLevel3X 13 2 2 3 3" xfId="37313" xr:uid="{77FD6B65-9EA2-4555-9214-6D94D8690EF7}"/>
    <cellStyle name="SAPBEXHLevel3X 13 2 2 3 4" xfId="29702" xr:uid="{A4C2A902-2F7A-4BE8-9084-75FA57D3DD01}"/>
    <cellStyle name="SAPBEXHLevel3X 13 2 2 3 5" xfId="51119" xr:uid="{2511BB4B-1DA2-492E-8594-0DE9F7C1C378}"/>
    <cellStyle name="SAPBEXHLevel3X 13 2 2 4" xfId="26500" xr:uid="{86E283F9-996A-4EA8-B48A-671836C1D49C}"/>
    <cellStyle name="SAPBEXHLevel3X 13 2 2 5" xfId="42389" xr:uid="{4C216AED-13BE-484F-A858-B4C6488828D3}"/>
    <cellStyle name="SAPBEXHLevel3X 13 2 2 6" xfId="39201" xr:uid="{70FA8632-F8D2-4B80-8572-725802598F3B}"/>
    <cellStyle name="SAPBEXHLevel3X 13 2 2 7" xfId="47073" xr:uid="{DF011251-BEFC-4DF4-96EC-9516DF4CF491}"/>
    <cellStyle name="SAPBEXHLevel3X 13 2 3" xfId="13234" xr:uid="{659E3021-3B70-473C-B756-3B970DA9DDBD}"/>
    <cellStyle name="SAPBEXHLevel3X 13 2 3 2" xfId="27605" xr:uid="{082C69E9-48BF-4FA7-9690-244116532B92}"/>
    <cellStyle name="SAPBEXHLevel3X 13 2 3 3" xfId="42057" xr:uid="{07941F79-E15C-4A26-8D18-2B69CC06D8FC}"/>
    <cellStyle name="SAPBEXHLevel3X 13 2 3 4" xfId="38389" xr:uid="{DC6A3B9E-719F-4754-8FA8-E62C163E3D5B}"/>
    <cellStyle name="SAPBEXHLevel3X 13 2 3 5" xfId="45184" xr:uid="{38AD3DDE-2B47-4D43-8277-D6622EC51B76}"/>
    <cellStyle name="SAPBEXHLevel3X 13 2 4" xfId="9556" xr:uid="{8814BFDC-B559-4CBF-A990-D528B303B98C}"/>
    <cellStyle name="SAPBEXHLevel3X 13 2 5" xfId="24146" xr:uid="{E6D2453F-B276-40E4-AE92-201E52F57034}"/>
    <cellStyle name="SAPBEXHLevel3X 13 2 6" xfId="34103" xr:uid="{6DC9B694-964B-4491-B803-5B4C4997A0D2}"/>
    <cellStyle name="SAPBEXHLevel3X 13 2 7" xfId="44092" xr:uid="{30EB998B-8EF3-4AE2-B576-795A791BED7F}"/>
    <cellStyle name="SAPBEXHLevel3X 13 2 8" xfId="48435" xr:uid="{F863174D-7C7E-470F-8B27-1D316D4564E4}"/>
    <cellStyle name="SAPBEXHLevel3X 13 3" xfId="1549" xr:uid="{8E39BFF9-AC72-45D7-AAC0-0777115EFC4D}"/>
    <cellStyle name="SAPBEXHLevel3X 13 3 2" xfId="14829" xr:uid="{BEE97F14-27C9-4353-8AE9-7DEEF394347D}"/>
    <cellStyle name="SAPBEXHLevel3X 13 3 2 2" xfId="21889" xr:uid="{DD24BD24-A934-4C00-8C61-5D3F36BB4409}"/>
    <cellStyle name="SAPBEXHLevel3X 13 3 2 2 2" xfId="35755" xr:uid="{A4A48BA2-7CBA-408E-B856-E5277D3807B0}"/>
    <cellStyle name="SAPBEXHLevel3X 13 3 2 2 3" xfId="38124" xr:uid="{697074D0-298E-4DAE-A0BB-B875893AB9D5}"/>
    <cellStyle name="SAPBEXHLevel3X 13 3 2 2 4" xfId="46778" xr:uid="{2AE393F3-379D-465F-8392-62D1B31852C0}"/>
    <cellStyle name="SAPBEXHLevel3X 13 3 2 2 5" xfId="51306" xr:uid="{A29015CD-C531-437D-A4C6-53362AF5D984}"/>
    <cellStyle name="SAPBEXHLevel3X 13 3 2 3" xfId="29195" xr:uid="{4E96EABB-3F23-4ACD-B65A-4B300CCB7CAF}"/>
    <cellStyle name="SAPBEXHLevel3X 13 3 2 4" xfId="34635" xr:uid="{7CE80704-78D1-465A-834F-E2B3F7D52535}"/>
    <cellStyle name="SAPBEXHLevel3X 13 3 2 5" xfId="31504" xr:uid="{03E3F11D-19FD-4E06-BBB7-661CB1C0D1BE}"/>
    <cellStyle name="SAPBEXHLevel3X 13 3 2 6" xfId="39318" xr:uid="{78EBA5E9-9339-4B68-BD48-D9C08BD8D355}"/>
    <cellStyle name="SAPBEXHLevel3X 13 3 3" xfId="13233" xr:uid="{1A6F9B0F-15B0-454C-8066-385EE098BFA6}"/>
    <cellStyle name="SAPBEXHLevel3X 13 3 3 2" xfId="27604" xr:uid="{557E0478-FBF7-473E-8AC2-7E7BCB20DF0B}"/>
    <cellStyle name="SAPBEXHLevel3X 13 3 3 3" xfId="42557" xr:uid="{B23A5735-6A97-48B6-8F14-7C53259DEA82}"/>
    <cellStyle name="SAPBEXHLevel3X 13 3 3 4" xfId="32584" xr:uid="{A37CCE29-4CC4-414C-A194-FACC46B22950}"/>
    <cellStyle name="SAPBEXHLevel3X 13 3 3 5" xfId="45809" xr:uid="{B3D456B6-9349-4B5B-9BFD-2F7E68F9AFC6}"/>
    <cellStyle name="SAPBEXHLevel3X 13 3 4" xfId="9557" xr:uid="{6FA0C6CC-52E2-47F4-B942-6A91DA21D4A7}"/>
    <cellStyle name="SAPBEXHLevel3X 13 3 5" xfId="24147" xr:uid="{72B23864-DE69-4371-B3B7-63DA3BFB3C5F}"/>
    <cellStyle name="SAPBEXHLevel3X 13 3 6" xfId="25864" xr:uid="{06EC26AD-5A7A-4C2C-90A0-62FACAEEAECC}"/>
    <cellStyle name="SAPBEXHLevel3X 13 3 7" xfId="48945" xr:uid="{B56B16FE-4011-423F-A932-DDF79CB17D50}"/>
    <cellStyle name="SAPBEXHLevel3X 13 3 8" xfId="24861" xr:uid="{8E40600D-F896-4547-AC3F-A86D079F42DC}"/>
    <cellStyle name="SAPBEXHLevel3X 13 4" xfId="1913" xr:uid="{69970FAC-35C9-488E-9B0A-CFBD141EC3E5}"/>
    <cellStyle name="SAPBEXHLevel3X 13 4 2" xfId="15178" xr:uid="{1CBF41BF-933F-468B-B156-97079F42BD9D}"/>
    <cellStyle name="SAPBEXHLevel3X 13 4 2 2" xfId="22199" xr:uid="{729F7BA1-1466-41EC-8822-6E3BC4596F4F}"/>
    <cellStyle name="SAPBEXHLevel3X 13 4 2 2 2" xfId="36065" xr:uid="{C97761BF-2356-4642-B10D-BCC2C6F6D66B}"/>
    <cellStyle name="SAPBEXHLevel3X 13 4 2 2 3" xfId="38698" xr:uid="{EC4E52A3-CA13-4DE1-AA79-E9003E2AF402}"/>
    <cellStyle name="SAPBEXHLevel3X 13 4 2 2 4" xfId="44352" xr:uid="{F60D9C0D-180E-4AB6-888B-57BCE4F1535E}"/>
    <cellStyle name="SAPBEXHLevel3X 13 4 2 2 5" xfId="51616" xr:uid="{9C5EC77A-BDE1-4D23-8DDD-BF9217775217}"/>
    <cellStyle name="SAPBEXHLevel3X 13 4 2 3" xfId="29543" xr:uid="{D717C20E-1740-45BE-BEC2-2C458E672496}"/>
    <cellStyle name="SAPBEXHLevel3X 13 4 2 4" xfId="27015" xr:uid="{03AE96A5-0E4A-49A3-998B-FCFCBE008ECD}"/>
    <cellStyle name="SAPBEXHLevel3X 13 4 2 5" xfId="49228" xr:uid="{0594E7EB-DB67-4150-A670-28E3313A0351}"/>
    <cellStyle name="SAPBEXHLevel3X 13 4 2 6" xfId="46215" xr:uid="{2CB2D3F9-8D8C-44FA-8569-E670D0E4CA50}"/>
    <cellStyle name="SAPBEXHLevel3X 13 4 3" xfId="13232" xr:uid="{95367A71-164E-4F06-AC11-F2D7D5ED9505}"/>
    <cellStyle name="SAPBEXHLevel3X 13 4 3 2" xfId="27603" xr:uid="{D56EB633-0240-461C-8759-081066AB4217}"/>
    <cellStyle name="SAPBEXHLevel3X 13 4 3 3" xfId="42154" xr:uid="{295EDA20-7ED5-4C07-9B31-BDE19CC05532}"/>
    <cellStyle name="SAPBEXHLevel3X 13 4 3 4" xfId="31000" xr:uid="{53F4BA01-1D9C-4D9E-B849-5D3A9F65740E}"/>
    <cellStyle name="SAPBEXHLevel3X 13 4 3 5" xfId="31418" xr:uid="{BCA9FEFB-3EFA-4194-AF3A-8A07F92C4215}"/>
    <cellStyle name="SAPBEXHLevel3X 13 4 4" xfId="9558" xr:uid="{F03BB22D-5BAE-4B9F-B06B-501049D66432}"/>
    <cellStyle name="SAPBEXHLevel3X 13 4 5" xfId="24148" xr:uid="{08F9EAA3-454B-45CA-BEBD-35FAB7E29AA6}"/>
    <cellStyle name="SAPBEXHLevel3X 13 4 6" xfId="32708" xr:uid="{C62BCBCB-EFC4-458A-8748-E002DC33E426}"/>
    <cellStyle name="SAPBEXHLevel3X 13 4 7" xfId="49488" xr:uid="{900B2511-39D7-43CF-A748-7B2DDAC96064}"/>
    <cellStyle name="SAPBEXHLevel3X 13 4 8" xfId="48635" xr:uid="{2E476A6A-771C-4860-BA8B-21EB5D5329B1}"/>
    <cellStyle name="SAPBEXHLevel3X 13 5" xfId="14251" xr:uid="{5FAB207A-D144-4B96-838F-37E9F49743E1}"/>
    <cellStyle name="SAPBEXHLevel3X 13 5 2" xfId="21264" xr:uid="{04E9ABD5-6DF7-4926-BD7D-C28F707A8424}"/>
    <cellStyle name="SAPBEXHLevel3X 13 5 2 2" xfId="35130" xr:uid="{2074CA55-A74F-409B-AF50-65FAB74A9A83}"/>
    <cellStyle name="SAPBEXHLevel3X 13 5 2 3" xfId="40127" xr:uid="{6832115C-A874-4C4C-AEF0-F889C5CE2F2D}"/>
    <cellStyle name="SAPBEXHLevel3X 13 5 2 4" xfId="45051" xr:uid="{0BC8ABDD-8C03-4F48-959D-D7FE33B3738F}"/>
    <cellStyle name="SAPBEXHLevel3X 13 5 2 5" xfId="50681" xr:uid="{3CC565BB-3A13-4CD8-9AB3-10B301F65792}"/>
    <cellStyle name="SAPBEXHLevel3X 13 5 3" xfId="28618" xr:uid="{57C5B54B-0BDB-47DA-8797-4E21AF338B78}"/>
    <cellStyle name="SAPBEXHLevel3X 13 5 4" xfId="8019" xr:uid="{623BA5E7-AF30-4D03-B5E6-B210C8147185}"/>
    <cellStyle name="SAPBEXHLevel3X 13 5 5" xfId="40862" xr:uid="{B4C023CF-51A8-4EEF-BAB1-8B082E55325B}"/>
    <cellStyle name="SAPBEXHLevel3X 13 5 6" xfId="45871" xr:uid="{174D7607-E143-4173-8FDF-BE5DE2135B38}"/>
    <cellStyle name="SAPBEXHLevel3X 13 6" xfId="13235" xr:uid="{AF2EFACA-1D63-4302-9211-A433BF4406F3}"/>
    <cellStyle name="SAPBEXHLevel3X 13 6 2" xfId="27606" xr:uid="{386E6582-7399-4A1B-A8FB-B2C602BAAAE6}"/>
    <cellStyle name="SAPBEXHLevel3X 13 6 3" xfId="39517" xr:uid="{D82C365D-CBE8-42AA-A25E-DE0C678A18E0}"/>
    <cellStyle name="SAPBEXHLevel3X 13 6 4" xfId="48193" xr:uid="{54E93AF0-AC74-485D-BCAD-09C72278677B}"/>
    <cellStyle name="SAPBEXHLevel3X 13 6 5" xfId="33006" xr:uid="{7636A1F3-CDDE-4224-8BC4-AB024CD153B3}"/>
    <cellStyle name="SAPBEXHLevel3X 13 7" xfId="9555" xr:uid="{6EE751AD-AD92-4C30-B316-9C4B0FD4056B}"/>
    <cellStyle name="SAPBEXHLevel3X 13 8" xfId="24145" xr:uid="{A8348225-4C49-4262-8E3C-DA1F3C857F46}"/>
    <cellStyle name="SAPBEXHLevel3X 13 9" xfId="40099" xr:uid="{6DBB95FD-3E61-4255-89F2-1A23A08B4778}"/>
    <cellStyle name="SAPBEXHLevel3X 14" xfId="768" xr:uid="{27378DA6-B85A-492A-A8EF-A4DB4CB3BD85}"/>
    <cellStyle name="SAPBEXHLevel3X 14 10" xfId="47035" xr:uid="{D7430A43-0AAA-4E6F-A31D-459AA31BF986}"/>
    <cellStyle name="SAPBEXHLevel3X 14 11" xfId="38514" xr:uid="{240D6FDC-8F0E-4267-BA40-140AD6083F30}"/>
    <cellStyle name="SAPBEXHLevel3X 14 2" xfId="1355" xr:uid="{8588AA43-2EDB-4E08-AFCA-8CC6CDDD4C3E}"/>
    <cellStyle name="SAPBEXHLevel3X 14 2 2" xfId="12096" xr:uid="{AE9DD067-C5EF-4E95-A7F5-3332A830E9E2}"/>
    <cellStyle name="SAPBEXHLevel3X 14 2 2 2" xfId="12097" xr:uid="{2DA14F69-C9F5-4E30-8D64-9A61CA8E7E75}"/>
    <cellStyle name="SAPBEXHLevel3X 14 2 2 2 2" xfId="26503" xr:uid="{86871262-9174-4975-86A8-9FA21C33CCC3}"/>
    <cellStyle name="SAPBEXHLevel3X 14 2 2 2 3" xfId="30881" xr:uid="{3246BDBC-6482-4ACF-ADBE-3C0FD64ACFCB}"/>
    <cellStyle name="SAPBEXHLevel3X 14 2 2 2 4" xfId="39634" xr:uid="{80327278-D5B9-4564-91EB-57C66407C6E9}"/>
    <cellStyle name="SAPBEXHLevel3X 14 2 2 2 5" xfId="47349" xr:uid="{C3A210D9-F3F8-4967-84A1-2AE624129119}"/>
    <cellStyle name="SAPBEXHLevel3X 14 2 2 3" xfId="21703" xr:uid="{043786FD-505C-4C37-B8F1-C111F253B98E}"/>
    <cellStyle name="SAPBEXHLevel3X 14 2 2 3 2" xfId="35569" xr:uid="{3805B936-E12B-4E79-B924-2E7964AA70A0}"/>
    <cellStyle name="SAPBEXHLevel3X 14 2 2 3 3" xfId="24749" xr:uid="{5760A10A-EDAA-46BE-BF7E-F8C7DBC2CAE0}"/>
    <cellStyle name="SAPBEXHLevel3X 14 2 2 3 4" xfId="31582" xr:uid="{A85D7D8A-033D-4F19-A40E-10CB56B71ECE}"/>
    <cellStyle name="SAPBEXHLevel3X 14 2 2 3 5" xfId="51120" xr:uid="{667408FE-0A98-428D-8D90-4CB5E43131AA}"/>
    <cellStyle name="SAPBEXHLevel3X 14 2 2 4" xfId="26502" xr:uid="{EB5E5E88-9FEA-422A-AF25-28F2E5238975}"/>
    <cellStyle name="SAPBEXHLevel3X 14 2 2 5" xfId="31470" xr:uid="{C0C6C38A-8C7F-486F-A793-645A86256781}"/>
    <cellStyle name="SAPBEXHLevel3X 14 2 2 6" xfId="42436" xr:uid="{4AF3D3B7-2E60-4038-BB76-7A42A1EAA7C7}"/>
    <cellStyle name="SAPBEXHLevel3X 14 2 2 7" xfId="46162" xr:uid="{64E20115-B488-4725-B4F3-90B44DA1E2CF}"/>
    <cellStyle name="SAPBEXHLevel3X 14 2 3" xfId="13230" xr:uid="{83B5025C-7194-46A4-BF45-6BD8C715FAEC}"/>
    <cellStyle name="SAPBEXHLevel3X 14 2 3 2" xfId="27601" xr:uid="{C79A4E51-F376-4DE1-B734-CBF518119488}"/>
    <cellStyle name="SAPBEXHLevel3X 14 2 3 3" xfId="32588" xr:uid="{A201FD12-6245-4A1E-B236-F8048EBE7C8C}"/>
    <cellStyle name="SAPBEXHLevel3X 14 2 3 4" xfId="25307" xr:uid="{A17DC9F6-A2BD-4F6E-A589-D089553F3E61}"/>
    <cellStyle name="SAPBEXHLevel3X 14 2 3 5" xfId="37299" xr:uid="{95D5A1D0-B316-4357-868C-33549280020D}"/>
    <cellStyle name="SAPBEXHLevel3X 14 2 4" xfId="9560" xr:uid="{A17EAFFE-4E88-48B1-9409-BF950560D8A5}"/>
    <cellStyle name="SAPBEXHLevel3X 14 2 5" xfId="24150" xr:uid="{D815BF87-F335-44D6-BCA7-D55E641918D6}"/>
    <cellStyle name="SAPBEXHLevel3X 14 2 6" xfId="27004" xr:uid="{51F82458-14A7-433E-A020-40925D2711B6}"/>
    <cellStyle name="SAPBEXHLevel3X 14 2 7" xfId="49217" xr:uid="{BA863C19-C3A9-42DD-8BC3-D7FE5917B001}"/>
    <cellStyle name="SAPBEXHLevel3X 14 2 8" xfId="44717" xr:uid="{59DDFA56-7E4F-4BD1-BBBD-8EC31A0AFE21}"/>
    <cellStyle name="SAPBEXHLevel3X 14 3" xfId="1550" xr:uid="{314FF591-1D41-440A-B685-3013A68BF204}"/>
    <cellStyle name="SAPBEXHLevel3X 14 3 2" xfId="14830" xr:uid="{E695C506-B58B-4A66-9D26-092B92F70850}"/>
    <cellStyle name="SAPBEXHLevel3X 14 3 2 2" xfId="21890" xr:uid="{17AD0EAB-E72E-450E-A427-7996FC8E5509}"/>
    <cellStyle name="SAPBEXHLevel3X 14 3 2 2 2" xfId="35756" xr:uid="{C5F86B40-4BCF-426C-B86B-9FFFCD4C87D5}"/>
    <cellStyle name="SAPBEXHLevel3X 14 3 2 2 3" xfId="37711" xr:uid="{40CD310C-846D-44F3-969B-5F52FECE8BE4}"/>
    <cellStyle name="SAPBEXHLevel3X 14 3 2 2 4" xfId="45252" xr:uid="{565B698F-BDF3-4111-A93F-DA22AA805656}"/>
    <cellStyle name="SAPBEXHLevel3X 14 3 2 2 5" xfId="51307" xr:uid="{146D3005-390F-4242-87D0-EBFA424C96BD}"/>
    <cellStyle name="SAPBEXHLevel3X 14 3 2 3" xfId="29196" xr:uid="{13F5C7B4-A941-4FEB-A904-91A60162D1E5}"/>
    <cellStyle name="SAPBEXHLevel3X 14 3 2 4" xfId="43786" xr:uid="{220B3E91-A0C9-42FC-B0BA-E87B50AE08A3}"/>
    <cellStyle name="SAPBEXHLevel3X 14 3 2 5" xfId="49631" xr:uid="{F72D2900-C51E-4153-90C8-115348E6058C}"/>
    <cellStyle name="SAPBEXHLevel3X 14 3 2 6" xfId="38853" xr:uid="{4862E0BA-6F5F-4328-86B2-172984879783}"/>
    <cellStyle name="SAPBEXHLevel3X 14 3 3" xfId="13229" xr:uid="{473D5A7F-883A-43C8-9BC3-D51DC52A37BD}"/>
    <cellStyle name="SAPBEXHLevel3X 14 3 3 2" xfId="27600" xr:uid="{7FF46282-E0AD-4B80-A24B-B0A8EACDCC88}"/>
    <cellStyle name="SAPBEXHLevel3X 14 3 3 3" xfId="32589" xr:uid="{59E5FE60-7867-48EA-B531-47EF4401C9B2}"/>
    <cellStyle name="SAPBEXHLevel3X 14 3 3 4" xfId="33581" xr:uid="{5E09D3EB-B306-4838-A5F6-91EFA2681E35}"/>
    <cellStyle name="SAPBEXHLevel3X 14 3 3 5" xfId="45407" xr:uid="{F8571634-B3D3-4A38-9450-6DC7742C882F}"/>
    <cellStyle name="SAPBEXHLevel3X 14 3 4" xfId="9561" xr:uid="{3E6F8CFF-6ED9-4E84-86FF-9702FCA269DA}"/>
    <cellStyle name="SAPBEXHLevel3X 14 3 5" xfId="24151" xr:uid="{59D324B1-BF9A-4042-B06A-36141317FEEE}"/>
    <cellStyle name="SAPBEXHLevel3X 14 3 6" xfId="38417" xr:uid="{B84EBAEF-0ABA-433A-AAF2-DEB792AE4F4B}"/>
    <cellStyle name="SAPBEXHLevel3X 14 3 7" xfId="45499" xr:uid="{CD173B4A-4F81-403E-90CF-CED8A525AF31}"/>
    <cellStyle name="SAPBEXHLevel3X 14 3 8" xfId="41157" xr:uid="{F5B7B13C-1B60-465C-AC5D-86A0EB89B423}"/>
    <cellStyle name="SAPBEXHLevel3X 14 4" xfId="1914" xr:uid="{03302378-2FDB-4A10-BA82-522159AC0E0F}"/>
    <cellStyle name="SAPBEXHLevel3X 14 4 2" xfId="15179" xr:uid="{32B37DC5-BA1E-4615-B9ED-728218673FF8}"/>
    <cellStyle name="SAPBEXHLevel3X 14 4 2 2" xfId="22200" xr:uid="{87F36C50-2595-4850-900E-931EEF9B28A9}"/>
    <cellStyle name="SAPBEXHLevel3X 14 4 2 2 2" xfId="36066" xr:uid="{BBF181C1-8B47-4454-AF3C-2FA3232F9520}"/>
    <cellStyle name="SAPBEXHLevel3X 14 4 2 2 3" xfId="41249" xr:uid="{4E5A88F0-1D10-4AD9-88D9-FFD48B6C9E86}"/>
    <cellStyle name="SAPBEXHLevel3X 14 4 2 2 4" xfId="47875" xr:uid="{91451DBA-831D-4BB6-ABA5-AA411D9FE07D}"/>
    <cellStyle name="SAPBEXHLevel3X 14 4 2 2 5" xfId="51617" xr:uid="{6FC799D6-56E0-40A2-85C8-22FFDFE35FE0}"/>
    <cellStyle name="SAPBEXHLevel3X 14 4 2 3" xfId="29544" xr:uid="{8FBD1EFC-2BB5-4029-8318-E08E4A7D08D7}"/>
    <cellStyle name="SAPBEXHLevel3X 14 4 2 4" xfId="39391" xr:uid="{AFDCA38B-2399-42A7-A1B6-7EB7E033A236}"/>
    <cellStyle name="SAPBEXHLevel3X 14 4 2 5" xfId="45510" xr:uid="{BD9EA1FA-86D9-4FF9-8C54-30DFCEB0DD9A}"/>
    <cellStyle name="SAPBEXHLevel3X 14 4 2 6" xfId="44510" xr:uid="{5CE5A024-407D-4FEF-B8AF-8B8D15A2F176}"/>
    <cellStyle name="SAPBEXHLevel3X 14 4 3" xfId="13228" xr:uid="{02A5B37D-B015-45E1-9A66-4A4E95AD1F52}"/>
    <cellStyle name="SAPBEXHLevel3X 14 4 3 2" xfId="27599" xr:uid="{A3C0BF23-9CB0-4C86-978B-4F4BCF2DBB13}"/>
    <cellStyle name="SAPBEXHLevel3X 14 4 3 3" xfId="42221" xr:uid="{FCB03A8B-7154-4B76-B865-02B3EFCF9E8B}"/>
    <cellStyle name="SAPBEXHLevel3X 14 4 3 4" xfId="26713" xr:uid="{D4189892-6CE9-4736-BFB1-D5793EDA8A4B}"/>
    <cellStyle name="SAPBEXHLevel3X 14 4 3 5" xfId="34393" xr:uid="{E01D0854-8E28-429A-9CF0-069A3830ED14}"/>
    <cellStyle name="SAPBEXHLevel3X 14 4 4" xfId="9562" xr:uid="{E7558ECD-EC7C-4F4C-8747-97B5DA499B04}"/>
    <cellStyle name="SAPBEXHLevel3X 14 4 5" xfId="24152" xr:uid="{0C0B99F4-3282-4A77-8FEF-2962B372084A}"/>
    <cellStyle name="SAPBEXHLevel3X 14 4 6" xfId="24566" xr:uid="{022C2240-1E4E-417E-B3D8-2FC35D996527}"/>
    <cellStyle name="SAPBEXHLevel3X 14 4 7" xfId="43945" xr:uid="{3786BD62-102E-4494-92DA-FEA9392B6C1E}"/>
    <cellStyle name="SAPBEXHLevel3X 14 4 8" xfId="44759" xr:uid="{E59D175C-5D0F-4290-A9CB-4A4C727A06A8}"/>
    <cellStyle name="SAPBEXHLevel3X 14 5" xfId="14252" xr:uid="{74312752-EB7D-4666-A70F-304890235111}"/>
    <cellStyle name="SAPBEXHLevel3X 14 5 2" xfId="21265" xr:uid="{207CD049-679C-4D6B-A69D-91F20B77FA25}"/>
    <cellStyle name="SAPBEXHLevel3X 14 5 2 2" xfId="35131" xr:uid="{14E8D2AF-B173-49CF-8E61-6B9BFD5A174E}"/>
    <cellStyle name="SAPBEXHLevel3X 14 5 2 3" xfId="38833" xr:uid="{E23FE600-F1B9-4476-92B5-4B571E1036D2}"/>
    <cellStyle name="SAPBEXHLevel3X 14 5 2 4" xfId="47285" xr:uid="{056E5D6C-C6A3-4B53-851B-549470D11B04}"/>
    <cellStyle name="SAPBEXHLevel3X 14 5 2 5" xfId="50682" xr:uid="{0737F268-2EC3-49D8-8DA8-0006B9C880B1}"/>
    <cellStyle name="SAPBEXHLevel3X 14 5 3" xfId="28619" xr:uid="{36D96A96-B167-4770-8665-8636950FCC61}"/>
    <cellStyle name="SAPBEXHLevel3X 14 5 4" xfId="37802" xr:uid="{4FDA61EB-DE18-44D4-9EC6-CC86FC6AA0ED}"/>
    <cellStyle name="SAPBEXHLevel3X 14 5 5" xfId="48672" xr:uid="{8AF3D413-7E82-4AD6-BE87-B4678F0E75AB}"/>
    <cellStyle name="SAPBEXHLevel3X 14 5 6" xfId="44618" xr:uid="{0FB63373-D41E-4A5A-B4A9-31002FCE3573}"/>
    <cellStyle name="SAPBEXHLevel3X 14 6" xfId="13231" xr:uid="{4583C6B2-4230-4E29-9FFB-EAD6C9F49487}"/>
    <cellStyle name="SAPBEXHLevel3X 14 6 2" xfId="27602" xr:uid="{1FC94231-5CB6-48A0-84DF-E9298D2D9310}"/>
    <cellStyle name="SAPBEXHLevel3X 14 6 3" xfId="41661" xr:uid="{5B2DC187-04A3-4319-B611-BBAE2954A7F6}"/>
    <cellStyle name="SAPBEXHLevel3X 14 6 4" xfId="48709" xr:uid="{0A35D80F-52DC-43FF-8644-483FFCEFD987}"/>
    <cellStyle name="SAPBEXHLevel3X 14 6 5" xfId="47808" xr:uid="{04BF665F-0A15-4366-9BB0-4B238C3953BC}"/>
    <cellStyle name="SAPBEXHLevel3X 14 7" xfId="9559" xr:uid="{26DBC74C-CAE2-4B78-93F7-9D843C4AF22A}"/>
    <cellStyle name="SAPBEXHLevel3X 14 8" xfId="24149" xr:uid="{7FF35DF5-6D7B-4ADF-A12E-733F54B12409}"/>
    <cellStyle name="SAPBEXHLevel3X 14 9" xfId="39341" xr:uid="{9FFF5690-B101-4539-89F9-8D9E2691A4E2}"/>
    <cellStyle name="SAPBEXHLevel3X 15" xfId="769" xr:uid="{4EA4ED68-D321-4D13-8C92-C787C70CA4AC}"/>
    <cellStyle name="SAPBEXHLevel3X 15 10" xfId="40176" xr:uid="{C4576B4B-BCD6-4FA3-ADA1-9FF05D7A0B71}"/>
    <cellStyle name="SAPBEXHLevel3X 15 11" xfId="44217" xr:uid="{D53EED27-3958-4662-A301-55FA8FC355AC}"/>
    <cellStyle name="SAPBEXHLevel3X 15 2" xfId="1356" xr:uid="{B13A9326-A529-4CA8-A9A3-7F35DA637193}"/>
    <cellStyle name="SAPBEXHLevel3X 15 2 2" xfId="12098" xr:uid="{F64BC996-FFE7-498B-AE4F-CE2B6DAE9D10}"/>
    <cellStyle name="SAPBEXHLevel3X 15 2 2 2" xfId="12099" xr:uid="{EE757795-AB11-43FD-B2DD-6BB326242024}"/>
    <cellStyle name="SAPBEXHLevel3X 15 2 2 2 2" xfId="26505" xr:uid="{9E0E4BDD-E032-4F89-AB0C-49B51E0C8E35}"/>
    <cellStyle name="SAPBEXHLevel3X 15 2 2 2 3" xfId="9978" xr:uid="{1B1457D9-6923-4505-A72A-0ED99160909A}"/>
    <cellStyle name="SAPBEXHLevel3X 15 2 2 2 4" xfId="48751" xr:uid="{53A7534B-EC5C-46C6-B6EA-4ECD9CEE63F0}"/>
    <cellStyle name="SAPBEXHLevel3X 15 2 2 2 5" xfId="41577" xr:uid="{55701DD5-0400-4FFD-AAD7-831F37C8DCC4}"/>
    <cellStyle name="SAPBEXHLevel3X 15 2 2 3" xfId="21704" xr:uid="{1D2D9319-19A6-447D-A238-ACC544CF74C9}"/>
    <cellStyle name="SAPBEXHLevel3X 15 2 2 3 2" xfId="35570" xr:uid="{6B817278-E401-411F-9536-4CE9BAE6620B}"/>
    <cellStyle name="SAPBEXHLevel3X 15 2 2 3 3" xfId="42865" xr:uid="{24A4682E-2709-4F58-9F2C-57A59258ACD7}"/>
    <cellStyle name="SAPBEXHLevel3X 15 2 2 3 4" xfId="32378" xr:uid="{55C8B152-1EF4-4FA8-90D2-9744046CEC0C}"/>
    <cellStyle name="SAPBEXHLevel3X 15 2 2 3 5" xfId="51121" xr:uid="{9CF9BEA1-6961-4B89-A715-9080F467C3D6}"/>
    <cellStyle name="SAPBEXHLevel3X 15 2 2 4" xfId="26504" xr:uid="{A4AB471E-7986-41E0-82A8-5EBCC9E14D99}"/>
    <cellStyle name="SAPBEXHLevel3X 15 2 2 5" xfId="8733" xr:uid="{7CBBAC2F-93B1-409E-98A6-525DE7AAC84B}"/>
    <cellStyle name="SAPBEXHLevel3X 15 2 2 6" xfId="30782" xr:uid="{12E40B4E-AF3C-46DD-8C52-EDBBA0A84E18}"/>
    <cellStyle name="SAPBEXHLevel3X 15 2 2 7" xfId="49526" xr:uid="{753CD2B4-74DF-4768-9AEA-3C258B6BD178}"/>
    <cellStyle name="SAPBEXHLevel3X 15 2 3" xfId="13226" xr:uid="{FB49D62C-A97C-403D-9DF4-222FC13B4A67}"/>
    <cellStyle name="SAPBEXHLevel3X 15 2 3 2" xfId="27597" xr:uid="{7BE776A0-7B92-4420-B275-F30F8B1DDD38}"/>
    <cellStyle name="SAPBEXHLevel3X 15 2 3 3" xfId="25146" xr:uid="{41660FDE-E1B5-4BA3-B21B-BDC5EAACF83C}"/>
    <cellStyle name="SAPBEXHLevel3X 15 2 3 4" xfId="30096" xr:uid="{09CF11D4-7BAD-406C-BF81-4F371A8F5F3D}"/>
    <cellStyle name="SAPBEXHLevel3X 15 2 3 5" xfId="47855" xr:uid="{068B0014-1A42-485C-97BA-6DAC19ED319E}"/>
    <cellStyle name="SAPBEXHLevel3X 15 2 4" xfId="9564" xr:uid="{0582DD11-E12E-4077-91B8-37B3784728A0}"/>
    <cellStyle name="SAPBEXHLevel3X 15 2 5" xfId="24154" xr:uid="{8D428151-59C3-427C-8D4E-A2C4E8A9AA24}"/>
    <cellStyle name="SAPBEXHLevel3X 15 2 6" xfId="9027" xr:uid="{99208820-0FA7-4881-9566-2A03A73D4A35}"/>
    <cellStyle name="SAPBEXHLevel3X 15 2 7" xfId="48827" xr:uid="{A197B8BC-56C6-4965-A5B6-D9D16107DB37}"/>
    <cellStyle name="SAPBEXHLevel3X 15 2 8" xfId="34833" xr:uid="{B0383441-7CFF-4382-8D30-271B01B6C343}"/>
    <cellStyle name="SAPBEXHLevel3X 15 3" xfId="1551" xr:uid="{9BDBFA56-C91F-4774-9D65-7281F7D0A2BE}"/>
    <cellStyle name="SAPBEXHLevel3X 15 3 2" xfId="14831" xr:uid="{EF43E000-33A6-4B10-89E8-579E02CD9991}"/>
    <cellStyle name="SAPBEXHLevel3X 15 3 2 2" xfId="21891" xr:uid="{5C36BC74-5EEC-424E-BCC7-54A7E35260A7}"/>
    <cellStyle name="SAPBEXHLevel3X 15 3 2 2 2" xfId="35757" xr:uid="{7511D405-4A09-4613-B2BA-7CD80862E8B7}"/>
    <cellStyle name="SAPBEXHLevel3X 15 3 2 2 3" xfId="26896" xr:uid="{03B37BF7-454B-4EE3-9EC4-3AA8EB71A2EA}"/>
    <cellStyle name="SAPBEXHLevel3X 15 3 2 2 4" xfId="47463" xr:uid="{20F21818-5B11-446A-8FEB-28AE8A6D8F01}"/>
    <cellStyle name="SAPBEXHLevel3X 15 3 2 2 5" xfId="51308" xr:uid="{470085EE-5684-4B0D-A9DB-13591E495192}"/>
    <cellStyle name="SAPBEXHLevel3X 15 3 2 3" xfId="29197" xr:uid="{C033192A-AB7F-4C05-BA53-5ABCB82E972D}"/>
    <cellStyle name="SAPBEXHLevel3X 15 3 2 4" xfId="40539" xr:uid="{A7BF9664-E2ED-4CD2-956C-A3611F95D6BA}"/>
    <cellStyle name="SAPBEXHLevel3X 15 3 2 5" xfId="47178" xr:uid="{9FEDFD40-BFC5-44D3-8931-1FDDBEEC9630}"/>
    <cellStyle name="SAPBEXHLevel3X 15 3 2 6" xfId="34603" xr:uid="{D2A91CC1-477F-4DD3-827C-DC6DEE1CC1B3}"/>
    <cellStyle name="SAPBEXHLevel3X 15 3 3" xfId="13225" xr:uid="{BE2F703F-F944-4F18-8CEF-AB28051E7518}"/>
    <cellStyle name="SAPBEXHLevel3X 15 3 3 2" xfId="27596" xr:uid="{76AF4F28-4DF0-40CE-82F4-4C43B257E596}"/>
    <cellStyle name="SAPBEXHLevel3X 15 3 3 3" xfId="32726" xr:uid="{7EA7B41C-AFEA-48B8-BA80-622BDE7392A0}"/>
    <cellStyle name="SAPBEXHLevel3X 15 3 3 4" xfId="42834" xr:uid="{89F8CC90-FEE1-42B0-9661-F8E0520D7502}"/>
    <cellStyle name="SAPBEXHLevel3X 15 3 3 5" xfId="48003" xr:uid="{37137DF7-28FA-4DC8-8EA0-A3C366FF163C}"/>
    <cellStyle name="SAPBEXHLevel3X 15 3 4" xfId="9565" xr:uid="{FDB7AB04-1D92-4241-BC6C-E32D1677832C}"/>
    <cellStyle name="SAPBEXHLevel3X 15 3 5" xfId="24155" xr:uid="{09B6EBD4-E958-47F4-AC3B-4567F92BDEFD}"/>
    <cellStyle name="SAPBEXHLevel3X 15 3 6" xfId="38981" xr:uid="{765142FC-00E6-434E-9B8A-08D718EDEAFC}"/>
    <cellStyle name="SAPBEXHLevel3X 15 3 7" xfId="29299" xr:uid="{D51CD873-D747-44CF-9612-22640AE9CE33}"/>
    <cellStyle name="SAPBEXHLevel3X 15 3 8" xfId="41135" xr:uid="{BAFE06E5-E1BC-4409-AB72-F5C1CA134A4D}"/>
    <cellStyle name="SAPBEXHLevel3X 15 4" xfId="1915" xr:uid="{B06C6C38-263C-47AC-8316-BBC7ADE9CAD1}"/>
    <cellStyle name="SAPBEXHLevel3X 15 4 2" xfId="15180" xr:uid="{E85FF966-1EE7-4FD9-8F06-61C5212ECBC0}"/>
    <cellStyle name="SAPBEXHLevel3X 15 4 2 2" xfId="22201" xr:uid="{DCB1EF0D-578D-4B4E-9057-BCEB32A6C778}"/>
    <cellStyle name="SAPBEXHLevel3X 15 4 2 2 2" xfId="36067" xr:uid="{C9BAEF5E-5DB6-422B-92DB-C8547C49DFED}"/>
    <cellStyle name="SAPBEXHLevel3X 15 4 2 2 3" xfId="33182" xr:uid="{FA53A82B-720F-46FE-B150-C94FC2CE02FD}"/>
    <cellStyle name="SAPBEXHLevel3X 15 4 2 2 4" xfId="46320" xr:uid="{A350BFAA-0524-467B-82B9-4F04DFD0DD8A}"/>
    <cellStyle name="SAPBEXHLevel3X 15 4 2 2 5" xfId="51618" xr:uid="{78D0EB89-EC77-4B28-AC10-DC3E2E11B35C}"/>
    <cellStyle name="SAPBEXHLevel3X 15 4 2 3" xfId="29545" xr:uid="{CE918A04-C882-4485-897D-3727B7E7E0DC}"/>
    <cellStyle name="SAPBEXHLevel3X 15 4 2 4" xfId="31638" xr:uid="{BA9B053C-93F2-4B78-8023-347B93180CE7}"/>
    <cellStyle name="SAPBEXHLevel3X 15 4 2 5" xfId="48956" xr:uid="{1C89BA61-74CF-454F-A9CA-6295884E95D3}"/>
    <cellStyle name="SAPBEXHLevel3X 15 4 2 6" xfId="46843" xr:uid="{0987EF0D-ADBC-4121-B2B0-2F9AF243EC95}"/>
    <cellStyle name="SAPBEXHLevel3X 15 4 3" xfId="13224" xr:uid="{EB97A831-6CAA-4653-9F33-A94CB9115AD7}"/>
    <cellStyle name="SAPBEXHLevel3X 15 4 3 2" xfId="27595" xr:uid="{11080EAF-86F0-4E24-9A76-717428BDE184}"/>
    <cellStyle name="SAPBEXHLevel3X 15 4 3 3" xfId="41893" xr:uid="{14E17E4A-4B39-4F7A-AAF3-30EA8B27FCE9}"/>
    <cellStyle name="SAPBEXHLevel3X 15 4 3 4" xfId="40659" xr:uid="{6F8B97C1-7FA4-46F5-8FFE-2BBCB1A577FF}"/>
    <cellStyle name="SAPBEXHLevel3X 15 4 3 5" xfId="45977" xr:uid="{E9B98F9C-92CF-4575-BB8A-D9780AEB0A54}"/>
    <cellStyle name="SAPBEXHLevel3X 15 4 4" xfId="9566" xr:uid="{EC71AB09-8186-4CBA-9D08-E7659CC4DFC5}"/>
    <cellStyle name="SAPBEXHLevel3X 15 4 5" xfId="24156" xr:uid="{17B6000D-C7D0-4C5E-965E-4B54516F1378}"/>
    <cellStyle name="SAPBEXHLevel3X 15 4 6" xfId="33710" xr:uid="{DBA7C824-EADE-4216-B440-FC996F05A807}"/>
    <cellStyle name="SAPBEXHLevel3X 15 4 7" xfId="49463" xr:uid="{103E5E64-FBE0-4188-B195-709489992261}"/>
    <cellStyle name="SAPBEXHLevel3X 15 4 8" xfId="46703" xr:uid="{C0FA9521-543A-4AB5-A5CC-8EDFCDDA6CBA}"/>
    <cellStyle name="SAPBEXHLevel3X 15 5" xfId="14253" xr:uid="{E763F0DC-B717-4FEE-AF78-1A0145944C4A}"/>
    <cellStyle name="SAPBEXHLevel3X 15 5 2" xfId="21266" xr:uid="{CFD306B7-A124-4865-B28B-BD765E53EBBA}"/>
    <cellStyle name="SAPBEXHLevel3X 15 5 2 2" xfId="35132" xr:uid="{C4C95A18-0D7F-401D-AA64-BBAD40C9D3FD}"/>
    <cellStyle name="SAPBEXHLevel3X 15 5 2 3" xfId="39628" xr:uid="{B85AB48F-A917-458B-8AF5-52A03F02E891}"/>
    <cellStyle name="SAPBEXHLevel3X 15 5 2 4" xfId="45742" xr:uid="{9B0F9FB5-BE35-4581-B312-C329DDA1AD53}"/>
    <cellStyle name="SAPBEXHLevel3X 15 5 2 5" xfId="50683" xr:uid="{48DA2F06-2593-405E-A5DD-BFCEEC6CED60}"/>
    <cellStyle name="SAPBEXHLevel3X 15 5 3" xfId="28620" xr:uid="{62F6B2EF-6735-4AB1-940A-F779F1351A9D}"/>
    <cellStyle name="SAPBEXHLevel3X 15 5 4" xfId="24129" xr:uid="{488ABF3C-064A-45B7-BE66-C8C1DB728A3C}"/>
    <cellStyle name="SAPBEXHLevel3X 15 5 5" xfId="8752" xr:uid="{1FE53ABE-591F-4214-85B8-F7000DE7D97D}"/>
    <cellStyle name="SAPBEXHLevel3X 15 5 6" xfId="45118" xr:uid="{5971FDBF-5A06-48F4-849B-602C472B83C2}"/>
    <cellStyle name="SAPBEXHLevel3X 15 6" xfId="13227" xr:uid="{D057EB3B-BC94-4FFA-BECC-DE9C7E0BD29E}"/>
    <cellStyle name="SAPBEXHLevel3X 15 6 2" xfId="27598" xr:uid="{2038DA6C-35BF-41E9-BB6B-AA46508233B4}"/>
    <cellStyle name="SAPBEXHLevel3X 15 6 3" xfId="15337" xr:uid="{85FB8EAE-E8C0-44CB-BE29-E9025FC69E11}"/>
    <cellStyle name="SAPBEXHLevel3X 15 6 4" xfId="38316" xr:uid="{42A3744F-58C5-41C4-8A34-8184F43C106A}"/>
    <cellStyle name="SAPBEXHLevel3X 15 6 5" xfId="44621" xr:uid="{AEC90D08-2FE1-49B3-861E-FABA1FEC2CA5}"/>
    <cellStyle name="SAPBEXHLevel3X 15 7" xfId="9563" xr:uid="{A37E37D2-0088-4F2B-8D30-062424FE2FCD}"/>
    <cellStyle name="SAPBEXHLevel3X 15 8" xfId="24153" xr:uid="{79F3EC9D-A9A1-418C-AF6E-E4BFD0A9D0BD}"/>
    <cellStyle name="SAPBEXHLevel3X 15 9" xfId="29820" xr:uid="{085E4EB7-1F69-46F0-A640-EFBC3A1881CA}"/>
    <cellStyle name="SAPBEXHLevel3X 16" xfId="770" xr:uid="{84FC5170-B215-48CE-BF70-21CF0F04EBD4}"/>
    <cellStyle name="SAPBEXHLevel3X 16 10" xfId="47010" xr:uid="{79A1AE4F-9CCA-4F0A-A591-D08D9CC4C6EA}"/>
    <cellStyle name="SAPBEXHLevel3X 16 11" xfId="25890" xr:uid="{B0226BBA-8DA1-4CE1-A01E-7E02419424BF}"/>
    <cellStyle name="SAPBEXHLevel3X 16 2" xfId="1357" xr:uid="{6D9BB754-C0B7-419C-9CF5-4BCD2869ABCC}"/>
    <cellStyle name="SAPBEXHLevel3X 16 2 2" xfId="12100" xr:uid="{A9539101-EBA0-4140-AE45-B6098DFB6B0A}"/>
    <cellStyle name="SAPBEXHLevel3X 16 2 2 2" xfId="12101" xr:uid="{58C0CFE6-A0A5-4F1E-B411-E9B37E19E9E5}"/>
    <cellStyle name="SAPBEXHLevel3X 16 2 2 2 2" xfId="26507" xr:uid="{701C53DA-3A59-498C-92EE-0403C8E522CC}"/>
    <cellStyle name="SAPBEXHLevel3X 16 2 2 2 3" xfId="27182" xr:uid="{40B93F55-6296-4172-AEB0-B7DC162534F8}"/>
    <cellStyle name="SAPBEXHLevel3X 16 2 2 2 4" xfId="30820" xr:uid="{ABB6C495-E6BD-49D2-80FC-B2353A698186}"/>
    <cellStyle name="SAPBEXHLevel3X 16 2 2 2 5" xfId="24746" xr:uid="{C4357C7A-9B6E-405B-B005-2D7C69D5E9B9}"/>
    <cellStyle name="SAPBEXHLevel3X 16 2 2 3" xfId="21705" xr:uid="{797B1808-1138-48F3-AF65-8C07BB0606BA}"/>
    <cellStyle name="SAPBEXHLevel3X 16 2 2 3 2" xfId="35571" xr:uid="{6AEFC5EE-D2C5-4076-8C55-4660DC3FDEC9}"/>
    <cellStyle name="SAPBEXHLevel3X 16 2 2 3 3" xfId="40808" xr:uid="{4F99971C-3B0E-482F-8ED5-FA624F00AB6F}"/>
    <cellStyle name="SAPBEXHLevel3X 16 2 2 3 4" xfId="25161" xr:uid="{BA39EE5A-8D32-477A-8AF9-38234D33B19D}"/>
    <cellStyle name="SAPBEXHLevel3X 16 2 2 3 5" xfId="51122" xr:uid="{1150FEDB-9A71-4F77-BB55-A2BDABAE2E26}"/>
    <cellStyle name="SAPBEXHLevel3X 16 2 2 4" xfId="26506" xr:uid="{0FA93FA4-93F1-4EDD-BC9E-508E5F85F397}"/>
    <cellStyle name="SAPBEXHLevel3X 16 2 2 5" xfId="43510" xr:uid="{ED5253B8-912C-4788-9699-3110BE9B773B}"/>
    <cellStyle name="SAPBEXHLevel3X 16 2 2 6" xfId="42324" xr:uid="{DC3201E4-B2D6-4692-9AF9-74AB979198BC}"/>
    <cellStyle name="SAPBEXHLevel3X 16 2 2 7" xfId="40317" xr:uid="{3DA310D7-D3B7-49AA-ADED-39C95F4F46A0}"/>
    <cellStyle name="SAPBEXHLevel3X 16 2 3" xfId="13222" xr:uid="{56CD43E6-1FDE-4590-8694-9F773F9F82F6}"/>
    <cellStyle name="SAPBEXHLevel3X 16 2 3 2" xfId="27593" xr:uid="{196BC47E-E10F-4B16-BEB1-0FD9AA475D4F}"/>
    <cellStyle name="SAPBEXHLevel3X 16 2 3 3" xfId="38291" xr:uid="{40162E8A-0E3C-4A37-B8BC-93623E7C4DE6}"/>
    <cellStyle name="SAPBEXHLevel3X 16 2 3 4" xfId="48357" xr:uid="{E1BE5337-5757-414E-8E23-B27A96EED2C9}"/>
    <cellStyle name="SAPBEXHLevel3X 16 2 3 5" xfId="46213" xr:uid="{216FA9D5-7789-48F8-A3EE-7B333ED49171}"/>
    <cellStyle name="SAPBEXHLevel3X 16 2 4" xfId="9568" xr:uid="{3D3B3740-578C-40B6-A20F-59726E13E07B}"/>
    <cellStyle name="SAPBEXHLevel3X 16 2 5" xfId="24158" xr:uid="{B02E3B45-8FBF-45A0-B4A7-D507D4FF91C5}"/>
    <cellStyle name="SAPBEXHLevel3X 16 2 6" xfId="42823" xr:uid="{A9ACD7E1-6F4A-4A1F-9BC6-0535128E5542}"/>
    <cellStyle name="SAPBEXHLevel3X 16 2 7" xfId="49191" xr:uid="{DA294A71-EE82-42BE-B918-F55139955B6E}"/>
    <cellStyle name="SAPBEXHLevel3X 16 2 8" xfId="47986" xr:uid="{9040A65A-F933-4B5F-BF1F-44708070246A}"/>
    <cellStyle name="SAPBEXHLevel3X 16 3" xfId="1552" xr:uid="{3DD75975-7400-49EC-B135-D2CAAB9113AC}"/>
    <cellStyle name="SAPBEXHLevel3X 16 3 2" xfId="14832" xr:uid="{B7D0D47D-0D5F-4128-AB21-23399BCDCD5C}"/>
    <cellStyle name="SAPBEXHLevel3X 16 3 2 2" xfId="21892" xr:uid="{27FCBF15-B100-46AF-B7A0-A69EF0D2DCE3}"/>
    <cellStyle name="SAPBEXHLevel3X 16 3 2 2 2" xfId="35758" xr:uid="{02756AD8-DB5A-46A5-A9EF-30E6FBC6DC88}"/>
    <cellStyle name="SAPBEXHLevel3X 16 3 2 2 3" xfId="38160" xr:uid="{5CF78117-9862-4FFF-B367-7355FC296853}"/>
    <cellStyle name="SAPBEXHLevel3X 16 3 2 2 4" xfId="45915" xr:uid="{D1EE4C5C-F86C-401F-9F21-CB60BC0BBA6E}"/>
    <cellStyle name="SAPBEXHLevel3X 16 3 2 2 5" xfId="51309" xr:uid="{07A4DA02-9A12-4251-A918-DF0536CDE527}"/>
    <cellStyle name="SAPBEXHLevel3X 16 3 2 3" xfId="29198" xr:uid="{220704BA-5CFB-4A21-B449-AF642BD5406F}"/>
    <cellStyle name="SAPBEXHLevel3X 16 3 2 4" xfId="32460" xr:uid="{959B0C6C-763D-4DB3-B8CA-00A487701EDE}"/>
    <cellStyle name="SAPBEXHLevel3X 16 3 2 5" xfId="49360" xr:uid="{6F72CDA7-8E00-42F8-AD1D-47DADBF34B43}"/>
    <cellStyle name="SAPBEXHLevel3X 16 3 2 6" xfId="27199" xr:uid="{ACBB1E20-D884-4CE0-9AA6-2B280C849128}"/>
    <cellStyle name="SAPBEXHLevel3X 16 3 3" xfId="13221" xr:uid="{03E54FD6-66E4-41BC-A54A-DF2FC4CACA75}"/>
    <cellStyle name="SAPBEXHLevel3X 16 3 3 2" xfId="27592" xr:uid="{D7156A8C-2A32-4C64-8BF5-AC21AA4EA483}"/>
    <cellStyle name="SAPBEXHLevel3X 16 3 3 3" xfId="25042" xr:uid="{744A97EA-EE42-4EC3-B89D-E1B976572762}"/>
    <cellStyle name="SAPBEXHLevel3X 16 3 3 4" xfId="40118" xr:uid="{93600F54-C2B8-4741-AB60-5557ECAD4971}"/>
    <cellStyle name="SAPBEXHLevel3X 16 3 3 5" xfId="49156" xr:uid="{689BD08D-17D1-40F0-8EF5-7F3D00136B06}"/>
    <cellStyle name="SAPBEXHLevel3X 16 3 4" xfId="9569" xr:uid="{A545DBE9-D1F1-4E66-9043-B47E485D0DD1}"/>
    <cellStyle name="SAPBEXHLevel3X 16 3 5" xfId="24159" xr:uid="{0C6C5455-7491-4CD8-B7F8-EA778ED0F40A}"/>
    <cellStyle name="SAPBEXHLevel3X 16 3 6" xfId="24822" xr:uid="{A1F59A7D-264B-48B4-A413-23644652F669}"/>
    <cellStyle name="SAPBEXHLevel3X 16 3 7" xfId="45473" xr:uid="{ECCAA4FA-2550-4E43-AA38-E07C9D189B47}"/>
    <cellStyle name="SAPBEXHLevel3X 16 3 8" xfId="48549" xr:uid="{76E7F07C-0A1D-4A99-BCF6-2C3AEC3AAA34}"/>
    <cellStyle name="SAPBEXHLevel3X 16 4" xfId="1916" xr:uid="{608F1355-9B6B-47DF-AD21-9863CDF6D804}"/>
    <cellStyle name="SAPBEXHLevel3X 16 4 2" xfId="15181" xr:uid="{00B6640A-AB82-4EC5-90D4-F70BFDDCF0BD}"/>
    <cellStyle name="SAPBEXHLevel3X 16 4 2 2" xfId="22202" xr:uid="{49BE7931-765C-491C-BA64-6B0C2C2E1839}"/>
    <cellStyle name="SAPBEXHLevel3X 16 4 2 2 2" xfId="36068" xr:uid="{6D36B096-404A-4F7E-AC99-40DA17A2EC1F}"/>
    <cellStyle name="SAPBEXHLevel3X 16 4 2 2 3" xfId="40148" xr:uid="{4C3672F4-6542-4017-9C46-A349EC49EB6F}"/>
    <cellStyle name="SAPBEXHLevel3X 16 4 2 2 4" xfId="44782" xr:uid="{777355DB-C173-4728-A99E-16AF82BA62E4}"/>
    <cellStyle name="SAPBEXHLevel3X 16 4 2 2 5" xfId="51619" xr:uid="{47EE0F9D-3BC1-4976-B988-78E1D51E6382}"/>
    <cellStyle name="SAPBEXHLevel3X 16 4 2 3" xfId="29546" xr:uid="{E7F0CC9D-7A64-461E-8C1B-B47EAD38DE15}"/>
    <cellStyle name="SAPBEXHLevel3X 16 4 2 4" xfId="25099" xr:uid="{FD680201-1FF8-4440-BAF2-CB7EFE4CA46A}"/>
    <cellStyle name="SAPBEXHLevel3X 16 4 2 5" xfId="43954" xr:uid="{7BBFBC65-9819-4C94-9321-41AE20979478}"/>
    <cellStyle name="SAPBEXHLevel3X 16 4 2 6" xfId="31307" xr:uid="{E23DD6B2-EE8D-4BC1-86D3-853EC18EAC75}"/>
    <cellStyle name="SAPBEXHLevel3X 16 4 3" xfId="13220" xr:uid="{745F659C-1CEC-41AF-A8FF-C3B21F6251A6}"/>
    <cellStyle name="SAPBEXHLevel3X 16 4 3 2" xfId="27591" xr:uid="{E396B3DD-46E7-4BB5-B2D0-044DD39899EE}"/>
    <cellStyle name="SAPBEXHLevel3X 16 4 3 3" xfId="34431" xr:uid="{EFDB460E-F7D6-4CD9-BE22-4721326E7ACF}"/>
    <cellStyle name="SAPBEXHLevel3X 16 4 3 4" xfId="37451" xr:uid="{443EFD59-1FED-4382-B52D-DFB788336D46}"/>
    <cellStyle name="SAPBEXHLevel3X 16 4 3 5" xfId="45434" xr:uid="{9E92DB33-74EC-428D-88EE-4DFFB6F0C8B6}"/>
    <cellStyle name="SAPBEXHLevel3X 16 4 4" xfId="9570" xr:uid="{EC1D64B7-2B0B-4857-834F-2CA374EA7099}"/>
    <cellStyle name="SAPBEXHLevel3X 16 4 5" xfId="24160" xr:uid="{3485A275-7EC2-4A9A-B593-97E7B0209542}"/>
    <cellStyle name="SAPBEXHLevel3X 16 4 6" xfId="29850" xr:uid="{994A005A-8AF5-45CF-AB1C-808CC4811572}"/>
    <cellStyle name="SAPBEXHLevel3X 16 4 7" xfId="48920" xr:uid="{DC91C7A1-5578-499D-B9A4-416746A50746}"/>
    <cellStyle name="SAPBEXHLevel3X 16 4 8" xfId="37596" xr:uid="{56479B75-D273-4AA6-AAEC-998A74F2D7DC}"/>
    <cellStyle name="SAPBEXHLevel3X 16 5" xfId="14254" xr:uid="{F0D8BF86-087C-47E3-AB59-8119227E7E0D}"/>
    <cellStyle name="SAPBEXHLevel3X 16 5 2" xfId="21267" xr:uid="{ECC590B6-9A5A-4C68-B184-F6CB574449F0}"/>
    <cellStyle name="SAPBEXHLevel3X 16 5 2 2" xfId="35133" xr:uid="{99AFD37B-E347-4CB9-88F1-F10B29AD08C0}"/>
    <cellStyle name="SAPBEXHLevel3X 16 5 2 3" xfId="38709" xr:uid="{509EC273-7F05-412B-AF89-D19E5C82CDDA}"/>
    <cellStyle name="SAPBEXHLevel3X 16 5 2 4" xfId="44188" xr:uid="{E40939A8-8E10-4BF6-BDA4-1B5908064998}"/>
    <cellStyle name="SAPBEXHLevel3X 16 5 2 5" xfId="50684" xr:uid="{B2BB1879-F4A3-4633-8769-F8CFAB9B9510}"/>
    <cellStyle name="SAPBEXHLevel3X 16 5 3" xfId="28621" xr:uid="{409AAF62-B329-4712-A495-7B33EEF9DD89}"/>
    <cellStyle name="SAPBEXHLevel3X 16 5 4" xfId="43783" xr:uid="{DD97DED9-D7A8-42FE-BFCE-87D3806A5B54}"/>
    <cellStyle name="SAPBEXHLevel3X 16 5 5" xfId="49628" xr:uid="{3D544E1E-669E-400C-8909-983614C3085B}"/>
    <cellStyle name="SAPBEXHLevel3X 16 5 6" xfId="46702" xr:uid="{D1ED9F4D-EB8F-4DEC-B1B9-291C97393C76}"/>
    <cellStyle name="SAPBEXHLevel3X 16 6" xfId="13223" xr:uid="{8F4D1219-5261-491C-8968-1BF82855C25D}"/>
    <cellStyle name="SAPBEXHLevel3X 16 6 2" xfId="27594" xr:uid="{89074D11-8965-4174-8DA9-FE9DC7D8CDE9}"/>
    <cellStyle name="SAPBEXHLevel3X 16 6 3" xfId="29698" xr:uid="{06FF1F22-3734-416A-A8F9-E6BCE1AC56C5}"/>
    <cellStyle name="SAPBEXHLevel3X 16 6 4" xfId="26866" xr:uid="{68AE5746-5B61-4D57-9A26-18DD70B3AD42}"/>
    <cellStyle name="SAPBEXHLevel3X 16 6 5" xfId="46267" xr:uid="{CB70F0A0-FC50-4A9D-B114-F6ABA5F2FB06}"/>
    <cellStyle name="SAPBEXHLevel3X 16 7" xfId="9567" xr:uid="{CDB75087-DD57-4E8A-B441-D8F40A858C91}"/>
    <cellStyle name="SAPBEXHLevel3X 16 8" xfId="24157" xr:uid="{BA502103-E573-4A19-A1C2-E1E41EA2F765}"/>
    <cellStyle name="SAPBEXHLevel3X 16 9" xfId="41525" xr:uid="{DCC5A599-9568-4F21-8A13-C18F6F5F9EE8}"/>
    <cellStyle name="SAPBEXHLevel3X 17" xfId="771" xr:uid="{58CA101F-6C97-4BA5-AEB6-5F56F20F6AB5}"/>
    <cellStyle name="SAPBEXHLevel3X 17 10" xfId="43919" xr:uid="{3CA51681-4554-4E78-A313-379523BC925C}"/>
    <cellStyle name="SAPBEXHLevel3X 17 11" xfId="44230" xr:uid="{B4C49D01-D3C1-4D76-9E7A-B8DF04011BB4}"/>
    <cellStyle name="SAPBEXHLevel3X 17 2" xfId="1358" xr:uid="{EA797B41-9219-4EC8-8053-31E08188AF5C}"/>
    <cellStyle name="SAPBEXHLevel3X 17 2 2" xfId="12102" xr:uid="{FA2D94F7-825D-41B3-8310-2A707E3D929B}"/>
    <cellStyle name="SAPBEXHLevel3X 17 2 2 2" xfId="12103" xr:uid="{6F47D228-C281-4D52-BC44-C098259A1B11}"/>
    <cellStyle name="SAPBEXHLevel3X 17 2 2 2 2" xfId="26509" xr:uid="{9A7AD2D9-B290-4043-A3FB-AE030E164E4B}"/>
    <cellStyle name="SAPBEXHLevel3X 17 2 2 2 3" xfId="38276" xr:uid="{2B20B436-D087-42A2-8528-2088C5B2A83E}"/>
    <cellStyle name="SAPBEXHLevel3X 17 2 2 2 4" xfId="48521" xr:uid="{3D5017AD-D9C0-45E4-97BC-8C8E57499E99}"/>
    <cellStyle name="SAPBEXHLevel3X 17 2 2 2 5" xfId="44506" xr:uid="{4135475D-36E0-4383-BC72-2B069E0B5354}"/>
    <cellStyle name="SAPBEXHLevel3X 17 2 2 3" xfId="21706" xr:uid="{BB886C26-384A-42A9-9B25-B35AA967B1FD}"/>
    <cellStyle name="SAPBEXHLevel3X 17 2 2 3 2" xfId="35572" xr:uid="{14DF2F43-2EB5-400F-BFA0-0476BBB858BE}"/>
    <cellStyle name="SAPBEXHLevel3X 17 2 2 3 3" xfId="41074" xr:uid="{412C257B-F489-4F2A-B5A6-90C091791AB5}"/>
    <cellStyle name="SAPBEXHLevel3X 17 2 2 3 4" xfId="46558" xr:uid="{43BC361C-679C-4413-9C46-5B349C87AE38}"/>
    <cellStyle name="SAPBEXHLevel3X 17 2 2 3 5" xfId="51123" xr:uid="{6372506F-343B-4AB8-9A98-4F539E6B7ED6}"/>
    <cellStyle name="SAPBEXHLevel3X 17 2 2 4" xfId="26508" xr:uid="{51C3D0EA-674B-402F-8EA4-6419E209C185}"/>
    <cellStyle name="SAPBEXHLevel3X 17 2 2 5" xfId="34640" xr:uid="{CC0BE194-23A6-4279-9AD8-B0CB997E846F}"/>
    <cellStyle name="SAPBEXHLevel3X 17 2 2 6" xfId="33320" xr:uid="{0C3876DB-2015-4F6C-853A-2CC8A45EDFA2}"/>
    <cellStyle name="SAPBEXHLevel3X 17 2 2 7" xfId="46637" xr:uid="{31F8C4DB-2E40-4593-ACCF-3B389C7AED8D}"/>
    <cellStyle name="SAPBEXHLevel3X 17 2 3" xfId="13218" xr:uid="{8D2D840F-ED2A-49A3-BF92-C670C1F5AA90}"/>
    <cellStyle name="SAPBEXHLevel3X 17 2 3 2" xfId="27589" xr:uid="{44BC0A3D-FC12-4BE3-AB89-171D8A663CD8}"/>
    <cellStyle name="SAPBEXHLevel3X 17 2 3 3" xfId="41235" xr:uid="{3BC1DB25-55FA-4E3F-B30F-A411430E908C}"/>
    <cellStyle name="SAPBEXHLevel3X 17 2 3 4" xfId="48192" xr:uid="{EA180555-6ABF-4C39-8E7F-C2AB9112729E}"/>
    <cellStyle name="SAPBEXHLevel3X 17 2 3 5" xfId="47830" xr:uid="{FE1F5DD4-F39D-4D15-9DC3-64CBEC6ACD14}"/>
    <cellStyle name="SAPBEXHLevel3X 17 2 4" xfId="9572" xr:uid="{BEDEC18F-9478-480B-A53A-7C734EE9A126}"/>
    <cellStyle name="SAPBEXHLevel3X 17 2 5" xfId="24162" xr:uid="{40579464-F409-420C-8944-DB856BAA11A6}"/>
    <cellStyle name="SAPBEXHLevel3X 17 2 6" xfId="25165" xr:uid="{C3635710-F861-401D-AD9D-29BC04A88C18}"/>
    <cellStyle name="SAPBEXHLevel3X 17 2 7" xfId="38989" xr:uid="{3871CE8D-D108-4A59-8CAF-83D8E6D1652D}"/>
    <cellStyle name="SAPBEXHLevel3X 17 2 8" xfId="33163" xr:uid="{AA5F2E6F-6E44-4853-B2E3-FE7909330D38}"/>
    <cellStyle name="SAPBEXHLevel3X 17 3" xfId="1553" xr:uid="{EFA636D1-285E-43EE-85DF-38D3546B657F}"/>
    <cellStyle name="SAPBEXHLevel3X 17 3 2" xfId="14833" xr:uid="{6B566088-4647-4205-8D2F-3B66D1138EAD}"/>
    <cellStyle name="SAPBEXHLevel3X 17 3 2 2" xfId="21893" xr:uid="{46469724-4FE2-4C1A-868B-BA8461FF4DCC}"/>
    <cellStyle name="SAPBEXHLevel3X 17 3 2 2 2" xfId="35759" xr:uid="{B83306E3-715C-4C8D-B5DA-D2FA1F40E064}"/>
    <cellStyle name="SAPBEXHLevel3X 17 3 2 2 3" xfId="31619" xr:uid="{6467A2A0-AD71-4DD7-86A8-DAC4E4C8111B}"/>
    <cellStyle name="SAPBEXHLevel3X 17 3 2 2 4" xfId="44369" xr:uid="{F0936FFC-77D8-4EE5-9B62-058ACD32ED88}"/>
    <cellStyle name="SAPBEXHLevel3X 17 3 2 2 5" xfId="51310" xr:uid="{D8999824-5F48-4DA1-8FC6-9400511739ED}"/>
    <cellStyle name="SAPBEXHLevel3X 17 3 2 3" xfId="29199" xr:uid="{F17E65D2-6FE2-44E3-A1AD-8292BA7AD845}"/>
    <cellStyle name="SAPBEXHLevel3X 17 3 2 4" xfId="30101" xr:uid="{D6099B6F-8C94-458F-84BD-5B3CF9300802}"/>
    <cellStyle name="SAPBEXHLevel3X 17 3 2 5" xfId="45635" xr:uid="{A44E6C78-B89B-4C47-81D2-6D05A0CD46ED}"/>
    <cellStyle name="SAPBEXHLevel3X 17 3 2 6" xfId="42394" xr:uid="{53D6B95D-090A-4D3B-B048-6F72314B6D98}"/>
    <cellStyle name="SAPBEXHLevel3X 17 3 3" xfId="13217" xr:uid="{57E52CB8-91AF-498E-ABE9-9A9080C021A8}"/>
    <cellStyle name="SAPBEXHLevel3X 17 3 3 2" xfId="27588" xr:uid="{408744E7-59EC-4F77-922D-AD831FB4E06B}"/>
    <cellStyle name="SAPBEXHLevel3X 17 3 3 3" xfId="42637" xr:uid="{DF048449-4375-4D3D-B222-61DF2018D995}"/>
    <cellStyle name="SAPBEXHLevel3X 17 3 3 4" xfId="29976" xr:uid="{3D7C4D47-B4A1-4B77-8B0B-025A5630A812}"/>
    <cellStyle name="SAPBEXHLevel3X 17 3 3 5" xfId="47560" xr:uid="{0E8D24F3-9437-414B-A5D8-0EC91AFB8BF9}"/>
    <cellStyle name="SAPBEXHLevel3X 17 3 4" xfId="9573" xr:uid="{D4A53628-7BCD-4B71-83D8-1EA5EFEEFC5B}"/>
    <cellStyle name="SAPBEXHLevel3X 17 3 5" xfId="24163" xr:uid="{4950B7A4-E466-42F0-B02D-039F3E2C51B6}"/>
    <cellStyle name="SAPBEXHLevel3X 17 3 6" xfId="42028" xr:uid="{19A320EB-5545-4CD2-8E9E-2B4667808266}"/>
    <cellStyle name="SAPBEXHLevel3X 17 3 7" xfId="34797" xr:uid="{B4E83BCC-FF7F-4B28-96C2-46863D6F363D}"/>
    <cellStyle name="SAPBEXHLevel3X 17 3 8" xfId="44420" xr:uid="{2E7B323A-E683-48F4-BEEA-DA00433D6C08}"/>
    <cellStyle name="SAPBEXHLevel3X 17 4" xfId="1917" xr:uid="{A96F17E1-DCA9-46E4-987E-6BF384EE0035}"/>
    <cellStyle name="SAPBEXHLevel3X 17 4 2" xfId="15182" xr:uid="{F1BCB293-B364-4A50-8864-5D3CA7F68AB2}"/>
    <cellStyle name="SAPBEXHLevel3X 17 4 2 2" xfId="22203" xr:uid="{F008C6EA-F290-4FA1-BE21-2DEB2A1648F4}"/>
    <cellStyle name="SAPBEXHLevel3X 17 4 2 2 2" xfId="36069" xr:uid="{37BEB5ED-50EF-48DB-B8A5-6BD1F10EC820}"/>
    <cellStyle name="SAPBEXHLevel3X 17 4 2 2 3" xfId="42978" xr:uid="{3114A9FB-0061-4FB8-9810-FE48B25389B8}"/>
    <cellStyle name="SAPBEXHLevel3X 17 4 2 2 4" xfId="38794" xr:uid="{70D45BB3-AF00-4A19-9779-C8CD9BF8E3DE}"/>
    <cellStyle name="SAPBEXHLevel3X 17 4 2 2 5" xfId="51620" xr:uid="{991D5A53-555A-403A-BC22-7AB254805B1B}"/>
    <cellStyle name="SAPBEXHLevel3X 17 4 2 3" xfId="29547" xr:uid="{B6BB52C3-DB51-4A11-BB03-C8BAF6BDBCFD}"/>
    <cellStyle name="SAPBEXHLevel3X 17 4 2 4" xfId="30149" xr:uid="{F52A1533-848C-4F69-8C1F-E25403A4517F}"/>
    <cellStyle name="SAPBEXHLevel3X 17 4 2 5" xfId="30663" xr:uid="{B8AD71F5-206A-4B41-BE9F-BE8F2E616BAD}"/>
    <cellStyle name="SAPBEXHLevel3X 17 4 2 6" xfId="26890" xr:uid="{5666F2EF-F88D-460B-A005-43CB7B7A3578}"/>
    <cellStyle name="SAPBEXHLevel3X 17 4 3" xfId="13216" xr:uid="{146779CE-B9CE-42D3-9490-8F3B8FE8C5AC}"/>
    <cellStyle name="SAPBEXHLevel3X 17 4 3 2" xfId="27587" xr:uid="{D5EB50C0-7F5A-499A-816F-46D3CEDC0F5D}"/>
    <cellStyle name="SAPBEXHLevel3X 17 4 3 3" xfId="42396" xr:uid="{98A54C67-0E18-4B63-8311-6A4AF2F93F21}"/>
    <cellStyle name="SAPBEXHLevel3X 17 4 3 4" xfId="41886" xr:uid="{A0EEEAA8-96EF-47EF-A7D1-1FF1A24E66E7}"/>
    <cellStyle name="SAPBEXHLevel3X 17 4 3 5" xfId="37382" xr:uid="{3C9E51B9-4E22-4AE4-8EF5-F82EAE32AF78}"/>
    <cellStyle name="SAPBEXHLevel3X 17 4 4" xfId="9574" xr:uid="{1047E8CC-B588-4641-A9A3-6D77DB1E7DE4}"/>
    <cellStyle name="SAPBEXHLevel3X 17 4 5" xfId="24164" xr:uid="{7A88C8F7-36F0-481E-AC74-B05C32670B70}"/>
    <cellStyle name="SAPBEXHLevel3X 17 4 6" xfId="39745" xr:uid="{62C59DD9-05F5-4D4A-B068-E7E5F0C52E05}"/>
    <cellStyle name="SAPBEXHLevel3X 17 4 7" xfId="48479" xr:uid="{C20D16B0-2DF1-43F6-BF8B-B01B294D855C}"/>
    <cellStyle name="SAPBEXHLevel3X 17 4 8" xfId="37750" xr:uid="{1A90FE91-B92D-47F8-A8D9-D7C7EAE4C33A}"/>
    <cellStyle name="SAPBEXHLevel3X 17 5" xfId="14255" xr:uid="{9FF27403-39EF-4BF9-B1ED-A244810BB2C9}"/>
    <cellStyle name="SAPBEXHLevel3X 17 5 2" xfId="21268" xr:uid="{81476B06-A9F2-4E5F-A6A7-F4E4C8CBB7E5}"/>
    <cellStyle name="SAPBEXHLevel3X 17 5 2 2" xfId="35134" xr:uid="{0084E8C3-6319-4BB2-A644-C1111FAE9BCB}"/>
    <cellStyle name="SAPBEXHLevel3X 17 5 2 3" xfId="41496" xr:uid="{4C77E301-1264-47A1-B78A-7FC5E344A587}"/>
    <cellStyle name="SAPBEXHLevel3X 17 5 2 4" xfId="47708" xr:uid="{C4BA487D-A083-40C3-8AC7-B6D4469C9BC9}"/>
    <cellStyle name="SAPBEXHLevel3X 17 5 2 5" xfId="50685" xr:uid="{1CE4F8B8-E305-4C78-8F5A-59513B265133}"/>
    <cellStyle name="SAPBEXHLevel3X 17 5 3" xfId="28622" xr:uid="{2E6F05B3-AD5F-4F96-9B70-6E66A859FDA7}"/>
    <cellStyle name="SAPBEXHLevel3X 17 5 4" xfId="41524" xr:uid="{E7EDA641-313C-448F-A0B7-E4057503D93B}"/>
    <cellStyle name="SAPBEXHLevel3X 17 5 5" xfId="47175" xr:uid="{7B758DDC-3E94-411F-A6F5-84229EAF22DB}"/>
    <cellStyle name="SAPBEXHLevel3X 17 5 6" xfId="41518" xr:uid="{3AC3A2CE-5804-4B08-85BE-3993AC99540E}"/>
    <cellStyle name="SAPBEXHLevel3X 17 6" xfId="13219" xr:uid="{8DCCD01B-25B6-43FE-B806-FD40927F904E}"/>
    <cellStyle name="SAPBEXHLevel3X 17 6 2" xfId="27590" xr:uid="{7F11E923-EDEB-4D49-AF10-560ED3909404}"/>
    <cellStyle name="SAPBEXHLevel3X 17 6 3" xfId="43432" xr:uid="{370EE785-201C-4635-BE12-C8C59DCB5C08}"/>
    <cellStyle name="SAPBEXHLevel3X 17 6 4" xfId="28680" xr:uid="{C4B2FEA0-0150-4EC2-89A0-D2B1AE68B1BF}"/>
    <cellStyle name="SAPBEXHLevel3X 17 6 5" xfId="39082" xr:uid="{51B4ACA4-9BEF-4292-A213-41DA4FB69D03}"/>
    <cellStyle name="SAPBEXHLevel3X 17 7" xfId="9571" xr:uid="{21DC45E0-5173-48B2-8AEF-5A7EF9A297EA}"/>
    <cellStyle name="SAPBEXHLevel3X 17 8" xfId="24161" xr:uid="{8C85B212-1C2E-4D0F-B417-086D3B048673}"/>
    <cellStyle name="SAPBEXHLevel3X 17 9" xfId="24561" xr:uid="{B18C5C3D-020F-49CB-B54D-7F01765D23CD}"/>
    <cellStyle name="SAPBEXHLevel3X 18" xfId="772" xr:uid="{AC5F5E19-F21F-49EC-B75A-B8047A575309}"/>
    <cellStyle name="SAPBEXHLevel3X 18 10" xfId="38683" xr:uid="{D41B4B15-FC6D-444F-8D70-B39642044A79}"/>
    <cellStyle name="SAPBEXHLevel3X 18 11" xfId="44322" xr:uid="{72839E81-1005-4D52-BAD5-5A316B513598}"/>
    <cellStyle name="SAPBEXHLevel3X 18 2" xfId="1359" xr:uid="{C09ECAD7-0C36-460C-B232-889B58717580}"/>
    <cellStyle name="SAPBEXHLevel3X 18 2 2" xfId="12104" xr:uid="{CCF46956-83AB-4F86-AAEC-B426D54836D8}"/>
    <cellStyle name="SAPBEXHLevel3X 18 2 2 2" xfId="12105" xr:uid="{93250B34-9F9F-4A0E-BEFC-22690BA447AD}"/>
    <cellStyle name="SAPBEXHLevel3X 18 2 2 2 2" xfId="26511" xr:uid="{D2F59D5C-103D-43E1-8723-D0A5A9BDA550}"/>
    <cellStyle name="SAPBEXHLevel3X 18 2 2 2 3" xfId="31938" xr:uid="{422CDE8C-FE57-47E3-AB90-A5541FB75B0D}"/>
    <cellStyle name="SAPBEXHLevel3X 18 2 2 2 4" xfId="24791" xr:uid="{76D78201-11ED-4B42-9311-E6132DE7A3B1}"/>
    <cellStyle name="SAPBEXHLevel3X 18 2 2 2 5" xfId="44640" xr:uid="{5B1B0678-5761-4AE4-9CA2-5D588765A040}"/>
    <cellStyle name="SAPBEXHLevel3X 18 2 2 3" xfId="21707" xr:uid="{7F8C1E69-AE60-4DCC-AC45-4796DF306D5D}"/>
    <cellStyle name="SAPBEXHLevel3X 18 2 2 3 2" xfId="35573" xr:uid="{75C2EB48-DD08-48C7-93BE-9958345069E5}"/>
    <cellStyle name="SAPBEXHLevel3X 18 2 2 3 3" xfId="40625" xr:uid="{70F3AB02-B8BC-4C97-AF9E-6D067FA97BE1}"/>
    <cellStyle name="SAPBEXHLevel3X 18 2 2 3 4" xfId="45026" xr:uid="{B8C4F10C-61CA-40EE-811D-DD5062430728}"/>
    <cellStyle name="SAPBEXHLevel3X 18 2 2 3 5" xfId="51124" xr:uid="{0A6217CD-5C38-4B1E-9F62-883ADD9C81A3}"/>
    <cellStyle name="SAPBEXHLevel3X 18 2 2 4" xfId="26510" xr:uid="{BCD194AC-29B0-4D14-8BA5-A74B6C5804DC}"/>
    <cellStyle name="SAPBEXHLevel3X 18 2 2 5" xfId="9756" xr:uid="{B05BD8D2-4A85-4838-AB17-45DF986B6A55}"/>
    <cellStyle name="SAPBEXHLevel3X 18 2 2 6" xfId="39837" xr:uid="{DFC54DD3-089C-42E5-8E36-06D056F5FFB6}"/>
    <cellStyle name="SAPBEXHLevel3X 18 2 2 7" xfId="46985" xr:uid="{78DFD382-F149-4768-B0A6-C8792C30A8C6}"/>
    <cellStyle name="SAPBEXHLevel3X 18 2 3" xfId="13214" xr:uid="{32C591A0-C5D3-4D15-9C64-ABB5C5665A59}"/>
    <cellStyle name="SAPBEXHLevel3X 18 2 3 2" xfId="27585" xr:uid="{41353AEA-6CAA-462C-A29C-AA3405E06384}"/>
    <cellStyle name="SAPBEXHLevel3X 18 2 3 3" xfId="39954" xr:uid="{9ADF5D9D-9A81-4951-B859-19F9ED00FBB4}"/>
    <cellStyle name="SAPBEXHLevel3X 18 2 3 4" xfId="48710" xr:uid="{D451CC3B-BE09-411E-8726-B51A314EB62F}"/>
    <cellStyle name="SAPBEXHLevel3X 18 2 3 5" xfId="44261" xr:uid="{1010D1C8-9E3C-410B-9F2B-38B90B60942C}"/>
    <cellStyle name="SAPBEXHLevel3X 18 2 4" xfId="9576" xr:uid="{B1CBEB01-7A3F-411C-A8B7-9A40C70BA295}"/>
    <cellStyle name="SAPBEXHLevel3X 18 2 5" xfId="24166" xr:uid="{5E3C55CA-B99A-417A-86E1-8A7D1E9CACC1}"/>
    <cellStyle name="SAPBEXHLevel3X 18 2 6" xfId="32715" xr:uid="{A6B2EDCA-214E-4721-B0AD-75257E29C333}"/>
    <cellStyle name="SAPBEXHLevel3X 18 2 7" xfId="49550" xr:uid="{5F3305FD-5856-4C49-B696-65E3ABF61F4C}"/>
    <cellStyle name="SAPBEXHLevel3X 18 2 8" xfId="33726" xr:uid="{7C377C85-B190-41F2-8689-085339C9DF04}"/>
    <cellStyle name="SAPBEXHLevel3X 18 3" xfId="1554" xr:uid="{DD7177AB-17E0-4097-BB3E-18901F372E1E}"/>
    <cellStyle name="SAPBEXHLevel3X 18 3 2" xfId="14834" xr:uid="{7324DAD6-3983-4542-9117-41A2BA1C46AA}"/>
    <cellStyle name="SAPBEXHLevel3X 18 3 2 2" xfId="21894" xr:uid="{B1E2BE7B-019A-4363-B23A-AD82A1325D27}"/>
    <cellStyle name="SAPBEXHLevel3X 18 3 2 2 2" xfId="35760" xr:uid="{01833456-1DF6-4971-A4B0-DB8F79BAE60F}"/>
    <cellStyle name="SAPBEXHLevel3X 18 3 2 2 3" xfId="40505" xr:uid="{71303C09-C54C-4FC4-95FD-24073F04EE55}"/>
    <cellStyle name="SAPBEXHLevel3X 18 3 2 2 4" xfId="47892" xr:uid="{B82CEF8B-34C4-4AB8-887F-FB3D2CBCC4C8}"/>
    <cellStyle name="SAPBEXHLevel3X 18 3 2 2 5" xfId="51311" xr:uid="{9BF0871B-5920-44D6-8740-092EAF9DB065}"/>
    <cellStyle name="SAPBEXHLevel3X 18 3 2 3" xfId="29200" xr:uid="{8E94268D-C741-4C92-83C1-1D63FACC004A}"/>
    <cellStyle name="SAPBEXHLevel3X 18 3 2 4" xfId="41208" xr:uid="{57B0B45C-1CFD-4C00-8F6A-85D15834B540}"/>
    <cellStyle name="SAPBEXHLevel3X 18 3 2 5" xfId="49089" xr:uid="{1D1E1B7E-1607-4A25-A7A7-FA71BBCCA14D}"/>
    <cellStyle name="SAPBEXHLevel3X 18 3 2 6" xfId="31962" xr:uid="{77323AD5-4320-4A45-895A-D92E374D008B}"/>
    <cellStyle name="SAPBEXHLevel3X 18 3 3" xfId="13213" xr:uid="{0AF595BC-D8C0-4931-8208-9B85AC9C1F52}"/>
    <cellStyle name="SAPBEXHLevel3X 18 3 3 2" xfId="27584" xr:uid="{FC6937A1-FE7A-4A84-BC83-012C7149E82F}"/>
    <cellStyle name="SAPBEXHLevel3X 18 3 3 3" xfId="34395" xr:uid="{70818108-95C5-40A4-B45B-90FEEFC0C3F2}"/>
    <cellStyle name="SAPBEXHLevel3X 18 3 3 4" xfId="25445" xr:uid="{C9271C31-51EF-4F38-AE3D-CD3407E69132}"/>
    <cellStyle name="SAPBEXHLevel3X 18 3 3 5" xfId="46606" xr:uid="{561A418D-71BB-46FB-A89E-CBA40F167175}"/>
    <cellStyle name="SAPBEXHLevel3X 18 3 4" xfId="9577" xr:uid="{04B9F3ED-EFCF-4C85-A3D3-E32BFC3AEE99}"/>
    <cellStyle name="SAPBEXHLevel3X 18 3 5" xfId="24167" xr:uid="{D0C4A93C-6D58-4FB4-B05A-72B3F90B3B0F}"/>
    <cellStyle name="SAPBEXHLevel3X 18 3 6" xfId="25756" xr:uid="{AF984CB1-CAF2-48B4-BDA0-07FC2A30F381}"/>
    <cellStyle name="SAPBEXHLevel3X 18 3 7" xfId="47097" xr:uid="{6E83CFA4-5423-473A-A238-8A04272BB907}"/>
    <cellStyle name="SAPBEXHLevel3X 18 3 8" xfId="44250" xr:uid="{51DBBA3C-E5F6-4E36-995E-ACF225BE724F}"/>
    <cellStyle name="SAPBEXHLevel3X 18 4" xfId="1918" xr:uid="{BAF75119-7F58-4B39-91DD-98465B744D26}"/>
    <cellStyle name="SAPBEXHLevel3X 18 4 2" xfId="15183" xr:uid="{5AED1611-CF01-4870-BD66-46956C862567}"/>
    <cellStyle name="SAPBEXHLevel3X 18 4 2 2" xfId="22204" xr:uid="{EFC1E502-F742-4416-85BA-EC0323164A61}"/>
    <cellStyle name="SAPBEXHLevel3X 18 4 2 2 2" xfId="36070" xr:uid="{85804E19-6067-4F1B-AED9-FF129528A0C9}"/>
    <cellStyle name="SAPBEXHLevel3X 18 4 2 2 3" xfId="39186" xr:uid="{F64B7AA6-8868-49E9-9090-E09181E3979D}"/>
    <cellStyle name="SAPBEXHLevel3X 18 4 2 2 4" xfId="34984" xr:uid="{E0BB6458-BFF1-4BB7-8BB3-A5ECD72E86AE}"/>
    <cellStyle name="SAPBEXHLevel3X 18 4 2 2 5" xfId="51621" xr:uid="{D22B5783-0B2A-46A9-9D82-BD9F59A2D310}"/>
    <cellStyle name="SAPBEXHLevel3X 18 4 2 3" xfId="29548" xr:uid="{67D1B975-A15D-4474-94A4-07019AF7C746}"/>
    <cellStyle name="SAPBEXHLevel3X 18 4 2 4" xfId="34601" xr:uid="{2717CAE5-01C0-42F1-8BDC-3096B6A14AAA}"/>
    <cellStyle name="SAPBEXHLevel3X 18 4 2 5" xfId="40089" xr:uid="{8631EE6A-D27E-4089-93AE-7036917E74EB}"/>
    <cellStyle name="SAPBEXHLevel3X 18 4 2 6" xfId="41027" xr:uid="{DE0E0EED-D5C1-419F-AA9F-714B4759A9C2}"/>
    <cellStyle name="SAPBEXHLevel3X 18 4 3" xfId="13212" xr:uid="{687CC6D1-B4EA-4226-BAC1-9049935DCEF2}"/>
    <cellStyle name="SAPBEXHLevel3X 18 4 3 2" xfId="27583" xr:uid="{50CE70C2-B90F-4F88-859A-CBA87F0EC93C}"/>
    <cellStyle name="SAPBEXHLevel3X 18 4 3 3" xfId="42116" xr:uid="{CD875182-D61F-45C7-B668-68FB15102874}"/>
    <cellStyle name="SAPBEXHLevel3X 18 4 3 4" xfId="37729" xr:uid="{445DC448-9A5C-43FB-924E-B10E240E3BDB}"/>
    <cellStyle name="SAPBEXHLevel3X 18 4 3 5" xfId="46254" xr:uid="{F0808484-596E-4219-A7D6-6E0618D8DA09}"/>
    <cellStyle name="SAPBEXHLevel3X 18 4 4" xfId="9578" xr:uid="{CEF9B660-1C7C-475F-9989-F3EA6E46BB4E}"/>
    <cellStyle name="SAPBEXHLevel3X 18 4 5" xfId="24168" xr:uid="{BC11A434-5D38-4D27-9723-2F2278595231}"/>
    <cellStyle name="SAPBEXHLevel3X 18 4 6" xfId="32455" xr:uid="{77B92FAF-6EC6-4BCA-A9F2-E63F1C636F92}"/>
    <cellStyle name="SAPBEXHLevel3X 18 4 7" xfId="49281" xr:uid="{0C84AE46-1275-4FE2-9551-18E7B68472AB}"/>
    <cellStyle name="SAPBEXHLevel3X 18 4 8" xfId="47826" xr:uid="{EEA5DA0E-8995-4454-9CA6-2D851C1D1120}"/>
    <cellStyle name="SAPBEXHLevel3X 18 5" xfId="14256" xr:uid="{6D4326C7-53B2-42B4-9D86-2A8BF975114C}"/>
    <cellStyle name="SAPBEXHLevel3X 18 5 2" xfId="21269" xr:uid="{C8A7D9DA-F199-40C2-B620-6E3210D8A9BA}"/>
    <cellStyle name="SAPBEXHLevel3X 18 5 2 2" xfId="35135" xr:uid="{97F28BAF-DA37-4480-A1DD-CE5CE2A2FF0D}"/>
    <cellStyle name="SAPBEXHLevel3X 18 5 2 3" xfId="26834" xr:uid="{DF05B6A6-67FB-4EFC-9E33-149D967E46BF}"/>
    <cellStyle name="SAPBEXHLevel3X 18 5 2 4" xfId="46157" xr:uid="{C39933B8-7CEB-4086-ACC4-3DEDF1272D7F}"/>
    <cellStyle name="SAPBEXHLevel3X 18 5 2 5" xfId="50686" xr:uid="{E1FEEFC9-C75B-4257-9521-8EBF1B41D5BC}"/>
    <cellStyle name="SAPBEXHLevel3X 18 5 3" xfId="28623" xr:uid="{531D17EF-E143-4E3E-93A1-29B36A4F6D70}"/>
    <cellStyle name="SAPBEXHLevel3X 18 5 4" xfId="32952" xr:uid="{D7E2C9A8-B610-4D49-9DEC-1B28AE3CDCE8}"/>
    <cellStyle name="SAPBEXHLevel3X 18 5 5" xfId="49357" xr:uid="{6989EE9D-9A46-4075-A834-E7C2F9463C18}"/>
    <cellStyle name="SAPBEXHLevel3X 18 5 6" xfId="47769" xr:uid="{446E2CA1-A729-4DB5-85F4-09C9A4D9A744}"/>
    <cellStyle name="SAPBEXHLevel3X 18 6" xfId="13215" xr:uid="{EE0D40D2-1C21-483E-B3EA-E4597A1CB1E1}"/>
    <cellStyle name="SAPBEXHLevel3X 18 6 2" xfId="27586" xr:uid="{0BCFEB3A-3A70-43FE-ABC3-7F9634B2AC0A}"/>
    <cellStyle name="SAPBEXHLevel3X 18 6 3" xfId="34108" xr:uid="{85DA4F5D-8277-4156-A97B-EDB4D964109B}"/>
    <cellStyle name="SAPBEXHLevel3X 18 6 4" xfId="41239" xr:uid="{3D832539-A05F-40E6-8CF8-9CE9A20F73E4}"/>
    <cellStyle name="SAPBEXHLevel3X 18 6 5" xfId="8753" xr:uid="{705DED3D-F795-4249-888A-177F4E0ADFF0}"/>
    <cellStyle name="SAPBEXHLevel3X 18 7" xfId="9575" xr:uid="{C9186921-D37C-4604-B5DF-DB308E34D865}"/>
    <cellStyle name="SAPBEXHLevel3X 18 8" xfId="24165" xr:uid="{2DD94FD4-AFB0-4F81-87A0-4EBC12B1A57C}"/>
    <cellStyle name="SAPBEXHLevel3X 18 9" xfId="33530" xr:uid="{CB2A23B4-4426-4D4F-9380-C1E65096CE96}"/>
    <cellStyle name="SAPBEXHLevel3X 19" xfId="773" xr:uid="{EE6B4550-061E-4851-BE28-533789E647D0}"/>
    <cellStyle name="SAPBEXHLevel3X 19 10" xfId="45562" xr:uid="{9360C9B4-207F-4BFD-A1FC-9F754D85D5D4}"/>
    <cellStyle name="SAPBEXHLevel3X 19 11" xfId="38335" xr:uid="{35B0775A-4BD9-450E-A2FB-30D59B9C9568}"/>
    <cellStyle name="SAPBEXHLevel3X 19 2" xfId="1360" xr:uid="{EA227B1A-5494-4584-A2A4-79117DFE8307}"/>
    <cellStyle name="SAPBEXHLevel3X 19 2 2" xfId="12106" xr:uid="{572F9115-08F5-45B8-8C72-53FDBD0562D8}"/>
    <cellStyle name="SAPBEXHLevel3X 19 2 2 2" xfId="12107" xr:uid="{8651C688-963F-4B33-87E1-F72F8AAF6096}"/>
    <cellStyle name="SAPBEXHLevel3X 19 2 2 2 2" xfId="26513" xr:uid="{BDDB0E1F-B2D3-455E-89D4-AF92CE4992EB}"/>
    <cellStyle name="SAPBEXHLevel3X 19 2 2 2 3" xfId="39754" xr:uid="{DDCAC7DE-E003-416E-9F4A-3E824298AA9D}"/>
    <cellStyle name="SAPBEXHLevel3X 19 2 2 2 4" xfId="48407" xr:uid="{B749F40F-DD2E-42F3-B29D-1031EB99AFB8}"/>
    <cellStyle name="SAPBEXHLevel3X 19 2 2 2 5" xfId="44543" xr:uid="{8FC73061-8A0D-423D-B549-588FC433E430}"/>
    <cellStyle name="SAPBEXHLevel3X 19 2 2 3" xfId="21708" xr:uid="{8107E122-5242-4D32-AADE-666F29FE64B7}"/>
    <cellStyle name="SAPBEXHLevel3X 19 2 2 3 2" xfId="35574" xr:uid="{B32CA77D-75CD-41C3-B677-4AEEEB23CA07}"/>
    <cellStyle name="SAPBEXHLevel3X 19 2 2 3 3" xfId="43162" xr:uid="{9CDC87AF-83DE-4B06-9941-4CAE8EA2C081}"/>
    <cellStyle name="SAPBEXHLevel3X 19 2 2 3 4" xfId="23313" xr:uid="{86061046-D694-43DB-B739-12453BE85E67}"/>
    <cellStyle name="SAPBEXHLevel3X 19 2 2 3 5" xfId="51125" xr:uid="{73ECDDE2-0EAB-4028-AA73-0C79A4BE40E5}"/>
    <cellStyle name="SAPBEXHLevel3X 19 2 2 4" xfId="26512" xr:uid="{76BDD144-9D52-4287-AFD4-913C4A0A2AD9}"/>
    <cellStyle name="SAPBEXHLevel3X 19 2 2 5" xfId="29297" xr:uid="{592266CC-7871-42AB-ADA3-F68CADA69E83}"/>
    <cellStyle name="SAPBEXHLevel3X 19 2 2 6" xfId="42040" xr:uid="{7D047675-BE69-4BD0-B1E1-CAB91BA8567C}"/>
    <cellStyle name="SAPBEXHLevel3X 19 2 2 7" xfId="24107" xr:uid="{BA17A1D2-D0A6-4201-B89D-7CEB09137A76}"/>
    <cellStyle name="SAPBEXHLevel3X 19 2 3" xfId="13210" xr:uid="{A02F9B46-FA80-43DB-AB1E-056148F1A03B}"/>
    <cellStyle name="SAPBEXHLevel3X 19 2 3 2" xfId="27581" xr:uid="{CE8F1753-21A1-43B3-9B8D-D7C5D307FEB4}"/>
    <cellStyle name="SAPBEXHLevel3X 19 2 3 3" xfId="15338" xr:uid="{6F56E6D1-D502-42A1-8FBE-33F60916841D}"/>
    <cellStyle name="SAPBEXHLevel3X 19 2 3 4" xfId="27031" xr:uid="{BA32BA27-413C-4845-9DAE-50F82B0B2E03}"/>
    <cellStyle name="SAPBEXHLevel3X 19 2 3 5" xfId="47621" xr:uid="{4E0EECED-F5F3-4FF6-AA55-5EDA5A072DF8}"/>
    <cellStyle name="SAPBEXHLevel3X 19 2 4" xfId="9580" xr:uid="{55A6E40B-AF97-435C-8D40-B9C727D4D1D3}"/>
    <cellStyle name="SAPBEXHLevel3X 19 2 5" xfId="24170" xr:uid="{40CBF2E8-039B-44E3-91EF-ED57BE774D37}"/>
    <cellStyle name="SAPBEXHLevel3X 19 2 6" xfId="26969" xr:uid="{6E553D87-9223-46A4-B36E-BDF40C882142}"/>
    <cellStyle name="SAPBEXHLevel3X 19 2 7" xfId="49008" xr:uid="{F56442F7-C326-4988-B30F-A033EE7B993A}"/>
    <cellStyle name="SAPBEXHLevel3X 19 2 8" xfId="31306" xr:uid="{E6A94F8D-91F3-4DDC-B1CB-91B401E5C853}"/>
    <cellStyle name="SAPBEXHLevel3X 19 3" xfId="1555" xr:uid="{645C64BB-A689-46C3-9180-2A6E9CE75FAC}"/>
    <cellStyle name="SAPBEXHLevel3X 19 3 2" xfId="14835" xr:uid="{42663F68-5BC0-4F86-AFE8-B0E4015DE156}"/>
    <cellStyle name="SAPBEXHLevel3X 19 3 2 2" xfId="21895" xr:uid="{CC3A8847-1D77-4C3A-B361-A8A12A458F6D}"/>
    <cellStyle name="SAPBEXHLevel3X 19 3 2 2 2" xfId="35761" xr:uid="{38674D4F-F645-4DDB-B056-1C09FFCB7401}"/>
    <cellStyle name="SAPBEXHLevel3X 19 3 2 2 3" xfId="30532" xr:uid="{B16CEBF6-3D3E-4A3B-B005-756FAD4E6AD5}"/>
    <cellStyle name="SAPBEXHLevel3X 19 3 2 2 4" xfId="46337" xr:uid="{38C0AE10-30D8-4E24-8C51-20DFF3CBC707}"/>
    <cellStyle name="SAPBEXHLevel3X 19 3 2 2 5" xfId="51312" xr:uid="{E14FEAF7-8D38-4F2A-AC94-3E7E08757BBC}"/>
    <cellStyle name="SAPBEXHLevel3X 19 3 2 3" xfId="29201" xr:uid="{9686D93F-B803-412E-91C5-4FBF287AB16B}"/>
    <cellStyle name="SAPBEXHLevel3X 19 3 2 4" xfId="34387" xr:uid="{1B93C225-E959-46C2-BCA6-07B246FC180D}"/>
    <cellStyle name="SAPBEXHLevel3X 19 3 2 5" xfId="44072" xr:uid="{B31BA8BD-1F30-4706-90A2-14EC49933CA6}"/>
    <cellStyle name="SAPBEXHLevel3X 19 3 2 6" xfId="31970" xr:uid="{416DE3C7-3849-4F33-8B3B-D1147C42CA1F}"/>
    <cellStyle name="SAPBEXHLevel3X 19 3 3" xfId="13209" xr:uid="{2DFEDFF1-8AF6-4207-8BB2-F69C7489B8B8}"/>
    <cellStyle name="SAPBEXHLevel3X 19 3 3 2" xfId="27580" xr:uid="{AD82EBB5-A4D5-45A8-804A-454F86BB53C3}"/>
    <cellStyle name="SAPBEXHLevel3X 19 3 3 3" xfId="33033" xr:uid="{276A46BE-CC2F-41F4-BC5B-0C380ABE7C5F}"/>
    <cellStyle name="SAPBEXHLevel3X 19 3 3 4" xfId="34864" xr:uid="{90AB0921-9DFB-4132-9A1D-3B7E94256820}"/>
    <cellStyle name="SAPBEXHLevel3X 19 3 3 5" xfId="40038" xr:uid="{BDD02EF0-B81F-4DC1-8458-DFD8F6327237}"/>
    <cellStyle name="SAPBEXHLevel3X 19 3 4" xfId="9581" xr:uid="{7E883F0A-E2A1-4916-8BD7-331545C6E5C9}"/>
    <cellStyle name="SAPBEXHLevel3X 19 3 5" xfId="24171" xr:uid="{BDCD8A68-D284-47CD-BBD5-9764E2BBB0BD}"/>
    <cellStyle name="SAPBEXHLevel3X 19 3 6" xfId="42428" xr:uid="{97EA9693-57CD-4890-AEC9-2B4904946B39}"/>
    <cellStyle name="SAPBEXHLevel3X 19 3 7" xfId="33131" xr:uid="{CB6382AA-4E2C-4194-A92F-D2E34356A255}"/>
    <cellStyle name="SAPBEXHLevel3X 19 3 8" xfId="44241" xr:uid="{12219B58-7800-4D50-BC6E-E41F9209E6B4}"/>
    <cellStyle name="SAPBEXHLevel3X 19 4" xfId="1919" xr:uid="{0B3A351B-8AD3-4642-A8F2-A4E6556701B8}"/>
    <cellStyle name="SAPBEXHLevel3X 19 4 2" xfId="15184" xr:uid="{EC626558-15E5-41A0-9626-EA5546744A99}"/>
    <cellStyle name="SAPBEXHLevel3X 19 4 2 2" xfId="22205" xr:uid="{A44EFB9C-9B01-428E-8900-A9D2165005B5}"/>
    <cellStyle name="SAPBEXHLevel3X 19 4 2 2 2" xfId="36071" xr:uid="{779D95CC-5E02-414E-90A9-593D27FDF1AF}"/>
    <cellStyle name="SAPBEXHLevel3X 19 4 2 2 3" xfId="41552" xr:uid="{1CC8E661-81B0-426E-B6E5-A78FB7797A15}"/>
    <cellStyle name="SAPBEXHLevel3X 19 4 2 2 4" xfId="46535" xr:uid="{3AC4BDF9-5CE9-4FC4-B1B3-F631F6D2ADC1}"/>
    <cellStyle name="SAPBEXHLevel3X 19 4 2 2 5" xfId="51622" xr:uid="{934A7B25-7D68-42AF-9016-6FC18FB6FA91}"/>
    <cellStyle name="SAPBEXHLevel3X 19 4 2 3" xfId="29549" xr:uid="{9D0AB03E-50E0-4CD1-8AD8-7B40DCD11D3F}"/>
    <cellStyle name="SAPBEXHLevel3X 19 4 2 4" xfId="41236" xr:uid="{88DC013D-24C8-487B-8FE7-F1A1A66FD3C4}"/>
    <cellStyle name="SAPBEXHLevel3X 19 4 2 5" xfId="48145" xr:uid="{1EFC7E5B-99F2-4A84-8B03-DFBA17DBBCBC}"/>
    <cellStyle name="SAPBEXHLevel3X 19 4 2 6" xfId="42991" xr:uid="{DEBDE978-EA33-4044-A81C-8B1BC06B5F19}"/>
    <cellStyle name="SAPBEXHLevel3X 19 4 3" xfId="13208" xr:uid="{E182FAAE-7763-4D8B-BDCE-7D7FF360419E}"/>
    <cellStyle name="SAPBEXHLevel3X 19 4 3 2" xfId="27579" xr:uid="{FF0A0C88-78B0-4B81-9703-69AFC0726A19}"/>
    <cellStyle name="SAPBEXHLevel3X 19 4 3 3" xfId="34533" xr:uid="{1EB163BC-2B51-43E1-85B3-BB985C651A3B}"/>
    <cellStyle name="SAPBEXHLevel3X 19 4 3 4" xfId="37813" xr:uid="{DEAB36DC-C43B-4E64-9192-66DD4431CAA7}"/>
    <cellStyle name="SAPBEXHLevel3X 19 4 3 5" xfId="46821" xr:uid="{EA42848B-F71B-44E9-9779-4E82DE6CFE79}"/>
    <cellStyle name="SAPBEXHLevel3X 19 4 4" xfId="9582" xr:uid="{0012BC66-13CA-424E-832A-0E52E074432E}"/>
    <cellStyle name="SAPBEXHLevel3X 19 4 5" xfId="24172" xr:uid="{CC9F3948-743E-4DA2-BC73-56B976ED1D6C}"/>
    <cellStyle name="SAPBEXHLevel3X 19 4 6" xfId="25269" xr:uid="{04B9EE15-0A59-4417-BF05-E0BD187CAE89}"/>
    <cellStyle name="SAPBEXHLevel3X 19 4 7" xfId="31657" xr:uid="{1ACB0819-4E64-48E4-8569-37977F280677}"/>
    <cellStyle name="SAPBEXHLevel3X 19 4 8" xfId="46916" xr:uid="{7E821E42-77E4-4F33-BF7F-08F279DB37DC}"/>
    <cellStyle name="SAPBEXHLevel3X 19 5" xfId="14257" xr:uid="{1F12DF5F-4D1F-4A17-839F-6EEE06C67C52}"/>
    <cellStyle name="SAPBEXHLevel3X 19 5 2" xfId="21270" xr:uid="{18D52B2E-1C55-4674-B98D-298915DA27CF}"/>
    <cellStyle name="SAPBEXHLevel3X 19 5 2 2" xfId="35136" xr:uid="{3690CC04-C301-44FA-8700-9FCA48DD191E}"/>
    <cellStyle name="SAPBEXHLevel3X 19 5 2 3" xfId="24781" xr:uid="{E70FE116-1E16-452B-B6E3-65E2727D847A}"/>
    <cellStyle name="SAPBEXHLevel3X 19 5 2 4" xfId="44610" xr:uid="{2BEA292D-FEB3-4731-A049-8C37433C0204}"/>
    <cellStyle name="SAPBEXHLevel3X 19 5 2 5" xfId="50687" xr:uid="{8ED68020-756D-4156-ABC8-D99F4CDE7EBF}"/>
    <cellStyle name="SAPBEXHLevel3X 19 5 3" xfId="28624" xr:uid="{7C5FE229-C5C7-4E10-9388-239CFC095238}"/>
    <cellStyle name="SAPBEXHLevel3X 19 5 4" xfId="39390" xr:uid="{8FEB36D6-8778-4D9D-87BD-7D3ECF1B2F12}"/>
    <cellStyle name="SAPBEXHLevel3X 19 5 5" xfId="45632" xr:uid="{C34FC6FC-B154-4057-8FAA-A9FC40EC3D91}"/>
    <cellStyle name="SAPBEXHLevel3X 19 5 6" xfId="47605" xr:uid="{9DE56272-D18B-41A9-969A-B1415F0F1FFD}"/>
    <cellStyle name="SAPBEXHLevel3X 19 6" xfId="13211" xr:uid="{E09BD8BD-1753-46B7-8FE6-7D8385FA8328}"/>
    <cellStyle name="SAPBEXHLevel3X 19 6 2" xfId="27582" xr:uid="{1758082A-5B85-44B8-BC5D-3DC79D77DA9D}"/>
    <cellStyle name="SAPBEXHLevel3X 19 6 3" xfId="33291" xr:uid="{FD0190BA-E212-41E2-A5DE-C2712C4F83CF}"/>
    <cellStyle name="SAPBEXHLevel3X 19 6 4" xfId="41601" xr:uid="{15C8AE1C-A021-4685-86CF-8BAB469D5F77}"/>
    <cellStyle name="SAPBEXHLevel3X 19 6 5" xfId="47332" xr:uid="{49E2C1BC-1731-4C73-A69A-F60A0D626748}"/>
    <cellStyle name="SAPBEXHLevel3X 19 7" xfId="9579" xr:uid="{5EC63A63-790C-4796-AB14-14A263A701C4}"/>
    <cellStyle name="SAPBEXHLevel3X 19 8" xfId="24169" xr:uid="{A2F6CC29-8C02-4D32-8A7D-0C4359266B05}"/>
    <cellStyle name="SAPBEXHLevel3X 19 9" xfId="37697" xr:uid="{8285025D-4DE7-4908-ABFC-9CDCC74ABF9D}"/>
    <cellStyle name="SAPBEXHLevel3X 2" xfId="169" xr:uid="{4A70D817-A67B-486E-8D0C-25C393ED2423}"/>
    <cellStyle name="SAPBEXHLevel3X 2 10" xfId="13207" xr:uid="{9D318BA8-D6C1-43EF-943F-863535FF3A8E}"/>
    <cellStyle name="SAPBEXHLevel3X 2 10 2" xfId="27578" xr:uid="{50830701-0A13-4CCD-BE9E-721DBB70A023}"/>
    <cellStyle name="SAPBEXHLevel3X 2 10 3" xfId="43677" xr:uid="{D275C98D-B005-46C5-BBA7-8625E1B7DC6D}"/>
    <cellStyle name="SAPBEXHLevel3X 2 10 4" xfId="25087" xr:uid="{7CB427FA-7D3F-4B44-A611-4D8EEE71E9B2}"/>
    <cellStyle name="SAPBEXHLevel3X 2 10 5" xfId="46300" xr:uid="{166827E4-D11A-4073-870D-8D33DF7F3A59}"/>
    <cellStyle name="SAPBEXHLevel3X 2 11" xfId="9583" xr:uid="{F4C99531-26E4-485B-8ABA-F945AC94F158}"/>
    <cellStyle name="SAPBEXHLevel3X 2 12" xfId="24173" xr:uid="{F2F41F5F-881F-429C-92A9-2895D1D77C83}"/>
    <cellStyle name="SAPBEXHLevel3X 2 13" xfId="42538" xr:uid="{720AF252-FD19-4061-AF7F-882D30BD2E22}"/>
    <cellStyle name="SAPBEXHLevel3X 2 14" xfId="41290" xr:uid="{8D98CC88-A06E-4B0E-A5DC-80EAA4DE6363}"/>
    <cellStyle name="SAPBEXHLevel3X 2 15" xfId="24517" xr:uid="{6D1E4F38-8FB7-41F1-B4BC-29694896047F}"/>
    <cellStyle name="SAPBEXHLevel3X 2 2" xfId="774" xr:uid="{7A7BEA03-2F94-49B3-8D83-375536723B4A}"/>
    <cellStyle name="SAPBEXHLevel3X 2 2 10" xfId="9584" xr:uid="{144D15ED-1DAB-4279-8EFE-20437ABC25D5}"/>
    <cellStyle name="SAPBEXHLevel3X 2 2 11" xfId="24174" xr:uid="{81316789-6171-4276-8EA0-44F45E8B9D76}"/>
    <cellStyle name="SAPBEXHLevel3X 2 2 12" xfId="34855" xr:uid="{A3F3B456-34D3-489F-8538-9D790F91F9C3}"/>
    <cellStyle name="SAPBEXHLevel3X 2 2 13" xfId="34964" xr:uid="{E9BC1A9A-037B-40DD-9BFA-E9C6FC039003}"/>
    <cellStyle name="SAPBEXHLevel3X 2 2 14" xfId="46957" xr:uid="{3625DE06-94E0-45B8-980C-4D5DFE820C3E}"/>
    <cellStyle name="SAPBEXHLevel3X 2 2 2" xfId="1362" xr:uid="{3522CDEB-BE8E-4826-8C14-39623A01766A}"/>
    <cellStyle name="SAPBEXHLevel3X 2 2 2 2" xfId="12109" xr:uid="{ED29A8D5-BFC3-4891-B35B-895319EED74A}"/>
    <cellStyle name="SAPBEXHLevel3X 2 2 2 2 2" xfId="12110" xr:uid="{D5FF119E-720C-4914-9300-56A004636E17}"/>
    <cellStyle name="SAPBEXHLevel3X 2 2 2 2 2 2" xfId="26516" xr:uid="{6476B750-7531-49AD-8725-EAEFB3E63606}"/>
    <cellStyle name="SAPBEXHLevel3X 2 2 2 2 2 3" xfId="25153" xr:uid="{6F5345BA-6BE5-47A4-A9F9-A658BEEAE1D1}"/>
    <cellStyle name="SAPBEXHLevel3X 2 2 2 2 2 4" xfId="29971" xr:uid="{C4B363E5-DB83-41EF-9552-B493F3CCE6CF}"/>
    <cellStyle name="SAPBEXHLevel3X 2 2 2 2 2 5" xfId="45863" xr:uid="{1FDBDFE0-29CB-4602-8A62-F61855F961FB}"/>
    <cellStyle name="SAPBEXHLevel3X 2 2 2 2 3" xfId="21710" xr:uid="{42CC40B7-AEA6-43F7-9A49-E695A3B8744F}"/>
    <cellStyle name="SAPBEXHLevel3X 2 2 2 2 3 2" xfId="35576" xr:uid="{2D4C6D2E-4523-4E0B-A50A-D0667D821185}"/>
    <cellStyle name="SAPBEXHLevel3X 2 2 2 2 3 3" xfId="31093" xr:uid="{EA21044F-1907-42A2-BDD9-D653E4DB53FB}"/>
    <cellStyle name="SAPBEXHLevel3X 2 2 2 2 3 4" xfId="45717" xr:uid="{A461E655-A40A-4DB3-836C-04917033DA02}"/>
    <cellStyle name="SAPBEXHLevel3X 2 2 2 2 3 5" xfId="51127" xr:uid="{D610FFCF-A0F4-4E33-AA72-B90A79B128A2}"/>
    <cellStyle name="SAPBEXHLevel3X 2 2 2 2 4" xfId="26515" xr:uid="{9C99F79C-0945-4F43-BABA-E3AAA3AAA21B}"/>
    <cellStyle name="SAPBEXHLevel3X 2 2 2 2 5" xfId="32847" xr:uid="{6B6CFA0E-0597-4F7D-BBBC-4F912E5E1D24}"/>
    <cellStyle name="SAPBEXHLevel3X 2 2 2 2 6" xfId="39238" xr:uid="{AE7198F3-697B-47FC-A64F-4E65FDAE90B4}"/>
    <cellStyle name="SAPBEXHLevel3X 2 2 2 2 7" xfId="47355" xr:uid="{094733BB-56D0-4127-B901-819F5E8ABF88}"/>
    <cellStyle name="SAPBEXHLevel3X 2 2 2 3" xfId="13205" xr:uid="{1DF4BB9F-5F1E-4F51-B6E0-36B11869E2A8}"/>
    <cellStyle name="SAPBEXHLevel3X 2 2 2 3 2" xfId="27576" xr:uid="{7F9DDFBC-8289-4E71-8A42-F62768549122}"/>
    <cellStyle name="SAPBEXHLevel3X 2 2 2 3 3" xfId="24681" xr:uid="{2932E0DA-F0B6-492A-8D06-0A55F3E3067C}"/>
    <cellStyle name="SAPBEXHLevel3X 2 2 2 3 4" xfId="48358" xr:uid="{D33FB9AA-5560-4B80-A293-D6D2F70ED3D7}"/>
    <cellStyle name="SAPBEXHLevel3X 2 2 2 3 5" xfId="44432" xr:uid="{510E50F1-1E05-40CA-AF5A-2DEC147C3415}"/>
    <cellStyle name="SAPBEXHLevel3X 2 2 2 4" xfId="9585" xr:uid="{63FB9544-AA6D-4669-A5E0-37CE96387E19}"/>
    <cellStyle name="SAPBEXHLevel3X 2 2 2 5" xfId="24175" xr:uid="{9A577294-2F6F-4BD5-BF1A-3E03DE94F970}"/>
    <cellStyle name="SAPBEXHLevel3X 2 2 2 6" xfId="30586" xr:uid="{65E35944-1D5D-4131-B361-CA8BAB0D78CE}"/>
    <cellStyle name="SAPBEXHLevel3X 2 2 2 7" xfId="40386" xr:uid="{B57E70A3-AC42-478C-B85D-D998D52FB03C}"/>
    <cellStyle name="SAPBEXHLevel3X 2 2 2 8" xfId="47313" xr:uid="{1D9FE1FA-DC67-40A5-8E22-C81A12188545}"/>
    <cellStyle name="SAPBEXHLevel3X 2 2 3" xfId="1556" xr:uid="{8ED3E7B9-D121-4705-A217-B5E4AF79E45B}"/>
    <cellStyle name="SAPBEXHLevel3X 2 2 3 2" xfId="14836" xr:uid="{4357B4F9-EEA1-49D4-9AF9-D84E17DADFEB}"/>
    <cellStyle name="SAPBEXHLevel3X 2 2 3 2 2" xfId="21896" xr:uid="{1B2EF669-8C56-4E5D-93AF-E3495B38EBF1}"/>
    <cellStyle name="SAPBEXHLevel3X 2 2 3 2 2 2" xfId="35762" xr:uid="{6ABEC86E-9068-4C21-B6F8-C4903E8AA69C}"/>
    <cellStyle name="SAPBEXHLevel3X 2 2 3 2 2 3" xfId="37975" xr:uid="{7474BB38-F271-44D7-A59B-64FC3E4187AC}"/>
    <cellStyle name="SAPBEXHLevel3X 2 2 3 2 2 4" xfId="44799" xr:uid="{F38A7C5C-0C01-46BF-A112-25A8C12297A8}"/>
    <cellStyle name="SAPBEXHLevel3X 2 2 3 2 2 5" xfId="51313" xr:uid="{C60C44E7-F35A-45A2-9EC6-969843872DEC}"/>
    <cellStyle name="SAPBEXHLevel3X 2 2 3 2 3" xfId="29202" xr:uid="{9CD93511-7C40-4671-A40A-857ABCF9F664}"/>
    <cellStyle name="SAPBEXHLevel3X 2 2 3 2 4" xfId="43454" xr:uid="{C42F9119-0F70-415A-961F-C4DB9D748061}"/>
    <cellStyle name="SAPBEXHLevel3X 2 2 3 2 5" xfId="30711" xr:uid="{20EB3FF7-FBC8-457F-A919-362012A37147}"/>
    <cellStyle name="SAPBEXHLevel3X 2 2 3 2 6" xfId="40362" xr:uid="{5BE045A6-6FE9-410A-9F26-FA5A8DBAE3D1}"/>
    <cellStyle name="SAPBEXHLevel3X 2 2 3 3" xfId="14484" xr:uid="{2392D091-DA68-4787-9369-FF0E0D2268DA}"/>
    <cellStyle name="SAPBEXHLevel3X 2 2 3 3 2" xfId="28851" xr:uid="{CCEC26CD-F3BD-4425-8EA5-330B209008C0}"/>
    <cellStyle name="SAPBEXHLevel3X 2 2 3 3 3" xfId="34279" xr:uid="{F0212E71-A19A-40DE-808A-B267CFF80636}"/>
    <cellStyle name="SAPBEXHLevel3X 2 2 3 3 4" xfId="49527" xr:uid="{5C6B59BE-CF02-4EAF-85BE-71C312D19C12}"/>
    <cellStyle name="SAPBEXHLevel3X 2 2 3 3 5" xfId="44910" xr:uid="{8B523D2E-8E04-4539-85BC-998DAFD5C7E7}"/>
    <cellStyle name="SAPBEXHLevel3X 2 2 3 4" xfId="9586" xr:uid="{A59495C0-3E17-40B0-988D-8329238A0D3A}"/>
    <cellStyle name="SAPBEXHLevel3X 2 2 3 5" xfId="24176" xr:uid="{CCBFBEC6-5250-4529-8BCF-9A667CF9E336}"/>
    <cellStyle name="SAPBEXHLevel3X 2 2 3 6" xfId="37448" xr:uid="{77EACD72-AE0E-466B-94AE-A3082FC9D93C}"/>
    <cellStyle name="SAPBEXHLevel3X 2 2 3 7" xfId="30895" xr:uid="{3B497078-CF4A-4A7A-93CC-4628F03C4D55}"/>
    <cellStyle name="SAPBEXHLevel3X 2 2 3 8" xfId="42417" xr:uid="{31AA649B-C1C3-4988-9C8C-A27813C57430}"/>
    <cellStyle name="SAPBEXHLevel3X 2 2 4" xfId="1921" xr:uid="{10295CAD-1942-4BFD-8B03-BC08A118E849}"/>
    <cellStyle name="SAPBEXHLevel3X 2 2 4 2" xfId="15186" xr:uid="{41F4C1C8-B6E6-4737-82F1-4FBE6E43B37C}"/>
    <cellStyle name="SAPBEXHLevel3X 2 2 4 2 2" xfId="22207" xr:uid="{48296675-B530-4B6D-9F99-C3DF16FFBA42}"/>
    <cellStyle name="SAPBEXHLevel3X 2 2 4 2 2 2" xfId="36073" xr:uid="{7EBB07DA-EBF6-4D07-A278-72619F319163}"/>
    <cellStyle name="SAPBEXHLevel3X 2 2 4 2 2 3" xfId="9977" xr:uid="{11E61B48-1219-428C-A336-B0739E367B0E}"/>
    <cellStyle name="SAPBEXHLevel3X 2 2 4 2 2 4" xfId="47237" xr:uid="{224FD481-46FE-409B-B4DB-7C6DD93375EB}"/>
    <cellStyle name="SAPBEXHLevel3X 2 2 4 2 2 5" xfId="51624" xr:uid="{CD5FF5FD-1024-4183-AA63-EEBF81466679}"/>
    <cellStyle name="SAPBEXHLevel3X 2 2 4 2 3" xfId="29551" xr:uid="{38A25534-A8F2-4F0D-BC4A-9AA81FD372CF}"/>
    <cellStyle name="SAPBEXHLevel3X 2 2 4 2 4" xfId="43765" xr:uid="{49480641-0758-4E50-839E-FD8212B72A77}"/>
    <cellStyle name="SAPBEXHLevel3X 2 2 4 2 5" xfId="49611" xr:uid="{DB4CBE47-828B-41E5-8E99-A6684213C09C}"/>
    <cellStyle name="SAPBEXHLevel3X 2 2 4 2 6" xfId="47971" xr:uid="{B0F9B038-1DB9-4661-97DB-89D62CEE2E2A}"/>
    <cellStyle name="SAPBEXHLevel3X 2 2 4 3" xfId="13204" xr:uid="{4C0A569C-8DC9-415E-A6AF-9B67AEA6D4AB}"/>
    <cellStyle name="SAPBEXHLevel3X 2 2 4 3 2" xfId="27575" xr:uid="{01EC4058-5E3C-4053-B95C-5DD95FFE7BDC}"/>
    <cellStyle name="SAPBEXHLevel3X 2 2 4 3 3" xfId="34577" xr:uid="{651E2B42-5BD8-4A7B-B131-4A03F99B96C2}"/>
    <cellStyle name="SAPBEXHLevel3X 2 2 4 3 4" xfId="39559" xr:uid="{28E68D28-72E6-4BFB-8C6C-3A3417A5A2A6}"/>
    <cellStyle name="SAPBEXHLevel3X 2 2 4 3 5" xfId="44721" xr:uid="{E9B2EA84-AD13-4F7C-B6FB-511C580352A2}"/>
    <cellStyle name="SAPBEXHLevel3X 2 2 4 4" xfId="9587" xr:uid="{91071DB0-B4AF-4366-8FD4-D7784930A298}"/>
    <cellStyle name="SAPBEXHLevel3X 2 2 4 5" xfId="24177" xr:uid="{0503C3D5-882B-4248-BB38-653AB07FF072}"/>
    <cellStyle name="SAPBEXHLevel3X 2 2 4 6" xfId="40425" xr:uid="{60AB16A5-172D-4708-B2DA-AB03EBADEB51}"/>
    <cellStyle name="SAPBEXHLevel3X 2 2 4 7" xfId="30003" xr:uid="{7E3D6F47-43F2-485E-92E7-41EDDFCA944A}"/>
    <cellStyle name="SAPBEXHLevel3X 2 2 4 8" xfId="31432" xr:uid="{2C3ADC4E-8E3D-4FB2-8097-0F48FB23E7E1}"/>
    <cellStyle name="SAPBEXHLevel3X 2 2 5" xfId="2857" xr:uid="{8C8DAB1D-C8D8-4B2B-8076-922560BB5EAF}"/>
    <cellStyle name="SAPBEXHLevel3X 2 2 5 2" xfId="22494" xr:uid="{0929F3AB-7689-458F-B87B-ED5B6DDD18B4}"/>
    <cellStyle name="SAPBEXHLevel3X 2 2 5 2 2" xfId="36360" xr:uid="{A38B85BA-66C3-4284-9466-2B89A78616B1}"/>
    <cellStyle name="SAPBEXHLevel3X 2 2 5 2 3" xfId="30826" xr:uid="{4F9547B0-BC47-48CB-9D11-BB9127B8B459}"/>
    <cellStyle name="SAPBEXHLevel3X 2 2 5 2 4" xfId="37704" xr:uid="{A2E4F486-790C-4EC5-834A-79F0253E5922}"/>
    <cellStyle name="SAPBEXHLevel3X 2 2 5 2 5" xfId="51911" xr:uid="{52946070-A71C-4AF2-B542-9D5269D54A41}"/>
    <cellStyle name="SAPBEXHLevel3X 2 2 5 3" xfId="16064" xr:uid="{27B0BC6E-3A9F-49E9-86C8-3253CAE00707}"/>
    <cellStyle name="SAPBEXHLevel3X 2 2 5 4" xfId="30370" xr:uid="{7B29BD57-76A8-4E8E-BE08-B78437F76644}"/>
    <cellStyle name="SAPBEXHLevel3X 2 2 5 5" xfId="31287" xr:uid="{411AE311-7B1E-42BC-99A7-EDDA71D61B70}"/>
    <cellStyle name="SAPBEXHLevel3X 2 2 5 6" xfId="44093" xr:uid="{1651FC3B-74B9-4D65-8C93-9257320E9C6D}"/>
    <cellStyle name="SAPBEXHLevel3X 2 2 5 7" xfId="49840" xr:uid="{02ADEE3E-91DB-43BD-A58E-9F2178536E79}"/>
    <cellStyle name="SAPBEXHLevel3X 2 2 6" xfId="4827" xr:uid="{D5553ADB-D5F1-493E-8315-21C758AEA8D8}"/>
    <cellStyle name="SAPBEXHLevel3X 2 2 6 2" xfId="22824" xr:uid="{DA0F5610-C582-4F56-A0DF-936E2B168790}"/>
    <cellStyle name="SAPBEXHLevel3X 2 2 6 2 2" xfId="36690" xr:uid="{673D5C80-12C2-40CF-8967-B5B9634A007C}"/>
    <cellStyle name="SAPBEXHLevel3X 2 2 6 2 3" xfId="25351" xr:uid="{8D6C1DCF-9088-4B8F-8C88-C0EF9749DACE}"/>
    <cellStyle name="SAPBEXHLevel3X 2 2 6 2 4" xfId="33552" xr:uid="{6E1B367F-E01F-490B-8E49-EA65990072ED}"/>
    <cellStyle name="SAPBEXHLevel3X 2 2 6 2 5" xfId="52241" xr:uid="{42FAB947-BD46-44FC-847F-63E383E0568D}"/>
    <cellStyle name="SAPBEXHLevel3X 2 2 6 3" xfId="18030" xr:uid="{4E8235A7-D95F-446D-9A64-A4932D4D2CC4}"/>
    <cellStyle name="SAPBEXHLevel3X 2 2 6 4" xfId="32162" xr:uid="{1AFCD598-CC47-4922-83E1-9C14D27B3408}"/>
    <cellStyle name="SAPBEXHLevel3X 2 2 6 5" xfId="26860" xr:uid="{801737B9-F464-44FD-B8C5-EBB8AF6D0EF2}"/>
    <cellStyle name="SAPBEXHLevel3X 2 2 6 6" xfId="46664" xr:uid="{086F65C7-0081-4308-8E39-58FE5B395DD3}"/>
    <cellStyle name="SAPBEXHLevel3X 2 2 6 7" xfId="50166" xr:uid="{183BA736-3607-44CF-9DBD-81BD9B9B673C}"/>
    <cellStyle name="SAPBEXHLevel3X 2 2 7" xfId="6787" xr:uid="{3B0DA71E-CB8F-45CA-8D30-515B5736A26E}"/>
    <cellStyle name="SAPBEXHLevel3X 2 2 7 2" xfId="23154" xr:uid="{DE20D6A4-2F31-44DD-8710-12239B636C47}"/>
    <cellStyle name="SAPBEXHLevel3X 2 2 7 2 2" xfId="37020" xr:uid="{DE00566F-5F52-4864-988F-752BDDA82E2E}"/>
    <cellStyle name="SAPBEXHLevel3X 2 2 7 2 3" xfId="34861" xr:uid="{6BDDD37B-6CAA-4E38-8B0E-E63E924233FE}"/>
    <cellStyle name="SAPBEXHLevel3X 2 2 7 2 4" xfId="37948" xr:uid="{C76A5513-071D-478C-8F7B-F5573BB9B5AA}"/>
    <cellStyle name="SAPBEXHLevel3X 2 2 7 2 5" xfId="52571" xr:uid="{BD5090B8-AA32-4F40-9D77-5EB79186E766}"/>
    <cellStyle name="SAPBEXHLevel3X 2 2 7 3" xfId="19986" xr:uid="{9D7603FB-2C05-4EA7-92F0-B93892049AA8}"/>
    <cellStyle name="SAPBEXHLevel3X 2 2 7 4" xfId="33950" xr:uid="{A9094471-E530-49B4-ABEE-9477C466D694}"/>
    <cellStyle name="SAPBEXHLevel3X 2 2 7 5" xfId="28753" xr:uid="{23951C94-2F65-479C-89D9-9A374303D730}"/>
    <cellStyle name="SAPBEXHLevel3X 2 2 7 6" xfId="34382" xr:uid="{8C88A604-D096-42EE-BD32-3B7C89C78FC2}"/>
    <cellStyle name="SAPBEXHLevel3X 2 2 7 7" xfId="50492" xr:uid="{DCCDBB76-8CE7-40A2-84BC-809AA931090F}"/>
    <cellStyle name="SAPBEXHLevel3X 2 2 8" xfId="14258" xr:uid="{7D3FA3AA-C996-4219-8640-BCD8AA0A266B}"/>
    <cellStyle name="SAPBEXHLevel3X 2 2 8 2" xfId="21271" xr:uid="{29075291-6C4C-4E07-8BA2-9BD70EC6FAE2}"/>
    <cellStyle name="SAPBEXHLevel3X 2 2 8 2 2" xfId="35137" xr:uid="{3F7B9880-8305-4D50-83EF-5049C05E3AD4}"/>
    <cellStyle name="SAPBEXHLevel3X 2 2 8 2 3" xfId="40295" xr:uid="{33F86974-373A-4296-8B8C-7584C847C6E8}"/>
    <cellStyle name="SAPBEXHLevel3X 2 2 8 2 4" xfId="46810" xr:uid="{AD2D92C9-BB65-4A33-8557-16E6F06E034E}"/>
    <cellStyle name="SAPBEXHLevel3X 2 2 8 2 5" xfId="50688" xr:uid="{E2C57B29-86AF-48D1-86B5-3D6F501C7AE4}"/>
    <cellStyle name="SAPBEXHLevel3X 2 2 8 3" xfId="28625" xr:uid="{D7958BC9-939F-4EAB-94A4-934772B52507}"/>
    <cellStyle name="SAPBEXHLevel3X 2 2 8 4" xfId="38036" xr:uid="{57D75CA2-4C74-4583-99DE-2E6A65A11A23}"/>
    <cellStyle name="SAPBEXHLevel3X 2 2 8 5" xfId="49086" xr:uid="{E752E3CE-38FD-46E0-B6EA-55C6B80BCC13}"/>
    <cellStyle name="SAPBEXHLevel3X 2 2 8 6" xfId="38956" xr:uid="{9DAD3788-751A-4693-9D00-744E2DCC2930}"/>
    <cellStyle name="SAPBEXHLevel3X 2 2 9" xfId="13206" xr:uid="{F6A8FBA6-5175-4780-81AD-6D3F508012CC}"/>
    <cellStyle name="SAPBEXHLevel3X 2 2 9 2" xfId="27577" xr:uid="{8931862F-4D76-4571-A42C-C625FCBD36BC}"/>
    <cellStyle name="SAPBEXHLevel3X 2 2 9 3" xfId="40865" xr:uid="{B289D14E-6F82-4EE8-800C-7340F0097314}"/>
    <cellStyle name="SAPBEXHLevel3X 2 2 9 4" xfId="41779" xr:uid="{E9823043-9B89-45D1-833B-426653A51524}"/>
    <cellStyle name="SAPBEXHLevel3X 2 2 9 5" xfId="46451" xr:uid="{683CB525-0C07-4CEA-AABF-24BE74741F15}"/>
    <cellStyle name="SAPBEXHLevel3X 2 3" xfId="1361" xr:uid="{02C924D2-16C9-4DAA-888F-45BA01AB5217}"/>
    <cellStyle name="SAPBEXHLevel3X 2 3 10" xfId="49452" xr:uid="{C4EEDBA1-9A26-4D38-A634-629F7BC9FA4F}"/>
    <cellStyle name="SAPBEXHLevel3X 2 3 11" xfId="45173" xr:uid="{31DB8F36-E5D9-42F7-A2C8-A313F36452D2}"/>
    <cellStyle name="SAPBEXHLevel3X 2 3 2" xfId="2867" xr:uid="{49BBBCC4-C86A-4BE9-A6CA-A9DD381B28DE}"/>
    <cellStyle name="SAPBEXHLevel3X 2 3 2 2" xfId="12113" xr:uid="{72D98353-3E86-48F3-A2DC-D9FEA7A67874}"/>
    <cellStyle name="SAPBEXHLevel3X 2 3 2 2 2" xfId="26519" xr:uid="{721D7FF8-BCA4-4712-AF50-5072DD34E3E3}"/>
    <cellStyle name="SAPBEXHLevel3X 2 3 2 2 3" xfId="25261" xr:uid="{1676D74B-CF0C-410E-BFE0-78BA2BCEF2A3}"/>
    <cellStyle name="SAPBEXHLevel3X 2 3 2 2 4" xfId="42125" xr:uid="{C3E85C57-7851-4634-9E07-659F6E8FC158}"/>
    <cellStyle name="SAPBEXHLevel3X 2 3 2 2 5" xfId="47728" xr:uid="{E7940A63-A5B6-4087-B69E-0FC4C63B1A06}"/>
    <cellStyle name="SAPBEXHLevel3X 2 3 2 3" xfId="16072" xr:uid="{A8F91D1A-6C8E-4EA5-880F-F0E57B88F43E}"/>
    <cellStyle name="SAPBEXHLevel3X 2 3 2 3 2" xfId="30378" xr:uid="{BB65FF9C-9BA9-4867-82E9-C7E29A74069F}"/>
    <cellStyle name="SAPBEXHLevel3X 2 3 2 3 3" xfId="42119" xr:uid="{C88EDC09-52CB-48CC-8D78-2C28BEEF99F0}"/>
    <cellStyle name="SAPBEXHLevel3X 2 3 2 3 4" xfId="35002" xr:uid="{C226C2FD-ADF1-43C5-9BB1-03C9A0AE4846}"/>
    <cellStyle name="SAPBEXHLevel3X 2 3 2 3 5" xfId="49848" xr:uid="{DED57797-B28D-46B3-9B7F-C7C1105AA7CA}"/>
    <cellStyle name="SAPBEXHLevel3X 2 3 2 4" xfId="22504" xr:uid="{E15B5406-A71B-4452-8945-085454EA405F}"/>
    <cellStyle name="SAPBEXHLevel3X 2 3 2 4 2" xfId="36370" xr:uid="{13CC497E-DD99-46D1-A569-4453C5955EE2}"/>
    <cellStyle name="SAPBEXHLevel3X 2 3 2 4 3" xfId="32740" xr:uid="{7E82924A-847D-450D-808D-258DEC1DF0A2}"/>
    <cellStyle name="SAPBEXHLevel3X 2 3 2 4 4" xfId="42109" xr:uid="{DC76A56E-B574-41E4-BB62-BFA3E82BF994}"/>
    <cellStyle name="SAPBEXHLevel3X 2 3 2 4 5" xfId="51921" xr:uid="{6748DAF5-CF1E-4D2E-B4DC-362F48308C9B}"/>
    <cellStyle name="SAPBEXHLevel3X 2 3 2 5" xfId="12112" xr:uid="{311E4DEE-8095-49F6-AB19-03E7D9B3066E}"/>
    <cellStyle name="SAPBEXHLevel3X 2 3 2 6" xfId="26518" xr:uid="{3B874B61-CBA2-4694-BF34-CDBBC7042112}"/>
    <cellStyle name="SAPBEXHLevel3X 2 3 2 7" xfId="25034" xr:uid="{0EF401F0-CCBA-4536-A3EA-DF37F988CF09}"/>
    <cellStyle name="SAPBEXHLevel3X 2 3 2 8" xfId="43346" xr:uid="{3C9B78CF-E587-4FD8-9198-3B9C661392FA}"/>
    <cellStyle name="SAPBEXHLevel3X 2 3 2 9" xfId="45372" xr:uid="{ADA4F28E-6295-4B67-82E9-F75097F185EC}"/>
    <cellStyle name="SAPBEXHLevel3X 2 3 3" xfId="4837" xr:uid="{080C86D9-98E1-4CFA-8AC5-DA828934227E}"/>
    <cellStyle name="SAPBEXHLevel3X 2 3 3 2" xfId="22834" xr:uid="{A2728677-0652-4789-8A89-2237EADF760E}"/>
    <cellStyle name="SAPBEXHLevel3X 2 3 3 2 2" xfId="36700" xr:uid="{37D26C96-FE2F-42FF-B377-CA2279B67A99}"/>
    <cellStyle name="SAPBEXHLevel3X 2 3 3 2 3" xfId="37414" xr:uid="{0CA4A35C-FA36-4D9F-AF12-E011748E8839}"/>
    <cellStyle name="SAPBEXHLevel3X 2 3 3 2 4" xfId="37673" xr:uid="{49DAB607-FA3F-499B-A53E-F6B8E64F5731}"/>
    <cellStyle name="SAPBEXHLevel3X 2 3 3 2 5" xfId="52251" xr:uid="{5DDC1FF6-FFC7-4E55-892C-5FA6AB147324}"/>
    <cellStyle name="SAPBEXHLevel3X 2 3 3 3" xfId="12114" xr:uid="{CFB263BE-71C2-480B-B3D5-21E5FEB0CE9E}"/>
    <cellStyle name="SAPBEXHLevel3X 2 3 3 4" xfId="26520" xr:uid="{7071FB3C-ADEF-4CA9-A229-823093E58992}"/>
    <cellStyle name="SAPBEXHLevel3X 2 3 3 5" xfId="34961" xr:uid="{2C0B960C-AD6C-4968-995A-F154D5DC11F7}"/>
    <cellStyle name="SAPBEXHLevel3X 2 3 3 6" xfId="38667" xr:uid="{A66FD9E8-8BB6-4635-AC74-E5F59A46C77D}"/>
    <cellStyle name="SAPBEXHLevel3X 2 3 3 7" xfId="44684" xr:uid="{BC5537E9-46CB-4E51-A443-E36044E98A64}"/>
    <cellStyle name="SAPBEXHLevel3X 2 3 4" xfId="6797" xr:uid="{C816DB77-5DBF-433D-935F-CCBA0E8D5ACB}"/>
    <cellStyle name="SAPBEXHLevel3X 2 3 4 2" xfId="19996" xr:uid="{B0BF6CA3-117C-4920-8E20-AFC75C651F46}"/>
    <cellStyle name="SAPBEXHLevel3X 2 3 4 2 2" xfId="33960" xr:uid="{DEE78DF4-2278-41A9-A0A1-949C0EABE507}"/>
    <cellStyle name="SAPBEXHLevel3X 2 3 4 2 3" xfId="33104" xr:uid="{5A83A12F-FDAE-430B-B271-8D5758DF8721}"/>
    <cellStyle name="SAPBEXHLevel3X 2 3 4 2 4" xfId="41682" xr:uid="{3C56F989-EF22-49EF-A075-D2AE6CC468E4}"/>
    <cellStyle name="SAPBEXHLevel3X 2 3 4 2 5" xfId="50502" xr:uid="{0561C426-2F4C-4D25-8D10-258D85F15577}"/>
    <cellStyle name="SAPBEXHLevel3X 2 3 4 3" xfId="23164" xr:uid="{E94E3F10-30A7-4856-AC73-9DE117F39FFC}"/>
    <cellStyle name="SAPBEXHLevel3X 2 3 4 3 2" xfId="37030" xr:uid="{B37E7AF2-35F0-409B-92CC-BD4AA17E4795}"/>
    <cellStyle name="SAPBEXHLevel3X 2 3 4 3 3" xfId="25184" xr:uid="{3119F44D-20B0-4ED7-8122-5D77992271D9}"/>
    <cellStyle name="SAPBEXHLevel3X 2 3 4 3 4" xfId="41397" xr:uid="{BE0618BE-5825-4DE6-91A7-7B4069BCD192}"/>
    <cellStyle name="SAPBEXHLevel3X 2 3 4 3 5" xfId="52581" xr:uid="{769C4297-6A14-4874-B07B-8D5295CD9402}"/>
    <cellStyle name="SAPBEXHLevel3X 2 3 4 4" xfId="12111" xr:uid="{0E702A75-51BF-4601-96B7-771B28C34DD9}"/>
    <cellStyle name="SAPBEXHLevel3X 2 3 4 5" xfId="26517" xr:uid="{CA3BEA70-FC75-40EA-A1CC-85D0D5508E3B}"/>
    <cellStyle name="SAPBEXHLevel3X 2 3 4 6" xfId="42551" xr:uid="{B84E3CED-1247-487C-8214-F2955A8340B7}"/>
    <cellStyle name="SAPBEXHLevel3X 2 3 4 7" xfId="35041" xr:uid="{2514D7EC-E4AF-48E6-8546-5C20DD1869B6}"/>
    <cellStyle name="SAPBEXHLevel3X 2 3 4 8" xfId="37815" xr:uid="{05F9E36C-41BD-450C-8352-6BB623F73ABF}"/>
    <cellStyle name="SAPBEXHLevel3X 2 3 5" xfId="14669" xr:uid="{E34DC6B8-031D-4F99-95BE-5300BCE4AE43}"/>
    <cellStyle name="SAPBEXHLevel3X 2 3 5 2" xfId="21709" xr:uid="{390842A9-1D35-41A5-BC99-8BE0004FE955}"/>
    <cellStyle name="SAPBEXHLevel3X 2 3 5 2 2" xfId="35575" xr:uid="{321407EC-4C9C-42F8-A692-E2401EF2825A}"/>
    <cellStyle name="SAPBEXHLevel3X 2 3 5 2 3" xfId="26882" xr:uid="{43C935EC-9573-4BAC-B7B9-2C156E16483E}"/>
    <cellStyle name="SAPBEXHLevel3X 2 3 5 2 4" xfId="47260" xr:uid="{E1E644D6-9829-49FE-93C8-DA3CFA449E36}"/>
    <cellStyle name="SAPBEXHLevel3X 2 3 5 2 5" xfId="51126" xr:uid="{BFE4C28D-CDC3-49FF-B1C4-F0D8F6A54AA7}"/>
    <cellStyle name="SAPBEXHLevel3X 2 3 5 3" xfId="29036" xr:uid="{5F26A585-7896-47A7-98C4-079E263325D0}"/>
    <cellStyle name="SAPBEXHLevel3X 2 3 5 4" xfId="27002" xr:uid="{70227997-6428-4891-86CB-6F9B6270DE9A}"/>
    <cellStyle name="SAPBEXHLevel3X 2 3 5 5" xfId="49215" xr:uid="{580FF708-26E8-456F-8FD4-B48791C853DA}"/>
    <cellStyle name="SAPBEXHLevel3X 2 3 5 6" xfId="44096" xr:uid="{9BCA2B8B-EE68-44D7-A9C5-F23179520948}"/>
    <cellStyle name="SAPBEXHLevel3X 2 3 6" xfId="13203" xr:uid="{1557C717-8286-4F1C-BCD9-B541B800177F}"/>
    <cellStyle name="SAPBEXHLevel3X 2 3 6 2" xfId="27574" xr:uid="{05F055AB-F0F8-47FC-B251-4BD44F562C22}"/>
    <cellStyle name="SAPBEXHLevel3X 2 3 6 3" xfId="31939" xr:uid="{0661AAC9-5CB9-419A-8158-FD49E1BD58F7}"/>
    <cellStyle name="SAPBEXHLevel3X 2 3 6 4" xfId="40443" xr:uid="{7A854CB7-6C1D-4BC1-8597-83E6FB6B4EF5}"/>
    <cellStyle name="SAPBEXHLevel3X 2 3 6 5" xfId="40647" xr:uid="{E101D245-109A-4ABE-B57B-3D74CBE1A8C9}"/>
    <cellStyle name="SAPBEXHLevel3X 2 3 7" xfId="9588" xr:uid="{20167650-92BD-4D63-8CA8-1C40956A4FF8}"/>
    <cellStyle name="SAPBEXHLevel3X 2 3 8" xfId="24178" xr:uid="{B6AB83D9-D8BF-4895-A2E5-F3BB1CEA9F8F}"/>
    <cellStyle name="SAPBEXHLevel3X 2 3 9" xfId="32464" xr:uid="{17C25B45-D206-4235-936F-393C261C73F2}"/>
    <cellStyle name="SAPBEXHLevel3X 2 4" xfId="1920" xr:uid="{880795BA-3BF6-42FB-B5B0-93A833A90316}"/>
    <cellStyle name="SAPBEXHLevel3X 2 4 10" xfId="46997" xr:uid="{80B0B033-CAD1-45F3-B172-0B3D986C131D}"/>
    <cellStyle name="SAPBEXHLevel3X 2 4 11" xfId="40767" xr:uid="{E49D0327-CA88-479A-9D05-F0AF173EA059}"/>
    <cellStyle name="SAPBEXHLevel3X 2 4 2" xfId="2926" xr:uid="{B244DC8C-78D7-4FA4-9D16-F35E704C1E7D}"/>
    <cellStyle name="SAPBEXHLevel3X 2 4 2 2" xfId="22563" xr:uid="{A60A851F-1A98-4088-9F0C-88868F20FC50}"/>
    <cellStyle name="SAPBEXHLevel3X 2 4 2 2 2" xfId="36429" xr:uid="{E58ED7D6-A04F-4920-AF48-A1AA040F1DB0}"/>
    <cellStyle name="SAPBEXHLevel3X 2 4 2 2 3" xfId="38101" xr:uid="{9AE71803-04F9-4D3B-B977-2CDE8F9858AD}"/>
    <cellStyle name="SAPBEXHLevel3X 2 4 2 2 4" xfId="47449" xr:uid="{B53C024F-6CF4-4D98-BE72-7078CE2239F3}"/>
    <cellStyle name="SAPBEXHLevel3X 2 4 2 2 5" xfId="51980" xr:uid="{89C5853C-BE36-4069-8FFC-5F586B6CC8B8}"/>
    <cellStyle name="SAPBEXHLevel3X 2 4 2 3" xfId="16130" xr:uid="{731C689D-A4E7-4E95-9D11-DC931EFC457B}"/>
    <cellStyle name="SAPBEXHLevel3X 2 4 2 4" xfId="30436" xr:uid="{5D32D4FA-F814-4667-8F7E-0F187121589F}"/>
    <cellStyle name="SAPBEXHLevel3X 2 4 2 5" xfId="41900" xr:uid="{697B06BE-D799-495D-B1CD-D67EC42BBB4B}"/>
    <cellStyle name="SAPBEXHLevel3X 2 4 2 6" xfId="38763" xr:uid="{D5095599-F9A9-49FD-8841-30FF6AD5F7A3}"/>
    <cellStyle name="SAPBEXHLevel3X 2 4 2 7" xfId="49906" xr:uid="{24D7E855-18BD-4961-BB8C-17E1741FC4C9}"/>
    <cellStyle name="SAPBEXHLevel3X 2 4 3" xfId="4896" xr:uid="{D4977B61-A97D-4E62-9B73-09922B0FCF68}"/>
    <cellStyle name="SAPBEXHLevel3X 2 4 3 2" xfId="22893" xr:uid="{FC5627CC-C854-41AA-8173-793D3048C77A}"/>
    <cellStyle name="SAPBEXHLevel3X 2 4 3 2 2" xfId="36759" xr:uid="{32AFC27C-8A88-41D5-A92D-5F86EC69A952}"/>
    <cellStyle name="SAPBEXHLevel3X 2 4 3 2 3" xfId="32992" xr:uid="{7CFE33CC-568E-47F4-B205-B0295DB96341}"/>
    <cellStyle name="SAPBEXHLevel3X 2 4 3 2 4" xfId="41110" xr:uid="{DD8A1090-6BB7-41BC-84C2-8ECE01F5F569}"/>
    <cellStyle name="SAPBEXHLevel3X 2 4 3 2 5" xfId="52310" xr:uid="{A484D8DA-51ED-4D52-A600-2CA8958BAC0D}"/>
    <cellStyle name="SAPBEXHLevel3X 2 4 3 3" xfId="18095" xr:uid="{B4DB080A-DBF1-4B1F-B4BD-BDAE4E8FDEBF}"/>
    <cellStyle name="SAPBEXHLevel3X 2 4 3 4" xfId="32227" xr:uid="{B84DE8E0-07E2-4093-B3CD-C36AE832C3ED}"/>
    <cellStyle name="SAPBEXHLevel3X 2 4 3 5" xfId="9269" xr:uid="{9B6E0209-F81F-4204-AA33-1181D9250EB1}"/>
    <cellStyle name="SAPBEXHLevel3X 2 4 3 6" xfId="45678" xr:uid="{BDBDBB81-4D96-4541-95AD-7B48B05B871F}"/>
    <cellStyle name="SAPBEXHLevel3X 2 4 3 7" xfId="50231" xr:uid="{C08D3112-3883-475F-83BC-B9E7ABF26903}"/>
    <cellStyle name="SAPBEXHLevel3X 2 4 4" xfId="6856" xr:uid="{618CF9D1-C61C-4CA8-ABF1-6D42FB18D7E1}"/>
    <cellStyle name="SAPBEXHLevel3X 2 4 4 2" xfId="23223" xr:uid="{3654E2BA-81FA-4E07-A6A1-2772C09D9491}"/>
    <cellStyle name="SAPBEXHLevel3X 2 4 4 2 2" xfId="37089" xr:uid="{BEB475FA-8E90-4F96-833D-79177BC8E758}"/>
    <cellStyle name="SAPBEXHLevel3X 2 4 4 2 3" xfId="41959" xr:uid="{02C338B3-F60B-4DDE-9932-7A65F72CB5AF}"/>
    <cellStyle name="SAPBEXHLevel3X 2 4 4 2 4" xfId="41870" xr:uid="{A0BE51A4-437F-4C80-BFE5-22B0F5DB1E1B}"/>
    <cellStyle name="SAPBEXHLevel3X 2 4 4 2 5" xfId="52640" xr:uid="{21A2DB04-2E40-4DC6-AAAE-F0599380ED26}"/>
    <cellStyle name="SAPBEXHLevel3X 2 4 4 3" xfId="20055" xr:uid="{0F074777-AE84-43D3-A4AB-E6B353ACA8E3}"/>
    <cellStyle name="SAPBEXHLevel3X 2 4 4 4" xfId="34019" xr:uid="{44B0E5D5-B959-46A7-8D63-D4A57CD0C842}"/>
    <cellStyle name="SAPBEXHLevel3X 2 4 4 5" xfId="25214" xr:uid="{125F0D54-1CC5-4695-A69B-F110D3FBC579}"/>
    <cellStyle name="SAPBEXHLevel3X 2 4 4 6" xfId="38434" xr:uid="{E06501BC-1E0E-47E0-BF8E-EE5586F9AE8A}"/>
    <cellStyle name="SAPBEXHLevel3X 2 4 4 7" xfId="50561" xr:uid="{9CE54D59-180D-46AF-B2B7-3EF6BF234A77}"/>
    <cellStyle name="SAPBEXHLevel3X 2 4 5" xfId="15185" xr:uid="{D54F6DCC-71EB-4671-B764-E5DFA9C5E405}"/>
    <cellStyle name="SAPBEXHLevel3X 2 4 5 2" xfId="22206" xr:uid="{00F10DA7-ABE0-44D0-96DB-4791601AF2E6}"/>
    <cellStyle name="SAPBEXHLevel3X 2 4 5 2 2" xfId="36072" xr:uid="{85826D26-FDB1-4297-A24F-D3E4D52F974B}"/>
    <cellStyle name="SAPBEXHLevel3X 2 4 5 2 3" xfId="39423" xr:uid="{668211A8-E408-4E2A-A922-FA0B5BEAF35D}"/>
    <cellStyle name="SAPBEXHLevel3X 2 4 5 2 4" xfId="45003" xr:uid="{1B606C29-8743-4015-8840-19A5CE00CA22}"/>
    <cellStyle name="SAPBEXHLevel3X 2 4 5 2 5" xfId="51623" xr:uid="{82C4BF89-2A49-4D11-AACA-01768FB84DD9}"/>
    <cellStyle name="SAPBEXHLevel3X 2 4 5 3" xfId="29550" xr:uid="{B21B86B0-D169-4240-90FC-FE3242A4F41A}"/>
    <cellStyle name="SAPBEXHLevel3X 2 4 5 4" xfId="41997" xr:uid="{D1CCE846-9A43-4728-9859-1CA68CC88F2F}"/>
    <cellStyle name="SAPBEXHLevel3X 2 4 5 5" xfId="40387" xr:uid="{7B776AAE-863A-4B53-869D-1AE5FA5AE401}"/>
    <cellStyle name="SAPBEXHLevel3X 2 4 5 6" xfId="32815" xr:uid="{A08444EC-0F81-4DED-AC5A-DDF624BDB847}"/>
    <cellStyle name="SAPBEXHLevel3X 2 4 6" xfId="13202" xr:uid="{DCA7FFC3-8977-4958-8131-86220FAA25C6}"/>
    <cellStyle name="SAPBEXHLevel3X 2 4 6 2" xfId="27573" xr:uid="{EDCECEFA-105D-42A7-80CB-BAB21AA44A30}"/>
    <cellStyle name="SAPBEXHLevel3X 2 4 6 3" xfId="40919" xr:uid="{D65F566D-A120-4827-AFFA-72955F5E28C1}"/>
    <cellStyle name="SAPBEXHLevel3X 2 4 6 4" xfId="34339" xr:uid="{5F0B26BE-0F7D-43D9-B682-DEAA6CEB0F2F}"/>
    <cellStyle name="SAPBEXHLevel3X 2 4 6 5" xfId="33633" xr:uid="{5579F7C5-E0C9-40AB-A5EB-2A46D71A8456}"/>
    <cellStyle name="SAPBEXHLevel3X 2 4 7" xfId="9589" xr:uid="{26A65988-FF3C-4B74-A106-D97F268FC9F7}"/>
    <cellStyle name="SAPBEXHLevel3X 2 4 8" xfId="24179" xr:uid="{1CF6B435-35C2-4BE1-A279-CD0F6EF22479}"/>
    <cellStyle name="SAPBEXHLevel3X 2 4 9" xfId="25715" xr:uid="{0B86BAA7-A561-4F9F-9DF5-AADD66CF6F68}"/>
    <cellStyle name="SAPBEXHLevel3X 2 5" xfId="2977" xr:uid="{E5F3D64B-4A41-4DE3-ABD8-16295E4C7B54}"/>
    <cellStyle name="SAPBEXHLevel3X 2 5 10" xfId="46383" xr:uid="{2FC6BC34-F772-46D3-B09E-735112D2325F}"/>
    <cellStyle name="SAPBEXHLevel3X 2 5 2" xfId="4947" xr:uid="{6A85C10F-7BAC-4CB5-9551-48B7BFBB05A3}"/>
    <cellStyle name="SAPBEXHLevel3X 2 5 2 2" xfId="22944" xr:uid="{EF814146-6DFD-418B-BDF2-6807DB23B5D9}"/>
    <cellStyle name="SAPBEXHLevel3X 2 5 2 2 2" xfId="36810" xr:uid="{AB2F4A26-8DE2-40F6-8B9F-3E757B6F7824}"/>
    <cellStyle name="SAPBEXHLevel3X 2 5 2 2 3" xfId="25915" xr:uid="{122C47AB-9588-40F1-A880-5BB439BBCBF1}"/>
    <cellStyle name="SAPBEXHLevel3X 2 5 2 2 4" xfId="41266" xr:uid="{7CC03575-3D96-43FA-B151-13C8BF282643}"/>
    <cellStyle name="SAPBEXHLevel3X 2 5 2 2 5" xfId="52361" xr:uid="{59834C43-EFC0-494E-BB9E-034741E66CE0}"/>
    <cellStyle name="SAPBEXHLevel3X 2 5 2 3" xfId="18146" xr:uid="{19A4CF2D-4CE2-4E75-A0E5-6FE278477B6D}"/>
    <cellStyle name="SAPBEXHLevel3X 2 5 2 4" xfId="32278" xr:uid="{3094879B-D06A-49FC-9A04-ECFC2C4726D8}"/>
    <cellStyle name="SAPBEXHLevel3X 2 5 2 5" xfId="37733" xr:uid="{D424C8A9-B6BE-485B-9F70-4F44ED91414D}"/>
    <cellStyle name="SAPBEXHLevel3X 2 5 2 6" xfId="44917" xr:uid="{F28ABF6B-820A-4844-8F3F-6E632FDA606D}"/>
    <cellStyle name="SAPBEXHLevel3X 2 5 2 7" xfId="50282" xr:uid="{FEFA5836-D160-40C4-A2E5-0747174EBBB5}"/>
    <cellStyle name="SAPBEXHLevel3X 2 5 3" xfId="6907" xr:uid="{7D84DD60-2A51-4BEF-B675-F71050B1B353}"/>
    <cellStyle name="SAPBEXHLevel3X 2 5 3 2" xfId="23274" xr:uid="{3187A6DC-4D8F-4295-9E7B-2CBC94DAA58C}"/>
    <cellStyle name="SAPBEXHLevel3X 2 5 3 2 2" xfId="37140" xr:uid="{8349B5B8-7AE7-4D49-931F-9674FFDE2E1C}"/>
    <cellStyle name="SAPBEXHLevel3X 2 5 3 2 3" xfId="41962" xr:uid="{C87F849B-78D8-4C1D-9F9F-6DC1DFDD1849}"/>
    <cellStyle name="SAPBEXHLevel3X 2 5 3 2 4" xfId="34477" xr:uid="{56AE3F6D-FAAF-4A9F-8302-3B07204F787A}"/>
    <cellStyle name="SAPBEXHLevel3X 2 5 3 2 5" xfId="52691" xr:uid="{06718F96-5569-42BF-9321-9D02E4B1CA36}"/>
    <cellStyle name="SAPBEXHLevel3X 2 5 3 3" xfId="20106" xr:uid="{9806EEED-6EAC-4EA6-8D3B-0F5BB85CB167}"/>
    <cellStyle name="SAPBEXHLevel3X 2 5 3 4" xfId="34070" xr:uid="{6B5B2BFF-F7BD-4A24-9321-A5BA19D948F1}"/>
    <cellStyle name="SAPBEXHLevel3X 2 5 3 5" xfId="25131" xr:uid="{AEF6D364-C656-4C47-AB9E-239D5B5A16D1}"/>
    <cellStyle name="SAPBEXHLevel3X 2 5 3 6" xfId="46188" xr:uid="{E8B8B250-74C4-436F-915C-9194ED4A87CB}"/>
    <cellStyle name="SAPBEXHLevel3X 2 5 3 7" xfId="50612" xr:uid="{8565EA7D-C53D-4106-9E4D-FC7DBC1EF683}"/>
    <cellStyle name="SAPBEXHLevel3X 2 5 4" xfId="16180" xr:uid="{58756009-92C9-43BD-B37B-70B6325D8A6E}"/>
    <cellStyle name="SAPBEXHLevel3X 2 5 4 2" xfId="30486" xr:uid="{8442E714-2A42-444C-ACCA-146EBBF7468B}"/>
    <cellStyle name="SAPBEXHLevel3X 2 5 4 3" xfId="37445" xr:uid="{2048C043-F821-4AF5-88F7-2DF83E83CD9C}"/>
    <cellStyle name="SAPBEXHLevel3X 2 5 4 4" xfId="38522" xr:uid="{4A9F521E-55DB-491F-8872-C0150F559C43}"/>
    <cellStyle name="SAPBEXHLevel3X 2 5 4 5" xfId="49956" xr:uid="{BAED6989-A553-4F6C-80C1-D7F5CDA18463}"/>
    <cellStyle name="SAPBEXHLevel3X 2 5 5" xfId="22614" xr:uid="{758EE006-D092-4FF0-A912-1024BA77A2E4}"/>
    <cellStyle name="SAPBEXHLevel3X 2 5 5 2" xfId="36480" xr:uid="{C2253DE4-71D1-4F44-BEEA-B8E317458451}"/>
    <cellStyle name="SAPBEXHLevel3X 2 5 5 3" xfId="24779" xr:uid="{C771F80D-A5D5-432F-9C6F-0380665E0854}"/>
    <cellStyle name="SAPBEXHLevel3X 2 5 5 4" xfId="44573" xr:uid="{6E4AFC42-246F-44DF-A047-C9BEA01F32D8}"/>
    <cellStyle name="SAPBEXHLevel3X 2 5 5 5" xfId="52031" xr:uid="{CE0B19D9-D343-4D13-810B-50732FCCD258}"/>
    <cellStyle name="SAPBEXHLevel3X 2 5 6" xfId="12108" xr:uid="{BF1D06C6-9E9E-4EE5-A9DF-27DF1CEFAD96}"/>
    <cellStyle name="SAPBEXHLevel3X 2 5 7" xfId="26514" xr:uid="{50DC3E54-6AA2-4648-B911-80778F3641A8}"/>
    <cellStyle name="SAPBEXHLevel3X 2 5 8" xfId="31224" xr:uid="{2CDD2D13-7582-4EEE-9B92-9E4505FB788A}"/>
    <cellStyle name="SAPBEXHLevel3X 2 5 9" xfId="32302" xr:uid="{F737AFC8-7735-4AA9-BA2D-801B95B09C83}"/>
    <cellStyle name="SAPBEXHLevel3X 2 6" xfId="2716" xr:uid="{520F07A4-A0C3-4FA3-84CE-83B25403EF5E}"/>
    <cellStyle name="SAPBEXHLevel3X 2 6 2" xfId="22353" xr:uid="{870E50ED-3A5A-45F3-82F2-8AF8F820D4EC}"/>
    <cellStyle name="SAPBEXHLevel3X 2 6 2 2" xfId="36219" xr:uid="{832AF11C-A5FE-43BE-9033-03CFC9D99361}"/>
    <cellStyle name="SAPBEXHLevel3X 2 6 2 3" xfId="28678" xr:uid="{1BC27EB9-58DC-42E6-A129-9E9E830017EB}"/>
    <cellStyle name="SAPBEXHLevel3X 2 6 2 4" xfId="24890" xr:uid="{89D4B0EF-5F3A-4476-B53F-E00CBEE2AADD}"/>
    <cellStyle name="SAPBEXHLevel3X 2 6 2 5" xfId="51770" xr:uid="{68C9A404-B0F3-4C35-A64B-983282E62D0C}"/>
    <cellStyle name="SAPBEXHLevel3X 2 6 3" xfId="15937" xr:uid="{35DB0BC6-926E-4E07-9D26-E2B324798C1E}"/>
    <cellStyle name="SAPBEXHLevel3X 2 6 4" xfId="30243" xr:uid="{9124AC69-62BC-4276-96A7-1A109A7E4849}"/>
    <cellStyle name="SAPBEXHLevel3X 2 6 5" xfId="39766" xr:uid="{93423EA5-1231-486C-ADFC-A9B5852ECB1C}"/>
    <cellStyle name="SAPBEXHLevel3X 2 6 6" xfId="48142" xr:uid="{FDD2782B-6464-4F8A-A98D-DA2208CBC8D8}"/>
    <cellStyle name="SAPBEXHLevel3X 2 6 7" xfId="49713" xr:uid="{54ED39CF-EA13-4683-AD64-09DACD74B56C}"/>
    <cellStyle name="SAPBEXHLevel3X 2 7" xfId="4686" xr:uid="{6FE371A9-4451-4DCB-B77B-9E6B5925B0EF}"/>
    <cellStyle name="SAPBEXHLevel3X 2 7 2" xfId="22683" xr:uid="{4DA3B460-6713-448D-8501-BD9C5078C559}"/>
    <cellStyle name="SAPBEXHLevel3X 2 7 2 2" xfId="36549" xr:uid="{E02D158E-D724-4D25-83A4-8CB86428B7BD}"/>
    <cellStyle name="SAPBEXHLevel3X 2 7 2 3" xfId="25616" xr:uid="{2F7BA9AB-B15E-4127-BE69-F1787EFEF9B9}"/>
    <cellStyle name="SAPBEXHLevel3X 2 7 2 4" xfId="45684" xr:uid="{CF76CE16-49A5-44D6-A845-380091250300}"/>
    <cellStyle name="SAPBEXHLevel3X 2 7 2 5" xfId="52100" xr:uid="{31C1460B-4491-49CA-B179-194666101CEF}"/>
    <cellStyle name="SAPBEXHLevel3X 2 7 3" xfId="17889" xr:uid="{88FABD0C-1FF4-42BA-92BB-13EE020D1F1F}"/>
    <cellStyle name="SAPBEXHLevel3X 2 7 4" xfId="32021" xr:uid="{46A52CEC-E722-43C4-8C15-BECD4CB97947}"/>
    <cellStyle name="SAPBEXHLevel3X 2 7 5" xfId="41868" xr:uid="{22CBFDD7-1231-41C6-9AB4-1B741B77EB9D}"/>
    <cellStyle name="SAPBEXHLevel3X 2 7 6" xfId="44493" xr:uid="{D46FD032-6121-4BBF-A543-0B34134ACC2E}"/>
    <cellStyle name="SAPBEXHLevel3X 2 7 7" xfId="50025" xr:uid="{8A5FE09F-8384-4775-946F-580BAEAE9CE9}"/>
    <cellStyle name="SAPBEXHLevel3X 2 8" xfId="6646" xr:uid="{7D8EF1BB-99B5-4AFB-8251-BCA7261AA835}"/>
    <cellStyle name="SAPBEXHLevel3X 2 8 2" xfId="23013" xr:uid="{85A6CF47-9031-4643-B885-750D496B9FE7}"/>
    <cellStyle name="SAPBEXHLevel3X 2 8 2 2" xfId="36879" xr:uid="{06F6F968-8B90-4A8D-9E2E-EB82E8882CBE}"/>
    <cellStyle name="SAPBEXHLevel3X 2 8 2 3" xfId="34540" xr:uid="{5E080611-4400-4029-A7A4-8497C8D82463}"/>
    <cellStyle name="SAPBEXHLevel3X 2 8 2 4" xfId="25698" xr:uid="{AE9D3A06-3FA6-4AD9-A1CF-E4F5521F555C}"/>
    <cellStyle name="SAPBEXHLevel3X 2 8 2 5" xfId="52430" xr:uid="{EAC6CBA8-8D03-44A1-8CF8-83DF2D5DF18D}"/>
    <cellStyle name="SAPBEXHLevel3X 2 8 3" xfId="19845" xr:uid="{F6322653-E9D2-4C96-BEEF-7D461417E379}"/>
    <cellStyle name="SAPBEXHLevel3X 2 8 4" xfId="33809" xr:uid="{71F018E8-B4F3-464F-8EFD-3A69A50ADA4F}"/>
    <cellStyle name="SAPBEXHLevel3X 2 8 5" xfId="32852" xr:uid="{5F26ECB4-4C47-4226-A07B-EF8230390F1B}"/>
    <cellStyle name="SAPBEXHLevel3X 2 8 6" xfId="34218" xr:uid="{BC50A721-E41B-4BEE-AC3B-F0883837362F}"/>
    <cellStyle name="SAPBEXHLevel3X 2 8 7" xfId="50351" xr:uid="{03F8CA46-C808-4E5F-AADE-83BB7D9DB98B}"/>
    <cellStyle name="SAPBEXHLevel3X 2 9" xfId="14044" xr:uid="{C9E59C7D-D29E-42A7-B93E-47C125EA34B8}"/>
    <cellStyle name="SAPBEXHLevel3X 2 9 2" xfId="12830" xr:uid="{8AD8D48C-050A-465E-A6DE-7A72E6B295BC}"/>
    <cellStyle name="SAPBEXHLevel3X 2 9 2 2" xfId="27203" xr:uid="{6CEC517E-398F-4B6B-BE17-77A59B0868B6}"/>
    <cellStyle name="SAPBEXHLevel3X 2 9 2 3" xfId="8652" xr:uid="{B49FE79F-F75C-4C11-A751-1ECB6C1E500A}"/>
    <cellStyle name="SAPBEXHLevel3X 2 9 2 4" xfId="29816" xr:uid="{0BB2ACD7-10C1-4B45-AE05-B1F9E1DCC255}"/>
    <cellStyle name="SAPBEXHLevel3X 2 9 2 5" xfId="44285" xr:uid="{00422688-D995-419C-A350-242630F90D58}"/>
    <cellStyle name="SAPBEXHLevel3X 2 9 3" xfId="28414" xr:uid="{54CD3D53-A34C-4EC8-AFB5-876FC1A26F78}"/>
    <cellStyle name="SAPBEXHLevel3X 2 9 4" xfId="42675" xr:uid="{E173C767-9692-4318-B990-38A8CE0E449B}"/>
    <cellStyle name="SAPBEXHLevel3X 2 9 5" xfId="38668" xr:uid="{71A300B3-AC2E-4B26-AA11-2F0C0FD9B4F5}"/>
    <cellStyle name="SAPBEXHLevel3X 2 9 6" xfId="47841" xr:uid="{4378C272-AB0B-4A4E-9EB3-541EB947A48E}"/>
    <cellStyle name="SAPBEXHLevel3X 20" xfId="775" xr:uid="{318490AB-B0A2-46D7-8F16-60D984A44A41}"/>
    <cellStyle name="SAPBEXHLevel3X 20 10" xfId="49181" xr:uid="{DFDE2B6E-1D0C-4B53-8AD2-5B042B10F5C8}"/>
    <cellStyle name="SAPBEXHLevel3X 20 11" xfId="46436" xr:uid="{27A04185-C80D-447F-BB7B-7CDE55CECCA9}"/>
    <cellStyle name="SAPBEXHLevel3X 20 2" xfId="1363" xr:uid="{A8E1EEE4-D4E2-4081-B763-81AE6180ECE8}"/>
    <cellStyle name="SAPBEXHLevel3X 20 2 2" xfId="12115" xr:uid="{30B946E0-05CB-4E71-8525-622E0440D4FE}"/>
    <cellStyle name="SAPBEXHLevel3X 20 2 2 2" xfId="12116" xr:uid="{7D4900FB-E878-42EA-8EEE-003360AF6801}"/>
    <cellStyle name="SAPBEXHLevel3X 20 2 2 2 2" xfId="26522" xr:uid="{7F848889-7FC3-4A07-AE91-7124F387858A}"/>
    <cellStyle name="SAPBEXHLevel3X 20 2 2 2 3" xfId="24715" xr:uid="{672DAF97-6220-41ED-B41C-4A03D189B279}"/>
    <cellStyle name="SAPBEXHLevel3X 20 2 2 2 4" xfId="48750" xr:uid="{F6D90B74-8A69-47E1-B4A8-86A598D784F7}"/>
    <cellStyle name="SAPBEXHLevel3X 20 2 2 2 5" xfId="47291" xr:uid="{968088F6-A085-4D12-99D0-97B7506343A6}"/>
    <cellStyle name="SAPBEXHLevel3X 20 2 2 3" xfId="21711" xr:uid="{92DE329B-9277-49C0-8FE6-190270D07E5F}"/>
    <cellStyle name="SAPBEXHLevel3X 20 2 2 3 2" xfId="35577" xr:uid="{925412B2-D778-4FB3-8A1E-A6ED124C4E6B}"/>
    <cellStyle name="SAPBEXHLevel3X 20 2 2 3 3" xfId="39707" xr:uid="{11CCBBF6-062A-4250-B6A6-EF3844A56F5B}"/>
    <cellStyle name="SAPBEXHLevel3X 20 2 2 3 4" xfId="44163" xr:uid="{E4CB0406-8731-4D3D-9FCF-18CD0A2EF28D}"/>
    <cellStyle name="SAPBEXHLevel3X 20 2 2 3 5" xfId="51128" xr:uid="{4FD0145E-3DDF-49CD-99D6-66161E60F997}"/>
    <cellStyle name="SAPBEXHLevel3X 20 2 2 4" xfId="26521" xr:uid="{4865AAEE-FADC-45E6-BEEA-3D8E9BC3EEF1}"/>
    <cellStyle name="SAPBEXHLevel3X 20 2 2 5" xfId="33309" xr:uid="{2A16098D-22E2-4D2B-9AAB-BEA9327EC3B7}"/>
    <cellStyle name="SAPBEXHLevel3X 20 2 2 6" xfId="42631" xr:uid="{0CE8E905-8814-4B40-B1AB-2A48C974BC9A}"/>
    <cellStyle name="SAPBEXHLevel3X 20 2 2 7" xfId="33626" xr:uid="{E0F0516C-5A08-4F38-9A9F-6DC10FED0D0C}"/>
    <cellStyle name="SAPBEXHLevel3X 20 2 3" xfId="14483" xr:uid="{056B3A67-8410-4279-BDA7-304B8436250C}"/>
    <cellStyle name="SAPBEXHLevel3X 20 2 3 2" xfId="28850" xr:uid="{3B2C3517-4868-451B-AD89-261384C4266B}"/>
    <cellStyle name="SAPBEXHLevel3X 20 2 3 3" xfId="40423" xr:uid="{AC0779A0-671B-4839-9250-8E8CB7A977B6}"/>
    <cellStyle name="SAPBEXHLevel3X 20 2 3 4" xfId="38895" xr:uid="{831FD9B3-A5E0-4DDA-9437-E7E91903B02E}"/>
    <cellStyle name="SAPBEXHLevel3X 20 2 3 5" xfId="44429" xr:uid="{543117C2-7DBB-4444-A64B-24F989C8F507}"/>
    <cellStyle name="SAPBEXHLevel3X 20 2 4" xfId="9591" xr:uid="{F62D9CAF-6E06-4DF3-959B-F9B7FFD30CF2}"/>
    <cellStyle name="SAPBEXHLevel3X 20 2 5" xfId="24181" xr:uid="{BB800F47-9F49-4D02-BB48-16D74C7B87EA}"/>
    <cellStyle name="SAPBEXHLevel3X 20 2 6" xfId="30776" xr:uid="{B1731412-AFA4-47DA-BCFB-099B2D812BC1}"/>
    <cellStyle name="SAPBEXHLevel3X 20 2 7" xfId="45462" xr:uid="{67986B0B-610A-44C1-A57D-97664F936019}"/>
    <cellStyle name="SAPBEXHLevel3X 20 2 8" xfId="48779" xr:uid="{324019C7-970D-4621-A9F7-0EFE9C280D3E}"/>
    <cellStyle name="SAPBEXHLevel3X 20 3" xfId="1557" xr:uid="{31E73458-0E13-40C0-BDF6-D1E370646151}"/>
    <cellStyle name="SAPBEXHLevel3X 20 3 2" xfId="14837" xr:uid="{B7CCA48C-E8C3-4F89-9377-E6F7E8D5DF5B}"/>
    <cellStyle name="SAPBEXHLevel3X 20 3 2 2" xfId="21897" xr:uid="{3FF9860B-4DBA-433A-A6E5-91B600DB0811}"/>
    <cellStyle name="SAPBEXHLevel3X 20 3 2 2 2" xfId="35763" xr:uid="{12467441-EBBC-4FB7-AB00-14EF12601532}"/>
    <cellStyle name="SAPBEXHLevel3X 20 3 2 2 3" xfId="40820" xr:uid="{2525F1CC-2949-4090-A5E8-D1A8C53DCA60}"/>
    <cellStyle name="SAPBEXHLevel3X 20 3 2 2 4" xfId="31406" xr:uid="{EE95572E-6937-4E92-91E3-9EAF18E7F239}"/>
    <cellStyle name="SAPBEXHLevel3X 20 3 2 2 5" xfId="51314" xr:uid="{64F05F57-30D3-4810-BB89-F06D9DEB7F72}"/>
    <cellStyle name="SAPBEXHLevel3X 20 3 2 3" xfId="29203" xr:uid="{7892A4DF-AF29-4EEC-AA7A-0612B0070240}"/>
    <cellStyle name="SAPBEXHLevel3X 20 3 2 4" xfId="23327" xr:uid="{6542097D-686F-444F-95E8-D86043F79686}"/>
    <cellStyle name="SAPBEXHLevel3X 20 3 2 5" xfId="39457" xr:uid="{6A94F9ED-4AD2-4FE8-A04E-B33499645CF5}"/>
    <cellStyle name="SAPBEXHLevel3X 20 3 2 6" xfId="39846" xr:uid="{1A5C93C8-61AB-4B8E-82A9-76BFF136E137}"/>
    <cellStyle name="SAPBEXHLevel3X 20 3 3" xfId="13200" xr:uid="{4AE2A1CB-182F-43C6-9B13-4F7B93C76859}"/>
    <cellStyle name="SAPBEXHLevel3X 20 3 3 2" xfId="27571" xr:uid="{205D2662-15C5-409F-A818-B278A45BFAF6}"/>
    <cellStyle name="SAPBEXHLevel3X 20 3 3 3" xfId="34344" xr:uid="{F54299F6-3789-4F33-9A4D-F108B6CF2C4F}"/>
    <cellStyle name="SAPBEXHLevel3X 20 3 3 4" xfId="39429" xr:uid="{5323D77B-CBAA-4493-98A6-0235BF345ABA}"/>
    <cellStyle name="SAPBEXHLevel3X 20 3 3 5" xfId="46876" xr:uid="{888F746F-5FA6-4D4C-A473-0E54CB7A0D97}"/>
    <cellStyle name="SAPBEXHLevel3X 20 3 4" xfId="9592" xr:uid="{90B6BF7D-271F-411D-ABE4-57F7C7968496}"/>
    <cellStyle name="SAPBEXHLevel3X 20 3 5" xfId="24182" xr:uid="{354C5953-1F14-4B8D-84AC-D1C64C6307D0}"/>
    <cellStyle name="SAPBEXHLevel3X 20 3 6" xfId="26957" xr:uid="{E29765C7-A7B6-4F38-9231-0FA5A0FFEF19}"/>
    <cellStyle name="SAPBEXHLevel3X 20 3 7" xfId="48909" xr:uid="{8B96F043-3242-487C-BF3F-9E40F992A901}"/>
    <cellStyle name="SAPBEXHLevel3X 20 3 8" xfId="34773" xr:uid="{0CB71144-F6BC-4030-85E2-767B0849FDA0}"/>
    <cellStyle name="SAPBEXHLevel3X 20 4" xfId="1922" xr:uid="{4359AC65-8BE6-4FEC-96A7-954F8EB65665}"/>
    <cellStyle name="SAPBEXHLevel3X 20 4 2" xfId="15187" xr:uid="{1BB6E524-F17B-478E-A455-7E5355E03C72}"/>
    <cellStyle name="SAPBEXHLevel3X 20 4 2 2" xfId="22208" xr:uid="{CC1D07B9-D3DD-46A4-BD1C-7D942AAB4906}"/>
    <cellStyle name="SAPBEXHLevel3X 20 4 2 2 2" xfId="36074" xr:uid="{D3092B69-46AA-4F3F-BB33-22823892C66B}"/>
    <cellStyle name="SAPBEXHLevel3X 20 4 2 2 3" xfId="25621" xr:uid="{CF87AEAB-FAA5-4297-9630-8B6207355854}"/>
    <cellStyle name="SAPBEXHLevel3X 20 4 2 2 4" xfId="45694" xr:uid="{5D5D2C5E-980F-4960-8B4A-584EBED7FF58}"/>
    <cellStyle name="SAPBEXHLevel3X 20 4 2 2 5" xfId="51625" xr:uid="{C3831BC6-FCBF-420D-98CE-1E7093AEB4A2}"/>
    <cellStyle name="SAPBEXHLevel3X 20 4 2 3" xfId="29552" xr:uid="{77ED1048-F89F-4041-A934-556B78BA7748}"/>
    <cellStyle name="SAPBEXHLevel3X 20 4 2 4" xfId="30901" xr:uid="{628752EC-612F-4C73-B70F-45DE53CF7A4B}"/>
    <cellStyle name="SAPBEXHLevel3X 20 4 2 5" xfId="47158" xr:uid="{9071967B-A3AC-4674-BAE1-8A9FE71B5723}"/>
    <cellStyle name="SAPBEXHLevel3X 20 4 2 6" xfId="46680" xr:uid="{46B425FE-2F7A-429D-B8EF-2B4E83B91BD4}"/>
    <cellStyle name="SAPBEXHLevel3X 20 4 3" xfId="13199" xr:uid="{3C10690B-0F93-44D9-BDB3-574C3F85D394}"/>
    <cellStyle name="SAPBEXHLevel3X 20 4 3 2" xfId="27570" xr:uid="{ACAD104C-0B8C-4893-A127-4EFDD9EE5CB1}"/>
    <cellStyle name="SAPBEXHLevel3X 20 4 3 3" xfId="32620" xr:uid="{2DF99423-86CA-4137-9998-2F1FBB8604CE}"/>
    <cellStyle name="SAPBEXHLevel3X 20 4 3 4" xfId="25980" xr:uid="{2731BD5B-F6E9-41D5-97DB-0B694B44D045}"/>
    <cellStyle name="SAPBEXHLevel3X 20 4 3 5" xfId="37163" xr:uid="{EF1CD4DB-3A19-465B-8D3F-A43E3BE82FB0}"/>
    <cellStyle name="SAPBEXHLevel3X 20 4 4" xfId="9593" xr:uid="{D15ED063-28C6-472D-A842-19AE1D4F91E6}"/>
    <cellStyle name="SAPBEXHLevel3X 20 4 5" xfId="24183" xr:uid="{1F77F7E9-1DD8-4FA0-BA5A-D3B760AF0DB8}"/>
    <cellStyle name="SAPBEXHLevel3X 20 4 6" xfId="43676" xr:uid="{8EDF86A1-45DC-45B1-A445-7626F675F5D8}"/>
    <cellStyle name="SAPBEXHLevel3X 20 4 7" xfId="43908" xr:uid="{01F9C4B3-D966-4C7F-B4EF-06D66D692C8E}"/>
    <cellStyle name="SAPBEXHLevel3X 20 4 8" xfId="47747" xr:uid="{6B29C4D1-91D5-48D5-AA8B-292227D5DC95}"/>
    <cellStyle name="SAPBEXHLevel3X 20 5" xfId="14259" xr:uid="{6BDB4D2A-8B87-4E70-8010-A8BA5B347A31}"/>
    <cellStyle name="SAPBEXHLevel3X 20 5 2" xfId="21272" xr:uid="{FA227FF9-F314-49F0-9BF7-502B11D140A8}"/>
    <cellStyle name="SAPBEXHLevel3X 20 5 2 2" xfId="35138" xr:uid="{11AFDC56-7DE1-4844-93C0-BE80959D89A3}"/>
    <cellStyle name="SAPBEXHLevel3X 20 5 2 3" xfId="33577" xr:uid="{C2FE4B6B-99A6-4403-81DD-BE96983F242B}"/>
    <cellStyle name="SAPBEXHLevel3X 20 5 2 4" xfId="45284" xr:uid="{6933BF47-C211-4BFC-BB9C-E6133320454F}"/>
    <cellStyle name="SAPBEXHLevel3X 20 5 2 5" xfId="50689" xr:uid="{3BBAC949-FBEF-4A0C-9346-1D61799E37F6}"/>
    <cellStyle name="SAPBEXHLevel3X 20 5 3" xfId="28626" xr:uid="{1F7A2B9A-4E07-4B8E-B8DE-7CD10BE09FF6}"/>
    <cellStyle name="SAPBEXHLevel3X 20 5 4" xfId="31575" xr:uid="{5C613F51-3929-47F7-9D18-054F83FB27C2}"/>
    <cellStyle name="SAPBEXHLevel3X 20 5 5" xfId="44070" xr:uid="{D028AB30-58D8-46C3-87AB-A7647EB916DE}"/>
    <cellStyle name="SAPBEXHLevel3X 20 5 6" xfId="38545" xr:uid="{4595B9C3-E08C-4DBF-8459-16FF7B422A1B}"/>
    <cellStyle name="SAPBEXHLevel3X 20 6" xfId="13201" xr:uid="{53CAAE18-FC8D-4A88-96CC-1E10D7B2FBAE}"/>
    <cellStyle name="SAPBEXHLevel3X 20 6 2" xfId="27572" xr:uid="{6542DEA8-AC5F-4376-9F64-FA3C749F8DD4}"/>
    <cellStyle name="SAPBEXHLevel3X 20 6 3" xfId="38788" xr:uid="{B2304BAA-9750-43A6-A602-698405864E98}"/>
    <cellStyle name="SAPBEXHLevel3X 20 6 4" xfId="48191" xr:uid="{53197A3F-D1C5-4A47-B053-3D58664C9A22}"/>
    <cellStyle name="SAPBEXHLevel3X 20 6 5" xfId="45855" xr:uid="{D3040AD6-6B9D-4102-8F00-F3C8900D6BB7}"/>
    <cellStyle name="SAPBEXHLevel3X 20 7" xfId="9590" xr:uid="{D28F10B1-ADBF-46F8-BCC4-FF3E6632495E}"/>
    <cellStyle name="SAPBEXHLevel3X 20 8" xfId="24180" xr:uid="{A18C5824-CC91-4646-B48A-CB9CD4138E8C}"/>
    <cellStyle name="SAPBEXHLevel3X 20 9" xfId="37782" xr:uid="{70ED8D72-C1A8-4E4D-8F18-5F4B30EEE743}"/>
    <cellStyle name="SAPBEXHLevel3X 21" xfId="776" xr:uid="{F542B671-7BCA-4C64-BC34-C42D5B2B6F79}"/>
    <cellStyle name="SAPBEXHLevel3X 21 10" xfId="49125" xr:uid="{09208E42-23F0-4089-895D-1A93D78275EB}"/>
    <cellStyle name="SAPBEXHLevel3X 21 11" xfId="32560" xr:uid="{4F719E99-43C8-4F3D-8849-88164BBA7CAB}"/>
    <cellStyle name="SAPBEXHLevel3X 21 2" xfId="1364" xr:uid="{3BE2AAE3-D6B2-41C2-AF19-8AD069B547FE}"/>
    <cellStyle name="SAPBEXHLevel3X 21 2 2" xfId="12117" xr:uid="{FAF59ED5-4AAF-41FF-96A9-9852CB50E1BF}"/>
    <cellStyle name="SAPBEXHLevel3X 21 2 2 2" xfId="12118" xr:uid="{71C5613F-6DF0-4FCD-8CE5-C9B109E42ED5}"/>
    <cellStyle name="SAPBEXHLevel3X 21 2 2 2 2" xfId="26524" xr:uid="{EF0B195D-EFCC-489B-B665-888DD6CD7F76}"/>
    <cellStyle name="SAPBEXHLevel3X 21 2 2 2 3" xfId="9524" xr:uid="{3EDBE947-2A37-4C56-A2B3-3308E0DB6706}"/>
    <cellStyle name="SAPBEXHLevel3X 21 2 2 2 4" xfId="34433" xr:uid="{CF0FB9F9-484F-44D6-BB47-4AE2097059EB}"/>
    <cellStyle name="SAPBEXHLevel3X 21 2 2 2 5" xfId="47610" xr:uid="{ADCFEBEC-CCDF-4D20-BB07-9DAB7AA07F7F}"/>
    <cellStyle name="SAPBEXHLevel3X 21 2 2 3" xfId="21712" xr:uid="{5A3EFED8-C470-45A4-9AF5-D53DD1DBD43C}"/>
    <cellStyle name="SAPBEXHLevel3X 21 2 2 3 2" xfId="35578" xr:uid="{1D8E4140-A2AC-4A41-AB97-CA65958AE9F4}"/>
    <cellStyle name="SAPBEXHLevel3X 21 2 2 3 3" xfId="39313" xr:uid="{AE15E8BD-6E8E-4D7E-841B-946EBF819711}"/>
    <cellStyle name="SAPBEXHLevel3X 21 2 2 3 4" xfId="47683" xr:uid="{6735CAC5-151E-4AAC-8F00-8B3E0E4DDD0F}"/>
    <cellStyle name="SAPBEXHLevel3X 21 2 2 3 5" xfId="51129" xr:uid="{09398405-6DA8-42BA-B090-435864004146}"/>
    <cellStyle name="SAPBEXHLevel3X 21 2 2 4" xfId="26523" xr:uid="{08F87743-F785-41E0-8241-445C89C74BB2}"/>
    <cellStyle name="SAPBEXHLevel3X 21 2 2 5" xfId="29710" xr:uid="{91BBD0A5-2D4E-4DF8-A590-3DC40387EF2D}"/>
    <cellStyle name="SAPBEXHLevel3X 21 2 2 6" xfId="33331" xr:uid="{2F016A63-9CDD-4890-9DC4-76CE4ABEEF55}"/>
    <cellStyle name="SAPBEXHLevel3X 21 2 2 7" xfId="39958" xr:uid="{48DF72DE-0E6E-45AA-8B35-21DCE908526E}"/>
    <cellStyle name="SAPBEXHLevel3X 21 2 3" xfId="13197" xr:uid="{32AC919C-2201-431A-8F68-37694D97F99F}"/>
    <cellStyle name="SAPBEXHLevel3X 21 2 3 2" xfId="27568" xr:uid="{38553A42-DBD6-4496-8FBE-FC7419181CB7}"/>
    <cellStyle name="SAPBEXHLevel3X 21 2 3 3" xfId="38256" xr:uid="{73C7EB32-0E27-4D37-902E-9E3E3D3F245C}"/>
    <cellStyle name="SAPBEXHLevel3X 21 2 3 4" xfId="48711" xr:uid="{D57C7CBF-4F36-4A24-A9C6-76B790793BC1}"/>
    <cellStyle name="SAPBEXHLevel3X 21 2 3 5" xfId="47359" xr:uid="{0B4C11FA-1EAB-4962-B87E-AD15EB3437D8}"/>
    <cellStyle name="SAPBEXHLevel3X 21 2 4" xfId="9595" xr:uid="{B2BB134A-A9F1-4AB5-B6DF-1E91D16C4A4B}"/>
    <cellStyle name="SAPBEXHLevel3X 21 2 5" xfId="24185" xr:uid="{A342F820-2628-470D-9863-BBE1262939B4}"/>
    <cellStyle name="SAPBEXHLevel3X 21 2 6" xfId="43829" xr:uid="{2B8101A5-BE80-4FF5-A2F4-D0342F114182}"/>
    <cellStyle name="SAPBEXHLevel3X 21 2 7" xfId="49666" xr:uid="{834DD7CD-CD1B-4569-9739-A64B7188B8D4}"/>
    <cellStyle name="SAPBEXHLevel3X 21 2 8" xfId="47942" xr:uid="{D0626600-AC9D-4C13-8E25-E1B9B6D90763}"/>
    <cellStyle name="SAPBEXHLevel3X 21 3" xfId="1558" xr:uid="{8C8D3B45-1835-4B3A-86DE-F324B3747340}"/>
    <cellStyle name="SAPBEXHLevel3X 21 3 2" xfId="14838" xr:uid="{6661F691-9743-4DF4-B4F8-465CE178F4E9}"/>
    <cellStyle name="SAPBEXHLevel3X 21 3 2 2" xfId="21898" xr:uid="{E511464F-67A1-4EA8-B2BB-82B6F8EAAF20}"/>
    <cellStyle name="SAPBEXHLevel3X 21 3 2 2 2" xfId="35764" xr:uid="{A0897CD1-E7C1-400D-B1CF-0D1F4CED7DC5}"/>
    <cellStyle name="SAPBEXHLevel3X 21 3 2 2 3" xfId="43032" xr:uid="{223EB4EC-EFEC-4501-B778-DC524A1A06D6}"/>
    <cellStyle name="SAPBEXHLevel3X 21 3 2 2 4" xfId="26892" xr:uid="{88F6D82B-77B3-424C-8AE3-34179076D8E7}"/>
    <cellStyle name="SAPBEXHLevel3X 21 3 2 2 5" xfId="51315" xr:uid="{84879D63-0E24-4106-A3B1-F3FD0C56D548}"/>
    <cellStyle name="SAPBEXHLevel3X 21 3 2 3" xfId="29204" xr:uid="{90A09A8A-D2F5-4B3C-91AD-3FCEFDE734D2}"/>
    <cellStyle name="SAPBEXHLevel3X 21 3 2 4" xfId="37830" xr:uid="{4706BA9E-0F4D-4426-9034-66B1F83E619D}"/>
    <cellStyle name="SAPBEXHLevel3X 21 3 2 5" xfId="48147" xr:uid="{CEEF07D7-EF16-4AC2-BFBD-0E6457252013}"/>
    <cellStyle name="SAPBEXHLevel3X 21 3 2 6" xfId="29669" xr:uid="{532F216E-FDA0-42A6-BD3D-A95D63665852}"/>
    <cellStyle name="SAPBEXHLevel3X 21 3 3" xfId="16046" xr:uid="{235FA472-7A7B-44D2-89EC-9A38A4E99DF7}"/>
    <cellStyle name="SAPBEXHLevel3X 21 3 3 2" xfId="30352" xr:uid="{C723BC14-0569-429A-A832-5231FC292220}"/>
    <cellStyle name="SAPBEXHLevel3X 21 3 3 3" xfId="25941" xr:uid="{905CB824-FA16-4917-85B0-6D95D2E6F210}"/>
    <cellStyle name="SAPBEXHLevel3X 21 3 3 4" xfId="37522" xr:uid="{88DD8951-5614-4317-9E92-3B5C006E54BE}"/>
    <cellStyle name="SAPBEXHLevel3X 21 3 3 5" xfId="49822" xr:uid="{7D066290-B134-4BBE-A5F0-9160463AFAAF}"/>
    <cellStyle name="SAPBEXHLevel3X 21 3 4" xfId="9596" xr:uid="{FDCF6498-9C84-480A-8F0E-7A6EE2D4BC2C}"/>
    <cellStyle name="SAPBEXHLevel3X 21 3 5" xfId="24186" xr:uid="{FB44638B-D076-4271-BEDE-13E354BFF725}"/>
    <cellStyle name="SAPBEXHLevel3X 21 3 6" xfId="38351" xr:uid="{425C0B85-0E55-4BE7-BBFB-F65A26FD6394}"/>
    <cellStyle name="SAPBEXHLevel3X 21 3 7" xfId="47214" xr:uid="{5EA328E4-7253-47CE-8FF6-3AF601F5B06F}"/>
    <cellStyle name="SAPBEXHLevel3X 21 3 8" xfId="33169" xr:uid="{8E4A2699-8E69-4A6D-B00E-E8CE1FA6807C}"/>
    <cellStyle name="SAPBEXHLevel3X 21 4" xfId="1923" xr:uid="{97ADCF52-C822-4CBB-A24C-B805C19F1FA9}"/>
    <cellStyle name="SAPBEXHLevel3X 21 4 2" xfId="15188" xr:uid="{DECB920B-2EE6-47B8-B0C2-42F16D5B0748}"/>
    <cellStyle name="SAPBEXHLevel3X 21 4 2 2" xfId="22209" xr:uid="{FAB68D0E-F25D-4A96-B062-CFDD22D26429}"/>
    <cellStyle name="SAPBEXHLevel3X 21 4 2 2 2" xfId="36075" xr:uid="{C86AFC5E-F977-4053-B76E-E8363EBAD9FC}"/>
    <cellStyle name="SAPBEXHLevel3X 21 4 2 2 3" xfId="34720" xr:uid="{739520CE-4936-4FCD-A187-8B4FA9DB2A86}"/>
    <cellStyle name="SAPBEXHLevel3X 21 4 2 2 4" xfId="44139" xr:uid="{CAAE33D6-5D25-4FCA-8A96-8B4F4489DBA8}"/>
    <cellStyle name="SAPBEXHLevel3X 21 4 2 2 5" xfId="51626" xr:uid="{31655C24-934B-4A15-B3E1-63D21A1988CB}"/>
    <cellStyle name="SAPBEXHLevel3X 21 4 2 3" xfId="29553" xr:uid="{7D89B7F6-9BEE-4161-B3DE-4272146432A1}"/>
    <cellStyle name="SAPBEXHLevel3X 21 4 2 4" xfId="29857" xr:uid="{09B18745-8E8B-4B75-94E5-CD501FF314E6}"/>
    <cellStyle name="SAPBEXHLevel3X 21 4 2 5" xfId="49342" xr:uid="{939E7CAB-0A4F-41FD-8C14-C58F487E16A0}"/>
    <cellStyle name="SAPBEXHLevel3X 21 4 2 6" xfId="46395" xr:uid="{11704366-8F79-447B-9098-881CD4D1FF33}"/>
    <cellStyle name="SAPBEXHLevel3X 21 4 3" xfId="13196" xr:uid="{75DACE26-905F-419C-9AAA-272BF7531970}"/>
    <cellStyle name="SAPBEXHLevel3X 21 4 3 2" xfId="27567" xr:uid="{F1704EDE-E5D4-4764-A936-0BBF803B0C71}"/>
    <cellStyle name="SAPBEXHLevel3X 21 4 3 3" xfId="15339" xr:uid="{184EA8E8-7F45-4759-B745-33C70FF141CB}"/>
    <cellStyle name="SAPBEXHLevel3X 21 4 3 4" xfId="41726" xr:uid="{7E0F7F21-8863-4CC6-97FA-EFCE27963F14}"/>
    <cellStyle name="SAPBEXHLevel3X 21 4 3 5" xfId="39046" xr:uid="{46230B80-0376-4C5F-A9AE-91804A4B7561}"/>
    <cellStyle name="SAPBEXHLevel3X 21 4 4" xfId="9597" xr:uid="{17742225-C82A-4DA1-9025-E7081CC8155B}"/>
    <cellStyle name="SAPBEXHLevel3X 21 4 5" xfId="24187" xr:uid="{8B33710D-53EF-44BC-829D-2DD1ED2F338E}"/>
    <cellStyle name="SAPBEXHLevel3X 21 4 6" xfId="29861" xr:uid="{A0BF4F15-7E3B-4012-A128-3499C7A5A0B2}"/>
    <cellStyle name="SAPBEXHLevel3X 21 4 7" xfId="49395" xr:uid="{7FE6276A-4004-47F9-90C5-60E21B93587B}"/>
    <cellStyle name="SAPBEXHLevel3X 21 4 8" xfId="47844" xr:uid="{E686F3B0-D9B9-40A2-81AE-C00A559C9318}"/>
    <cellStyle name="SAPBEXHLevel3X 21 5" xfId="14260" xr:uid="{295301ED-15DA-4756-A8F9-62F04BC33F1F}"/>
    <cellStyle name="SAPBEXHLevel3X 21 5 2" xfId="21273" xr:uid="{3BE74B59-8B1D-4454-9767-64112FD0269A}"/>
    <cellStyle name="SAPBEXHLevel3X 21 5 2 2" xfId="35139" xr:uid="{D23D497E-CDB2-4380-A1BD-D199130092BA}"/>
    <cellStyle name="SAPBEXHLevel3X 21 5 2 3" xfId="24639" xr:uid="{1D11EB97-5022-4404-A21F-6452A5527C8B}"/>
    <cellStyle name="SAPBEXHLevel3X 21 5 2 4" xfId="47495" xr:uid="{B1810857-AEF0-48C1-A8C2-5B9B50D82A62}"/>
    <cellStyle name="SAPBEXHLevel3X 21 5 2 5" xfId="50690" xr:uid="{79FBE99B-EC98-4030-A04E-F4A65BECB9C5}"/>
    <cellStyle name="SAPBEXHLevel3X 21 5 3" xfId="28627" xr:uid="{9AA63603-FA9C-4ECE-A922-F5CB11163FAE}"/>
    <cellStyle name="SAPBEXHLevel3X 21 5 4" xfId="43007" xr:uid="{0907F012-6FFD-4C5C-AE1D-F8A326B69239}"/>
    <cellStyle name="SAPBEXHLevel3X 21 5 5" xfId="42704" xr:uid="{EDB0FD7A-B7C9-480B-82EF-16EC8A41178D}"/>
    <cellStyle name="SAPBEXHLevel3X 21 5 6" xfId="48072" xr:uid="{16341EF1-F840-4AEA-8487-8E13DA29CAF9}"/>
    <cellStyle name="SAPBEXHLevel3X 21 6" xfId="13198" xr:uid="{DB7624F7-64AC-416A-A20C-19021D55F64E}"/>
    <cellStyle name="SAPBEXHLevel3X 21 6 2" xfId="27569" xr:uid="{41D189B7-2C93-47CC-B830-F895965205CB}"/>
    <cellStyle name="SAPBEXHLevel3X 21 6 3" xfId="24337" xr:uid="{27FE5BE1-B8E1-43B2-975B-1A57F14DEA4C}"/>
    <cellStyle name="SAPBEXHLevel3X 21 6 4" xfId="25342" xr:uid="{276F5E19-74A1-4116-87F1-F6E1AE2B0B19}"/>
    <cellStyle name="SAPBEXHLevel3X 21 6 5" xfId="46713" xr:uid="{A26DA459-A46A-4376-A706-2B4B929F7635}"/>
    <cellStyle name="SAPBEXHLevel3X 21 7" xfId="9594" xr:uid="{C1D1C5D7-1F50-4315-B8D4-685D27BD23B7}"/>
    <cellStyle name="SAPBEXHLevel3X 21 8" xfId="24184" xr:uid="{F92487DD-BE45-4D9D-9BCB-D7CF24FB8A01}"/>
    <cellStyle name="SAPBEXHLevel3X 21 9" xfId="40189" xr:uid="{006A0FC7-B8CD-492C-9BC1-5999DF094532}"/>
    <cellStyle name="SAPBEXHLevel3X 22" xfId="777" xr:uid="{02DBC601-18F1-44D5-84FB-05076846F5E2}"/>
    <cellStyle name="SAPBEXHLevel3X 22 10" xfId="45670" xr:uid="{F31C09C3-65B3-4897-ACF3-5A574CC276D4}"/>
    <cellStyle name="SAPBEXHLevel3X 22 11" xfId="34818" xr:uid="{F503AAB4-2910-4232-92F4-105B8D9DADCB}"/>
    <cellStyle name="SAPBEXHLevel3X 22 2" xfId="1365" xr:uid="{8B3EE363-7F06-446A-B974-122A86B4B548}"/>
    <cellStyle name="SAPBEXHLevel3X 22 2 2" xfId="12119" xr:uid="{F13865BA-6A16-495E-B7AE-B40AA773C46A}"/>
    <cellStyle name="SAPBEXHLevel3X 22 2 2 2" xfId="12120" xr:uid="{9F57E238-8FBC-4218-8969-5B3972C3934E}"/>
    <cellStyle name="SAPBEXHLevel3X 22 2 2 2 2" xfId="26526" xr:uid="{CE66D498-63F2-4486-A379-C1EFB9B5E668}"/>
    <cellStyle name="SAPBEXHLevel3X 22 2 2 2 3" xfId="39974" xr:uid="{D93B1AA3-2922-4471-A586-40A1088CB40B}"/>
    <cellStyle name="SAPBEXHLevel3X 22 2 2 2 4" xfId="48520" xr:uid="{DC86EA3E-1DA0-4EDF-BBA0-45610D062094}"/>
    <cellStyle name="SAPBEXHLevel3X 22 2 2 2 5" xfId="45105" xr:uid="{C746E24D-2343-496E-A2C7-320B33633952}"/>
    <cellStyle name="SAPBEXHLevel3X 22 2 2 3" xfId="21713" xr:uid="{9546B0A1-8CA0-4B27-AE5F-885136D00025}"/>
    <cellStyle name="SAPBEXHLevel3X 22 2 2 3 2" xfId="35579" xr:uid="{AD540BF6-5393-4AB6-BC7F-D5AAC7FBE2B6}"/>
    <cellStyle name="SAPBEXHLevel3X 22 2 2 3 3" xfId="37166" xr:uid="{F191B943-F351-4D4C-A309-E81017CDF21F}"/>
    <cellStyle name="SAPBEXHLevel3X 22 2 2 3 4" xfId="46132" xr:uid="{7B48263E-94F7-41DF-A0C8-FC3A8FD16C44}"/>
    <cellStyle name="SAPBEXHLevel3X 22 2 2 3 5" xfId="51130" xr:uid="{07DE12D6-20E5-40E5-8D71-1DDAD64C2D23}"/>
    <cellStyle name="SAPBEXHLevel3X 22 2 2 4" xfId="26525" xr:uid="{AA4A6C71-4484-4D0F-93D4-F60E6DC6E4A3}"/>
    <cellStyle name="SAPBEXHLevel3X 22 2 2 5" xfId="34149" xr:uid="{A5F49ABB-0099-4915-BB09-849457354A7E}"/>
    <cellStyle name="SAPBEXHLevel3X 22 2 2 6" xfId="40833" xr:uid="{5578FFE8-E8EC-49C7-91AA-5C7CF1A819CC}"/>
    <cellStyle name="SAPBEXHLevel3X 22 2 2 7" xfId="43922" xr:uid="{BDE93D5B-6A10-404B-AAE4-D676E2797450}"/>
    <cellStyle name="SAPBEXHLevel3X 22 2 3" xfId="13194" xr:uid="{C6DF205E-A664-4202-B39F-76D6EC340667}"/>
    <cellStyle name="SAPBEXHLevel3X 22 2 3 2" xfId="27565" xr:uid="{52ED1429-5BD3-465A-970A-B5EF80315F99}"/>
    <cellStyle name="SAPBEXHLevel3X 22 2 3 3" xfId="32764" xr:uid="{2BF126D3-7DD4-4241-A331-9752CBCCB464}"/>
    <cellStyle name="SAPBEXHLevel3X 22 2 3 4" xfId="31019" xr:uid="{2313A535-FF1C-416A-80CC-385AA75A872E}"/>
    <cellStyle name="SAPBEXHLevel3X 22 2 3 5" xfId="45098" xr:uid="{26F639DA-77CD-4E6C-A212-E491726A8FF4}"/>
    <cellStyle name="SAPBEXHLevel3X 22 2 4" xfId="9599" xr:uid="{E9DE04C5-77F4-441F-9C6D-E7F2F55C35C7}"/>
    <cellStyle name="SAPBEXHLevel3X 22 2 5" xfId="24189" xr:uid="{9062FBC3-09C6-4E5E-9E1B-7F9A6016010D}"/>
    <cellStyle name="SAPBEXHLevel3X 22 2 6" xfId="24589" xr:uid="{4F50F618-C92B-465F-BF04-14083C7B4823}"/>
    <cellStyle name="SAPBEXHLevel3X 22 2 7" xfId="44107" xr:uid="{02589579-812B-4796-8F2A-483150EA7DAD}"/>
    <cellStyle name="SAPBEXHLevel3X 22 2 8" xfId="47771" xr:uid="{48E1C3A5-7093-4FB7-B65A-C3CB51219B89}"/>
    <cellStyle name="SAPBEXHLevel3X 22 3" xfId="1559" xr:uid="{196ABB92-48AA-4E93-A1EB-2D9A393CBC83}"/>
    <cellStyle name="SAPBEXHLevel3X 22 3 2" xfId="14839" xr:uid="{498BB2D1-9E52-48A3-B27E-D2D9BE08CAF4}"/>
    <cellStyle name="SAPBEXHLevel3X 22 3 2 2" xfId="21899" xr:uid="{B33337AC-38D1-408F-8440-49877952572C}"/>
    <cellStyle name="SAPBEXHLevel3X 22 3 2 2 2" xfId="35765" xr:uid="{75633B50-31D7-434F-B2B9-9961C937A7E9}"/>
    <cellStyle name="SAPBEXHLevel3X 22 3 2 2 3" xfId="39118" xr:uid="{F7ADC537-C782-4EF6-B959-124E9CF9B97E}"/>
    <cellStyle name="SAPBEXHLevel3X 22 3 2 2 4" xfId="41252" xr:uid="{2DF09A16-F20A-44FE-B8C0-E171AEC207BA}"/>
    <cellStyle name="SAPBEXHLevel3X 22 3 2 2 5" xfId="51316" xr:uid="{D8B64A6A-BC2F-4ED5-93A9-2B029989F7FE}"/>
    <cellStyle name="SAPBEXHLevel3X 22 3 2 3" xfId="29205" xr:uid="{00D011D5-6025-43E6-A75F-3520ADDE7C0B}"/>
    <cellStyle name="SAPBEXHLevel3X 22 3 2 4" xfId="43558" xr:uid="{E6605A9C-F7F3-4CE9-A212-6B52EBBED060}"/>
    <cellStyle name="SAPBEXHLevel3X 22 3 2 5" xfId="41771" xr:uid="{0607F94D-B193-4B32-B491-F75ACFE5AC34}"/>
    <cellStyle name="SAPBEXHLevel3X 22 3 2 6" xfId="43594" xr:uid="{EFFDEB1E-4DF8-45FA-B45A-14F7B42F6606}"/>
    <cellStyle name="SAPBEXHLevel3X 22 3 3" xfId="13193" xr:uid="{EC63B885-1C7C-4964-9EB0-2DFEDE82B2DE}"/>
    <cellStyle name="SAPBEXHLevel3X 22 3 3 2" xfId="27564" xr:uid="{C4A90E2F-3AB1-4F68-B0AB-2578D21F9FC7}"/>
    <cellStyle name="SAPBEXHLevel3X 22 3 3 3" xfId="31280" xr:uid="{4DE18CBF-A8FB-4876-A286-6DC4519E422B}"/>
    <cellStyle name="SAPBEXHLevel3X 22 3 3 4" xfId="38187" xr:uid="{F6F05E46-E23F-4526-9944-E1A07B99F0F4}"/>
    <cellStyle name="SAPBEXHLevel3X 22 3 3 5" xfId="46943" xr:uid="{8A23F3C0-0124-4529-A79A-F028915EF0FD}"/>
    <cellStyle name="SAPBEXHLevel3X 22 3 4" xfId="9600" xr:uid="{4E209C27-0884-4F39-B58B-8C2528C2800C}"/>
    <cellStyle name="SAPBEXHLevel3X 22 3 5" xfId="24190" xr:uid="{10882EA2-D01E-4AC1-9896-459757525991}"/>
    <cellStyle name="SAPBEXHLevel3X 22 3 6" xfId="30664" xr:uid="{AD503656-69BC-4569-AF81-3D52965E57FC}"/>
    <cellStyle name="SAPBEXHLevel3X 22 3 7" xfId="48952" xr:uid="{1CC8985A-C74A-40A4-A2D5-11C029A63A7A}"/>
    <cellStyle name="SAPBEXHLevel3X 22 3 8" xfId="46272" xr:uid="{4533B4A0-BF23-4E35-9904-A3A429053A71}"/>
    <cellStyle name="SAPBEXHLevel3X 22 4" xfId="1924" xr:uid="{4DBDF556-11C0-4B9B-B4F6-A9475FB0D5E5}"/>
    <cellStyle name="SAPBEXHLevel3X 22 4 2" xfId="15189" xr:uid="{66D85DD9-E4B3-412E-9A39-C58055025491}"/>
    <cellStyle name="SAPBEXHLevel3X 22 4 2 2" xfId="22210" xr:uid="{9A8A78F0-B9FB-465F-9701-2CB18EB9CFD7}"/>
    <cellStyle name="SAPBEXHLevel3X 22 4 2 2 2" xfId="36076" xr:uid="{6E527981-D41F-4E4C-9D6D-AB4D2BEA3EDB}"/>
    <cellStyle name="SAPBEXHLevel3X 22 4 2 2 3" xfId="41030" xr:uid="{5233F975-0006-4EDA-BF68-6EDD7C52E8B9}"/>
    <cellStyle name="SAPBEXHLevel3X 22 4 2 2 4" xfId="47660" xr:uid="{E67DADE6-A11F-41C7-B3EC-82DC57C24127}"/>
    <cellStyle name="SAPBEXHLevel3X 22 4 2 2 5" xfId="51627" xr:uid="{0A0DC0D0-958C-4673-B91E-71305D9950C5}"/>
    <cellStyle name="SAPBEXHLevel3X 22 4 2 3" xfId="29554" xr:uid="{9C372252-8DC4-4C7E-A3E9-2D53EC07DD23}"/>
    <cellStyle name="SAPBEXHLevel3X 22 4 2 4" xfId="38891" xr:uid="{704E06BA-4BFB-4419-9EEC-A435275E0144}"/>
    <cellStyle name="SAPBEXHLevel3X 22 4 2 5" xfId="45617" xr:uid="{66887819-FC8D-4C09-9E17-E3F523319C87}"/>
    <cellStyle name="SAPBEXHLevel3X 22 4 2 6" xfId="26040" xr:uid="{E2E57295-0593-471C-9996-E3CD9829067D}"/>
    <cellStyle name="SAPBEXHLevel3X 22 4 3" xfId="16060" xr:uid="{7898FC92-A22D-4BCD-BB96-6777F8E69A67}"/>
    <cellStyle name="SAPBEXHLevel3X 22 4 3 2" xfId="30366" xr:uid="{9448D498-D85C-4C87-89BD-E16FE57A5803}"/>
    <cellStyle name="SAPBEXHLevel3X 22 4 3 3" xfId="43810" xr:uid="{F43AF9BF-2C1F-41FE-9C5B-E900747C8009}"/>
    <cellStyle name="SAPBEXHLevel3X 22 4 3 4" xfId="49652" xr:uid="{3C05EB55-61A7-4408-8B6C-4286B1BE8243}"/>
    <cellStyle name="SAPBEXHLevel3X 22 4 3 5" xfId="49836" xr:uid="{47E69694-31A0-4E7E-988E-1AE2720891C4}"/>
    <cellStyle name="SAPBEXHLevel3X 22 4 4" xfId="9601" xr:uid="{A5BA0A80-1E47-4F5B-9CBE-5F15059596E2}"/>
    <cellStyle name="SAPBEXHLevel3X 22 4 5" xfId="24191" xr:uid="{6FB643CF-8C08-41E7-96CF-24D0C87A059B}"/>
    <cellStyle name="SAPBEXHLevel3X 22 4 6" xfId="42934" xr:uid="{96DE4574-427E-4B20-ADE4-63DDD327B08D}"/>
    <cellStyle name="SAPBEXHLevel3X 22 4 7" xfId="43950" xr:uid="{343CBA0D-6A7B-44CD-AA4D-466EACF02CCF}"/>
    <cellStyle name="SAPBEXHLevel3X 22 4 8" xfId="37629" xr:uid="{ECBAAEF6-CB1A-4F69-9444-17AC50E2A625}"/>
    <cellStyle name="SAPBEXHLevel3X 22 5" xfId="14261" xr:uid="{8C2264F4-E044-415D-B8BA-167161EC0D16}"/>
    <cellStyle name="SAPBEXHLevel3X 22 5 2" xfId="21274" xr:uid="{4080DEE6-E2C2-4678-B7C1-03F1549BFFAE}"/>
    <cellStyle name="SAPBEXHLevel3X 22 5 2 2" xfId="35140" xr:uid="{F573C518-608A-41AC-A912-36D03F8C95DE}"/>
    <cellStyle name="SAPBEXHLevel3X 22 5 2 3" xfId="24842" xr:uid="{999C82E4-BCFF-4FF8-8EFA-AB0BA2D16C5B}"/>
    <cellStyle name="SAPBEXHLevel3X 22 5 2 4" xfId="45947" xr:uid="{229B098D-150E-4217-BBAD-6B316CA7C092}"/>
    <cellStyle name="SAPBEXHLevel3X 22 5 2 5" xfId="50691" xr:uid="{48247C9F-E440-4BC6-9E25-5115B8A182AB}"/>
    <cellStyle name="SAPBEXHLevel3X 22 5 3" xfId="28628" xr:uid="{E98C6E57-B179-47EC-82B3-EF8C0D801B55}"/>
    <cellStyle name="SAPBEXHLevel3X 22 5 4" xfId="8018" xr:uid="{9139DB62-11F1-4464-BF97-EE4B69169780}"/>
    <cellStyle name="SAPBEXHLevel3X 22 5 5" xfId="42753" xr:uid="{EF748F3C-CA1D-4E0F-9BDF-9F280B7AC66F}"/>
    <cellStyle name="SAPBEXHLevel3X 22 5 6" xfId="47302" xr:uid="{4C496A51-341F-4178-8A52-4D4920DCE968}"/>
    <cellStyle name="SAPBEXHLevel3X 22 6" xfId="13195" xr:uid="{DFF6C692-77C9-42D5-A8D6-17E7FD5F54DC}"/>
    <cellStyle name="SAPBEXHLevel3X 22 6 2" xfId="27566" xr:uid="{E0058DFC-5032-4946-B82B-D808EDD1F829}"/>
    <cellStyle name="SAPBEXHLevel3X 22 6 3" xfId="33051" xr:uid="{27170775-E550-4234-8E8E-C2877D0D476F}"/>
    <cellStyle name="SAPBEXHLevel3X 22 6 4" xfId="41369" xr:uid="{4846C870-4632-45C1-9E8B-2FC1DD543088}"/>
    <cellStyle name="SAPBEXHLevel3X 22 6 5" xfId="44286" xr:uid="{E2601EB0-71CB-4CC2-8E18-608F29930C89}"/>
    <cellStyle name="SAPBEXHLevel3X 22 7" xfId="9598" xr:uid="{E2105FB1-4D1F-48B3-BE1C-E16C85F268E3}"/>
    <cellStyle name="SAPBEXHLevel3X 22 8" xfId="24188" xr:uid="{49B5CB60-1EAA-47CA-87E3-D1596D144E8F}"/>
    <cellStyle name="SAPBEXHLevel3X 22 9" xfId="31623" xr:uid="{A998B6D4-5552-4AB2-BDB3-5D47535FF3C3}"/>
    <cellStyle name="SAPBEXHLevel3X 23" xfId="778" xr:uid="{C89303CB-B0EC-46D2-8F3E-83D1BE703A1A}"/>
    <cellStyle name="SAPBEXHLevel3X 23 10" xfId="49495" xr:uid="{A823B6E7-C6B8-453E-9590-4C10389D49B2}"/>
    <cellStyle name="SAPBEXHLevel3X 23 11" xfId="37970" xr:uid="{50BE83D7-392F-414B-AE70-4AC01029E1CC}"/>
    <cellStyle name="SAPBEXHLevel3X 23 2" xfId="1366" xr:uid="{5EFAFEB0-30F3-4C28-B6C6-15BCD6576B49}"/>
    <cellStyle name="SAPBEXHLevel3X 23 2 2" xfId="12121" xr:uid="{45946380-916E-4CCD-806B-810F8B3F98A9}"/>
    <cellStyle name="SAPBEXHLevel3X 23 2 2 2" xfId="12122" xr:uid="{68BD9735-A4F3-41E5-AF0F-345FF22F3671}"/>
    <cellStyle name="SAPBEXHLevel3X 23 2 2 2 2" xfId="26528" xr:uid="{D93551BD-9CAB-418F-A220-1D9E707E7EDC}"/>
    <cellStyle name="SAPBEXHLevel3X 23 2 2 2 3" xfId="34532" xr:uid="{57BA2C6F-EBD6-45CB-A9A6-2D293490A315}"/>
    <cellStyle name="SAPBEXHLevel3X 23 2 2 2 4" xfId="34130" xr:uid="{7BCB7901-0110-47C3-9C8C-CAA1D2AA4EBE}"/>
    <cellStyle name="SAPBEXHLevel3X 23 2 2 2 5" xfId="46185" xr:uid="{4FB1D5F4-77F1-4E0B-9A24-F4560FB0D559}"/>
    <cellStyle name="SAPBEXHLevel3X 23 2 2 3" xfId="21714" xr:uid="{3DE6462B-2E62-48A1-9F13-79012540FB3F}"/>
    <cellStyle name="SAPBEXHLevel3X 23 2 2 3 2" xfId="35580" xr:uid="{36083C18-957E-42B9-B8C3-063951CC097E}"/>
    <cellStyle name="SAPBEXHLevel3X 23 2 2 3 3" xfId="41391" xr:uid="{23221C08-7A08-49D1-88BB-1066AE672584}"/>
    <cellStyle name="SAPBEXHLevel3X 23 2 2 3 4" xfId="44585" xr:uid="{51BC7C0C-67D4-465E-8901-90AB95D884D9}"/>
    <cellStyle name="SAPBEXHLevel3X 23 2 2 3 5" xfId="51131" xr:uid="{842A0F85-B6BF-47DA-ADEB-8FB0F31B92B5}"/>
    <cellStyle name="SAPBEXHLevel3X 23 2 2 4" xfId="26527" xr:uid="{B18CB786-2434-4ACF-985B-0B4AED1191F9}"/>
    <cellStyle name="SAPBEXHLevel3X 23 2 2 5" xfId="31842" xr:uid="{167A5533-A350-4D72-A48C-CF87A455D1CF}"/>
    <cellStyle name="SAPBEXHLevel3X 23 2 2 6" xfId="42215" xr:uid="{05533865-6383-4FE6-85C7-F0482A84ABF3}"/>
    <cellStyle name="SAPBEXHLevel3X 23 2 2 7" xfId="46476" xr:uid="{F11C6415-CE36-45EA-B81D-D1507569A48D}"/>
    <cellStyle name="SAPBEXHLevel3X 23 2 3" xfId="13191" xr:uid="{13589C62-E591-4213-8ABD-0E4CBA6B2BF0}"/>
    <cellStyle name="SAPBEXHLevel3X 23 2 3 2" xfId="27562" xr:uid="{D1B4816E-41EF-4B98-B68D-658E0DB08692}"/>
    <cellStyle name="SAPBEXHLevel3X 23 2 3 3" xfId="33028" xr:uid="{A3C6EC16-263D-46F6-82F1-2D476C88C060}"/>
    <cellStyle name="SAPBEXHLevel3X 23 2 3 4" xfId="40772" xr:uid="{5E964279-2618-43B5-939D-D59547A36FBE}"/>
    <cellStyle name="SAPBEXHLevel3X 23 2 3 5" xfId="46168" xr:uid="{2EA2052C-9657-4202-8B12-E1BD1CDC33CA}"/>
    <cellStyle name="SAPBEXHLevel3X 23 2 4" xfId="9603" xr:uid="{7B501572-D53B-49A0-9029-8A33F6183F8C}"/>
    <cellStyle name="SAPBEXHLevel3X 23 2 5" xfId="24193" xr:uid="{A9552E04-1EAD-4382-8C63-69FEC2683DCB}"/>
    <cellStyle name="SAPBEXHLevel3X 23 2 6" xfId="41762" xr:uid="{D4EA240B-582C-496B-A76E-5CCD95B2C291}"/>
    <cellStyle name="SAPBEXHLevel3X 23 2 7" xfId="47042" xr:uid="{6937135E-EE10-409C-9D0F-E0386DB90152}"/>
    <cellStyle name="SAPBEXHLevel3X 23 2 8" xfId="48097" xr:uid="{ADF8D155-20D7-4E96-AF18-A906BFC8DB0D}"/>
    <cellStyle name="SAPBEXHLevel3X 23 3" xfId="1560" xr:uid="{B65FC157-8E2C-4EFC-808B-657727A4CEBF}"/>
    <cellStyle name="SAPBEXHLevel3X 23 3 2" xfId="14840" xr:uid="{61DC44D9-71CB-44DE-A525-2F9C477A2E66}"/>
    <cellStyle name="SAPBEXHLevel3X 23 3 2 2" xfId="21900" xr:uid="{914998A4-662C-46F2-AD71-ABE1974DC6EA}"/>
    <cellStyle name="SAPBEXHLevel3X 23 3 2 2 2" xfId="35766" xr:uid="{447B7187-A055-460C-991D-4779077B7253}"/>
    <cellStyle name="SAPBEXHLevel3X 23 3 2 2 3" xfId="24865" xr:uid="{6AA9075B-D98C-4FD4-AD90-53954AE09510}"/>
    <cellStyle name="SAPBEXHLevel3X 23 3 2 2 4" xfId="46547" xr:uid="{93010CB8-D334-4671-8C59-1FACB27FE06C}"/>
    <cellStyle name="SAPBEXHLevel3X 23 3 2 2 5" xfId="51317" xr:uid="{B27B03F5-F092-4E8F-AB79-BEBD53CFD358}"/>
    <cellStyle name="SAPBEXHLevel3X 23 3 2 3" xfId="29206" xr:uid="{928B5A5B-D157-48B4-ABF7-E09E5867676E}"/>
    <cellStyle name="SAPBEXHLevel3X 23 3 2 4" xfId="43767" xr:uid="{77F96594-79FF-47D6-80D0-CA43BBD32BF6}"/>
    <cellStyle name="SAPBEXHLevel3X 23 3 2 5" xfId="49613" xr:uid="{ABF7563E-1D6B-48FE-B250-78C5B3EC6CBA}"/>
    <cellStyle name="SAPBEXHLevel3X 23 3 2 6" xfId="43091" xr:uid="{F2F81587-48B6-48F5-B47E-9406E1E7BF29}"/>
    <cellStyle name="SAPBEXHLevel3X 23 3 3" xfId="13190" xr:uid="{D77AD7B0-3293-4B29-A054-110FF40AE64C}"/>
    <cellStyle name="SAPBEXHLevel3X 23 3 3 2" xfId="27561" xr:uid="{EBF0CE5A-77ED-42EB-87E8-8B99FCA9F1F3}"/>
    <cellStyle name="SAPBEXHLevel3X 23 3 3 3" xfId="43381" xr:uid="{AD7817DB-D94F-46BB-BC99-9E20E6397CB9}"/>
    <cellStyle name="SAPBEXHLevel3X 23 3 3 4" xfId="25568" xr:uid="{1F5B15F6-1853-45A8-BC3A-35CCCB9D4A17}"/>
    <cellStyle name="SAPBEXHLevel3X 23 3 3 5" xfId="44334" xr:uid="{0E0C80A7-A619-4DE5-AFC9-882808A992DF}"/>
    <cellStyle name="SAPBEXHLevel3X 23 3 4" xfId="9604" xr:uid="{4E69A213-300B-46AA-9EDB-54267876C3B6}"/>
    <cellStyle name="SAPBEXHLevel3X 23 3 5" xfId="24194" xr:uid="{161EF237-B5F6-41F1-940F-38D52AB74A39}"/>
    <cellStyle name="SAPBEXHLevel3X 23 3 6" xfId="27012" xr:uid="{71F6E3E0-0DC9-46E6-83E2-C30F948D5995}"/>
    <cellStyle name="SAPBEXHLevel3X 23 3 7" xfId="49224" xr:uid="{00300EEA-8604-41E0-9B7B-01D737B8FD49}"/>
    <cellStyle name="SAPBEXHLevel3X 23 3 8" xfId="33744" xr:uid="{0258C25E-3AD9-4037-8B0B-9C860D6DB663}"/>
    <cellStyle name="SAPBEXHLevel3X 23 4" xfId="1925" xr:uid="{C9A11675-60EB-4506-A62A-4963404BF3EC}"/>
    <cellStyle name="SAPBEXHLevel3X 23 4 2" xfId="15190" xr:uid="{94715A75-4245-4751-89C2-8E2D72D2F1EA}"/>
    <cellStyle name="SAPBEXHLevel3X 23 4 2 2" xfId="22211" xr:uid="{654943E4-4DD8-41EF-ACE9-73BE6A23957F}"/>
    <cellStyle name="SAPBEXHLevel3X 23 4 2 2 2" xfId="36077" xr:uid="{2B68CED6-5595-40CC-A061-62DE4DD2B447}"/>
    <cellStyle name="SAPBEXHLevel3X 23 4 2 2 3" xfId="34970" xr:uid="{C81875BC-C2E5-4306-B211-7C0303C56AB9}"/>
    <cellStyle name="SAPBEXHLevel3X 23 4 2 2 4" xfId="46109" xr:uid="{C38A3FA6-9A2C-4143-A99A-841E132B7C45}"/>
    <cellStyle name="SAPBEXHLevel3X 23 4 2 2 5" xfId="51628" xr:uid="{45A3EF64-8558-4CD3-ADEC-974DCFACC8B8}"/>
    <cellStyle name="SAPBEXHLevel3X 23 4 2 3" xfId="29555" xr:uid="{31FB07F8-8A78-40DE-AD75-5D6F3E14DDE9}"/>
    <cellStyle name="SAPBEXHLevel3X 23 4 2 4" xfId="41438" xr:uid="{B6497071-94B7-4F07-BFA0-01BAA51C30F1}"/>
    <cellStyle name="SAPBEXHLevel3X 23 4 2 5" xfId="49070" xr:uid="{1A793C38-8B25-4E7C-8F28-1D339A32DB8D}"/>
    <cellStyle name="SAPBEXHLevel3X 23 4 2 6" xfId="48066" xr:uid="{5C49729B-3496-4872-9AC2-913143BD6F0B}"/>
    <cellStyle name="SAPBEXHLevel3X 23 4 3" xfId="13189" xr:uid="{2DA3C348-3017-4762-B321-A7CEBE8B7C54}"/>
    <cellStyle name="SAPBEXHLevel3X 23 4 3 2" xfId="27560" xr:uid="{E90EDC8D-2677-4B0C-BA67-EF0367CEDAFB}"/>
    <cellStyle name="SAPBEXHLevel3X 23 4 3 3" xfId="39158" xr:uid="{DB6CA207-19FB-455F-B708-B5A4324510E5}"/>
    <cellStyle name="SAPBEXHLevel3X 23 4 3 4" xfId="38006" xr:uid="{170D6466-06FF-464C-86F9-581F34891475}"/>
    <cellStyle name="SAPBEXHLevel3X 23 4 3 5" xfId="44480" xr:uid="{3AD8AECB-605D-4798-90C3-C1697C5F3C2E}"/>
    <cellStyle name="SAPBEXHLevel3X 23 4 4" xfId="9605" xr:uid="{3BEA7BEF-AAB0-43D1-A7ED-1A6415F8B60A}"/>
    <cellStyle name="SAPBEXHLevel3X 23 4 5" xfId="24195" xr:uid="{283EB2AA-D1E1-459C-AB24-B87D4B1713E5}"/>
    <cellStyle name="SAPBEXHLevel3X 23 4 6" xfId="24830" xr:uid="{1612D49F-DACA-4665-AAE8-06F83A70D6B8}"/>
    <cellStyle name="SAPBEXHLevel3X 23 4 7" xfId="45506" xr:uid="{4BA497B3-AFB2-42FC-9E08-9CDD838E3C38}"/>
    <cellStyle name="SAPBEXHLevel3X 23 4 8" xfId="32647" xr:uid="{A1370961-0CA0-4078-80EB-90B326E43594}"/>
    <cellStyle name="SAPBEXHLevel3X 23 5" xfId="14262" xr:uid="{577372A9-482F-4806-887A-A86014760102}"/>
    <cellStyle name="SAPBEXHLevel3X 23 5 2" xfId="21275" xr:uid="{D2526FE7-F27E-4F4D-A4DE-CE3ED41A265B}"/>
    <cellStyle name="SAPBEXHLevel3X 23 5 2 2" xfId="35141" xr:uid="{17AD7AE7-75B4-413B-B19A-7A8911AB66E7}"/>
    <cellStyle name="SAPBEXHLevel3X 23 5 2 3" xfId="37996" xr:uid="{D92EFB8F-1D81-4ADE-BDF0-9E9528B92DEE}"/>
    <cellStyle name="SAPBEXHLevel3X 23 5 2 4" xfId="44401" xr:uid="{6ABF7783-38F1-4683-902E-D32D1979C98A}"/>
    <cellStyle name="SAPBEXHLevel3X 23 5 2 5" xfId="50692" xr:uid="{CA1409DC-CF0E-402D-9EAD-FAC6A55B5CA2}"/>
    <cellStyle name="SAPBEXHLevel3X 23 5 3" xfId="28629" xr:uid="{4494EAD1-7193-4529-83F3-1D0361202EE4}"/>
    <cellStyle name="SAPBEXHLevel3X 23 5 4" xfId="26926" xr:uid="{2395F3BC-03BB-4D50-B9A7-71A2E6497A14}"/>
    <cellStyle name="SAPBEXHLevel3X 23 5 5" xfId="48289" xr:uid="{1093D947-1B0D-49A6-8062-4CEC5D5E69E6}"/>
    <cellStyle name="SAPBEXHLevel3X 23 5 6" xfId="39002" xr:uid="{827F2B74-8102-4B12-BD3B-D2BA91751AB7}"/>
    <cellStyle name="SAPBEXHLevel3X 23 6" xfId="13192" xr:uid="{C1072642-E492-48EE-9D1E-0B958887E4A2}"/>
    <cellStyle name="SAPBEXHLevel3X 23 6 2" xfId="27563" xr:uid="{8D865E28-DA85-4E0B-A09C-E8D54C80C73A}"/>
    <cellStyle name="SAPBEXHLevel3X 23 6 3" xfId="42841" xr:uid="{43DDCD9F-E63D-49B3-A8F6-21448E0D75E7}"/>
    <cellStyle name="SAPBEXHLevel3X 23 6 4" xfId="34905" xr:uid="{993E391B-3141-45F4-BA83-5581873678A7}"/>
    <cellStyle name="SAPBEXHLevel3X 23 6 5" xfId="23355" xr:uid="{52859462-C118-4B7D-9828-253ACFC8C98C}"/>
    <cellStyle name="SAPBEXHLevel3X 23 7" xfId="9602" xr:uid="{D7588677-6280-4C38-B0F0-37383266A8FE}"/>
    <cellStyle name="SAPBEXHLevel3X 23 8" xfId="24192" xr:uid="{3ED58925-F9B9-47BB-934E-67AAAEF5DAB7}"/>
    <cellStyle name="SAPBEXHLevel3X 23 9" xfId="31658" xr:uid="{F9870C51-3290-4182-8840-F1DB9893C112}"/>
    <cellStyle name="SAPBEXHLevel3X 24" xfId="779" xr:uid="{98FDB657-F11B-449A-93A9-2E7DAD73A989}"/>
    <cellStyle name="SAPBEXHLevel3X 24 10" xfId="39424" xr:uid="{491E1B34-CCCC-4920-9C0E-A6719340448F}"/>
    <cellStyle name="SAPBEXHLevel3X 24 11" xfId="40406" xr:uid="{DE642506-D769-4AF5-89D0-433FE19E7CA2}"/>
    <cellStyle name="SAPBEXHLevel3X 24 2" xfId="1367" xr:uid="{847A8477-5626-42BA-8D22-58A7DA2FFF6A}"/>
    <cellStyle name="SAPBEXHLevel3X 24 2 2" xfId="12123" xr:uid="{21BAC137-D9FB-453E-86B3-4E2DE27F28A7}"/>
    <cellStyle name="SAPBEXHLevel3X 24 2 2 2" xfId="12124" xr:uid="{BF9F0E37-03DE-4339-A7F0-09E0A6D425C6}"/>
    <cellStyle name="SAPBEXHLevel3X 24 2 2 2 2" xfId="26530" xr:uid="{EEF37288-8F1F-414E-A06A-256781AC1A93}"/>
    <cellStyle name="SAPBEXHLevel3X 24 2 2 2 3" xfId="41460" xr:uid="{54ED16FE-964E-48CB-86A7-DDBBAB301CEC}"/>
    <cellStyle name="SAPBEXHLevel3X 24 2 2 2 4" xfId="48406" xr:uid="{A6CD2205-904F-4EE9-A0C6-2453761AB223}"/>
    <cellStyle name="SAPBEXHLevel3X 24 2 2 2 5" xfId="46515" xr:uid="{0A328583-E49E-41F6-8ED5-67F440A62A28}"/>
    <cellStyle name="SAPBEXHLevel3X 24 2 2 3" xfId="21715" xr:uid="{613E0755-A7BF-49B5-A097-07B496E96609}"/>
    <cellStyle name="SAPBEXHLevel3X 24 2 2 3 2" xfId="35581" xr:uid="{72D91EAD-82F3-435C-BD0F-ADE70C746579}"/>
    <cellStyle name="SAPBEXHLevel3X 24 2 2 3 3" xfId="41770" xr:uid="{CA1C6FAA-428B-401E-8B91-62601281FBCE}"/>
    <cellStyle name="SAPBEXHLevel3X 24 2 2 3 4" xfId="46785" xr:uid="{713E2F73-E6CB-4DEE-ABA2-F55BFF2C3421}"/>
    <cellStyle name="SAPBEXHLevel3X 24 2 2 3 5" xfId="51132" xr:uid="{B6F03149-9AEA-4EC9-864A-2AB5984426E5}"/>
    <cellStyle name="SAPBEXHLevel3X 24 2 2 4" xfId="26529" xr:uid="{0BEC555C-1300-41A1-BC85-E2DE00CD2EE1}"/>
    <cellStyle name="SAPBEXHLevel3X 24 2 2 5" xfId="42646" xr:uid="{C52CE4E3-6AFD-400C-BC03-5D16EBDC82AF}"/>
    <cellStyle name="SAPBEXHLevel3X 24 2 2 6" xfId="42404" xr:uid="{8766C701-F9C9-43EB-B94D-6B6CFCDBF6A6}"/>
    <cellStyle name="SAPBEXHLevel3X 24 2 2 7" xfId="46657" xr:uid="{BF6150BC-78B9-48BF-8D35-296E1E2F6DF0}"/>
    <cellStyle name="SAPBEXHLevel3X 24 2 3" xfId="13187" xr:uid="{946A46B9-682A-436B-A613-E5F722487DAB}"/>
    <cellStyle name="SAPBEXHLevel3X 24 2 3 2" xfId="27558" xr:uid="{1A1F4AED-A685-4D62-B638-0007D967826D}"/>
    <cellStyle name="SAPBEXHLevel3X 24 2 3 3" xfId="31612" xr:uid="{54649BCD-EAD1-4197-AD7D-7F23C744D31A}"/>
    <cellStyle name="SAPBEXHLevel3X 24 2 3 4" xfId="37675" xr:uid="{2BBF121F-47D5-4459-ACF1-D539F0EB45DA}"/>
    <cellStyle name="SAPBEXHLevel3X 24 2 3 5" xfId="46969" xr:uid="{BC97D950-8FAF-439A-B821-F88802392C3C}"/>
    <cellStyle name="SAPBEXHLevel3X 24 2 4" xfId="9607" xr:uid="{63A76DD5-507D-449D-835C-42F12CE687B4}"/>
    <cellStyle name="SAPBEXHLevel3X 24 2 5" xfId="24197" xr:uid="{E55FA439-D936-413A-B23B-A55ABB9841A6}"/>
    <cellStyle name="SAPBEXHLevel3X 24 2 6" xfId="30744" xr:uid="{6E20135D-E8CB-4CED-949C-2A592953678A}"/>
    <cellStyle name="SAPBEXHLevel3X 24 2 7" xfId="31239" xr:uid="{192544AD-0CDB-4E86-8529-3535EAECD8C1}"/>
    <cellStyle name="SAPBEXHLevel3X 24 2 8" xfId="31879" xr:uid="{E2D4CF3C-292B-40D4-9830-E7C7F78D5991}"/>
    <cellStyle name="SAPBEXHLevel3X 24 3" xfId="1561" xr:uid="{9B844E73-B74D-455C-A6E4-B1F5A2C2B58D}"/>
    <cellStyle name="SAPBEXHLevel3X 24 3 2" xfId="14841" xr:uid="{199433E8-44FA-4EB5-A839-3DAB2F0FD9E7}"/>
    <cellStyle name="SAPBEXHLevel3X 24 3 2 2" xfId="21901" xr:uid="{354BA216-3FC1-4CF8-9B9C-8D0227D18E1A}"/>
    <cellStyle name="SAPBEXHLevel3X 24 3 2 2 2" xfId="35767" xr:uid="{F82F1473-E21F-4396-88AA-3C7CD7D12AB4}"/>
    <cellStyle name="SAPBEXHLevel3X 24 3 2 2 3" xfId="38440" xr:uid="{9677AC2D-EA72-4E25-9792-CB89E0C9A081}"/>
    <cellStyle name="SAPBEXHLevel3X 24 3 2 2 4" xfId="45015" xr:uid="{A0AB4041-D797-4C5C-99CC-BD2B9816401F}"/>
    <cellStyle name="SAPBEXHLevel3X 24 3 2 2 5" xfId="51318" xr:uid="{F4CA66A3-E584-4085-869A-CB6362259AC5}"/>
    <cellStyle name="SAPBEXHLevel3X 24 3 2 3" xfId="29207" xr:uid="{292521B6-40DF-4DF6-85C2-BC4FF5D16599}"/>
    <cellStyle name="SAPBEXHLevel3X 24 3 2 4" xfId="34491" xr:uid="{B33E3BC1-A75E-4845-80AD-CD7985814427}"/>
    <cellStyle name="SAPBEXHLevel3X 24 3 2 5" xfId="47160" xr:uid="{3B07E5C5-D166-4D42-875F-2DC34C25F592}"/>
    <cellStyle name="SAPBEXHLevel3X 24 3 2 6" xfId="31143" xr:uid="{8D0D746F-401D-4E5B-B707-15DD9208EA70}"/>
    <cellStyle name="SAPBEXHLevel3X 24 3 3" xfId="13186" xr:uid="{0A81A9F0-997B-4B85-9C2A-7164C0E228A7}"/>
    <cellStyle name="SAPBEXHLevel3X 24 3 3 2" xfId="27557" xr:uid="{67742B8F-ABE3-4BE3-9B51-1F628142BB13}"/>
    <cellStyle name="SAPBEXHLevel3X 24 3 3 3" xfId="33724" xr:uid="{72202D8B-9F6B-4712-9033-076CE79ABD34}"/>
    <cellStyle name="SAPBEXHLevel3X 24 3 3 4" xfId="41446" xr:uid="{B62551A2-1B68-4A2F-8869-787E11E08E7F}"/>
    <cellStyle name="SAPBEXHLevel3X 24 3 3 5" xfId="47819" xr:uid="{66F76CC6-3484-4F17-BC43-E93D8F2659F1}"/>
    <cellStyle name="SAPBEXHLevel3X 24 3 4" xfId="9608" xr:uid="{1469A192-45A5-4A0C-BD6B-ADDBF723B5AA}"/>
    <cellStyle name="SAPBEXHLevel3X 24 3 5" xfId="24198" xr:uid="{9C640108-94EA-4D6A-B307-C6A3178437BA}"/>
    <cellStyle name="SAPBEXHLevel3X 24 3 6" xfId="9028" xr:uid="{CC04DE8A-0AA4-49F3-AF53-687CFD6FFF25}"/>
    <cellStyle name="SAPBEXHLevel3X 24 3 7" xfId="48826" xr:uid="{21D364E4-CE26-4409-8D41-8505A41EBBEC}"/>
    <cellStyle name="SAPBEXHLevel3X 24 3 8" xfId="39454" xr:uid="{89B2289B-3341-4C7C-A291-1B7F8C63DEE1}"/>
    <cellStyle name="SAPBEXHLevel3X 24 4" xfId="1926" xr:uid="{7DC53295-50EF-477D-BB27-1335E289F940}"/>
    <cellStyle name="SAPBEXHLevel3X 24 4 2" xfId="15191" xr:uid="{06D87487-8B41-4BFB-BFE3-1E8923851831}"/>
    <cellStyle name="SAPBEXHLevel3X 24 4 2 2" xfId="22212" xr:uid="{6B543DB0-DB24-4FCF-8966-0D2B512B4921}"/>
    <cellStyle name="SAPBEXHLevel3X 24 4 2 2 2" xfId="36078" xr:uid="{257501AE-E079-4132-9319-188B0EA10165}"/>
    <cellStyle name="SAPBEXHLevel3X 24 4 2 2 3" xfId="38223" xr:uid="{DA08DA62-78E7-4972-9C98-5316E482A8D9}"/>
    <cellStyle name="SAPBEXHLevel3X 24 4 2 2 4" xfId="44562" xr:uid="{1CB74AAC-534B-4835-885B-B14FEFE2F694}"/>
    <cellStyle name="SAPBEXHLevel3X 24 4 2 2 5" xfId="51629" xr:uid="{568AE289-A99B-4C36-B0CE-DEC7DAD38E87}"/>
    <cellStyle name="SAPBEXHLevel3X 24 4 2 3" xfId="29556" xr:uid="{5617220F-A30D-4FCA-9E27-E6548147C0DA}"/>
    <cellStyle name="SAPBEXHLevel3X 24 4 2 4" xfId="24582" xr:uid="{FE062D7B-CC56-41D5-BCC5-04FEA6E65A0F}"/>
    <cellStyle name="SAPBEXHLevel3X 24 4 2 5" xfId="44054" xr:uid="{D0D379B4-F07E-4D40-A175-BD04CFD1539C}"/>
    <cellStyle name="SAPBEXHLevel3X 24 4 2 6" xfId="40850" xr:uid="{301B84D3-E135-406C-8107-3B4813D51CC1}"/>
    <cellStyle name="SAPBEXHLevel3X 24 4 3" xfId="13185" xr:uid="{B855E60C-8E13-46E3-9AA0-0B0B928E810C}"/>
    <cellStyle name="SAPBEXHLevel3X 24 4 3 2" xfId="27556" xr:uid="{10F0B4C6-DF8D-4394-9578-327F8EDDFB88}"/>
    <cellStyle name="SAPBEXHLevel3X 24 4 3 3" xfId="43731" xr:uid="{43B3A49D-3FE5-466B-8639-7308180B524A}"/>
    <cellStyle name="SAPBEXHLevel3X 24 4 3 4" xfId="30566" xr:uid="{F966A157-6724-4700-8BAF-D1B77C3F9979}"/>
    <cellStyle name="SAPBEXHLevel3X 24 4 3 5" xfId="47765" xr:uid="{DEF9CD70-1746-4075-8D86-00DC9C84E31A}"/>
    <cellStyle name="SAPBEXHLevel3X 24 4 4" xfId="9609" xr:uid="{C91AF849-ED90-4453-B631-CFD278204753}"/>
    <cellStyle name="SAPBEXHLevel3X 24 4 5" xfId="24199" xr:uid="{901AA81E-B521-470D-98DB-41FD685A4260}"/>
    <cellStyle name="SAPBEXHLevel3X 24 4 6" xfId="43185" xr:uid="{BE92E0C2-7851-4BE1-B3B7-C7D65A042E38}"/>
    <cellStyle name="SAPBEXHLevel3X 24 4 7" xfId="30064" xr:uid="{68F0533C-E4C1-4B12-B220-09EF6DFA9F3F}"/>
    <cellStyle name="SAPBEXHLevel3X 24 4 8" xfId="38002" xr:uid="{058BEDB2-7353-4E52-8EB0-BFF81F2C4B07}"/>
    <cellStyle name="SAPBEXHLevel3X 24 5" xfId="14263" xr:uid="{30AE469A-07AE-4F43-AC56-4E15B7E434BA}"/>
    <cellStyle name="SAPBEXHLevel3X 24 5 2" xfId="21276" xr:uid="{2E612C10-48B9-4C26-9B40-F33D01905386}"/>
    <cellStyle name="SAPBEXHLevel3X 24 5 2 2" xfId="35142" xr:uid="{A67EA0D7-8395-443A-8989-EDB14C7CCC36}"/>
    <cellStyle name="SAPBEXHLevel3X 24 5 2 3" xfId="25816" xr:uid="{FCADFEA7-F69A-48DA-8436-096D285DF762}"/>
    <cellStyle name="SAPBEXHLevel3X 24 5 2 4" xfId="47924" xr:uid="{70EBABD6-0F11-447A-B98E-B9187E6B5EC0}"/>
    <cellStyle name="SAPBEXHLevel3X 24 5 2 5" xfId="50693" xr:uid="{5328AF02-B79C-4FEF-A950-A594DF3B2802}"/>
    <cellStyle name="SAPBEXHLevel3X 24 5 3" xfId="28630" xr:uid="{1E9E59EF-5704-47B8-9B86-B4726CF436D8}"/>
    <cellStyle name="SAPBEXHLevel3X 24 5 4" xfId="37380" xr:uid="{66EFC285-ED23-45BD-A380-5159FD0320B8}"/>
    <cellStyle name="SAPBEXHLevel3X 24 5 5" xfId="41041" xr:uid="{033C1422-1047-47E7-A605-D03CF224EAD2}"/>
    <cellStyle name="SAPBEXHLevel3X 24 5 6" xfId="44526" xr:uid="{2D827EC3-A9B6-42C4-916D-211F3968E283}"/>
    <cellStyle name="SAPBEXHLevel3X 24 6" xfId="13188" xr:uid="{666BBF15-601D-4650-B1E8-AB739496F5DE}"/>
    <cellStyle name="SAPBEXHLevel3X 24 6 2" xfId="27559" xr:uid="{EAB0A4CB-1E27-4082-9533-C73984749716}"/>
    <cellStyle name="SAPBEXHLevel3X 24 6 3" xfId="25830" xr:uid="{7F29168A-88D4-4CEF-B6A3-04573913B07A}"/>
    <cellStyle name="SAPBEXHLevel3X 24 6 4" xfId="48359" xr:uid="{29C055A7-233D-4A82-A8B4-8677DE89C86F}"/>
    <cellStyle name="SAPBEXHLevel3X 24 6 5" xfId="47527" xr:uid="{2C8C9F29-A1C9-4D1D-A753-ECD4EE48491F}"/>
    <cellStyle name="SAPBEXHLevel3X 24 7" xfId="9606" xr:uid="{7D7F97BC-2B3B-4E60-906D-FB600A64D642}"/>
    <cellStyle name="SAPBEXHLevel3X 24 8" xfId="24196" xr:uid="{98618839-1F90-426E-AED7-7FB100B94D58}"/>
    <cellStyle name="SAPBEXHLevel3X 24 9" xfId="34125" xr:uid="{6995256C-80DE-43E9-986C-FA89E2A0E164}"/>
    <cellStyle name="SAPBEXHLevel3X 25" xfId="780" xr:uid="{5178D081-0D99-4D75-908A-5C6C12BEFC26}"/>
    <cellStyle name="SAPBEXHLevel3X 25 10" xfId="49573" xr:uid="{7DDA3DFB-D081-445F-860E-9E47D27BCC09}"/>
    <cellStyle name="SAPBEXHLevel3X 25 11" xfId="44266" xr:uid="{E597EB78-ECBE-4701-AE11-3B5E22955EF4}"/>
    <cellStyle name="SAPBEXHLevel3X 25 2" xfId="1368" xr:uid="{B4B06153-F42F-4979-9EA4-FAA0CCE123AD}"/>
    <cellStyle name="SAPBEXHLevel3X 25 2 2" xfId="12125" xr:uid="{9589F76E-FE8A-4BB1-BC56-0359B1B197F5}"/>
    <cellStyle name="SAPBEXHLevel3X 25 2 2 2" xfId="12126" xr:uid="{B451BA29-1251-46E0-A416-3F68B1128DF6}"/>
    <cellStyle name="SAPBEXHLevel3X 25 2 2 2 2" xfId="26532" xr:uid="{246C0714-8A98-4B3A-84D7-D8ACF2E0DDF2}"/>
    <cellStyle name="SAPBEXHLevel3X 25 2 2 2 3" xfId="31966" xr:uid="{2DEBE30E-9C72-4F60-910C-BF1125A01340}"/>
    <cellStyle name="SAPBEXHLevel3X 25 2 2 2 4" xfId="40524" xr:uid="{8D30ED48-2A7F-4136-A73C-668D8481B24E}"/>
    <cellStyle name="SAPBEXHLevel3X 25 2 2 2 5" xfId="38969" xr:uid="{0EF61285-C1B1-48B3-86B9-4B778F7DC120}"/>
    <cellStyle name="SAPBEXHLevel3X 25 2 2 3" xfId="21716" xr:uid="{730AE4B3-E4DD-4D3B-BA64-46F690F84554}"/>
    <cellStyle name="SAPBEXHLevel3X 25 2 2 3 2" xfId="35582" xr:uid="{CA383338-4FF7-4AA6-AD01-3D9D02ADA95A}"/>
    <cellStyle name="SAPBEXHLevel3X 25 2 2 3 3" xfId="39646" xr:uid="{A6766ED0-B772-408E-83F9-66549B3580CD}"/>
    <cellStyle name="SAPBEXHLevel3X 25 2 2 3 4" xfId="45259" xr:uid="{EB0F48FB-01A6-4B6E-889F-7512A00285B2}"/>
    <cellStyle name="SAPBEXHLevel3X 25 2 2 3 5" xfId="51133" xr:uid="{643F5113-2F8B-4DC8-9698-A4D6147BA6D7}"/>
    <cellStyle name="SAPBEXHLevel3X 25 2 2 4" xfId="26531" xr:uid="{CC5AAA17-9F60-4FD6-A110-F41BEADA6DEA}"/>
    <cellStyle name="SAPBEXHLevel3X 25 2 2 5" xfId="33754" xr:uid="{874B44EA-3BF1-4F65-BCEA-736F120C35FE}"/>
    <cellStyle name="SAPBEXHLevel3X 25 2 2 6" xfId="33374" xr:uid="{C7570F34-F437-453B-8116-578290A8914B}"/>
    <cellStyle name="SAPBEXHLevel3X 25 2 2 7" xfId="42204" xr:uid="{52B2783C-2EAA-4548-8B3C-A93AA0570FEF}"/>
    <cellStyle name="SAPBEXHLevel3X 25 2 3" xfId="13183" xr:uid="{625EE84B-5B2D-4517-AB42-B38F76B6FC25}"/>
    <cellStyle name="SAPBEXHLevel3X 25 2 3 2" xfId="27554" xr:uid="{BDFE3C5D-19F5-4092-9BBE-0C5487095BAD}"/>
    <cellStyle name="SAPBEXHLevel3X 25 2 3 3" xfId="29817" xr:uid="{9B365802-296F-44DC-A341-9ACD54D06030}"/>
    <cellStyle name="SAPBEXHLevel3X 25 2 3 4" xfId="40933" xr:uid="{CF0F74E4-1F56-47BE-9544-DD381D729466}"/>
    <cellStyle name="SAPBEXHLevel3X 25 2 3 5" xfId="31390" xr:uid="{80ADE08A-C1B1-475F-8769-EF2097C53A25}"/>
    <cellStyle name="SAPBEXHLevel3X 25 2 4" xfId="9611" xr:uid="{2FE8DC0E-0643-43AB-9E93-0B90C01DA114}"/>
    <cellStyle name="SAPBEXHLevel3X 25 2 5" xfId="24201" xr:uid="{94BD985B-0D8E-4824-99C3-515AD95D9A6C}"/>
    <cellStyle name="SAPBEXHLevel3X 25 2 6" xfId="25784" xr:uid="{438BBC26-6CDE-4B42-8C45-71C0529882A8}"/>
    <cellStyle name="SAPBEXHLevel3X 25 2 7" xfId="47120" xr:uid="{72A38C1B-AB19-4390-9D66-0C37BB58B950}"/>
    <cellStyle name="SAPBEXHLevel3X 25 2 8" xfId="42710" xr:uid="{A120D7D5-2471-49B7-950C-9EA161C14B82}"/>
    <cellStyle name="SAPBEXHLevel3X 25 3" xfId="1562" xr:uid="{A7F25F3B-A24A-4002-9278-56618423C279}"/>
    <cellStyle name="SAPBEXHLevel3X 25 3 2" xfId="14842" xr:uid="{F7F5D8B8-E25C-4F2A-A943-DD5A4C694575}"/>
    <cellStyle name="SAPBEXHLevel3X 25 3 2 2" xfId="21902" xr:uid="{085920A3-0E27-49AB-987D-766B4A85B71E}"/>
    <cellStyle name="SAPBEXHLevel3X 25 3 2 2 2" xfId="35768" xr:uid="{44A21C7F-22BD-47FA-84CB-87431213A101}"/>
    <cellStyle name="SAPBEXHLevel3X 25 3 2 2 3" xfId="26880" xr:uid="{89C5B655-ACB5-46BA-8339-2D1D4946B653}"/>
    <cellStyle name="SAPBEXHLevel3X 25 3 2 2 4" xfId="47249" xr:uid="{DE1376EB-75E9-49D0-B7C6-618D5196D994}"/>
    <cellStyle name="SAPBEXHLevel3X 25 3 2 2 5" xfId="51319" xr:uid="{970F1913-7423-4769-96D5-956C1F570211}"/>
    <cellStyle name="SAPBEXHLevel3X 25 3 2 3" xfId="29208" xr:uid="{E8899F9B-36DC-450C-9F27-7341CDF22C27}"/>
    <cellStyle name="SAPBEXHLevel3X 25 3 2 4" xfId="33432" xr:uid="{99CECDB5-74E7-485A-93F0-09FB3C14B80E}"/>
    <cellStyle name="SAPBEXHLevel3X 25 3 2 5" xfId="49344" xr:uid="{2BC64D66-4BAE-4F16-80B6-FD31063FDAB8}"/>
    <cellStyle name="SAPBEXHLevel3X 25 3 2 6" xfId="29758" xr:uid="{95F4A82B-E4E1-416D-BA65-FD23BBC19E48}"/>
    <cellStyle name="SAPBEXHLevel3X 25 3 3" xfId="13182" xr:uid="{B1DC0173-8DE5-4B17-9A01-A1428B58F7E4}"/>
    <cellStyle name="SAPBEXHLevel3X 25 3 3 2" xfId="27553" xr:uid="{B255BA71-07D7-437F-B4D3-5511512F3F2C}"/>
    <cellStyle name="SAPBEXHLevel3X 25 3 3 3" xfId="30837" xr:uid="{96DB7B68-A552-494D-977D-01DD930AC0E6}"/>
    <cellStyle name="SAPBEXHLevel3X 25 3 3 4" xfId="25028" xr:uid="{A0D5EDA9-5633-4EA3-A8EA-2CBF51367FAF}"/>
    <cellStyle name="SAPBEXHLevel3X 25 3 3 5" xfId="34379" xr:uid="{0CD31F0B-9FBD-4E4A-AA2C-ED8A7C35CB37}"/>
    <cellStyle name="SAPBEXHLevel3X 25 3 4" xfId="9612" xr:uid="{262563D6-5172-4F9A-AE24-CF48D712A530}"/>
    <cellStyle name="SAPBEXHLevel3X 25 3 5" xfId="24202" xr:uid="{85476CF9-65CD-48E1-94FE-0F833BABFDC8}"/>
    <cellStyle name="SAPBEXHLevel3X 25 3 6" xfId="29274" xr:uid="{2733C662-317F-48E5-993C-D9E8D3317F17}"/>
    <cellStyle name="SAPBEXHLevel3X 25 3 7" xfId="49305" xr:uid="{DC4354D6-8C14-48DB-A676-2C2008949412}"/>
    <cellStyle name="SAPBEXHLevel3X 25 3 8" xfId="29728" xr:uid="{1A2C3F65-7200-49E0-A3BF-125B539C129D}"/>
    <cellStyle name="SAPBEXHLevel3X 25 4" xfId="1927" xr:uid="{BF4CE261-113C-4020-9066-CC8E305B854C}"/>
    <cellStyle name="SAPBEXHLevel3X 25 4 2" xfId="15192" xr:uid="{C9736BED-DAC6-4B48-8D41-B1CFE7C1E307}"/>
    <cellStyle name="SAPBEXHLevel3X 25 4 2 2" xfId="22213" xr:uid="{A02E4042-E9CB-48B7-8D7A-509B04717D06}"/>
    <cellStyle name="SAPBEXHLevel3X 25 4 2 2 2" xfId="36079" xr:uid="{AD4CAED4-EB50-4DF6-B2B7-4F15691C93E8}"/>
    <cellStyle name="SAPBEXHLevel3X 25 4 2 2 3" xfId="39588" xr:uid="{AE8EAE30-9C2C-42A5-99DA-6723CE0F0906}"/>
    <cellStyle name="SAPBEXHLevel3X 25 4 2 2 4" xfId="46762" xr:uid="{E0BFB922-E337-4FF9-A2E0-A02E16CA14EB}"/>
    <cellStyle name="SAPBEXHLevel3X 25 4 2 2 5" xfId="51630" xr:uid="{19631085-BE07-4AB2-AE0A-DF5B2DD4E222}"/>
    <cellStyle name="SAPBEXHLevel3X 25 4 2 3" xfId="29557" xr:uid="{CAF8F5FE-6641-45A7-AF83-8AABA9BF7F26}"/>
    <cellStyle name="SAPBEXHLevel3X 25 4 2 4" xfId="30805" xr:uid="{67C53068-55E5-40E7-A1B1-D4B71493DFB1}"/>
    <cellStyle name="SAPBEXHLevel3X 25 4 2 5" xfId="40027" xr:uid="{0B5F4B32-49C4-4E67-9276-25D263143610}"/>
    <cellStyle name="SAPBEXHLevel3X 25 4 2 6" xfId="41909" xr:uid="{BE338F1E-52EE-4BBF-9585-0B63D4C7622B}"/>
    <cellStyle name="SAPBEXHLevel3X 25 4 3" xfId="13181" xr:uid="{B8E687E2-4C92-4DD1-9B0A-79FA13A9F95B}"/>
    <cellStyle name="SAPBEXHLevel3X 25 4 3 2" xfId="27552" xr:uid="{981C70A1-DFD8-4BAC-ABFF-B5A93CEA13E5}"/>
    <cellStyle name="SAPBEXHLevel3X 25 4 3 3" xfId="33586" xr:uid="{B09DC881-0164-46F0-B344-A1432C929A01}"/>
    <cellStyle name="SAPBEXHLevel3X 25 4 3 4" xfId="43230" xr:uid="{0F722069-BCBC-4468-AF87-128FC6C660D3}"/>
    <cellStyle name="SAPBEXHLevel3X 25 4 3 5" xfId="45626" xr:uid="{663A28E9-7FAB-4439-9A10-602C346B95D9}"/>
    <cellStyle name="SAPBEXHLevel3X 25 4 4" xfId="9613" xr:uid="{E6A17A69-CADC-46DA-934A-6A577A9E6B1A}"/>
    <cellStyle name="SAPBEXHLevel3X 25 4 5" xfId="24203" xr:uid="{FA5FD0BC-6C0C-4DF3-82B6-0A01409F5DA8}"/>
    <cellStyle name="SAPBEXHLevel3X 25 4 6" xfId="38413" xr:uid="{DE897A48-C523-4B76-BAD5-F9FA8E08B959}"/>
    <cellStyle name="SAPBEXHLevel3X 25 4 7" xfId="45582" xr:uid="{AAAC4E11-EB25-44E7-819F-E04B0C1891B0}"/>
    <cellStyle name="SAPBEXHLevel3X 25 4 8" xfId="47773" xr:uid="{949C40D5-721C-4FDA-8416-A6B235380977}"/>
    <cellStyle name="SAPBEXHLevel3X 25 5" xfId="14264" xr:uid="{D265892A-CE9D-422E-9B03-6402D5CA5616}"/>
    <cellStyle name="SAPBEXHLevel3X 25 5 2" xfId="21277" xr:uid="{9122FD81-A613-4440-BE32-EFD9A89BA2B7}"/>
    <cellStyle name="SAPBEXHLevel3X 25 5 2 2" xfId="35143" xr:uid="{D47D693F-21B4-4FCA-BD1D-25F8D7EA2BE4}"/>
    <cellStyle name="SAPBEXHLevel3X 25 5 2 3" xfId="38148" xr:uid="{421D3008-968F-44B2-8210-73C3FCA1E396}"/>
    <cellStyle name="SAPBEXHLevel3X 25 5 2 4" xfId="46369" xr:uid="{D599F630-FC95-4B04-8E4A-0210641479EC}"/>
    <cellStyle name="SAPBEXHLevel3X 25 5 2 5" xfId="50694" xr:uid="{AFA7B200-B3A5-4567-B078-EF6DCF915243}"/>
    <cellStyle name="SAPBEXHLevel3X 25 5 3" xfId="28631" xr:uid="{EF7F0E07-F49F-438E-89BE-45725BD09764}"/>
    <cellStyle name="SAPBEXHLevel3X 25 5 4" xfId="31422" xr:uid="{EEDC79A6-86A0-4989-8276-D6104D30A69B}"/>
    <cellStyle name="SAPBEXHLevel3X 25 5 5" xfId="49589" xr:uid="{48E7D489-5E58-4BD9-A201-39542EC22092}"/>
    <cellStyle name="SAPBEXHLevel3X 25 5 6" xfId="45997" xr:uid="{A7EB09F0-0FF9-4700-B7C1-591FB52AF1F5}"/>
    <cellStyle name="SAPBEXHLevel3X 25 6" xfId="13184" xr:uid="{A6DB0B12-D29D-4DF7-B222-7AFD8AA0B96C}"/>
    <cellStyle name="SAPBEXHLevel3X 25 6 2" xfId="27555" xr:uid="{E3DAFC72-AEA7-48B5-A1C8-8401FEAD6394}"/>
    <cellStyle name="SAPBEXHLevel3X 25 6 3" xfId="40488" xr:uid="{CBAF455F-C04C-49DB-9417-D8D88750F12E}"/>
    <cellStyle name="SAPBEXHLevel3X 25 6 4" xfId="48190" xr:uid="{65D1F4A6-009E-403F-B022-C1730A016609}"/>
    <cellStyle name="SAPBEXHLevel3X 25 6 5" xfId="37761" xr:uid="{883BA4E5-83F5-4232-850B-ED6D3E158924}"/>
    <cellStyle name="SAPBEXHLevel3X 25 7" xfId="9610" xr:uid="{6203C22B-5D56-489B-88CB-D4F2F19C954A}"/>
    <cellStyle name="SAPBEXHLevel3X 25 8" xfId="24200" xr:uid="{9CF94333-5EA0-4E03-B76C-C38E383E4D5D}"/>
    <cellStyle name="SAPBEXHLevel3X 25 9" xfId="33214" xr:uid="{F0812807-D953-4754-98C5-FA67F7CE6E59}"/>
    <cellStyle name="SAPBEXHLevel3X 26" xfId="781" xr:uid="{F7D6C5FB-187E-410D-89F8-633A505EBA1B}"/>
    <cellStyle name="SAPBEXHLevel3X 26 10" xfId="49033" xr:uid="{7E7A6A6C-C4F1-4B54-8A44-DB22F1573085}"/>
    <cellStyle name="SAPBEXHLevel3X 26 11" xfId="46068" xr:uid="{AA33960F-31B6-4D59-BDB2-0B7DA49AD7EB}"/>
    <cellStyle name="SAPBEXHLevel3X 26 2" xfId="1369" xr:uid="{906BC2EE-5E40-4AF3-990B-86A2DC092646}"/>
    <cellStyle name="SAPBEXHLevel3X 26 2 2" xfId="12127" xr:uid="{7FC19CA5-25F0-47E8-B729-FECC89F14E95}"/>
    <cellStyle name="SAPBEXHLevel3X 26 2 2 2" xfId="12128" xr:uid="{A4D5A1F5-4028-4102-B16C-87096DE5D6E7}"/>
    <cellStyle name="SAPBEXHLevel3X 26 2 2 2 2" xfId="26534" xr:uid="{56F4290E-897F-4E72-87B0-E4B61053CB7A}"/>
    <cellStyle name="SAPBEXHLevel3X 26 2 2 2 3" xfId="42839" xr:uid="{48C44F85-9654-439D-B2CB-4DF41C28D738}"/>
    <cellStyle name="SAPBEXHLevel3X 26 2 2 2 4" xfId="24628" xr:uid="{42CB7497-282B-4520-9782-998ADC50C543}"/>
    <cellStyle name="SAPBEXHLevel3X 26 2 2 2 5" xfId="45784" xr:uid="{7A7DA5C3-BD4E-42F2-9099-8981F9DE6C94}"/>
    <cellStyle name="SAPBEXHLevel3X 26 2 2 3" xfId="21717" xr:uid="{34DBA12A-60C8-46F0-8232-52C83E6E5D50}"/>
    <cellStyle name="SAPBEXHLevel3X 26 2 2 3 2" xfId="35583" xr:uid="{225737DA-B872-45E3-BB20-377F96157802}"/>
    <cellStyle name="SAPBEXHLevel3X 26 2 2 3 3" xfId="40516" xr:uid="{14D44E3C-2735-49E5-BB07-B7C29BB5FD9C}"/>
    <cellStyle name="SAPBEXHLevel3X 26 2 2 3 4" xfId="47470" xr:uid="{FCD97341-9A15-4047-8592-BF81A3AAB567}"/>
    <cellStyle name="SAPBEXHLevel3X 26 2 2 3 5" xfId="51134" xr:uid="{8925157B-2BF9-425A-837F-143B79ED060C}"/>
    <cellStyle name="SAPBEXHLevel3X 26 2 2 4" xfId="26533" xr:uid="{7A397801-BCF1-4F09-8917-F82F0230D6FF}"/>
    <cellStyle name="SAPBEXHLevel3X 26 2 2 5" xfId="32534" xr:uid="{6F2A1E00-71A0-43D6-AF37-44CA0BB61A8F}"/>
    <cellStyle name="SAPBEXHLevel3X 26 2 2 6" xfId="43794" xr:uid="{576F6D2A-6485-46D6-8171-DD8ADB175185}"/>
    <cellStyle name="SAPBEXHLevel3X 26 2 2 7" xfId="44742" xr:uid="{D214A957-0EB9-443B-8F2A-E95A4E49CC6D}"/>
    <cellStyle name="SAPBEXHLevel3X 26 2 3" xfId="13179" xr:uid="{4E21A0A4-ED22-448B-A29E-EB0F33D33797}"/>
    <cellStyle name="SAPBEXHLevel3X 26 2 3 2" xfId="27550" xr:uid="{0C8055DF-1AFF-48EA-9EFF-2588FC3C4DAD}"/>
    <cellStyle name="SAPBEXHLevel3X 26 2 3 3" xfId="42179" xr:uid="{BF5C5541-66D1-4351-AE4F-EEABAD4D3231}"/>
    <cellStyle name="SAPBEXHLevel3X 26 2 3 4" xfId="41118" xr:uid="{1A7E7D77-163C-44BB-86AD-FF665ED10324}"/>
    <cellStyle name="SAPBEXHLevel3X 26 2 3 5" xfId="44733" xr:uid="{B8F3C4A5-03F6-4D18-83FB-00EF72012C6B}"/>
    <cellStyle name="SAPBEXHLevel3X 26 2 4" xfId="9615" xr:uid="{E6852CC2-0169-4991-AC9B-B444184FD6F1}"/>
    <cellStyle name="SAPBEXHLevel3X 26 2 5" xfId="24205" xr:uid="{2165883E-1792-404D-BC7D-F65323ED9AC1}"/>
    <cellStyle name="SAPBEXHLevel3X 26 2 6" xfId="25101" xr:uid="{7DB5F0C9-B3AC-4B95-918B-D32492D28539}"/>
    <cellStyle name="SAPBEXHLevel3X 26 2 7" xfId="44018" xr:uid="{C28F954B-CFE9-48D7-8A63-6F370A50F109}"/>
    <cellStyle name="SAPBEXHLevel3X 26 2 8" xfId="44877" xr:uid="{C19540C2-00BD-4DDB-8CFA-FB3F5FFD30B1}"/>
    <cellStyle name="SAPBEXHLevel3X 26 3" xfId="1563" xr:uid="{A562445F-026A-4FD9-887F-121010A401C9}"/>
    <cellStyle name="SAPBEXHLevel3X 26 3 2" xfId="14843" xr:uid="{616C0C0B-8982-41B1-864A-EA96AEEE6D45}"/>
    <cellStyle name="SAPBEXHLevel3X 26 3 2 2" xfId="21903" xr:uid="{931DCF44-0CA9-46EE-A1AF-4333667658E7}"/>
    <cellStyle name="SAPBEXHLevel3X 26 3 2 2 2" xfId="35769" xr:uid="{4F2E1353-A439-41C9-A1B0-CB45412482E1}"/>
    <cellStyle name="SAPBEXHLevel3X 26 3 2 2 3" xfId="25622" xr:uid="{AF9B3C22-93DC-405A-9F04-2F46D15901A4}"/>
    <cellStyle name="SAPBEXHLevel3X 26 3 2 2 4" xfId="45706" xr:uid="{71D37E14-59BE-4F8C-AF94-D00775E88E33}"/>
    <cellStyle name="SAPBEXHLevel3X 26 3 2 2 5" xfId="51320" xr:uid="{C56A759C-13EF-4BD0-A3C3-A9FA89A763B7}"/>
    <cellStyle name="SAPBEXHLevel3X 26 3 2 3" xfId="29209" xr:uid="{5748CA4A-E9AC-4317-B64E-3B0079EFF673}"/>
    <cellStyle name="SAPBEXHLevel3X 26 3 2 4" xfId="41340" xr:uid="{8493B12F-BE83-4CA0-B484-BC7C3F94499E}"/>
    <cellStyle name="SAPBEXHLevel3X 26 3 2 5" xfId="45619" xr:uid="{44AFD7F0-8F83-45F2-B562-C0CA94CF395D}"/>
    <cellStyle name="SAPBEXHLevel3X 26 3 2 6" xfId="33249" xr:uid="{EA23F680-E23E-456F-A603-CFBAFF4E833D}"/>
    <cellStyle name="SAPBEXHLevel3X 26 3 3" xfId="13178" xr:uid="{0C6ACF78-6CE7-412B-9174-B9D0E9488CC2}"/>
    <cellStyle name="SAPBEXHLevel3X 26 3 3 2" xfId="27549" xr:uid="{8870130F-F2AE-4D6B-998A-D8EAD5522259}"/>
    <cellStyle name="SAPBEXHLevel3X 26 3 3 3" xfId="43720" xr:uid="{A1592E87-5B49-4E19-AEC4-FF5D871605B7}"/>
    <cellStyle name="SAPBEXHLevel3X 26 3 3 4" xfId="39539" xr:uid="{934963C9-501E-4DE6-AB9C-4B52CD14AC23}"/>
    <cellStyle name="SAPBEXHLevel3X 26 3 3 5" xfId="44464" xr:uid="{179E59F1-F895-41D8-869F-B2E51DC46203}"/>
    <cellStyle name="SAPBEXHLevel3X 26 3 4" xfId="9616" xr:uid="{E7D4A21E-E11D-4509-930C-1562EBF47AA3}"/>
    <cellStyle name="SAPBEXHLevel3X 26 3 5" xfId="24206" xr:uid="{2E36B011-CA4B-4EA5-91EB-9825B637202F}"/>
    <cellStyle name="SAPBEXHLevel3X 26 3 6" xfId="32986" xr:uid="{7BC36927-15D0-49BD-8453-DAA344EA9F9E}"/>
    <cellStyle name="SAPBEXHLevel3X 26 3 7" xfId="38348" xr:uid="{0EB5C972-5FDC-4E37-8A5A-0775280702F9}"/>
    <cellStyle name="SAPBEXHLevel3X 26 3 8" xfId="48389" xr:uid="{F0A93B69-0C8C-4EC2-BCE5-08C9A6D24BF1}"/>
    <cellStyle name="SAPBEXHLevel3X 26 4" xfId="1928" xr:uid="{653C58CB-6E5C-4F01-AC1C-64FB3620AD5E}"/>
    <cellStyle name="SAPBEXHLevel3X 26 4 2" xfId="15193" xr:uid="{719D3B4D-A899-43FE-903A-FD2A4E168E44}"/>
    <cellStyle name="SAPBEXHLevel3X 26 4 2 2" xfId="22214" xr:uid="{C1603BBA-D311-4670-AB69-E3174ED0AEAB}"/>
    <cellStyle name="SAPBEXHLevel3X 26 4 2 2 2" xfId="36080" xr:uid="{2651ADC0-7C76-45B4-9BCD-BBB09A66B423}"/>
    <cellStyle name="SAPBEXHLevel3X 26 4 2 2 3" xfId="40611" xr:uid="{335873D0-5FB6-43A7-A795-AD5BCC4EA72D}"/>
    <cellStyle name="SAPBEXHLevel3X 26 4 2 2 4" xfId="45236" xr:uid="{1DEB28B2-27EE-4BD6-A193-52620BF60F38}"/>
    <cellStyle name="SAPBEXHLevel3X 26 4 2 2 5" xfId="51631" xr:uid="{622887AE-54FA-47DE-86D1-B677A3F69588}"/>
    <cellStyle name="SAPBEXHLevel3X 26 4 2 3" xfId="29558" xr:uid="{213D1FCC-B98D-4CB9-BE93-F1ED99696C38}"/>
    <cellStyle name="SAPBEXHLevel3X 26 4 2 4" xfId="39245" xr:uid="{2B7BA70E-D331-4531-8A8A-CFD8918C9F95}"/>
    <cellStyle name="SAPBEXHLevel3X 26 4 2 5" xfId="48645" xr:uid="{E4C77722-FD74-43E3-9290-E378C5270983}"/>
    <cellStyle name="SAPBEXHLevel3X 26 4 2 6" xfId="44738" xr:uid="{30739CA7-3A70-4BC5-9396-DE2B751AC864}"/>
    <cellStyle name="SAPBEXHLevel3X 26 4 3" xfId="13177" xr:uid="{339293DF-43CE-4A2D-A5B0-3A79C6920F61}"/>
    <cellStyle name="SAPBEXHLevel3X 26 4 3 2" xfId="27548" xr:uid="{A92D02FC-51FE-4D05-91F1-E2222DECE95F}"/>
    <cellStyle name="SAPBEXHLevel3X 26 4 3 3" xfId="29681" xr:uid="{9D710F26-D0E0-4B72-B001-CF7CC394246C}"/>
    <cellStyle name="SAPBEXHLevel3X 26 4 3 4" xfId="30902" xr:uid="{FDBA31FF-1960-4CFC-B308-A9F08816D61D}"/>
    <cellStyle name="SAPBEXHLevel3X 26 4 3 5" xfId="43002" xr:uid="{74D79191-2768-4EC4-83E3-2BE8820BF095}"/>
    <cellStyle name="SAPBEXHLevel3X 26 4 4" xfId="9617" xr:uid="{9B3C61A4-4BAF-49D6-A2F8-ADD2829C6181}"/>
    <cellStyle name="SAPBEXHLevel3X 26 4 5" xfId="24207" xr:uid="{02FB64F0-FA31-497F-A294-82E71BB431CE}"/>
    <cellStyle name="SAPBEXHLevel3X 26 4 6" xfId="32839" xr:uid="{D45C093B-20D4-41D3-8C19-19B3492839B4}"/>
    <cellStyle name="SAPBEXHLevel3X 26 4 7" xfId="31934" xr:uid="{0E9207EF-217E-403B-920D-E4E27BD7342C}"/>
    <cellStyle name="SAPBEXHLevel3X 26 4 8" xfId="44207" xr:uid="{768DDD67-8B1E-4CCA-8084-16886C8CD9BB}"/>
    <cellStyle name="SAPBEXHLevel3X 26 5" xfId="14265" xr:uid="{C2D51CC7-0C73-4813-AE55-FF85EDE82B5F}"/>
    <cellStyle name="SAPBEXHLevel3X 26 5 2" xfId="21278" xr:uid="{1D69B9B3-D45C-4227-9B68-AB899D10D7AD}"/>
    <cellStyle name="SAPBEXHLevel3X 26 5 2 2" xfId="35144" xr:uid="{AA782B0D-746E-4524-A240-F84352451DBD}"/>
    <cellStyle name="SAPBEXHLevel3X 26 5 2 3" xfId="38674" xr:uid="{70EFF882-1E6E-4757-B32F-C87173B738F1}"/>
    <cellStyle name="SAPBEXHLevel3X 26 5 2 4" xfId="44831" xr:uid="{7174C044-20C7-4154-8045-18B259E280BD}"/>
    <cellStyle name="SAPBEXHLevel3X 26 5 2 5" xfId="50695" xr:uid="{73817B50-0733-480F-966C-B18A57AEDC30}"/>
    <cellStyle name="SAPBEXHLevel3X 26 5 3" xfId="28632" xr:uid="{18389E6D-895D-4E16-ABFA-9EF0C74A7D0D}"/>
    <cellStyle name="SAPBEXHLevel3X 26 5 4" xfId="31896" xr:uid="{659CA196-D600-4307-B35D-0C4F3E485264}"/>
    <cellStyle name="SAPBEXHLevel3X 26 5 5" xfId="47136" xr:uid="{F4625319-2A3B-4884-924E-8037DEFF1E37}"/>
    <cellStyle name="SAPBEXHLevel3X 26 5 6" xfId="48022" xr:uid="{BF8934B1-629B-48D8-AC65-956FCED1214F}"/>
    <cellStyle name="SAPBEXHLevel3X 26 6" xfId="13180" xr:uid="{DE2E7DC9-765B-401E-9D2A-43A0E81E0973}"/>
    <cellStyle name="SAPBEXHLevel3X 26 6 2" xfId="27551" xr:uid="{729DBEBA-1452-4674-BE24-7F8F6E64930E}"/>
    <cellStyle name="SAPBEXHLevel3X 26 6 3" xfId="24717" xr:uid="{F1441CC1-9DB9-4140-90DA-D308381BD6E0}"/>
    <cellStyle name="SAPBEXHLevel3X 26 6 4" xfId="48712" xr:uid="{3CE790A3-A297-4518-9A96-FEEEDE3F229F}"/>
    <cellStyle name="SAPBEXHLevel3X 26 6 5" xfId="40651" xr:uid="{F4208DC0-B329-49A8-B9B4-05200A7CCB56}"/>
    <cellStyle name="SAPBEXHLevel3X 26 7" xfId="9614" xr:uid="{9B67F66C-CE55-4371-975B-C7FFA9D2CAA0}"/>
    <cellStyle name="SAPBEXHLevel3X 26 8" xfId="24204" xr:uid="{2681848E-A4B2-4A88-AF29-65F3D2783360}"/>
    <cellStyle name="SAPBEXHLevel3X 26 9" xfId="31643" xr:uid="{82661D17-4715-4E59-9263-FCFB79DA6A16}"/>
    <cellStyle name="SAPBEXHLevel3X 27" xfId="782" xr:uid="{D856B8F0-0BBF-4514-92BF-A958652513D2}"/>
    <cellStyle name="SAPBEXHLevel3X 27 10" xfId="48478" xr:uid="{2EA45F9A-3D28-4EC6-B3E6-16BC28A21B98}"/>
    <cellStyle name="SAPBEXHLevel3X 27 11" xfId="47992" xr:uid="{C891139B-B744-4F14-98E1-DD224E74FC02}"/>
    <cellStyle name="SAPBEXHLevel3X 27 2" xfId="1370" xr:uid="{249E2455-9637-41D0-B422-6DFA7295A2EF}"/>
    <cellStyle name="SAPBEXHLevel3X 27 2 2" xfId="12129" xr:uid="{D38BF8B5-D714-49B3-926D-4B55B1C4F722}"/>
    <cellStyle name="SAPBEXHLevel3X 27 2 2 2" xfId="12130" xr:uid="{32B22EC6-BCF2-4B93-B956-A7130CFA6EDD}"/>
    <cellStyle name="SAPBEXHLevel3X 27 2 2 2 2" xfId="26536" xr:uid="{2FE32B70-CBBC-4C08-AEF7-1FF3ABDA5487}"/>
    <cellStyle name="SAPBEXHLevel3X 27 2 2 2 3" xfId="42235" xr:uid="{4C574BB8-C2CC-4376-ADAE-3B75CF5169FC}"/>
    <cellStyle name="SAPBEXHLevel3X 27 2 2 2 4" xfId="28673" xr:uid="{DA7F6EEA-40EA-436A-B040-101205F83ADF}"/>
    <cellStyle name="SAPBEXHLevel3X 27 2 2 2 5" xfId="44632" xr:uid="{1C37D55C-F5B1-4F8D-B3E1-3983673B744E}"/>
    <cellStyle name="SAPBEXHLevel3X 27 2 2 3" xfId="21718" xr:uid="{B7A8230E-5EC6-42DF-9815-B49901781311}"/>
    <cellStyle name="SAPBEXHLevel3X 27 2 2 3 2" xfId="35584" xr:uid="{45764301-1726-420C-AB97-B6BA9D37C77A}"/>
    <cellStyle name="SAPBEXHLevel3X 27 2 2 3 3" xfId="40091" xr:uid="{343CAA8B-0901-4C9D-A1DF-C47DD52F6F02}"/>
    <cellStyle name="SAPBEXHLevel3X 27 2 2 3 4" xfId="45922" xr:uid="{C479A983-975B-4ACC-A763-5D0640A4CE22}"/>
    <cellStyle name="SAPBEXHLevel3X 27 2 2 3 5" xfId="51135" xr:uid="{623F4730-64F1-4C6E-B021-2C3F7869DFB7}"/>
    <cellStyle name="SAPBEXHLevel3X 27 2 2 4" xfId="26535" xr:uid="{A6E01616-7038-4F56-BF51-F677B24EC510}"/>
    <cellStyle name="SAPBEXHLevel3X 27 2 2 5" xfId="42049" xr:uid="{34DB9956-568A-49A8-A9A2-E80C7BC9B8EE}"/>
    <cellStyle name="SAPBEXHLevel3X 27 2 2 6" xfId="31189" xr:uid="{9729718B-81AF-489F-8CBA-3BA64200AD41}"/>
    <cellStyle name="SAPBEXHLevel3X 27 2 2 7" xfId="47588" xr:uid="{84E01734-DA55-47E1-B50E-CD70FC1933C7}"/>
    <cellStyle name="SAPBEXHLevel3X 27 2 3" xfId="13175" xr:uid="{4DFC2801-B564-4FE9-8D2D-1DD32B55D20D}"/>
    <cellStyle name="SAPBEXHLevel3X 27 2 3 2" xfId="27546" xr:uid="{56923B1B-BE4B-4669-B965-4075242F2FB7}"/>
    <cellStyle name="SAPBEXHLevel3X 27 2 3 3" xfId="42553" xr:uid="{917EAF24-1F30-423C-9218-4B56E928132C}"/>
    <cellStyle name="SAPBEXHLevel3X 27 2 3 4" xfId="40958" xr:uid="{82454F85-026E-499B-A097-F925FEAE63A6}"/>
    <cellStyle name="SAPBEXHLevel3X 27 2 3 5" xfId="46232" xr:uid="{BEF89183-3551-483F-B6D8-2EB7680EB1D6}"/>
    <cellStyle name="SAPBEXHLevel3X 27 2 4" xfId="9619" xr:uid="{2F571725-A6CC-4816-9A81-5898598CB21C}"/>
    <cellStyle name="SAPBEXHLevel3X 27 2 5" xfId="24209" xr:uid="{801C5D92-EF26-4C8A-BB94-84EFEA1AF8FF}"/>
    <cellStyle name="SAPBEXHLevel3X 27 2 6" xfId="24100" xr:uid="{3CFE50C8-7DDE-46AD-943E-7F67ACA9B570}"/>
    <cellStyle name="SAPBEXHLevel3X 27 2 7" xfId="41255" xr:uid="{399243E6-3FAD-4234-87A2-62F56A6F599F}"/>
    <cellStyle name="SAPBEXHLevel3X 27 2 8" xfId="46504" xr:uid="{3B9FA82F-458A-4CE9-9103-40807508C381}"/>
    <cellStyle name="SAPBEXHLevel3X 27 3" xfId="1564" xr:uid="{8F87C513-17CC-4F94-9E8F-594F80580792}"/>
    <cellStyle name="SAPBEXHLevel3X 27 3 2" xfId="14844" xr:uid="{693852FA-C553-4A61-B893-203D794B2653}"/>
    <cellStyle name="SAPBEXHLevel3X 27 3 2 2" xfId="21904" xr:uid="{4851A14F-5D51-4764-90AF-8F95C48194F5}"/>
    <cellStyle name="SAPBEXHLevel3X 27 3 2 2 2" xfId="35770" xr:uid="{78BACFF1-1C74-4794-BD5D-FBE359ED3D2C}"/>
    <cellStyle name="SAPBEXHLevel3X 27 3 2 2 3" xfId="38708" xr:uid="{186723E9-3488-483B-9C97-85994405F816}"/>
    <cellStyle name="SAPBEXHLevel3X 27 3 2 2 4" xfId="44152" xr:uid="{829C54EE-4B58-402B-BFE4-0615A2941DD6}"/>
    <cellStyle name="SAPBEXHLevel3X 27 3 2 2 5" xfId="51321" xr:uid="{B310779E-071E-4040-9721-0C8B63FC45AF}"/>
    <cellStyle name="SAPBEXHLevel3X 27 3 2 3" xfId="29210" xr:uid="{3CDD281D-E970-4378-99FD-27DCE34F1481}"/>
    <cellStyle name="SAPBEXHLevel3X 27 3 2 4" xfId="38032" xr:uid="{819F8BFC-A404-470D-BB80-CB490CA0D69E}"/>
    <cellStyle name="SAPBEXHLevel3X 27 3 2 5" xfId="49072" xr:uid="{BE71401D-CE10-4413-813C-214D8581C8D3}"/>
    <cellStyle name="SAPBEXHLevel3X 27 3 2 6" xfId="37598" xr:uid="{019DDBB7-5E97-4DB1-B371-B3A82919A28E}"/>
    <cellStyle name="SAPBEXHLevel3X 27 3 3" xfId="13174" xr:uid="{162BB334-FC9D-410F-AF15-3A8B2B661C46}"/>
    <cellStyle name="SAPBEXHLevel3X 27 3 3 2" xfId="27545" xr:uid="{208C5AEC-C912-4F14-A4A1-3E027D3599AB}"/>
    <cellStyle name="SAPBEXHLevel3X 27 3 3 3" xfId="25150" xr:uid="{B8C2D774-1967-4EB3-ACBD-9E6FBDDB53A7}"/>
    <cellStyle name="SAPBEXHLevel3X 27 3 3 4" xfId="43490" xr:uid="{C645D0CC-0B15-4128-8F95-6754A1AA3895}"/>
    <cellStyle name="SAPBEXHLevel3X 27 3 3 5" xfId="47309" xr:uid="{E4C471BC-3DAF-437E-806A-3F1533494B39}"/>
    <cellStyle name="SAPBEXHLevel3X 27 3 4" xfId="9620" xr:uid="{28FAC3BC-E784-4846-A1A8-96627399A2FC}"/>
    <cellStyle name="SAPBEXHLevel3X 27 3 5" xfId="24210" xr:uid="{A86AC617-9A3F-4888-B912-6FCDB9D0D48A}"/>
    <cellStyle name="SAPBEXHLevel3X 27 3 6" xfId="31181" xr:uid="{66B03320-440C-4379-B03F-0E67E13BA223}"/>
    <cellStyle name="SAPBEXHLevel3X 27 3 7" xfId="49565" xr:uid="{BAC9C106-A13F-486A-AE8A-A1C11175FE6C}"/>
    <cellStyle name="SAPBEXHLevel3X 27 3 8" xfId="46814" xr:uid="{FF8E88EB-AF5A-4009-A281-3A44622E7CDF}"/>
    <cellStyle name="SAPBEXHLevel3X 27 4" xfId="1929" xr:uid="{257FC41D-9530-4547-912F-8D047CD1689E}"/>
    <cellStyle name="SAPBEXHLevel3X 27 4 2" xfId="15194" xr:uid="{09DA8C9B-4BCB-48CE-B494-48AA080FD294}"/>
    <cellStyle name="SAPBEXHLevel3X 27 4 2 2" xfId="22215" xr:uid="{236346B8-53F9-40C8-835A-3B620FA229C2}"/>
    <cellStyle name="SAPBEXHLevel3X 27 4 2 2 2" xfId="36081" xr:uid="{8F36CE18-8516-47DE-BC8A-1128E9D65172}"/>
    <cellStyle name="SAPBEXHLevel3X 27 4 2 2 3" xfId="41511" xr:uid="{614C9D5A-E48E-4D1D-B8EE-20D8C2AC3DC6}"/>
    <cellStyle name="SAPBEXHLevel3X 27 4 2 2 4" xfId="47447" xr:uid="{91375D4C-576F-49DB-9284-917DFE0C6022}"/>
    <cellStyle name="SAPBEXHLevel3X 27 4 2 2 5" xfId="51632" xr:uid="{C339D20F-7596-4D02-B7AA-B124B94F1189}"/>
    <cellStyle name="SAPBEXHLevel3X 27 4 2 3" xfId="29559" xr:uid="{DCFD3FDA-6681-483E-B92D-566E51AE4CCF}"/>
    <cellStyle name="SAPBEXHLevel3X 27 4 2 4" xfId="38717" xr:uid="{64B97F82-9DFE-4C3F-981D-23AE87FB17D0}"/>
    <cellStyle name="SAPBEXHLevel3X 27 4 2 5" xfId="43439" xr:uid="{B9FF8017-388D-4AB7-9E03-E7028AC73005}"/>
    <cellStyle name="SAPBEXHLevel3X 27 4 2 6" xfId="25863" xr:uid="{75E24AE4-CAC5-44C4-BCB2-9DE3C9B4B8B8}"/>
    <cellStyle name="SAPBEXHLevel3X 27 4 3" xfId="13173" xr:uid="{06D01BCC-8DE9-4310-B397-E308BB22FD47}"/>
    <cellStyle name="SAPBEXHLevel3X 27 4 3 2" xfId="27544" xr:uid="{EAC7C7E8-78F1-444F-BD06-D98B23550E92}"/>
    <cellStyle name="SAPBEXHLevel3X 27 4 3 3" xfId="43073" xr:uid="{51C5B852-A569-422C-B684-45005DCC1C83}"/>
    <cellStyle name="SAPBEXHLevel3X 27 4 3 4" xfId="38556" xr:uid="{39002D22-88DB-4DE4-AF61-1689C3B4C3DF}"/>
    <cellStyle name="SAPBEXHLevel3X 27 4 3 5" xfId="46907" xr:uid="{FAF6C516-ABED-4C89-AF3F-C6562FE3E25B}"/>
    <cellStyle name="SAPBEXHLevel3X 27 4 4" xfId="9621" xr:uid="{B9F8ABA8-9719-486F-8AB3-E4DF16AEB86C}"/>
    <cellStyle name="SAPBEXHLevel3X 27 4 5" xfId="24211" xr:uid="{3387A79D-85A8-4F29-A8DD-C6BE04AADC9E}"/>
    <cellStyle name="SAPBEXHLevel3X 27 4 6" xfId="25779" xr:uid="{A86DC13F-FC2B-4E7C-BEF8-C5C980A6FB93}"/>
    <cellStyle name="SAPBEXHLevel3X 27 4 7" xfId="47112" xr:uid="{57E949FE-0CAD-4D7B-86C8-6CC55E42E54B}"/>
    <cellStyle name="SAPBEXHLevel3X 27 4 8" xfId="47983" xr:uid="{F967E548-9FD3-4203-9A84-5D93AD8B4AB1}"/>
    <cellStyle name="SAPBEXHLevel3X 27 5" xfId="14266" xr:uid="{9E2CAB96-0CD8-487C-9447-6DD574F27500}"/>
    <cellStyle name="SAPBEXHLevel3X 27 5 2" xfId="21279" xr:uid="{04ADC403-B474-458F-8B08-F767F9B9EB5C}"/>
    <cellStyle name="SAPBEXHLevel3X 27 5 2 2" xfId="35145" xr:uid="{AF3ED99C-02DA-4780-A6C0-9858CCFB282C}"/>
    <cellStyle name="SAPBEXHLevel3X 27 5 2 3" xfId="33025" xr:uid="{B93FBD57-45A7-4874-BB8B-A02A3903906E}"/>
    <cellStyle name="SAPBEXHLevel3X 27 5 2 4" xfId="26947" xr:uid="{006F6D2D-95D1-4F0C-B4AB-2226CAEA1413}"/>
    <cellStyle name="SAPBEXHLevel3X 27 5 2 5" xfId="50696" xr:uid="{E2EAA0AF-F46F-427B-ADF9-1D50DB3EBBCC}"/>
    <cellStyle name="SAPBEXHLevel3X 27 5 3" xfId="28633" xr:uid="{C836D2DD-65DD-4576-B486-66711CF40AA3}"/>
    <cellStyle name="SAPBEXHLevel3X 27 5 4" xfId="31164" xr:uid="{7FF0AE04-BF90-40EF-8236-618B0512C605}"/>
    <cellStyle name="SAPBEXHLevel3X 27 5 5" xfId="49320" xr:uid="{61F41FC7-4793-4748-9CDD-C8F4DF1DE9C4}"/>
    <cellStyle name="SAPBEXHLevel3X 27 5 6" xfId="47732" xr:uid="{13BCD334-4580-4366-9FD8-ED4E5D688298}"/>
    <cellStyle name="SAPBEXHLevel3X 27 6" xfId="13176" xr:uid="{04C3B34A-EE25-4476-9459-9DF8CE3B2FDC}"/>
    <cellStyle name="SAPBEXHLevel3X 27 6 2" xfId="27547" xr:uid="{5EB1C4DA-9C56-48B2-8A3F-15AD4C858CB4}"/>
    <cellStyle name="SAPBEXHLevel3X 27 6 3" xfId="15340" xr:uid="{443338FB-1198-49BB-902E-B66DF0CA716E}"/>
    <cellStyle name="SAPBEXHLevel3X 27 6 4" xfId="40694" xr:uid="{DCF260F4-63BC-4416-A31B-BE9D80F110E8}"/>
    <cellStyle name="SAPBEXHLevel3X 27 6 5" xfId="45869" xr:uid="{66B2805D-E69C-4FD6-BDD1-68D439CA4091}"/>
    <cellStyle name="SAPBEXHLevel3X 27 7" xfId="9618" xr:uid="{32FD43C3-443A-4C70-A5DC-4ABE168F2DCC}"/>
    <cellStyle name="SAPBEXHLevel3X 27 8" xfId="24208" xr:uid="{DB1A8179-6B13-4127-8B9B-5BFF42FF31DD}"/>
    <cellStyle name="SAPBEXHLevel3X 27 9" xfId="41451" xr:uid="{EB9A1412-AE3F-434C-8B49-236AC3A631EF}"/>
    <cellStyle name="SAPBEXHLevel3X 28" xfId="783" xr:uid="{D3B4C7E3-B09D-4065-8FA1-F1334D01FF24}"/>
    <cellStyle name="SAPBEXHLevel3X 28 10" xfId="43585" xr:uid="{B62C6FAE-B1EA-4B88-B56B-C1B38E4EE5C1}"/>
    <cellStyle name="SAPBEXHLevel3X 28 11" xfId="46483" xr:uid="{393BB245-0141-47C6-BEA3-D419E5268D29}"/>
    <cellStyle name="SAPBEXHLevel3X 28 2" xfId="1371" xr:uid="{D76F604F-4917-4659-A714-F8B1E2EE1758}"/>
    <cellStyle name="SAPBEXHLevel3X 28 2 2" xfId="12131" xr:uid="{A1BB4494-61F8-42F0-B868-0736C3E451E3}"/>
    <cellStyle name="SAPBEXHLevel3X 28 2 2 2" xfId="12132" xr:uid="{F31A8E4B-E0DA-4627-B8A0-A1B47D20AB11}"/>
    <cellStyle name="SAPBEXHLevel3X 28 2 2 2 2" xfId="26538" xr:uid="{E23FD443-F6CE-45F5-A78B-3CF02F858091}"/>
    <cellStyle name="SAPBEXHLevel3X 28 2 2 2 3" xfId="43449" xr:uid="{A4EE5DB7-9B14-489F-ACB6-A113EBE73B98}"/>
    <cellStyle name="SAPBEXHLevel3X 28 2 2 2 4" xfId="25936" xr:uid="{95E82885-D87F-43CC-AC0F-0018CFFA1733}"/>
    <cellStyle name="SAPBEXHLevel3X 28 2 2 2 5" xfId="45185" xr:uid="{5863147D-5777-4DF3-928E-902116F23412}"/>
    <cellStyle name="SAPBEXHLevel3X 28 2 2 3" xfId="21719" xr:uid="{C190FAB1-CFAF-4E1B-ACA8-1D165B25F968}"/>
    <cellStyle name="SAPBEXHLevel3X 28 2 2 3 2" xfId="35585" xr:uid="{D30E0341-1E59-4F59-99AE-4020F03BF243}"/>
    <cellStyle name="SAPBEXHLevel3X 28 2 2 3 3" xfId="41638" xr:uid="{1FE70CE3-1187-4FFB-B7FF-3F9EADB86494}"/>
    <cellStyle name="SAPBEXHLevel3X 28 2 2 3 4" xfId="44376" xr:uid="{7A1697E7-3A54-4537-9471-8E4AA47F0F03}"/>
    <cellStyle name="SAPBEXHLevel3X 28 2 2 3 5" xfId="51136" xr:uid="{B4C65572-A042-4CF2-A6DF-470F606E59CC}"/>
    <cellStyle name="SAPBEXHLevel3X 28 2 2 4" xfId="26537" xr:uid="{8B9FC893-D7DF-46C9-978D-D57DB2C46A96}"/>
    <cellStyle name="SAPBEXHLevel3X 28 2 2 5" xfId="42117" xr:uid="{4A5BC5A6-890F-4E75-982C-99B4314751C3}"/>
    <cellStyle name="SAPBEXHLevel3X 28 2 2 6" xfId="40520" xr:uid="{0E0AF0C5-BFFC-49CF-8D77-8E326851085F}"/>
    <cellStyle name="SAPBEXHLevel3X 28 2 2 7" xfId="45349" xr:uid="{E92621BB-C0A7-4BC5-97DA-97C374341E2C}"/>
    <cellStyle name="SAPBEXHLevel3X 28 2 3" xfId="13171" xr:uid="{CD161123-1E2B-49AB-A72F-0427ECA9ACBE}"/>
    <cellStyle name="SAPBEXHLevel3X 28 2 3 2" xfId="27542" xr:uid="{10D22D6C-7502-42EC-B6F2-368EB9A3F2B2}"/>
    <cellStyle name="SAPBEXHLevel3X 28 2 3 3" xfId="26929" xr:uid="{5120FC0E-CAF9-4209-825B-9158A0718432}"/>
    <cellStyle name="SAPBEXHLevel3X 28 2 3 4" xfId="48360" xr:uid="{622DACCB-2952-4CE1-97D1-0D254A9A6A4E}"/>
    <cellStyle name="SAPBEXHLevel3X 28 2 3 5" xfId="44528" xr:uid="{9712BBCA-B5BD-4AFF-8CAA-42524C561090}"/>
    <cellStyle name="SAPBEXHLevel3X 28 2 4" xfId="9623" xr:uid="{9C69C5AC-14E1-4E77-8C7E-0558CA1BC401}"/>
    <cellStyle name="SAPBEXHLevel3X 28 2 5" xfId="24213" xr:uid="{ABCF9E03-3E49-4AD1-9505-C84A56EBADBE}"/>
    <cellStyle name="SAPBEXHLevel3X 28 2 6" xfId="25893" xr:uid="{1B693679-E493-4E20-BA28-0209AA1C8450}"/>
    <cellStyle name="SAPBEXHLevel3X 28 2 7" xfId="49296" xr:uid="{7098E431-D64B-41AD-97D7-8EAEDBCB311D}"/>
    <cellStyle name="SAPBEXHLevel3X 28 2 8" xfId="49283" xr:uid="{6F0FD66E-43E1-4F0F-B540-C939A8ECEB1E}"/>
    <cellStyle name="SAPBEXHLevel3X 28 3" xfId="1565" xr:uid="{2FBEA437-85F1-4EDA-B16F-9F4F8986681B}"/>
    <cellStyle name="SAPBEXHLevel3X 28 3 2" xfId="14845" xr:uid="{F9B3B1E2-8380-4BF4-BB9C-1392491E2A46}"/>
    <cellStyle name="SAPBEXHLevel3X 28 3 2 2" xfId="21905" xr:uid="{80AA389B-78E7-4D08-BDD8-6452E48397C8}"/>
    <cellStyle name="SAPBEXHLevel3X 28 3 2 2 2" xfId="35771" xr:uid="{28C9A90B-89C8-40F2-AFFC-7EE561434A04}"/>
    <cellStyle name="SAPBEXHLevel3X 28 3 2 2 3" xfId="41733" xr:uid="{F7D3CB19-BE8E-443F-938B-C35224CA41F8}"/>
    <cellStyle name="SAPBEXHLevel3X 28 3 2 2 4" xfId="47672" xr:uid="{662D420D-C3F9-4F2E-B7F3-9FD7E8B97FB3}"/>
    <cellStyle name="SAPBEXHLevel3X 28 3 2 2 5" xfId="51322" xr:uid="{5E402873-ACC7-4E8B-A0E6-B7BEF732D8B1}"/>
    <cellStyle name="SAPBEXHLevel3X 28 3 2 3" xfId="29211" xr:uid="{2BFE059A-3BB2-457E-8B28-FE174584FC62}"/>
    <cellStyle name="SAPBEXHLevel3X 28 3 2 4" xfId="32918" xr:uid="{1C7E58E2-051D-44FC-AB19-3CCA71A8322A}"/>
    <cellStyle name="SAPBEXHLevel3X 28 3 2 5" xfId="44056" xr:uid="{A38B007E-F185-4B05-94E5-5528E746992B}"/>
    <cellStyle name="SAPBEXHLevel3X 28 3 2 6" xfId="37316" xr:uid="{C9BF00AC-BEED-409F-B772-C1D8B67C0C93}"/>
    <cellStyle name="SAPBEXHLevel3X 28 3 3" xfId="13170" xr:uid="{94B5233A-6F2A-4363-AF63-90A455312132}"/>
    <cellStyle name="SAPBEXHLevel3X 28 3 3 2" xfId="27541" xr:uid="{C1E3000C-5D62-4AB8-865C-06E508980640}"/>
    <cellStyle name="SAPBEXHLevel3X 28 3 3 3" xfId="8119" xr:uid="{B7074AF1-0D29-4004-ACFB-4C5300024B9E}"/>
    <cellStyle name="SAPBEXHLevel3X 28 3 3 4" xfId="41807" xr:uid="{379745CC-50B5-40C2-AA3E-072EA0E0E85F}"/>
    <cellStyle name="SAPBEXHLevel3X 28 3 3 5" xfId="47991" xr:uid="{CDFE0177-48E3-4F00-A4BA-25109ECBB862}"/>
    <cellStyle name="SAPBEXHLevel3X 28 3 4" xfId="9624" xr:uid="{44E6355A-12EA-4177-A978-994DF69A4D2C}"/>
    <cellStyle name="SAPBEXHLevel3X 28 3 5" xfId="24214" xr:uid="{B35DCDAD-3C00-4BF8-81EC-6166585B3824}"/>
    <cellStyle name="SAPBEXHLevel3X 28 3 6" xfId="33494" xr:uid="{E794FB0F-DB9A-4DAE-9AE1-C63100A53FE3}"/>
    <cellStyle name="SAPBEXHLevel3X 28 3 7" xfId="9538" xr:uid="{9D7B0F43-CEBA-4810-99D2-F4A7DCE6497B}"/>
    <cellStyle name="SAPBEXHLevel3X 28 3 8" xfId="43923" xr:uid="{097A3D38-70B9-4795-8BEA-966520D01E0B}"/>
    <cellStyle name="SAPBEXHLevel3X 28 4" xfId="1930" xr:uid="{0AE36FC3-6368-4C92-9575-1420F1840B36}"/>
    <cellStyle name="SAPBEXHLevel3X 28 4 2" xfId="15195" xr:uid="{57CFE396-F9F9-4D93-B5BF-EF7F4C6EB8F6}"/>
    <cellStyle name="SAPBEXHLevel3X 28 4 2 2" xfId="22216" xr:uid="{326D765E-1AF4-46D0-9444-161FD230D4E1}"/>
    <cellStyle name="SAPBEXHLevel3X 28 4 2 2 2" xfId="36082" xr:uid="{8917EA48-0916-4869-BCC9-75FC8B54E47A}"/>
    <cellStyle name="SAPBEXHLevel3X 28 4 2 2 3" xfId="41334" xr:uid="{81AE6956-57A4-40F7-8E7A-5B2C4CB9A0A1}"/>
    <cellStyle name="SAPBEXHLevel3X 28 4 2 2 4" xfId="45899" xr:uid="{1B63DA8A-B31D-410E-84C2-DA8C3F6EF0F2}"/>
    <cellStyle name="SAPBEXHLevel3X 28 4 2 2 5" xfId="51633" xr:uid="{E9DCCDD2-E82F-4313-99D6-BB53024EEE66}"/>
    <cellStyle name="SAPBEXHLevel3X 28 4 2 3" xfId="29560" xr:uid="{CD175C40-25A6-4986-8383-0DF05C90822E}"/>
    <cellStyle name="SAPBEXHLevel3X 28 4 2 4" xfId="25134" xr:uid="{80013B5E-1F49-4E99-B313-2F06E1D80667}"/>
    <cellStyle name="SAPBEXHLevel3X 28 4 2 5" xfId="42092" xr:uid="{EBB6E118-6569-4080-9864-51F3FAB8E6AC}"/>
    <cellStyle name="SAPBEXHLevel3X 28 4 2 6" xfId="45659" xr:uid="{2D41BE95-74A2-4D18-9C7E-DB331B48ECCE}"/>
    <cellStyle name="SAPBEXHLevel3X 28 4 3" xfId="13169" xr:uid="{626028C6-19F5-4523-9826-7A8F2513320A}"/>
    <cellStyle name="SAPBEXHLevel3X 28 4 3 2" xfId="27540" xr:uid="{95545945-E965-4B23-888A-19B1D2A0628C}"/>
    <cellStyle name="SAPBEXHLevel3X 28 4 3 3" xfId="31192" xr:uid="{397237A6-0F5F-45E9-A1F3-65CF135FA767}"/>
    <cellStyle name="SAPBEXHLevel3X 28 4 3 4" xfId="23856" xr:uid="{D2481EAD-CA9F-4422-B352-15F55AACB68A}"/>
    <cellStyle name="SAPBEXHLevel3X 28 4 3 5" xfId="47508" xr:uid="{C2791DD5-40AE-466A-8FA2-CDD71FE4C6D3}"/>
    <cellStyle name="SAPBEXHLevel3X 28 4 4" xfId="9625" xr:uid="{B6337047-5A94-4F5A-BEA5-DD555058A916}"/>
    <cellStyle name="SAPBEXHLevel3X 28 4 5" xfId="24215" xr:uid="{0D61A7D7-5BD1-4958-9B81-B5E17E2156BD}"/>
    <cellStyle name="SAPBEXHLevel3X 28 4 6" xfId="31158" xr:uid="{F559C382-6CAC-45AA-BC38-C091EAB284DD}"/>
    <cellStyle name="SAPBEXHLevel3X 28 4 7" xfId="49024" xr:uid="{2105B23E-2E4C-459E-A8DC-F93D05FD0E90}"/>
    <cellStyle name="SAPBEXHLevel3X 28 4 8" xfId="46636" xr:uid="{52007B88-977D-4D68-858D-91F14FF97D03}"/>
    <cellStyle name="SAPBEXHLevel3X 28 5" xfId="14267" xr:uid="{94882330-441A-4CBA-81C9-6140AA0C531E}"/>
    <cellStyle name="SAPBEXHLevel3X 28 5 2" xfId="21280" xr:uid="{9FED336A-183D-4A31-AF41-2943A630AC2B}"/>
    <cellStyle name="SAPBEXHLevel3X 28 5 2 2" xfId="35146" xr:uid="{5084F478-01D5-4FEA-9C02-78D262470592}"/>
    <cellStyle name="SAPBEXHLevel3X 28 5 2 3" xfId="42596" xr:uid="{EEE0ADB5-FB72-4341-BF20-DA1315B5A04F}"/>
    <cellStyle name="SAPBEXHLevel3X 28 5 2 4" xfId="9750" xr:uid="{27FDAD10-1F3F-4092-802A-F01CBCFE2956}"/>
    <cellStyle name="SAPBEXHLevel3X 28 5 2 5" xfId="50697" xr:uid="{DD7307EF-D474-4FFC-95B1-0FA8A6A76B7B}"/>
    <cellStyle name="SAPBEXHLevel3X 28 5 3" xfId="28634" xr:uid="{B019CAEF-0CDC-4E78-8608-E12E5F626AFD}"/>
    <cellStyle name="SAPBEXHLevel3X 28 5 4" xfId="37186" xr:uid="{B9284B54-487F-4C5A-BECF-40007B0A7A01}"/>
    <cellStyle name="SAPBEXHLevel3X 28 5 5" xfId="45596" xr:uid="{D454197C-A44B-49F1-BEF1-031FAE72B442}"/>
    <cellStyle name="SAPBEXHLevel3X 28 5 6" xfId="47568" xr:uid="{66CE2987-12EF-4E82-AC3E-98C2B6C7AD12}"/>
    <cellStyle name="SAPBEXHLevel3X 28 6" xfId="13172" xr:uid="{F0955191-4553-4979-9A7C-ACA36DD5E2DD}"/>
    <cellStyle name="SAPBEXHLevel3X 28 6 2" xfId="27543" xr:uid="{51238195-6A9F-4729-A985-80D039521117}"/>
    <cellStyle name="SAPBEXHLevel3X 28 6 3" xfId="37443" xr:uid="{01E430AE-6A04-41B9-90BB-D739024E9675}"/>
    <cellStyle name="SAPBEXHLevel3X 28 6 4" xfId="38547" xr:uid="{5FD019EA-ED6A-4A07-A371-FAA8DC0347F2}"/>
    <cellStyle name="SAPBEXHLevel3X 28 6 5" xfId="44235" xr:uid="{E3F7C9B9-FC6F-400C-9CBC-4404F3C0E1FE}"/>
    <cellStyle name="SAPBEXHLevel3X 28 7" xfId="9622" xr:uid="{006FED4E-37D1-4F75-9F00-373C509D7FD8}"/>
    <cellStyle name="SAPBEXHLevel3X 28 8" xfId="24212" xr:uid="{5659446D-D6BE-4D62-8993-3D7A16E4D93A}"/>
    <cellStyle name="SAPBEXHLevel3X 28 9" xfId="25270" xr:uid="{5700B0CF-218B-46E8-B025-A2E673D0D1A9}"/>
    <cellStyle name="SAPBEXHLevel3X 29" xfId="784" xr:uid="{CFE76A2C-F7FE-4CFC-AAF2-73CBD48FE004}"/>
    <cellStyle name="SAPBEXHLevel3X 29 10" xfId="44011" xr:uid="{FE1AE490-320D-44EE-B36D-45DA78DD82CE}"/>
    <cellStyle name="SAPBEXHLevel3X 29 11" xfId="47815" xr:uid="{D1D8AC1D-E91E-43C0-8F1F-AA8758489C55}"/>
    <cellStyle name="SAPBEXHLevel3X 29 2" xfId="1372" xr:uid="{068786F6-82F8-4167-9E69-4F7BDDFAA466}"/>
    <cellStyle name="SAPBEXHLevel3X 29 2 2" xfId="12133" xr:uid="{DF647087-98DB-4B30-B4B0-B2E27774B9B5}"/>
    <cellStyle name="SAPBEXHLevel3X 29 2 2 2" xfId="12134" xr:uid="{D01A2F87-EE70-4EFD-A387-84FA57E30CFF}"/>
    <cellStyle name="SAPBEXHLevel3X 29 2 2 2 2" xfId="26540" xr:uid="{A1848F2E-95B0-4997-BA47-A0502EA5AC8D}"/>
    <cellStyle name="SAPBEXHLevel3X 29 2 2 2 3" xfId="25120" xr:uid="{2DB12ED3-09D0-4A37-935F-9E1B552B130D}"/>
    <cellStyle name="SAPBEXHLevel3X 29 2 2 2 4" xfId="31469" xr:uid="{20BFC0B1-81E3-4C89-AD1C-667FDAD7D6C5}"/>
    <cellStyle name="SAPBEXHLevel3X 29 2 2 2 5" xfId="45114" xr:uid="{D2FFFC63-208A-466F-B01D-DCF94215D7FC}"/>
    <cellStyle name="SAPBEXHLevel3X 29 2 2 3" xfId="21720" xr:uid="{6376BDFD-A62A-427B-A0E9-6A481594AFCC}"/>
    <cellStyle name="SAPBEXHLevel3X 29 2 2 3 2" xfId="35586" xr:uid="{F1CDED34-47E2-408E-922C-D25A8A0A133D}"/>
    <cellStyle name="SAPBEXHLevel3X 29 2 2 3 3" xfId="38317" xr:uid="{724E8EF4-EE28-4E9A-BBE4-370011F50F2A}"/>
    <cellStyle name="SAPBEXHLevel3X 29 2 2 3 4" xfId="47899" xr:uid="{AAD10339-05C7-42B7-8CF8-DC572730F691}"/>
    <cellStyle name="SAPBEXHLevel3X 29 2 2 3 5" xfId="51137" xr:uid="{58272F6D-BF3E-4470-B623-4568E0B76DE1}"/>
    <cellStyle name="SAPBEXHLevel3X 29 2 2 4" xfId="26539" xr:uid="{F33AD831-604D-476E-8DC9-FDC53594ED7C}"/>
    <cellStyle name="SAPBEXHLevel3X 29 2 2 5" xfId="38258" xr:uid="{81320AE0-2B7D-4C33-994B-46F31EAEACF4}"/>
    <cellStyle name="SAPBEXHLevel3X 29 2 2 6" xfId="48749" xr:uid="{0F659A79-8B36-4494-8D96-B75E7BBF5731}"/>
    <cellStyle name="SAPBEXHLevel3X 29 2 2 7" xfId="44194" xr:uid="{DCCD6489-6900-47DA-9483-50C407DB98B5}"/>
    <cellStyle name="SAPBEXHLevel3X 29 2 3" xfId="13167" xr:uid="{B51B8E66-9C7E-4590-AAC7-37442C786F5A}"/>
    <cellStyle name="SAPBEXHLevel3X 29 2 3 2" xfId="27538" xr:uid="{94FAD948-C266-48A4-A0BD-75DF2718105D}"/>
    <cellStyle name="SAPBEXHLevel3X 29 2 3 3" xfId="38063" xr:uid="{3DFDFE8B-4431-4B71-B885-ED34EDCE2348}"/>
    <cellStyle name="SAPBEXHLevel3X 29 2 3 4" xfId="48189" xr:uid="{2FCC9CB7-80B1-49F5-A98C-A60C9B7E090C}"/>
    <cellStyle name="SAPBEXHLevel3X 29 2 3 5" xfId="33668" xr:uid="{273EDE4A-86E1-4D10-B41F-00F72AA64AFD}"/>
    <cellStyle name="SAPBEXHLevel3X 29 2 4" xfId="9627" xr:uid="{57BF0E41-A29F-47A8-A97B-59067CC3FDC6}"/>
    <cellStyle name="SAPBEXHLevel3X 29 2 5" xfId="24217" xr:uid="{CE251B37-6009-4171-B84E-672B5B04F7B0}"/>
    <cellStyle name="SAPBEXHLevel3X 29 2 6" xfId="31005" xr:uid="{90CE067C-8801-48CE-A077-FF5FF95A6E0F}"/>
    <cellStyle name="SAPBEXHLevel3X 29 2 7" xfId="41322" xr:uid="{D148DE12-25A2-45E8-8ACF-5E9331010FA6}"/>
    <cellStyle name="SAPBEXHLevel3X 29 2 8" xfId="40980" xr:uid="{0D1CB259-9486-40B3-9BEB-D8D813201F90}"/>
    <cellStyle name="SAPBEXHLevel3X 29 3" xfId="1566" xr:uid="{3D067230-F9A8-47C2-8356-CC7189E1DE56}"/>
    <cellStyle name="SAPBEXHLevel3X 29 3 2" xfId="14846" xr:uid="{19D12AE0-44C0-40EE-BF94-648135D94690}"/>
    <cellStyle name="SAPBEXHLevel3X 29 3 2 2" xfId="21906" xr:uid="{819EBBC5-27D5-48B6-94A7-2689D0D39E08}"/>
    <cellStyle name="SAPBEXHLevel3X 29 3 2 2 2" xfId="35772" xr:uid="{E87422E3-6F7F-4E68-A4B2-5F986CDF7391}"/>
    <cellStyle name="SAPBEXHLevel3X 29 3 2 2 3" xfId="34725" xr:uid="{BEDE95B9-8F85-4860-9BB6-99FD7782D633}"/>
    <cellStyle name="SAPBEXHLevel3X 29 3 2 2 4" xfId="46121" xr:uid="{973B7244-A443-4FF6-A4B9-33ACC286132D}"/>
    <cellStyle name="SAPBEXHLevel3X 29 3 2 2 5" xfId="51323" xr:uid="{B6C56A32-9425-4957-8CEE-72B0BC2AD9F0}"/>
    <cellStyle name="SAPBEXHLevel3X 29 3 2 3" xfId="29212" xr:uid="{7AECC083-1804-4094-B4F5-AE1468108E69}"/>
    <cellStyle name="SAPBEXHLevel3X 29 3 2 4" xfId="23325" xr:uid="{189DFCD4-7AA8-4636-81EF-30C8CA91DD3C}"/>
    <cellStyle name="SAPBEXHLevel3X 29 3 2 5" xfId="29822" xr:uid="{F3225536-B36B-4713-BE4D-38FDD5F102FF}"/>
    <cellStyle name="SAPBEXHLevel3X 29 3 2 6" xfId="9507" xr:uid="{4DB33BA2-BDF0-479D-9DC5-051357B3F430}"/>
    <cellStyle name="SAPBEXHLevel3X 29 3 3" xfId="13166" xr:uid="{BE5C9E0B-759E-4355-90C7-B80DDB09AE57}"/>
    <cellStyle name="SAPBEXHLevel3X 29 3 3 2" xfId="27537" xr:uid="{5AA37AEE-7446-43D9-A1C2-F6D3416F3669}"/>
    <cellStyle name="SAPBEXHLevel3X 29 3 3 3" xfId="31266" xr:uid="{2267940F-406B-4ECB-B106-133D84479887}"/>
    <cellStyle name="SAPBEXHLevel3X 29 3 3 4" xfId="25805" xr:uid="{43F3780A-9317-43E8-AE71-E59BEC7C7FAB}"/>
    <cellStyle name="SAPBEXHLevel3X 29 3 3 5" xfId="46401" xr:uid="{4E9E0EF8-AD3A-4610-82DC-A90913D640D8}"/>
    <cellStyle name="SAPBEXHLevel3X 29 3 4" xfId="9628" xr:uid="{496B166E-571D-411B-AFAE-8D9851F739DB}"/>
    <cellStyle name="SAPBEXHLevel3X 29 3 5" xfId="24218" xr:uid="{CFEC1E35-BD6C-460D-8BB8-479FD13351B2}"/>
    <cellStyle name="SAPBEXHLevel3X 29 3 6" xfId="42706" xr:uid="{1B597B55-76B4-45DD-A059-E19F65A3D575}"/>
    <cellStyle name="SAPBEXHLevel3X 29 3 7" xfId="24943" xr:uid="{67E2D822-30BF-4088-9C9C-9D656C175B56}"/>
    <cellStyle name="SAPBEXHLevel3X 29 3 8" xfId="25907" xr:uid="{57E89F0E-F16D-429B-9464-4D3DF03CEC11}"/>
    <cellStyle name="SAPBEXHLevel3X 29 4" xfId="1931" xr:uid="{E05F44B4-7989-42AC-85DB-984041DC6319}"/>
    <cellStyle name="SAPBEXHLevel3X 29 4 2" xfId="15196" xr:uid="{19055975-EDAF-4DD3-950B-E0A1B12DC758}"/>
    <cellStyle name="SAPBEXHLevel3X 29 4 2 2" xfId="22217" xr:uid="{C021E71F-50F5-4164-B105-FE45358B3DAD}"/>
    <cellStyle name="SAPBEXHLevel3X 29 4 2 2 2" xfId="36083" xr:uid="{C48931D3-39F9-4357-9465-DD037FD99B96}"/>
    <cellStyle name="SAPBEXHLevel3X 29 4 2 2 3" xfId="41167" xr:uid="{6842BAB5-9A69-4AA1-8652-3D6EBE0DE580}"/>
    <cellStyle name="SAPBEXHLevel3X 29 4 2 2 4" xfId="44353" xr:uid="{4DB5A869-5B38-4AC3-B97D-879AB9301C4A}"/>
    <cellStyle name="SAPBEXHLevel3X 29 4 2 2 5" xfId="51634" xr:uid="{C2CAA8BB-D648-477B-A7D5-416BF1DD2634}"/>
    <cellStyle name="SAPBEXHLevel3X 29 4 2 3" xfId="29561" xr:uid="{CB06FEE9-5F39-43C6-B179-23D694E01E0C}"/>
    <cellStyle name="SAPBEXHLevel3X 29 4 2 4" xfId="42122" xr:uid="{523A258F-9CDE-4B73-80D1-2911FD4003A4}"/>
    <cellStyle name="SAPBEXHLevel3X 29 4 2 5" xfId="40053" xr:uid="{846FFB71-7201-413E-9425-FDF07E145B86}"/>
    <cellStyle name="SAPBEXHLevel3X 29 4 2 6" xfId="47767" xr:uid="{2CDAD49A-123E-4672-B28E-2E428084A5FF}"/>
    <cellStyle name="SAPBEXHLevel3X 29 4 3" xfId="13165" xr:uid="{F5951D95-B591-49BB-A388-3D386850D8E6}"/>
    <cellStyle name="SAPBEXHLevel3X 29 4 3 2" xfId="27536" xr:uid="{A4C70F39-BAF7-4153-A934-1F00C20D0171}"/>
    <cellStyle name="SAPBEXHLevel3X 29 4 3 3" xfId="34919" xr:uid="{F1C9ED95-3C6D-4D58-A39D-5D8325E58B5B}"/>
    <cellStyle name="SAPBEXHLevel3X 29 4 3 4" xfId="42526" xr:uid="{8A4ECCB0-DD84-493F-A572-719ADB08AC28}"/>
    <cellStyle name="SAPBEXHLevel3X 29 4 3 5" xfId="45386" xr:uid="{2AC8C8A1-7617-4343-A91A-44EE41CDD29D}"/>
    <cellStyle name="SAPBEXHLevel3X 29 4 4" xfId="9629" xr:uid="{0664157A-56C1-4117-897A-F6ECB719F9BD}"/>
    <cellStyle name="SAPBEXHLevel3X 29 4 5" xfId="24219" xr:uid="{87FDD506-4ADB-41CE-8212-0FD918B0A698}"/>
    <cellStyle name="SAPBEXHLevel3X 29 4 6" xfId="32294" xr:uid="{6F094D5A-8572-495B-A96D-C3C5982CDB99}"/>
    <cellStyle name="SAPBEXHLevel3X 29 4 7" xfId="39821" xr:uid="{181D7E31-F924-49DD-A3BF-AF6488D6D92C}"/>
    <cellStyle name="SAPBEXHLevel3X 29 4 8" xfId="47853" xr:uid="{FDC600F1-D6B6-46CD-9C0B-622216E9396A}"/>
    <cellStyle name="SAPBEXHLevel3X 29 5" xfId="14268" xr:uid="{76EA7CC0-98FC-4DE9-A234-211806B4446C}"/>
    <cellStyle name="SAPBEXHLevel3X 29 5 2" xfId="21281" xr:uid="{D8A3B4A1-8A5D-4589-AAC1-96F6ECD48F8F}"/>
    <cellStyle name="SAPBEXHLevel3X 29 5 2 2" xfId="35147" xr:uid="{B6DA8246-1C21-4B7C-8728-D35E9099BD1A}"/>
    <cellStyle name="SAPBEXHLevel3X 29 5 2 3" xfId="42956" xr:uid="{CB02DE16-DD67-4E1A-B2E2-A4C4482E9419}"/>
    <cellStyle name="SAPBEXHLevel3X 29 5 2 4" xfId="34190" xr:uid="{802D5CE3-8733-4739-9388-E220D7A151D7}"/>
    <cellStyle name="SAPBEXHLevel3X 29 5 2 5" xfId="50698" xr:uid="{60E0CBAD-9138-4BBE-8468-B2FE7D3D2F07}"/>
    <cellStyle name="SAPBEXHLevel3X 29 5 3" xfId="28635" xr:uid="{7D9107AC-DF53-4647-8241-2C76CE331D1D}"/>
    <cellStyle name="SAPBEXHLevel3X 29 5 4" xfId="24709" xr:uid="{3671D29E-3AE8-43D9-A5C2-25F8212B9EFE}"/>
    <cellStyle name="SAPBEXHLevel3X 29 5 5" xfId="49048" xr:uid="{A88F3E7B-0508-47AC-AF85-1A2B9E20602B}"/>
    <cellStyle name="SAPBEXHLevel3X 29 5 6" xfId="44753" xr:uid="{70DC26C0-95EE-4483-A3E6-FCE60D8A96DE}"/>
    <cellStyle name="SAPBEXHLevel3X 29 6" xfId="13168" xr:uid="{ADCE7706-C60E-43AC-A33F-63E0FD29324A}"/>
    <cellStyle name="SAPBEXHLevel3X 29 6 2" xfId="27539" xr:uid="{92141A71-8B40-4BFF-AF7B-82BB8F1F0DFD}"/>
    <cellStyle name="SAPBEXHLevel3X 29 6 3" xfId="43126" xr:uid="{89E7FA12-3C34-4A6E-963E-ABC7056281C7}"/>
    <cellStyle name="SAPBEXHLevel3X 29 6 4" xfId="40940" xr:uid="{78E93628-04F3-4111-B485-BE58ECD26EA8}"/>
    <cellStyle name="SAPBEXHLevel3X 29 6 5" xfId="46960" xr:uid="{FC3BF320-C9D0-47B4-8460-D43BCBD94AD8}"/>
    <cellStyle name="SAPBEXHLevel3X 29 7" xfId="9626" xr:uid="{00B7EC5B-677C-44DC-A471-440B445201AA}"/>
    <cellStyle name="SAPBEXHLevel3X 29 8" xfId="24216" xr:uid="{160F4184-7B77-468E-8840-33C24262A39A}"/>
    <cellStyle name="SAPBEXHLevel3X 29 9" xfId="37317" xr:uid="{230FB4FB-C190-46D6-B495-7C869A5BF619}"/>
    <cellStyle name="SAPBEXHLevel3X 3" xfId="170" xr:uid="{745B0C55-1374-4AFA-954A-FDEDF578DC18}"/>
    <cellStyle name="SAPBEXHLevel3X 3 10" xfId="13164" xr:uid="{90C9305F-20B1-4950-953D-7DAC51D02DA5}"/>
    <cellStyle name="SAPBEXHLevel3X 3 10 2" xfId="27535" xr:uid="{2B9D0D59-7270-4ABB-9FF3-8C61A151B284}"/>
    <cellStyle name="SAPBEXHLevel3X 3 10 3" xfId="42095" xr:uid="{88D2B297-6BE0-4732-B0EF-140AB361F191}"/>
    <cellStyle name="SAPBEXHLevel3X 3 10 4" xfId="39022" xr:uid="{A86E2C27-C590-477E-9320-464A5C54EB87}"/>
    <cellStyle name="SAPBEXHLevel3X 3 10 5" xfId="46867" xr:uid="{F86BB532-C5BC-427F-9904-AD3F701B8802}"/>
    <cellStyle name="SAPBEXHLevel3X 3 11" xfId="9630" xr:uid="{5F5261E8-5435-41FA-9435-76DF767168A7}"/>
    <cellStyle name="SAPBEXHLevel3X 3 12" xfId="24220" xr:uid="{62016397-F7B5-4AB5-8BDE-D94B3D824160}"/>
    <cellStyle name="SAPBEXHLevel3X 3 13" xfId="23862" xr:uid="{60B19156-52F5-4393-BDBD-D27CD9807ED3}"/>
    <cellStyle name="SAPBEXHLevel3X 3 14" xfId="38618" xr:uid="{669DD4CB-A17B-46A4-902A-E4710D40DDEB}"/>
    <cellStyle name="SAPBEXHLevel3X 3 15" xfId="25871" xr:uid="{1008A187-3E6A-41EC-9DBF-F64C867AA714}"/>
    <cellStyle name="SAPBEXHLevel3X 3 2" xfId="785" xr:uid="{30B94C9A-0168-4D32-9B4B-0CE9951189F9}"/>
    <cellStyle name="SAPBEXHLevel3X 3 2 10" xfId="9631" xr:uid="{CECC39F8-2B0B-415E-9B54-7B727919FF02}"/>
    <cellStyle name="SAPBEXHLevel3X 3 2 11" xfId="24221" xr:uid="{B451DF50-65AE-4958-B09B-381C54181881}"/>
    <cellStyle name="SAPBEXHLevel3X 3 2 12" xfId="42817" xr:uid="{EA66EA13-7C3B-42E4-8598-B571B1203104}"/>
    <cellStyle name="SAPBEXHLevel3X 3 2 13" xfId="38944" xr:uid="{DB3782B5-25BE-44C1-A16F-536291D5A088}"/>
    <cellStyle name="SAPBEXHLevel3X 3 2 14" xfId="46010" xr:uid="{DCD4F274-5D2D-4620-836C-CB0E8FBF2169}"/>
    <cellStyle name="SAPBEXHLevel3X 3 2 2" xfId="1374" xr:uid="{3B791EBB-BA39-4492-B9F7-8A406FBA710B}"/>
    <cellStyle name="SAPBEXHLevel3X 3 2 2 2" xfId="12135" xr:uid="{F39F7A13-9E51-4C11-9575-5B822BC2DB78}"/>
    <cellStyle name="SAPBEXHLevel3X 3 2 2 2 2" xfId="12136" xr:uid="{0545AB77-34A3-41DF-B731-830811D08D19}"/>
    <cellStyle name="SAPBEXHLevel3X 3 2 2 2 2 2" xfId="26542" xr:uid="{762699D5-6F03-4E1A-8830-F6785EBFF5E9}"/>
    <cellStyle name="SAPBEXHLevel3X 3 2 2 2 2 3" xfId="8706" xr:uid="{EC865892-3C51-402E-AFF5-22D6BC4AC13E}"/>
    <cellStyle name="SAPBEXHLevel3X 3 2 2 2 2 4" xfId="39128" xr:uid="{A490B42E-215C-46BB-AEEB-803F58139BF9}"/>
    <cellStyle name="SAPBEXHLevel3X 3 2 2 2 2 5" xfId="48630" xr:uid="{27385993-1B89-465C-83F4-452D5A4536A9}"/>
    <cellStyle name="SAPBEXHLevel3X 3 2 2 2 3" xfId="21722" xr:uid="{CFEFD0BC-EA84-496B-B72E-5B1640768BF0}"/>
    <cellStyle name="SAPBEXHLevel3X 3 2 2 2 3 2" xfId="35588" xr:uid="{3D0C954B-7596-44E5-AF40-ABF8A27F982F}"/>
    <cellStyle name="SAPBEXHLevel3X 3 2 2 2 3 3" xfId="41146" xr:uid="{8F157A11-C567-451F-B5A0-19A383AA38DC}"/>
    <cellStyle name="SAPBEXHLevel3X 3 2 2 2 3 4" xfId="44806" xr:uid="{7B653C12-2E2B-4A9B-A3AE-341AFE8A4CF2}"/>
    <cellStyle name="SAPBEXHLevel3X 3 2 2 2 3 5" xfId="51139" xr:uid="{3E444951-1633-4E26-B093-B33AD4904ED9}"/>
    <cellStyle name="SAPBEXHLevel3X 3 2 2 2 4" xfId="26541" xr:uid="{812BFFD4-C651-4F59-A130-D610DB33F448}"/>
    <cellStyle name="SAPBEXHLevel3X 3 2 2 2 5" xfId="32318" xr:uid="{8396A9B0-5BE6-4887-B54C-81BA37DB7748}"/>
    <cellStyle name="SAPBEXHLevel3X 3 2 2 2 6" xfId="29970" xr:uid="{ECFB2722-3562-4A64-B414-ABED336548AD}"/>
    <cellStyle name="SAPBEXHLevel3X 3 2 2 2 7" xfId="44515" xr:uid="{C81677B0-BD04-462F-AAF4-C878AA29EAD6}"/>
    <cellStyle name="SAPBEXHLevel3X 3 2 2 3" xfId="13162" xr:uid="{5EDDE96E-0FD7-45E2-A9B0-86C2845E3A9C}"/>
    <cellStyle name="SAPBEXHLevel3X 3 2 2 3 2" xfId="27533" xr:uid="{A90705E9-8288-4BD7-B60D-81720062EA12}"/>
    <cellStyle name="SAPBEXHLevel3X 3 2 2 3 3" xfId="42056" xr:uid="{82C96BB1-2F28-4EBD-BE82-ADFB0C157DF6}"/>
    <cellStyle name="SAPBEXHLevel3X 3 2 2 3 4" xfId="41171" xr:uid="{3607C01F-FC06-416C-83B9-85B47AB0097E}"/>
    <cellStyle name="SAPBEXHLevel3X 3 2 2 3 5" xfId="49098" xr:uid="{286F3ACA-3761-472C-ADB4-3D8A77EA5E24}"/>
    <cellStyle name="SAPBEXHLevel3X 3 2 2 4" xfId="9632" xr:uid="{DB1856C9-C90B-45D9-AA25-12D664453F2C}"/>
    <cellStyle name="SAPBEXHLevel3X 3 2 2 5" xfId="24222" xr:uid="{136EEEC3-EBDE-4E9B-98B9-BDCEFD9082C3}"/>
    <cellStyle name="SAPBEXHLevel3X 3 2 2 6" xfId="42208" xr:uid="{9E86EB93-25C4-47C3-8C96-2F43353D5DAA}"/>
    <cellStyle name="SAPBEXHLevel3X 3 2 2 7" xfId="41790" xr:uid="{9E2BE2B8-CC24-4F02-9A8F-5E39C63B626F}"/>
    <cellStyle name="SAPBEXHLevel3X 3 2 2 8" xfId="31606" xr:uid="{A4D04FF4-DFDD-46C9-8FDE-CF57CCF62368}"/>
    <cellStyle name="SAPBEXHLevel3X 3 2 3" xfId="1567" xr:uid="{5673BD04-D56D-477D-A95E-0AD2372A59A6}"/>
    <cellStyle name="SAPBEXHLevel3X 3 2 3 2" xfId="14847" xr:uid="{BB98B2A7-CE79-4B58-80EC-4BF57949D291}"/>
    <cellStyle name="SAPBEXHLevel3X 3 2 3 2 2" xfId="21907" xr:uid="{98B9B536-986B-4BBC-ACF2-CABBE1F731D9}"/>
    <cellStyle name="SAPBEXHLevel3X 3 2 3 2 2 2" xfId="35773" xr:uid="{0396D4EC-3166-4216-A103-53861B58EBEE}"/>
    <cellStyle name="SAPBEXHLevel3X 3 2 3 2 2 3" xfId="40388" xr:uid="{DFCE6E9B-09AE-4477-ACAD-125191718C2D}"/>
    <cellStyle name="SAPBEXHLevel3X 3 2 3 2 2 4" xfId="44574" xr:uid="{FFDF4214-725F-449F-A667-1522A684BF71}"/>
    <cellStyle name="SAPBEXHLevel3X 3 2 3 2 2 5" xfId="51324" xr:uid="{BD055C2F-6DB8-4EAA-B404-F5754322D5A9}"/>
    <cellStyle name="SAPBEXHLevel3X 3 2 3 2 3" xfId="29213" xr:uid="{D63329C3-BBF3-4579-B3E0-222B06CE9D9B}"/>
    <cellStyle name="SAPBEXHLevel3X 3 2 3 2 4" xfId="41656" xr:uid="{853F7717-015E-4040-9DD4-AD0910C1E808}"/>
    <cellStyle name="SAPBEXHLevel3X 3 2 3 2 5" xfId="48655" xr:uid="{500D4646-DCD1-4AF3-8038-977BD0324AC3}"/>
    <cellStyle name="SAPBEXHLevel3X 3 2 3 2 6" xfId="30793" xr:uid="{26818D72-80B8-4095-B228-4BA6E0440FEA}"/>
    <cellStyle name="SAPBEXHLevel3X 3 2 3 3" xfId="13161" xr:uid="{AC0D0D65-3EA6-46DD-BF36-AB74C1A5D840}"/>
    <cellStyle name="SAPBEXHLevel3X 3 2 3 3 2" xfId="27532" xr:uid="{80CDDC06-C1DC-4F68-BBF4-37ACC0A63C59}"/>
    <cellStyle name="SAPBEXHLevel3X 3 2 3 3 3" xfId="40906" xr:uid="{C8639D8C-2A71-4C10-BABB-CE16097D97D2}"/>
    <cellStyle name="SAPBEXHLevel3X 3 2 3 3 4" xfId="40394" xr:uid="{886A2386-C78B-47D1-BA8C-5A2080EADD1C}"/>
    <cellStyle name="SAPBEXHLevel3X 3 2 3 3 5" xfId="31713" xr:uid="{6FA8AE96-D8F5-4A1C-B5F3-36A1CBD5C1D6}"/>
    <cellStyle name="SAPBEXHLevel3X 3 2 3 4" xfId="9633" xr:uid="{976F9819-5FBB-4309-9C9E-C22B8E18964B}"/>
    <cellStyle name="SAPBEXHLevel3X 3 2 3 5" xfId="24223" xr:uid="{F280BBD0-AB1F-4B2E-AFFD-F15191FAD30B}"/>
    <cellStyle name="SAPBEXHLevel3X 3 2 3 6" xfId="25242" xr:uid="{F364E096-75F5-413B-958B-EF6EBB4D67FE}"/>
    <cellStyle name="SAPBEXHLevel3X 3 2 3 7" xfId="26753" xr:uid="{4158296E-F322-4D39-A748-A3FF257672DA}"/>
    <cellStyle name="SAPBEXHLevel3X 3 2 3 8" xfId="47327" xr:uid="{8900F34E-9FD7-4938-8B26-9276C1BCBB1D}"/>
    <cellStyle name="SAPBEXHLevel3X 3 2 4" xfId="1933" xr:uid="{EF40F52E-1809-4661-BEEB-FDAACCC14CC3}"/>
    <cellStyle name="SAPBEXHLevel3X 3 2 4 2" xfId="15198" xr:uid="{6CA5A82D-91A9-493F-A617-DE0260CE75DE}"/>
    <cellStyle name="SAPBEXHLevel3X 3 2 4 2 2" xfId="22219" xr:uid="{6BC78AC7-0E50-451F-8364-C2607C64A5ED}"/>
    <cellStyle name="SAPBEXHLevel3X 3 2 4 2 2 2" xfId="36085" xr:uid="{DDCBB3C9-5A66-4912-B922-010402E1830E}"/>
    <cellStyle name="SAPBEXHLevel3X 3 2 4 2 2 3" xfId="37676" xr:uid="{2EBFA56D-1D8F-404D-B017-01AFE7453674}"/>
    <cellStyle name="SAPBEXHLevel3X 3 2 4 2 2 4" xfId="46321" xr:uid="{075E9673-F316-4016-88A1-0B30D2A21199}"/>
    <cellStyle name="SAPBEXHLevel3X 3 2 4 2 2 5" xfId="51636" xr:uid="{EB716D9A-D15A-4804-BF4E-D4417B738410}"/>
    <cellStyle name="SAPBEXHLevel3X 3 2 4 2 3" xfId="29563" xr:uid="{6215778E-B574-45B4-8305-42B14CCB2513}"/>
    <cellStyle name="SAPBEXHLevel3X 3 2 4 2 4" xfId="40776" xr:uid="{DF7B692C-A640-4943-BA46-F40BB3DAE487}"/>
    <cellStyle name="SAPBEXHLevel3X 3 2 4 2 5" xfId="32721" xr:uid="{FE0D3D57-4D80-462B-8D77-DD76816AA0EC}"/>
    <cellStyle name="SAPBEXHLevel3X 3 2 4 2 6" xfId="44644" xr:uid="{AFB03772-4FDB-4D32-8627-BF9B711AF785}"/>
    <cellStyle name="SAPBEXHLevel3X 3 2 4 3" xfId="13160" xr:uid="{315329BD-27C0-4432-A4ED-8673CA0D247A}"/>
    <cellStyle name="SAPBEXHLevel3X 3 2 4 3 2" xfId="27531" xr:uid="{F5D9EC37-BD1A-491A-9803-78119284CFF0}"/>
    <cellStyle name="SAPBEXHLevel3X 3 2 4 3 3" xfId="42015" xr:uid="{D853AA34-EBFD-4968-899D-0C8E0625F9A6}"/>
    <cellStyle name="SAPBEXHLevel3X 3 2 4 3 4" xfId="39822" xr:uid="{0C7C78B0-9E43-429E-A8FF-A00EDC1BA733}"/>
    <cellStyle name="SAPBEXHLevel3X 3 2 4 3 5" xfId="46933" xr:uid="{3AA1DD66-2B8A-4739-8EDC-F1D14ECBF674}"/>
    <cellStyle name="SAPBEXHLevel3X 3 2 4 4" xfId="9634" xr:uid="{A2963CD1-38E4-4C10-9452-5D8C4CAC1870}"/>
    <cellStyle name="SAPBEXHLevel3X 3 2 4 5" xfId="24224" xr:uid="{72B76290-C6D4-43DC-A624-9254E07B591E}"/>
    <cellStyle name="SAPBEXHLevel3X 3 2 4 6" xfId="32315" xr:uid="{B0EE1EF1-F21F-40E8-9713-F80D9C2CBF66}"/>
    <cellStyle name="SAPBEXHLevel3X 3 2 4 7" xfId="25642" xr:uid="{5A1AE9CA-63ED-4939-AFBA-AFA79E9D4FA6}"/>
    <cellStyle name="SAPBEXHLevel3X 3 2 4 8" xfId="38685" xr:uid="{61017D04-4015-43B8-99B4-ACD9DD62FDDF}"/>
    <cellStyle name="SAPBEXHLevel3X 3 2 5" xfId="2837" xr:uid="{2ECA5E48-3D62-4149-9885-D06860EFC634}"/>
    <cellStyle name="SAPBEXHLevel3X 3 2 5 2" xfId="22474" xr:uid="{40C34091-2319-4701-BE64-567A4A326112}"/>
    <cellStyle name="SAPBEXHLevel3X 3 2 5 2 2" xfId="36340" xr:uid="{02BEB5BC-8F6A-40C4-8B5A-86E5A7E3F946}"/>
    <cellStyle name="SAPBEXHLevel3X 3 2 5 2 3" xfId="34793" xr:uid="{E39BA417-D32F-4F40-83AD-7D2E066DFAD1}"/>
    <cellStyle name="SAPBEXHLevel3X 3 2 5 2 4" xfId="34413" xr:uid="{68ABFF3B-A742-47A2-85B1-EED694D85DE6}"/>
    <cellStyle name="SAPBEXHLevel3X 3 2 5 2 5" xfId="51891" xr:uid="{CAA584BC-1508-42F0-80C5-A7D8B9A2571E}"/>
    <cellStyle name="SAPBEXHLevel3X 3 2 5 3" xfId="16047" xr:uid="{D9113F19-3BDD-431E-B843-9413FB64D408}"/>
    <cellStyle name="SAPBEXHLevel3X 3 2 5 4" xfId="30353" xr:uid="{F7A77ED5-8E06-4C13-9449-098882997A6D}"/>
    <cellStyle name="SAPBEXHLevel3X 3 2 5 5" xfId="33288" xr:uid="{55E7C5ED-3A97-4A37-A4A0-2514BF1149E7}"/>
    <cellStyle name="SAPBEXHLevel3X 3 2 5 6" xfId="40064" xr:uid="{5592D392-31D6-40E6-BBF5-F1076F56B01F}"/>
    <cellStyle name="SAPBEXHLevel3X 3 2 5 7" xfId="49823" xr:uid="{13CAE037-FE1B-4D4A-B612-A257D0EDE7D0}"/>
    <cellStyle name="SAPBEXHLevel3X 3 2 6" xfId="4807" xr:uid="{0B25D0CD-CE05-4881-BCC4-7ADCAA7A086A}"/>
    <cellStyle name="SAPBEXHLevel3X 3 2 6 2" xfId="22804" xr:uid="{2E36C50D-35A2-48FC-95AC-68DE78DABA30}"/>
    <cellStyle name="SAPBEXHLevel3X 3 2 6 2 2" xfId="36670" xr:uid="{111C766A-CFE4-4D69-91DC-C8F95C8A043E}"/>
    <cellStyle name="SAPBEXHLevel3X 3 2 6 2 3" xfId="33347" xr:uid="{0F4DB9C4-AF70-4F24-AC91-3758754A2DDE}"/>
    <cellStyle name="SAPBEXHLevel3X 3 2 6 2 4" xfId="40306" xr:uid="{01EB4740-8133-4482-9292-2DD2B375DC62}"/>
    <cellStyle name="SAPBEXHLevel3X 3 2 6 2 5" xfId="52221" xr:uid="{A8AE6904-0F6F-4BC3-8986-8D16A6760406}"/>
    <cellStyle name="SAPBEXHLevel3X 3 2 6 3" xfId="18010" xr:uid="{A056AA6E-C2EA-418D-B74F-9596AF817D83}"/>
    <cellStyle name="SAPBEXHLevel3X 3 2 6 4" xfId="32142" xr:uid="{C6F04DB6-5F4E-4020-B3AF-ABCFF2ABDE01}"/>
    <cellStyle name="SAPBEXHLevel3X 3 2 6 5" xfId="31585" xr:uid="{6260E708-2501-4FD7-9BD7-371D6D7C4D9E}"/>
    <cellStyle name="SAPBEXHLevel3X 3 2 6 6" xfId="24341" xr:uid="{39D872B7-532D-4A83-A453-0AD3A0913C80}"/>
    <cellStyle name="SAPBEXHLevel3X 3 2 6 7" xfId="50146" xr:uid="{673B6893-0E6D-4025-A277-5E4A1FCC3711}"/>
    <cellStyle name="SAPBEXHLevel3X 3 2 7" xfId="6767" xr:uid="{B7DCB1FD-7A97-4D40-BAEA-49417F2EE818}"/>
    <cellStyle name="SAPBEXHLevel3X 3 2 7 2" xfId="23134" xr:uid="{8BAEDA76-8953-4787-BD12-B2F8BE394B67}"/>
    <cellStyle name="SAPBEXHLevel3X 3 2 7 2 2" xfId="37000" xr:uid="{080679F8-BCEE-47C8-BFD2-08BC88CFC6DA}"/>
    <cellStyle name="SAPBEXHLevel3X 3 2 7 2 3" xfId="31484" xr:uid="{FAC27C51-325A-4C2C-B4BF-EDF3F99DB11D}"/>
    <cellStyle name="SAPBEXHLevel3X 3 2 7 2 4" xfId="25802" xr:uid="{7739588E-2B10-43F5-8B2E-AE69CFB6164B}"/>
    <cellStyle name="SAPBEXHLevel3X 3 2 7 2 5" xfId="52551" xr:uid="{0620C28A-3D48-494F-A5FB-F197D784BB51}"/>
    <cellStyle name="SAPBEXHLevel3X 3 2 7 3" xfId="19966" xr:uid="{EC16728D-10C4-41B2-B53B-945D3EE6732E}"/>
    <cellStyle name="SAPBEXHLevel3X 3 2 7 4" xfId="33930" xr:uid="{1D7C0F31-15B8-4AE4-B76B-6BC1A62E0DA9}"/>
    <cellStyle name="SAPBEXHLevel3X 3 2 7 5" xfId="25228" xr:uid="{7C0A8ACE-DFEB-4C3C-A9F1-E6F3C3CF4E6A}"/>
    <cellStyle name="SAPBEXHLevel3X 3 2 7 6" xfId="30731" xr:uid="{8A879D6B-2EB8-4731-8A18-035C2D17D756}"/>
    <cellStyle name="SAPBEXHLevel3X 3 2 7 7" xfId="50472" xr:uid="{5AF4CF46-21DD-401B-9D68-E0B38D85FA1C}"/>
    <cellStyle name="SAPBEXHLevel3X 3 2 8" xfId="14269" xr:uid="{8ED9BC7E-1B62-467F-9EF2-153D1B19B49A}"/>
    <cellStyle name="SAPBEXHLevel3X 3 2 8 2" xfId="21282" xr:uid="{6C8DF473-251D-4EFE-84DD-888DCF9D3626}"/>
    <cellStyle name="SAPBEXHLevel3X 3 2 8 2 2" xfId="35148" xr:uid="{BD311FAC-6436-4CE3-AB26-C4F1D10B0C02}"/>
    <cellStyle name="SAPBEXHLevel3X 3 2 8 2 3" xfId="41076" xr:uid="{174C1C31-CDC1-4491-8CD2-124F5015D2F0}"/>
    <cellStyle name="SAPBEXHLevel3X 3 2 8 2 4" xfId="46580" xr:uid="{20DA107B-BBB0-4279-9E6E-F19AA4287EF3}"/>
    <cellStyle name="SAPBEXHLevel3X 3 2 8 2 5" xfId="50699" xr:uid="{EF9B20CE-F803-447D-ADE4-BF3419898BDA}"/>
    <cellStyle name="SAPBEXHLevel3X 3 2 8 3" xfId="28636" xr:uid="{F8257411-062B-4ECD-BE0E-8DD533AA77E5}"/>
    <cellStyle name="SAPBEXHLevel3X 3 2 8 4" xfId="25549" xr:uid="{53A60FA7-82D7-461F-B9E3-2BE95E6EF17E}"/>
    <cellStyle name="SAPBEXHLevel3X 3 2 8 5" xfId="44032" xr:uid="{8BDFC109-D335-4EEF-8B7B-8C2F35F79977}"/>
    <cellStyle name="SAPBEXHLevel3X 3 2 8 6" xfId="45956" xr:uid="{DCA1B08B-4AC5-4D9C-B791-331893EB87A5}"/>
    <cellStyle name="SAPBEXHLevel3X 3 2 9" xfId="13163" xr:uid="{8F854BF9-6830-4227-B89A-91DD4045624A}"/>
    <cellStyle name="SAPBEXHLevel3X 3 2 9 2" xfId="27534" xr:uid="{1EAB91F9-7C2E-48B0-8377-D54C2CF19800}"/>
    <cellStyle name="SAPBEXHLevel3X 3 2 9 3" xfId="9976" xr:uid="{A35988DC-8F68-4EC2-83B6-D8C0319E4AD7}"/>
    <cellStyle name="SAPBEXHLevel3X 3 2 9 4" xfId="48713" xr:uid="{A4A738F5-5EE0-47F5-8379-32E510E67968}"/>
    <cellStyle name="SAPBEXHLevel3X 3 2 9 5" xfId="43882" xr:uid="{6C724022-3C12-46A6-81B6-6DC406080930}"/>
    <cellStyle name="SAPBEXHLevel3X 3 3" xfId="1373" xr:uid="{BC112062-9FA3-48D6-B179-06B9897CCB5B}"/>
    <cellStyle name="SAPBEXHLevel3X 3 3 10" xfId="49413" xr:uid="{4AA2A23E-25A0-4F8F-BAA9-FD9F63498CA5}"/>
    <cellStyle name="SAPBEXHLevel3X 3 3 11" xfId="47514" xr:uid="{FFAA8020-D852-4C6C-9792-B1DFC5ACF7A7}"/>
    <cellStyle name="SAPBEXHLevel3X 3 3 2" xfId="2732" xr:uid="{B81B81D0-9A5B-459C-84C4-1D80D8216268}"/>
    <cellStyle name="SAPBEXHLevel3X 3 3 2 2" xfId="12138" xr:uid="{985B802E-C195-4867-A773-DD3856668B0E}"/>
    <cellStyle name="SAPBEXHLevel3X 3 3 2 2 2" xfId="26544" xr:uid="{2BAA4866-2DC8-4462-A1C7-0579632F5D2C}"/>
    <cellStyle name="SAPBEXHLevel3X 3 3 2 2 3" xfId="24104" xr:uid="{10CAD915-3916-470F-87BB-22F3040D8215}"/>
    <cellStyle name="SAPBEXHLevel3X 3 3 2 2 4" xfId="41906" xr:uid="{D02EFAD5-C0C9-4FC0-B7BD-2924DB0C219B}"/>
    <cellStyle name="SAPBEXHLevel3X 3 3 2 2 5" xfId="37551" xr:uid="{7FB2E500-3B7E-4BEF-B4E1-EEFEFBDE84A5}"/>
    <cellStyle name="SAPBEXHLevel3X 3 3 2 3" xfId="22369" xr:uid="{4FFC993D-5FB9-4BDD-883E-BAAB7025AA17}"/>
    <cellStyle name="SAPBEXHLevel3X 3 3 2 3 2" xfId="36235" xr:uid="{DF10E295-95A3-451D-B18F-00347D0E229D}"/>
    <cellStyle name="SAPBEXHLevel3X 3 3 2 3 3" xfId="42326" xr:uid="{169B4C5B-8995-4FF2-9553-D2239C1B1562}"/>
    <cellStyle name="SAPBEXHLevel3X 3 3 2 3 4" xfId="40052" xr:uid="{30AB4B18-EA1C-49EC-A388-F865039F0498}"/>
    <cellStyle name="SAPBEXHLevel3X 3 3 2 3 5" xfId="51786" xr:uid="{654F2ACE-FD61-4FE0-BC12-9AC40DDB90CF}"/>
    <cellStyle name="SAPBEXHLevel3X 3 3 2 4" xfId="12137" xr:uid="{1DC0DBF2-8F96-44CD-9CE6-C975481C8D09}"/>
    <cellStyle name="SAPBEXHLevel3X 3 3 2 5" xfId="26543" xr:uid="{3B0B9778-09D4-4469-822B-D312BFCA696B}"/>
    <cellStyle name="SAPBEXHLevel3X 3 3 2 6" xfId="41684" xr:uid="{81D69181-6FF2-410E-858F-F4C15333BFB4}"/>
    <cellStyle name="SAPBEXHLevel3X 3 3 2 7" xfId="48519" xr:uid="{92DFC41B-6740-4A6B-BDAA-2225FC164E3E}"/>
    <cellStyle name="SAPBEXHLevel3X 3 3 2 8" xfId="45449" xr:uid="{EDA11BF0-1816-4D71-942F-72D34508F0C6}"/>
    <cellStyle name="SAPBEXHLevel3X 3 3 3" xfId="4702" xr:uid="{57F3F6F1-B00C-4EA1-8F0B-788105360526}"/>
    <cellStyle name="SAPBEXHLevel3X 3 3 3 2" xfId="22699" xr:uid="{89476460-05D6-4151-9751-5A71634D2A8D}"/>
    <cellStyle name="SAPBEXHLevel3X 3 3 3 2 2" xfId="36565" xr:uid="{F6017234-5625-4BD3-91E9-ED557BCA651C}"/>
    <cellStyle name="SAPBEXHLevel3X 3 3 3 2 3" xfId="38352" xr:uid="{31062521-6CFE-47CC-9D99-CC9C50739A9C}"/>
    <cellStyle name="SAPBEXHLevel3X 3 3 3 2 4" xfId="47228" xr:uid="{A9E762E0-3288-44D0-B78F-43FF65D2A926}"/>
    <cellStyle name="SAPBEXHLevel3X 3 3 3 2 5" xfId="52116" xr:uid="{0FD46E93-87CC-4691-A2AA-6DDB6527B99C}"/>
    <cellStyle name="SAPBEXHLevel3X 3 3 3 3" xfId="17905" xr:uid="{EB25F070-4357-416E-936D-66E611DF2533}"/>
    <cellStyle name="SAPBEXHLevel3X 3 3 3 4" xfId="32037" xr:uid="{D244266B-213D-44EE-878E-3C846EFE0FD8}"/>
    <cellStyle name="SAPBEXHLevel3X 3 3 3 5" xfId="31150" xr:uid="{F196D1D6-80DD-4B77-B102-0354ED750A21}"/>
    <cellStyle name="SAPBEXHLevel3X 3 3 3 6" xfId="47373" xr:uid="{355F8419-3AD5-4955-91A6-CA26D7A08F2A}"/>
    <cellStyle name="SAPBEXHLevel3X 3 3 3 7" xfId="50041" xr:uid="{35F7376C-EAA1-4ABC-94DD-FDCD67DB0DA1}"/>
    <cellStyle name="SAPBEXHLevel3X 3 3 4" xfId="6662" xr:uid="{E7F58370-DB30-4D3D-AFCC-A3F3D10DC947}"/>
    <cellStyle name="SAPBEXHLevel3X 3 3 4 2" xfId="23029" xr:uid="{7D74BC28-188B-4358-BC11-937665B8C23C}"/>
    <cellStyle name="SAPBEXHLevel3X 3 3 4 2 2" xfId="36895" xr:uid="{DB1E5DCF-F9C1-4503-ADFB-06F6490E5828}"/>
    <cellStyle name="SAPBEXHLevel3X 3 3 4 2 3" xfId="35027" xr:uid="{0BFB79D8-CD8B-4670-BB1E-17CBBEB8935F}"/>
    <cellStyle name="SAPBEXHLevel3X 3 3 4 2 4" xfId="26888" xr:uid="{641023C3-C98B-427E-9083-8299175240A1}"/>
    <cellStyle name="SAPBEXHLevel3X 3 3 4 2 5" xfId="52446" xr:uid="{968EC5FB-303D-49B1-8387-EB601B52F9FA}"/>
    <cellStyle name="SAPBEXHLevel3X 3 3 4 3" xfId="19861" xr:uid="{8F03144C-8D56-48E6-A5E9-5DF970288241}"/>
    <cellStyle name="SAPBEXHLevel3X 3 3 4 4" xfId="33825" xr:uid="{BAC688BA-2050-43CE-B21E-374B50DD3D4B}"/>
    <cellStyle name="SAPBEXHLevel3X 3 3 4 5" xfId="35042" xr:uid="{7744A03F-814B-4879-86D3-47E07CB92351}"/>
    <cellStyle name="SAPBEXHLevel3X 3 3 4 6" xfId="32591" xr:uid="{60DF6B6F-7CE5-47FE-8D08-6D69D8EA6C87}"/>
    <cellStyle name="SAPBEXHLevel3X 3 3 4 7" xfId="50367" xr:uid="{68E06575-ECC3-43F3-A699-8911ED1F9AA7}"/>
    <cellStyle name="SAPBEXHLevel3X 3 3 5" xfId="14681" xr:uid="{92F7158F-4E6C-4B21-9DDE-A4F46DF86328}"/>
    <cellStyle name="SAPBEXHLevel3X 3 3 5 2" xfId="21721" xr:uid="{DA4A3493-F0EC-4ED2-B532-A3E41860D055}"/>
    <cellStyle name="SAPBEXHLevel3X 3 3 5 2 2" xfId="35587" xr:uid="{26FC1544-3353-47CF-AE99-3C2BEF6D517D}"/>
    <cellStyle name="SAPBEXHLevel3X 3 3 5 2 3" xfId="34731" xr:uid="{9BB67392-230E-4B7D-AB84-ED77D1324094}"/>
    <cellStyle name="SAPBEXHLevel3X 3 3 5 2 4" xfId="46344" xr:uid="{F2075FD3-3744-4A73-A4FB-2AA3E0AFADB4}"/>
    <cellStyle name="SAPBEXHLevel3X 3 3 5 2 5" xfId="51138" xr:uid="{B6226B6A-71F2-48FA-B831-5C604AC5E7C3}"/>
    <cellStyle name="SAPBEXHLevel3X 3 3 5 3" xfId="29048" xr:uid="{E6F22713-6FE2-46FC-AAC0-03838ABEEF59}"/>
    <cellStyle name="SAPBEXHLevel3X 3 3 5 4" xfId="23310" xr:uid="{28D82464-E316-4627-AA85-B42612D01C67}"/>
    <cellStyle name="SAPBEXHLevel3X 3 3 5 5" xfId="30607" xr:uid="{546A6581-E599-44B4-92F6-EF00D1D3C99F}"/>
    <cellStyle name="SAPBEXHLevel3X 3 3 5 6" xfId="44690" xr:uid="{4F40D2EC-ECD7-4B9B-8789-F4BB6E69F5EB}"/>
    <cellStyle name="SAPBEXHLevel3X 3 3 6" xfId="13159" xr:uid="{3CD75AF3-6BE0-41A0-AB1A-1557B7CC1372}"/>
    <cellStyle name="SAPBEXHLevel3X 3 3 6 2" xfId="27530" xr:uid="{2D8870D9-BD39-4EF0-937E-13E7889C36C6}"/>
    <cellStyle name="SAPBEXHLevel3X 3 3 6 3" xfId="31755" xr:uid="{624726E9-46D2-40E6-8FFF-BEB3D0CFD7D9}"/>
    <cellStyle name="SAPBEXHLevel3X 3 3 6 4" xfId="38113" xr:uid="{B569A9AA-FD16-4C81-8939-ED9924D68A03}"/>
    <cellStyle name="SAPBEXHLevel3X 3 3 6 5" xfId="47987" xr:uid="{CBE1E304-B0A0-40CB-83A6-5961D0483897}"/>
    <cellStyle name="SAPBEXHLevel3X 3 3 7" xfId="9635" xr:uid="{90DA1E90-5D9F-435A-B1A3-06229A0C4596}"/>
    <cellStyle name="SAPBEXHLevel3X 3 3 8" xfId="24225" xr:uid="{80AEAABF-FBEE-4E97-B70C-3F79495BB795}"/>
    <cellStyle name="SAPBEXHLevel3X 3 3 9" xfId="31410" xr:uid="{946C35F5-1744-4DEE-91E1-19840600887D}"/>
    <cellStyle name="SAPBEXHLevel3X 3 4" xfId="1932" xr:uid="{ED92C41C-ADC5-43FC-9314-5FDCB38FB706}"/>
    <cellStyle name="SAPBEXHLevel3X 3 4 10" xfId="46741" xr:uid="{237CD33E-CEA2-441B-990D-28B0759B397A}"/>
    <cellStyle name="SAPBEXHLevel3X 3 4 11" xfId="24713" xr:uid="{99FFAE94-A642-4E64-AD27-4E181BBA714C}"/>
    <cellStyle name="SAPBEXHLevel3X 3 4 2" xfId="2916" xr:uid="{961D1B57-39B7-4145-93F2-D529698FD9A0}"/>
    <cellStyle name="SAPBEXHLevel3X 3 4 2 2" xfId="22553" xr:uid="{2B0AC18D-94FA-4AEE-8B08-DB4A0604256D}"/>
    <cellStyle name="SAPBEXHLevel3X 3 4 2 2 2" xfId="36419" xr:uid="{466B3F60-8E5B-4A2E-84C0-36DE9CA84424}"/>
    <cellStyle name="SAPBEXHLevel3X 3 4 2 2 3" xfId="38140" xr:uid="{5E39F9A4-A3DD-4412-B470-58B61358C065}"/>
    <cellStyle name="SAPBEXHLevel3X 3 4 2 2 4" xfId="46537" xr:uid="{F978A74F-62FB-4FA7-B9A1-28D6486A4666}"/>
    <cellStyle name="SAPBEXHLevel3X 3 4 2 2 5" xfId="51970" xr:uid="{AC23F201-C9B4-465D-9575-5C89BB69A238}"/>
    <cellStyle name="SAPBEXHLevel3X 3 4 2 3" xfId="16120" xr:uid="{021B51BC-2933-4BF5-860B-593078AB9B28}"/>
    <cellStyle name="SAPBEXHLevel3X 3 4 2 4" xfId="30426" xr:uid="{91DDFD92-7E0B-4266-8D1D-CE01234CD3F1}"/>
    <cellStyle name="SAPBEXHLevel3X 3 4 2 5" xfId="33282" xr:uid="{8896D05B-E78F-4E10-8772-4811B2EAD131}"/>
    <cellStyle name="SAPBEXHLevel3X 3 4 2 6" xfId="43163" xr:uid="{0DA212DD-87E3-4DE1-AB34-4ABE003B9470}"/>
    <cellStyle name="SAPBEXHLevel3X 3 4 2 7" xfId="49896" xr:uid="{98911194-D1E5-41C4-892C-AA5F074EF3C2}"/>
    <cellStyle name="SAPBEXHLevel3X 3 4 3" xfId="4886" xr:uid="{0C4F5484-446C-400C-BD1C-D4446E552E13}"/>
    <cellStyle name="SAPBEXHLevel3X 3 4 3 2" xfId="22883" xr:uid="{03B9EA4B-9508-4573-8238-B6A03CD19477}"/>
    <cellStyle name="SAPBEXHLevel3X 3 4 3 2 2" xfId="36749" xr:uid="{4FE3400D-988A-4492-A027-7F170B6C91FB}"/>
    <cellStyle name="SAPBEXHLevel3X 3 4 3 2 3" xfId="40708" xr:uid="{C3D868EE-3B9F-4E45-A593-7BC88CE014CF}"/>
    <cellStyle name="SAPBEXHLevel3X 3 4 3 2 4" xfId="34326" xr:uid="{E0FF397D-C583-423D-A399-B1B568DC660F}"/>
    <cellStyle name="SAPBEXHLevel3X 3 4 3 2 5" xfId="52300" xr:uid="{7E252E8C-F20C-413F-9AA5-F76BFD585072}"/>
    <cellStyle name="SAPBEXHLevel3X 3 4 3 3" xfId="18085" xr:uid="{6A99F5F9-C4C9-4C55-8984-22B17EE707E2}"/>
    <cellStyle name="SAPBEXHLevel3X 3 4 3 4" xfId="32217" xr:uid="{2AF91F79-503C-4854-BE1A-F7B062C493E3}"/>
    <cellStyle name="SAPBEXHLevel3X 3 4 3 5" xfId="29908" xr:uid="{F230205C-955E-43E2-8743-A37932729C84}"/>
    <cellStyle name="SAPBEXHLevel3X 3 4 3 6" xfId="31912" xr:uid="{C1E77098-BB35-483C-88B3-7AEEDFAF7ADA}"/>
    <cellStyle name="SAPBEXHLevel3X 3 4 3 7" xfId="50221" xr:uid="{2E519673-5A12-4E88-A86E-9A02D5828AF3}"/>
    <cellStyle name="SAPBEXHLevel3X 3 4 4" xfId="6846" xr:uid="{772A389A-9690-45E9-BD76-3C01279BE563}"/>
    <cellStyle name="SAPBEXHLevel3X 3 4 4 2" xfId="23213" xr:uid="{B9AF06B3-9261-47E8-8997-E07430FBA995}"/>
    <cellStyle name="SAPBEXHLevel3X 3 4 4 2 2" xfId="37079" xr:uid="{1D93B492-85F8-4211-BDEF-F2E01E86C9BC}"/>
    <cellStyle name="SAPBEXHLevel3X 3 4 4 2 3" xfId="32858" xr:uid="{8E445D0A-2F61-45B5-9F9C-C183F50454FD}"/>
    <cellStyle name="SAPBEXHLevel3X 3 4 4 2 4" xfId="32850" xr:uid="{81E0FBC2-9AA0-4959-86F7-8C4405BADE2A}"/>
    <cellStyle name="SAPBEXHLevel3X 3 4 4 2 5" xfId="52630" xr:uid="{985F5259-7C7B-4AC3-A8D1-F0BE3529F48A}"/>
    <cellStyle name="SAPBEXHLevel3X 3 4 4 3" xfId="20045" xr:uid="{C5663ACB-C8D3-4916-A867-75ADE5665880}"/>
    <cellStyle name="SAPBEXHLevel3X 3 4 4 4" xfId="34009" xr:uid="{23EB8FDA-73A0-4D97-AA3B-228AEAEC78D8}"/>
    <cellStyle name="SAPBEXHLevel3X 3 4 4 5" xfId="40619" xr:uid="{7F9B32F3-6622-443E-B887-5CB1EC43DB7F}"/>
    <cellStyle name="SAPBEXHLevel3X 3 4 4 6" xfId="45083" xr:uid="{6BECDE8E-863F-4D6B-BA08-164C55550005}"/>
    <cellStyle name="SAPBEXHLevel3X 3 4 4 7" xfId="50551" xr:uid="{2D648156-42AC-4D58-BE5D-E7301723A312}"/>
    <cellStyle name="SAPBEXHLevel3X 3 4 5" xfId="15197" xr:uid="{0727B5BE-385C-4114-9419-0F6323A6D55D}"/>
    <cellStyle name="SAPBEXHLevel3X 3 4 5 2" xfId="22218" xr:uid="{3E78CDDE-DAB2-4122-9265-4BBB40225707}"/>
    <cellStyle name="SAPBEXHLevel3X 3 4 5 2 2" xfId="36084" xr:uid="{DBE32016-9B7A-4B0D-9256-B25001468E0B}"/>
    <cellStyle name="SAPBEXHLevel3X 3 4 5 2 3" xfId="39535" xr:uid="{9624952D-FC96-43B4-9C61-B356BFBB6A16}"/>
    <cellStyle name="SAPBEXHLevel3X 3 4 5 2 4" xfId="47876" xr:uid="{92349302-C46A-4D84-A03A-C4B84AF71942}"/>
    <cellStyle name="SAPBEXHLevel3X 3 4 5 2 5" xfId="51635" xr:uid="{7E83141D-9593-4713-A3EA-144CE1AACC45}"/>
    <cellStyle name="SAPBEXHLevel3X 3 4 5 3" xfId="29562" xr:uid="{CAD31C5C-4072-4E38-B5B1-57390F0C16A8}"/>
    <cellStyle name="SAPBEXHLevel3X 3 4 5 4" xfId="37822" xr:uid="{8C485B91-DFCA-4D98-913E-F00787772152}"/>
    <cellStyle name="SAPBEXHLevel3X 3 4 5 5" xfId="48316" xr:uid="{2794F4FF-6E9D-40E0-89E3-0477DC4D191C}"/>
    <cellStyle name="SAPBEXHLevel3X 3 4 5 6" xfId="46054" xr:uid="{8F96D8C7-41F0-469F-B25C-6E05679B40E1}"/>
    <cellStyle name="SAPBEXHLevel3X 3 4 6" xfId="13158" xr:uid="{0A4988F6-AF45-42CD-8781-F0C073ABA201}"/>
    <cellStyle name="SAPBEXHLevel3X 3 4 6 2" xfId="27529" xr:uid="{9203C783-ABE3-4197-9F22-FED97455F402}"/>
    <cellStyle name="SAPBEXHLevel3X 3 4 6 3" xfId="42391" xr:uid="{E8DFFFEC-6664-46B0-822B-E5D72071EF12}"/>
    <cellStyle name="SAPBEXHLevel3X 3 4 6 4" xfId="33405" xr:uid="{BBF14D04-064C-4B81-B63E-3533507D5C61}"/>
    <cellStyle name="SAPBEXHLevel3X 3 4 6 5" xfId="39902" xr:uid="{874B1A11-60B2-44A1-B744-E1E900AC0488}"/>
    <cellStyle name="SAPBEXHLevel3X 3 4 7" xfId="9636" xr:uid="{4E238E5C-0F84-45F0-87D0-3680D658937D}"/>
    <cellStyle name="SAPBEXHLevel3X 3 4 8" xfId="24226" xr:uid="{C3C40B80-0219-4E27-BE8E-EC787601F805}"/>
    <cellStyle name="SAPBEXHLevel3X 3 4 9" xfId="38129" xr:uid="{A17B632E-D38E-4190-9915-D0D99097F9DE}"/>
    <cellStyle name="SAPBEXHLevel3X 3 5" xfId="2957" xr:uid="{2D0AF3AF-18F1-4978-896D-19F4EDAA9B70}"/>
    <cellStyle name="SAPBEXHLevel3X 3 5 2" xfId="4927" xr:uid="{EDFE8A0D-82E3-4813-8DB5-4DD84490D6B6}"/>
    <cellStyle name="SAPBEXHLevel3X 3 5 2 2" xfId="22924" xr:uid="{F89BE070-2534-4A6F-9A1E-F2477BDD5D1E}"/>
    <cellStyle name="SAPBEXHLevel3X 3 5 2 2 2" xfId="36790" xr:uid="{E1BB1F87-AD8E-4659-9C45-1FB2A37C35EF}"/>
    <cellStyle name="SAPBEXHLevel3X 3 5 2 2 3" xfId="31357" xr:uid="{17D73CEF-D581-44B4-9CBF-1447581F7CE3}"/>
    <cellStyle name="SAPBEXHLevel3X 3 5 2 2 4" xfId="41353" xr:uid="{F7AD6ECF-C3CD-4B82-B433-96BD85917FD6}"/>
    <cellStyle name="SAPBEXHLevel3X 3 5 2 2 5" xfId="52341" xr:uid="{718A485A-37FD-478D-A440-8B41DA70630D}"/>
    <cellStyle name="SAPBEXHLevel3X 3 5 2 3" xfId="18126" xr:uid="{E7654C25-3D66-403C-AACB-3612F153028E}"/>
    <cellStyle name="SAPBEXHLevel3X 3 5 2 4" xfId="32258" xr:uid="{BD47C75E-2E74-45CC-83A5-3161E3BA5B9A}"/>
    <cellStyle name="SAPBEXHLevel3X 3 5 2 5" xfId="27246" xr:uid="{B4BA06E7-898F-41B4-A717-6784F13CDF6F}"/>
    <cellStyle name="SAPBEXHLevel3X 3 5 2 6" xfId="45819" xr:uid="{B53593CB-1CDE-467D-A5B9-E8989428E9C9}"/>
    <cellStyle name="SAPBEXHLevel3X 3 5 2 7" xfId="50262" xr:uid="{73E777AF-C89B-4425-9782-FF8F20CBC484}"/>
    <cellStyle name="SAPBEXHLevel3X 3 5 3" xfId="6887" xr:uid="{21315C12-0F55-46F8-83C0-A1CF05775EAA}"/>
    <cellStyle name="SAPBEXHLevel3X 3 5 3 2" xfId="23254" xr:uid="{3250041C-944F-4233-9791-FF13CC3A73A2}"/>
    <cellStyle name="SAPBEXHLevel3X 3 5 3 2 2" xfId="37120" xr:uid="{1E589B05-EB36-4A8A-9CC4-A574EEA58E72}"/>
    <cellStyle name="SAPBEXHLevel3X 3 5 3 2 3" xfId="42803" xr:uid="{974823DB-82DC-4037-B46B-5DC059870EC0}"/>
    <cellStyle name="SAPBEXHLevel3X 3 5 3 2 4" xfId="33063" xr:uid="{5EB2F3EB-3A5C-4D36-B9C5-C0F1096300F3}"/>
    <cellStyle name="SAPBEXHLevel3X 3 5 3 2 5" xfId="52671" xr:uid="{1D767613-EF32-4D47-AA55-7C0617CC1910}"/>
    <cellStyle name="SAPBEXHLevel3X 3 5 3 3" xfId="20086" xr:uid="{3352CB27-B0A8-44DD-917F-2C89A579CA20}"/>
    <cellStyle name="SAPBEXHLevel3X 3 5 3 4" xfId="34050" xr:uid="{207D359D-5F08-4054-AC7F-ADCD955A3A14}"/>
    <cellStyle name="SAPBEXHLevel3X 3 5 3 5" xfId="39306" xr:uid="{A472877B-CACC-49B6-A564-3FF53DB46D1E}"/>
    <cellStyle name="SAPBEXHLevel3X 3 5 3 6" xfId="47741" xr:uid="{3753A13D-D766-49AD-8818-3375F3617702}"/>
    <cellStyle name="SAPBEXHLevel3X 3 5 3 7" xfId="50592" xr:uid="{82035FAA-7FBB-4C1B-AEE7-92CC6A6FB612}"/>
    <cellStyle name="SAPBEXHLevel3X 3 5 4" xfId="22594" xr:uid="{37DA39CD-28A8-47A1-AE77-D093BB135A68}"/>
    <cellStyle name="SAPBEXHLevel3X 3 5 4 2" xfId="36460" xr:uid="{3DB7F5B5-F490-4928-A051-CDA2C837A397}"/>
    <cellStyle name="SAPBEXHLevel3X 3 5 4 3" xfId="24648" xr:uid="{E6244D3F-2C29-4162-B668-88CFDD21E5D3}"/>
    <cellStyle name="SAPBEXHLevel3X 3 5 4 4" xfId="47666" xr:uid="{5B55EFE2-8140-4691-95EB-3A9B29602A1D}"/>
    <cellStyle name="SAPBEXHLevel3X 3 5 4 5" xfId="52011" xr:uid="{1D8B9500-5081-417C-B9BF-D6C710164E13}"/>
    <cellStyle name="SAPBEXHLevel3X 3 5 5" xfId="16160" xr:uid="{4E708384-35FF-4C19-AE44-4BF0B0F93148}"/>
    <cellStyle name="SAPBEXHLevel3X 3 5 6" xfId="30466" xr:uid="{5318BBE9-4980-46DF-A8D1-B9CA1E000558}"/>
    <cellStyle name="SAPBEXHLevel3X 3 5 7" xfId="40699" xr:uid="{ED1FB198-1B64-4EBD-8798-86D213C06A66}"/>
    <cellStyle name="SAPBEXHLevel3X 3 5 8" xfId="42474" xr:uid="{21107B3A-0955-4BA6-98B5-3F6C499B6138}"/>
    <cellStyle name="SAPBEXHLevel3X 3 5 9" xfId="49936" xr:uid="{8C97E024-2179-419A-AF10-AA5DEE5548D7}"/>
    <cellStyle name="SAPBEXHLevel3X 3 6" xfId="2696" xr:uid="{07E17683-C62D-4B1D-890B-B686CD06E72E}"/>
    <cellStyle name="SAPBEXHLevel3X 3 6 2" xfId="22333" xr:uid="{09A1F4D5-1597-453D-8E41-1CA728CA660C}"/>
    <cellStyle name="SAPBEXHLevel3X 3 6 2 2" xfId="36199" xr:uid="{75A23BDD-528C-43A2-97E0-B3F7C33138F7}"/>
    <cellStyle name="SAPBEXHLevel3X 3 6 2 3" xfId="32547" xr:uid="{6381EADE-56CA-4041-B605-2CAF7464B2AC}"/>
    <cellStyle name="SAPBEXHLevel3X 3 6 2 4" xfId="32793" xr:uid="{251EC90C-E815-4FA5-B907-9F06C3BB0A81}"/>
    <cellStyle name="SAPBEXHLevel3X 3 6 2 5" xfId="51750" xr:uid="{B2B7CB42-874E-41D1-99A1-F4154FEA1D9C}"/>
    <cellStyle name="SAPBEXHLevel3X 3 6 3" xfId="15917" xr:uid="{E30E33F5-E893-4953-A1A8-D4FE787668F1}"/>
    <cellStyle name="SAPBEXHLevel3X 3 6 4" xfId="30223" xr:uid="{CF388162-49ED-4335-8C4A-75BF90E637E7}"/>
    <cellStyle name="SAPBEXHLevel3X 3 6 5" xfId="34525" xr:uid="{E06A834E-834D-4B07-9C84-31F88D8837EC}"/>
    <cellStyle name="SAPBEXHLevel3X 3 6 6" xfId="30542" xr:uid="{1795E76D-EAF5-4A61-B59D-740049E678B8}"/>
    <cellStyle name="SAPBEXHLevel3X 3 6 7" xfId="49693" xr:uid="{C392C5EF-AE7A-4D4C-9892-7D44967C2076}"/>
    <cellStyle name="SAPBEXHLevel3X 3 7" xfId="4666" xr:uid="{446051E1-779C-4633-A0B3-DD057372C814}"/>
    <cellStyle name="SAPBEXHLevel3X 3 7 2" xfId="22663" xr:uid="{A53A219D-86E7-45E7-9E36-D716E25C452A}"/>
    <cellStyle name="SAPBEXHLevel3X 3 7 2 2" xfId="36529" xr:uid="{C8EAB848-AF4F-43F9-840C-3CDA278FA555}"/>
    <cellStyle name="SAPBEXHLevel3X 3 7 2 3" xfId="24629" xr:uid="{D7B168D2-8625-4551-B5CC-E10C611CFB4A}"/>
    <cellStyle name="SAPBEXHLevel3X 3 7 2 4" xfId="47229" xr:uid="{62D4333F-3820-432E-95FA-2EBD42479823}"/>
    <cellStyle name="SAPBEXHLevel3X 3 7 2 5" xfId="52080" xr:uid="{C6354904-1011-44ED-A903-781CA8A31B76}"/>
    <cellStyle name="SAPBEXHLevel3X 3 7 3" xfId="17869" xr:uid="{4976F3D5-C3D2-43A4-B174-60D2089F16DF}"/>
    <cellStyle name="SAPBEXHLevel3X 3 7 4" xfId="32001" xr:uid="{8A88691A-2762-42EF-8961-297B4F7108D8}"/>
    <cellStyle name="SAPBEXHLevel3X 3 7 5" xfId="41089" xr:uid="{F7399D80-4DCB-4DBF-B678-CDDE4B858D7C}"/>
    <cellStyle name="SAPBEXHLevel3X 3 7 6" xfId="46039" xr:uid="{B589644B-C1CA-4B3D-8CD6-17AAB7FC72C5}"/>
    <cellStyle name="SAPBEXHLevel3X 3 7 7" xfId="50005" xr:uid="{A6A72FE4-3904-4B6A-96D2-9447520D7ED0}"/>
    <cellStyle name="SAPBEXHLevel3X 3 8" xfId="6626" xr:uid="{B5C24A34-F327-49A9-81E6-9728D579764D}"/>
    <cellStyle name="SAPBEXHLevel3X 3 8 2" xfId="22993" xr:uid="{CC822144-011B-46C8-B38A-922176F6AAC7}"/>
    <cellStyle name="SAPBEXHLevel3X 3 8 2 2" xfId="36859" xr:uid="{227774EA-C226-485C-836F-42AC656E2232}"/>
    <cellStyle name="SAPBEXHLevel3X 3 8 2 3" xfId="41948" xr:uid="{74491897-0419-4739-912C-89E6741DE958}"/>
    <cellStyle name="SAPBEXHLevel3X 3 8 2 4" xfId="34654" xr:uid="{209FB749-17CA-4EE4-9D54-18723B2211B0}"/>
    <cellStyle name="SAPBEXHLevel3X 3 8 2 5" xfId="52410" xr:uid="{F5DF1F62-9BF2-44E5-A46D-23D28931C2D9}"/>
    <cellStyle name="SAPBEXHLevel3X 3 8 3" xfId="19825" xr:uid="{D91C1B46-B980-4077-9F77-F607EDFE81F5}"/>
    <cellStyle name="SAPBEXHLevel3X 3 8 4" xfId="33789" xr:uid="{290A6FC4-34F3-44A8-9AE7-D9250D6C4D31}"/>
    <cellStyle name="SAPBEXHLevel3X 3 8 5" xfId="9268" xr:uid="{CBBF48BD-DB94-43BC-BF97-6311B01D1896}"/>
    <cellStyle name="SAPBEXHLevel3X 3 8 6" xfId="45679" xr:uid="{43772CCD-5B42-4345-850C-BBD389EC2C99}"/>
    <cellStyle name="SAPBEXHLevel3X 3 8 7" xfId="50331" xr:uid="{D5263511-6E60-4094-9CAE-39F326C180A9}"/>
    <cellStyle name="SAPBEXHLevel3X 3 9" xfId="14045" xr:uid="{318CB3B1-B5D4-4725-9979-467D154A31DB}"/>
    <cellStyle name="SAPBEXHLevel3X 3 9 2" xfId="12829" xr:uid="{EA4B1B89-FC84-4537-BD2F-DAC2302F74DC}"/>
    <cellStyle name="SAPBEXHLevel3X 3 9 2 2" xfId="27202" xr:uid="{48257E75-FCD0-42EA-A263-3AC48258A2EC}"/>
    <cellStyle name="SAPBEXHLevel3X 3 9 2 3" xfId="43160" xr:uid="{207FCD48-F07F-4241-970F-02811587679D}"/>
    <cellStyle name="SAPBEXHLevel3X 3 9 2 4" xfId="44042" xr:uid="{78E6913C-D207-4182-9E13-E661889136DD}"/>
    <cellStyle name="SAPBEXHLevel3X 3 9 2 5" xfId="45099" xr:uid="{2D6BA8EE-E27C-41E0-944A-8DCF4BA09D7B}"/>
    <cellStyle name="SAPBEXHLevel3X 3 9 3" xfId="28415" xr:uid="{F50F0B14-B490-4902-B760-DB8C8233DE68}"/>
    <cellStyle name="SAPBEXHLevel3X 3 9 4" xfId="43671" xr:uid="{F388FD58-17F9-4AAE-927A-E1D0C35096A5}"/>
    <cellStyle name="SAPBEXHLevel3X 3 9 5" xfId="34196" xr:uid="{0C6125D4-172D-4C2E-BBB3-58866F57CC1D}"/>
    <cellStyle name="SAPBEXHLevel3X 3 9 6" xfId="43603" xr:uid="{98A74D72-6F8B-4269-B0D7-C87C05B6E0DE}"/>
    <cellStyle name="SAPBEXHLevel3X 30" xfId="786" xr:uid="{C0BE269E-36E1-4357-A1BB-4EE530928400}"/>
    <cellStyle name="SAPBEXHLevel3X 30 10" xfId="49146" xr:uid="{7CE78A94-0B67-46AC-AC55-CE772A42F32F}"/>
    <cellStyle name="SAPBEXHLevel3X 30 11" xfId="47415" xr:uid="{182C4151-8DED-473D-8E04-3A652BA05474}"/>
    <cellStyle name="SAPBEXHLevel3X 30 2" xfId="1375" xr:uid="{F4EA593C-4E8D-4962-935C-E42BC4609948}"/>
    <cellStyle name="SAPBEXHLevel3X 30 2 2" xfId="12139" xr:uid="{0896B751-8004-4E1C-8008-DF715EB761FE}"/>
    <cellStyle name="SAPBEXHLevel3X 30 2 2 2" xfId="12140" xr:uid="{77A3DF7C-4153-42D8-A830-5DF96ECCFE8E}"/>
    <cellStyle name="SAPBEXHLevel3X 30 2 2 2 2" xfId="26546" xr:uid="{10559561-1995-439B-8451-9BA48380F863}"/>
    <cellStyle name="SAPBEXHLevel3X 30 2 2 2 3" xfId="32351" xr:uid="{3B5AFCA8-46D5-4BA3-BF34-2502C94F72F5}"/>
    <cellStyle name="SAPBEXHLevel3X 30 2 2 2 4" xfId="24989" xr:uid="{0AFB05DA-1DD3-4813-9B62-447D213A3722}"/>
    <cellStyle name="SAPBEXHLevel3X 30 2 2 2 5" xfId="47735" xr:uid="{1B862ACA-2C3C-4F12-BD91-D1D6F0FFB17B}"/>
    <cellStyle name="SAPBEXHLevel3X 30 2 2 3" xfId="21723" xr:uid="{49144DA1-B40A-4608-AE51-315569F57AD9}"/>
    <cellStyle name="SAPBEXHLevel3X 30 2 2 3 2" xfId="35589" xr:uid="{69FEFB8E-BF14-4CC3-8121-300C4D9C06E0}"/>
    <cellStyle name="SAPBEXHLevel3X 30 2 2 3 3" xfId="31040" xr:uid="{AA8F610B-815C-499F-A5B6-939EE81EC58F}"/>
    <cellStyle name="SAPBEXHLevel3X 30 2 2 3 4" xfId="32921" xr:uid="{C427F2F1-10B2-48A0-8AC4-B4F79ECE7BF8}"/>
    <cellStyle name="SAPBEXHLevel3X 30 2 2 3 5" xfId="51140" xr:uid="{DC7228AA-14BF-4197-B1DA-C56C9633B921}"/>
    <cellStyle name="SAPBEXHLevel3X 30 2 2 4" xfId="26545" xr:uid="{AB84C5EA-3FF2-4D0F-BBA4-4F418B6DA645}"/>
    <cellStyle name="SAPBEXHLevel3X 30 2 2 5" xfId="37383" xr:uid="{EF3055AA-96A1-4CAB-BE7D-7E31FE8C0814}"/>
    <cellStyle name="SAPBEXHLevel3X 30 2 2 6" xfId="39576" xr:uid="{2371F316-388C-4E0D-936D-93E934248291}"/>
    <cellStyle name="SAPBEXHLevel3X 30 2 2 7" xfId="48029" xr:uid="{A13CDF25-8E24-4D0E-B4E4-6E6A934885AA}"/>
    <cellStyle name="SAPBEXHLevel3X 30 2 3" xfId="13156" xr:uid="{27D5D92D-C323-44FA-919B-07B44045E741}"/>
    <cellStyle name="SAPBEXHLevel3X 30 2 3 2" xfId="27527" xr:uid="{B59F9B23-33A2-46AC-9937-3112A80CF63D}"/>
    <cellStyle name="SAPBEXHLevel3X 30 2 3 3" xfId="34337" xr:uid="{C8A91D32-1A6A-4E44-B1B1-B87C4E753158}"/>
    <cellStyle name="SAPBEXHLevel3X 30 2 3 4" xfId="40274" xr:uid="{00577656-BA09-4A31-B28A-5175F8DD388A}"/>
    <cellStyle name="SAPBEXHLevel3X 30 2 3 5" xfId="44686" xr:uid="{29AE70EA-EF0B-4816-BA9E-9C9537FB6E68}"/>
    <cellStyle name="SAPBEXHLevel3X 30 2 4" xfId="9638" xr:uid="{11AD6370-DBD7-4D0D-A1D1-3432B2F2A3F9}"/>
    <cellStyle name="SAPBEXHLevel3X 30 2 5" xfId="24228" xr:uid="{24549872-57C8-441E-ABF1-16A91D099C14}"/>
    <cellStyle name="SAPBEXHLevel3X 30 2 6" xfId="37714" xr:uid="{584A1777-DACF-4D0E-96AD-2973B026CE2A}"/>
    <cellStyle name="SAPBEXHLevel3X 30 2 7" xfId="45215" xr:uid="{8E4C2D78-7D47-476B-B24B-C8AE6AF8E836}"/>
    <cellStyle name="SAPBEXHLevel3X 30 2 8" xfId="46374" xr:uid="{9C4ABE87-19DB-427D-A21A-B2366675625D}"/>
    <cellStyle name="SAPBEXHLevel3X 30 3" xfId="1568" xr:uid="{79E148AC-3324-4801-9DD9-1209B84026DB}"/>
    <cellStyle name="SAPBEXHLevel3X 30 3 2" xfId="14848" xr:uid="{75BFC8B7-6210-4A6D-A726-FA860B7F68A1}"/>
    <cellStyle name="SAPBEXHLevel3X 30 3 2 2" xfId="21908" xr:uid="{F43146A3-332D-4259-9B39-3BC520BB501E}"/>
    <cellStyle name="SAPBEXHLevel3X 30 3 2 2 2" xfId="35774" xr:uid="{C3A08669-C210-4079-8A9B-F119CF0E19D2}"/>
    <cellStyle name="SAPBEXHLevel3X 30 3 2 2 3" xfId="39348" xr:uid="{50217CD8-A1B2-4746-829E-4975CC34138E}"/>
    <cellStyle name="SAPBEXHLevel3X 30 3 2 2 4" xfId="46774" xr:uid="{0C3DD790-AF0F-430C-898E-B7A8C512D151}"/>
    <cellStyle name="SAPBEXHLevel3X 30 3 2 2 5" xfId="51325" xr:uid="{1F2656B4-FCB8-4E0C-8641-7E158C9B4BCA}"/>
    <cellStyle name="SAPBEXHLevel3X 30 3 2 3" xfId="29214" xr:uid="{515287AC-B457-4F95-AD70-D02A9519ED13}"/>
    <cellStyle name="SAPBEXHLevel3X 30 3 2 4" xfId="34602" xr:uid="{E6871328-9CA7-4294-8120-53267D88BC53}"/>
    <cellStyle name="SAPBEXHLevel3X 30 3 2 5" xfId="34893" xr:uid="{1B7704AD-10A2-4284-8D4E-F123FD121A46}"/>
    <cellStyle name="SAPBEXHLevel3X 30 3 2 6" xfId="31540" xr:uid="{99CF2A96-6D1D-40FD-B991-29C67DE23D2E}"/>
    <cellStyle name="SAPBEXHLevel3X 30 3 3" xfId="13155" xr:uid="{4DD46D32-884E-4AB8-B1E8-E1CE2226A2CA}"/>
    <cellStyle name="SAPBEXHLevel3X 30 3 3 2" xfId="27526" xr:uid="{CAA8D256-5D0E-43CB-AB47-B3313C4341C1}"/>
    <cellStyle name="SAPBEXHLevel3X 30 3 3 3" xfId="42721" xr:uid="{9651528D-9230-4C77-A97E-FBAEAE3E0DDC}"/>
    <cellStyle name="SAPBEXHLevel3X 30 3 3 4" xfId="40139" xr:uid="{A27FCB2A-15C9-4F8A-B9AC-D6184D1DA389}"/>
    <cellStyle name="SAPBEXHLevel3X 30 3 3 5" xfId="45764" xr:uid="{03B0D2CF-7ADD-45D4-96FD-A68DE455B850}"/>
    <cellStyle name="SAPBEXHLevel3X 30 3 4" xfId="9639" xr:uid="{E1D91A45-BE58-4029-B4EA-EA439C8BF4F9}"/>
    <cellStyle name="SAPBEXHLevel3X 30 3 5" xfId="24229" xr:uid="{9A636FDD-49E1-42C2-9F19-4149C90CAEE7}"/>
    <cellStyle name="SAPBEXHLevel3X 30 3 6" xfId="30908" xr:uid="{C78C20BA-7C74-44DC-BEAF-5E0113D94EDB}"/>
    <cellStyle name="SAPBEXHLevel3X 30 3 7" xfId="48875" xr:uid="{35C1E92B-28B7-4756-904A-D3268DEE2BD2}"/>
    <cellStyle name="SAPBEXHLevel3X 30 3 8" xfId="47348" xr:uid="{0A3B54B4-5FC7-4C6F-BC39-6116EFF3DC75}"/>
    <cellStyle name="SAPBEXHLevel3X 30 4" xfId="1934" xr:uid="{D2665B8F-C5D9-4B99-A5BE-A91007B5B2C6}"/>
    <cellStyle name="SAPBEXHLevel3X 30 4 2" xfId="15199" xr:uid="{BFAB4E4D-667C-4693-A708-86A26755D9B6}"/>
    <cellStyle name="SAPBEXHLevel3X 30 4 2 2" xfId="22220" xr:uid="{353FB6D1-5586-4832-A148-701911C35CF4}"/>
    <cellStyle name="SAPBEXHLevel3X 30 4 2 2 2" xfId="36086" xr:uid="{AEF8D564-5525-4D91-9F22-FBBA3E06CE52}"/>
    <cellStyle name="SAPBEXHLevel3X 30 4 2 2 3" xfId="38453" xr:uid="{AAC316F9-D7C9-42C6-9BAF-4F2E992F25ED}"/>
    <cellStyle name="SAPBEXHLevel3X 30 4 2 2 4" xfId="44783" xr:uid="{628378CF-51AD-4E1A-ADB9-1268269AE64B}"/>
    <cellStyle name="SAPBEXHLevel3X 30 4 2 2 5" xfId="51637" xr:uid="{EF43E0A9-F49C-42A5-8153-AB6FE2024F5C}"/>
    <cellStyle name="SAPBEXHLevel3X 30 4 2 3" xfId="29564" xr:uid="{76585356-FEFD-4646-8E90-00FEB3DA5FD2}"/>
    <cellStyle name="SAPBEXHLevel3X 30 4 2 4" xfId="42568" xr:uid="{8E427551-3E1D-455F-9E32-F3D194076E9B}"/>
    <cellStyle name="SAPBEXHLevel3X 30 4 2 5" xfId="25911" xr:uid="{CD7B6B3B-0D11-4608-B57B-25171DC4EF4B}"/>
    <cellStyle name="SAPBEXHLevel3X 30 4 2 6" xfId="40728" xr:uid="{7B42542A-30CD-4183-A889-93136B57BC06}"/>
    <cellStyle name="SAPBEXHLevel3X 30 4 3" xfId="13154" xr:uid="{4DF32ACF-3D4C-4625-A6A9-5970BE8C8F92}"/>
    <cellStyle name="SAPBEXHLevel3X 30 4 3 2" xfId="27525" xr:uid="{C1E50E42-8E51-454B-8CEE-FD70A15216D4}"/>
    <cellStyle name="SAPBEXHLevel3X 30 4 3 3" xfId="40225" xr:uid="{F358652B-CFB8-4920-B45E-4F1DF073194C}"/>
    <cellStyle name="SAPBEXHLevel3X 30 4 3 4" xfId="48361" xr:uid="{E133CDEE-1A53-4D44-8401-B73D0B6AA93D}"/>
    <cellStyle name="SAPBEXHLevel3X 30 4 3 5" xfId="45374" xr:uid="{4AF78393-A0A6-4801-82C2-9D39C61A9B9C}"/>
    <cellStyle name="SAPBEXHLevel3X 30 4 4" xfId="9640" xr:uid="{F9E7C9CA-F2BE-4FC7-BB5C-085D610468C2}"/>
    <cellStyle name="SAPBEXHLevel3X 30 4 5" xfId="24230" xr:uid="{D059F832-5234-43EF-89B0-1BFFE1C48668}"/>
    <cellStyle name="SAPBEXHLevel3X 30 4 6" xfId="43012" xr:uid="{753CA8F9-9468-43B0-B9A5-EBCC9BA437A7}"/>
    <cellStyle name="SAPBEXHLevel3X 30 4 7" xfId="34402" xr:uid="{6A637274-C8D3-4295-AF99-9B5BC5135D3D}"/>
    <cellStyle name="SAPBEXHLevel3X 30 4 8" xfId="45849" xr:uid="{782C5D8A-6EE2-42C1-9FDD-0EFF2E1CD3F1}"/>
    <cellStyle name="SAPBEXHLevel3X 30 5" xfId="14270" xr:uid="{558ABA91-9626-4F70-81F7-0B9727CCBD9E}"/>
    <cellStyle name="SAPBEXHLevel3X 30 5 2" xfId="21283" xr:uid="{AFD20FBA-B9FB-49F3-AE97-3E66FB844FEB}"/>
    <cellStyle name="SAPBEXHLevel3X 30 5 2 2" xfId="35149" xr:uid="{3A7E943E-2389-4379-8E77-BA6498D0375A}"/>
    <cellStyle name="SAPBEXHLevel3X 30 5 2 3" xfId="39659" xr:uid="{65599FD7-65C8-49F8-8895-DEEFD5B8693F}"/>
    <cellStyle name="SAPBEXHLevel3X 30 5 2 4" xfId="45048" xr:uid="{E0A2A247-CFC1-4B7C-AC25-EE7BE43B3BC4}"/>
    <cellStyle name="SAPBEXHLevel3X 30 5 2 5" xfId="50700" xr:uid="{3CAEABAC-8C18-450E-8567-7C7C802C93E7}"/>
    <cellStyle name="SAPBEXHLevel3X 30 5 3" xfId="28637" xr:uid="{2FD9B125-084D-4E6D-B138-64F6B5B79114}"/>
    <cellStyle name="SAPBEXHLevel3X 30 5 4" xfId="39095" xr:uid="{AEEE33EF-CEEB-439D-A27A-F2D3147F6660}"/>
    <cellStyle name="SAPBEXHLevel3X 30 5 5" xfId="34747" xr:uid="{2433472C-9364-4515-976D-20EE30BE7B4E}"/>
    <cellStyle name="SAPBEXHLevel3X 30 5 6" xfId="44254" xr:uid="{F531B1E5-9E92-404D-B8E6-B587F8E0A87E}"/>
    <cellStyle name="SAPBEXHLevel3X 30 6" xfId="13157" xr:uid="{C1015217-914D-4E18-9AFA-21BE286F6422}"/>
    <cellStyle name="SAPBEXHLevel3X 30 6 2" xfId="27528" xr:uid="{FD86CC42-970B-4421-B739-DCFCC02B1A4B}"/>
    <cellStyle name="SAPBEXHLevel3X 30 6 3" xfId="34345" xr:uid="{37AC780A-B778-426B-A65E-54BF97A3F616}"/>
    <cellStyle name="SAPBEXHLevel3X 30 6 4" xfId="39891" xr:uid="{EDFC9ACB-5146-4076-96AF-8652490AD878}"/>
    <cellStyle name="SAPBEXHLevel3X 30 6 5" xfId="44324" xr:uid="{DE2F123C-8E14-4516-9856-EEEE2EF5EA43}"/>
    <cellStyle name="SAPBEXHLevel3X 30 7" xfId="9637" xr:uid="{F5F43DD6-957E-4DE9-959D-E54C228E8886}"/>
    <cellStyle name="SAPBEXHLevel3X 30 8" xfId="24227" xr:uid="{6C4C7334-CA2E-4ACC-82D6-CDF6748B0027}"/>
    <cellStyle name="SAPBEXHLevel3X 30 9" xfId="39246" xr:uid="{5BE9B1D1-09D0-4C96-B2BE-FC755442AF78}"/>
    <cellStyle name="SAPBEXHLevel3X 31" xfId="787" xr:uid="{FD558805-3C40-4F80-A640-53AC21293461}"/>
    <cellStyle name="SAPBEXHLevel3X 31 10" xfId="33369" xr:uid="{BBE1B0B1-074A-44DB-8696-A71DEAF56784}"/>
    <cellStyle name="SAPBEXHLevel3X 31 11" xfId="33129" xr:uid="{42D82FE6-3BFE-40A0-89BB-47A18234613D}"/>
    <cellStyle name="SAPBEXHLevel3X 31 2" xfId="1376" xr:uid="{3EE7A0CA-9681-4A29-AB11-5EF3CC35C805}"/>
    <cellStyle name="SAPBEXHLevel3X 31 2 2" xfId="12141" xr:uid="{E80D2B76-5D75-46FC-8046-A3F9A40E09EF}"/>
    <cellStyle name="SAPBEXHLevel3X 31 2 2 2" xfId="12142" xr:uid="{3500D6F1-7C72-488F-BAFE-B8D60B92EF53}"/>
    <cellStyle name="SAPBEXHLevel3X 31 2 2 2 2" xfId="26548" xr:uid="{B8D7DD08-3B11-43A5-8BED-3D4FABAC1EC1}"/>
    <cellStyle name="SAPBEXHLevel3X 31 2 2 2 3" xfId="30873" xr:uid="{63EF1181-5E88-4359-9BCC-0FEBCEA40371}"/>
    <cellStyle name="SAPBEXHLevel3X 31 2 2 2 4" xfId="25337" xr:uid="{00A52A32-9E51-4761-86CE-283B01BD5A7A}"/>
    <cellStyle name="SAPBEXHLevel3X 31 2 2 2 5" xfId="48071" xr:uid="{AA9CB807-E628-4FCB-BA19-3AAE646E90FD}"/>
    <cellStyle name="SAPBEXHLevel3X 31 2 2 3" xfId="21724" xr:uid="{B86A39D9-2FA4-402E-84BB-F3367CD96747}"/>
    <cellStyle name="SAPBEXHLevel3X 31 2 2 3 2" xfId="35590" xr:uid="{CE30E210-2351-4BDB-A409-5E7577790EAB}"/>
    <cellStyle name="SAPBEXHLevel3X 31 2 2 3 3" xfId="38715" xr:uid="{EFE3A17B-0564-4949-A77D-43FD6A8B661C}"/>
    <cellStyle name="SAPBEXHLevel3X 31 2 2 3 4" xfId="9749" xr:uid="{4406F23F-DB3F-4B06-8D3A-B4DFA36F3952}"/>
    <cellStyle name="SAPBEXHLevel3X 31 2 2 3 5" xfId="51141" xr:uid="{000D51DF-9F27-4CBD-9498-1818833BB40A}"/>
    <cellStyle name="SAPBEXHLevel3X 31 2 2 4" xfId="26547" xr:uid="{8B4A1DA0-3A32-4D04-B892-77529429F04A}"/>
    <cellStyle name="SAPBEXHLevel3X 31 2 2 5" xfId="37581" xr:uid="{F68004FF-552D-4898-92D4-F34E50F3CDA8}"/>
    <cellStyle name="SAPBEXHLevel3X 31 2 2 6" xfId="48405" xr:uid="{9480A713-39A6-4BED-A55C-E3B7CD40209D}"/>
    <cellStyle name="SAPBEXHLevel3X 31 2 2 7" xfId="25955" xr:uid="{1AAA7458-CB40-4403-B1E5-F634DBC42819}"/>
    <cellStyle name="SAPBEXHLevel3X 31 2 3" xfId="13152" xr:uid="{E4DBBF8B-56F9-4E52-B2EB-F8565CD7609C}"/>
    <cellStyle name="SAPBEXHLevel3X 31 2 3 2" xfId="27523" xr:uid="{E57CD630-1685-42BF-BE09-0CBD9861CB3E}"/>
    <cellStyle name="SAPBEXHLevel3X 31 2 3 3" xfId="43681" xr:uid="{1EC19A9E-B3A9-4BA2-B08D-F499E85B5730}"/>
    <cellStyle name="SAPBEXHLevel3X 31 2 3 4" xfId="32690" xr:uid="{BE7A8501-39D4-44C9-AA9C-68E392197D86}"/>
    <cellStyle name="SAPBEXHLevel3X 31 2 3 5" xfId="48052" xr:uid="{D0CD1CA2-40EE-45F0-860A-354E5274C718}"/>
    <cellStyle name="SAPBEXHLevel3X 31 2 4" xfId="9642" xr:uid="{6D8BC2E1-A672-4C7D-A2FC-639759F57CD4}"/>
    <cellStyle name="SAPBEXHLevel3X 31 2 5" xfId="24232" xr:uid="{682FF74E-64EE-4B9D-A38A-2A59003DEA6B}"/>
    <cellStyle name="SAPBEXHLevel3X 31 2 6" xfId="31023" xr:uid="{15E9ADD0-49BE-4D00-B83E-547E8EDA8061}"/>
    <cellStyle name="SAPBEXHLevel3X 31 2 7" xfId="38723" xr:uid="{DBA4947E-B543-411C-8E8E-EA3FD57F8A5A}"/>
    <cellStyle name="SAPBEXHLevel3X 31 2 8" xfId="39685" xr:uid="{605D75B3-3D7B-4B37-9677-B19587A204E2}"/>
    <cellStyle name="SAPBEXHLevel3X 31 3" xfId="1569" xr:uid="{0AC4BCB0-6A97-48C2-9E19-C341504F0468}"/>
    <cellStyle name="SAPBEXHLevel3X 31 3 2" xfId="14849" xr:uid="{1079567D-0846-4E5B-B45E-C3CCB179D986}"/>
    <cellStyle name="SAPBEXHLevel3X 31 3 2 2" xfId="21909" xr:uid="{E3191E53-D60F-4D6E-BE35-EA956E1E9114}"/>
    <cellStyle name="SAPBEXHLevel3X 31 3 2 2 2" xfId="35775" xr:uid="{85EB0FBC-D9D2-404C-B6BC-4C45CD442020}"/>
    <cellStyle name="SAPBEXHLevel3X 31 3 2 2 3" xfId="40355" xr:uid="{AFAF3EA9-2E4C-4FF9-8898-194F09259B29}"/>
    <cellStyle name="SAPBEXHLevel3X 31 3 2 2 4" xfId="45248" xr:uid="{D8FBF35F-8301-4716-AF9B-C99C8A2139F0}"/>
    <cellStyle name="SAPBEXHLevel3X 31 3 2 2 5" xfId="51326" xr:uid="{DFC1F93B-AB0E-45B2-B1C6-13BE0E4EDEE7}"/>
    <cellStyle name="SAPBEXHLevel3X 31 3 2 3" xfId="29215" xr:uid="{B10A1723-D204-4A1E-8956-F15F1F9957FB}"/>
    <cellStyle name="SAPBEXHLevel3X 31 3 2 4" xfId="40941" xr:uid="{B2476F46-054E-4911-A94B-4EED28EE22DC}"/>
    <cellStyle name="SAPBEXHLevel3X 31 3 2 5" xfId="34208" xr:uid="{5C942FE7-1022-4617-99ED-A2166E0CBD66}"/>
    <cellStyle name="SAPBEXHLevel3X 31 3 2 6" xfId="42612" xr:uid="{84164441-2911-4281-9AA4-FE484D671910}"/>
    <cellStyle name="SAPBEXHLevel3X 31 3 3" xfId="13151" xr:uid="{2C3A7594-0FC7-4EB3-A228-54D934A2F63B}"/>
    <cellStyle name="SAPBEXHLevel3X 31 3 3 2" xfId="27522" xr:uid="{03195B4F-46CC-4AF6-AB44-760DA2A76946}"/>
    <cellStyle name="SAPBEXHLevel3X 31 3 3 3" xfId="37273" xr:uid="{3BB11BC4-0367-4FE2-9BAB-2F450485C452}"/>
    <cellStyle name="SAPBEXHLevel3X 31 3 3 4" xfId="43557" xr:uid="{37226DD9-9181-4CC9-8011-2594189B8ADC}"/>
    <cellStyle name="SAPBEXHLevel3X 31 3 3 5" xfId="39435" xr:uid="{0B1570E2-9BC1-4060-AF61-CDC99A05EECD}"/>
    <cellStyle name="SAPBEXHLevel3X 31 3 4" xfId="9643" xr:uid="{FE23B00C-F713-44C0-8544-9F07F9BAC0B0}"/>
    <cellStyle name="SAPBEXHLevel3X 31 3 5" xfId="24233" xr:uid="{2EFA066F-6C65-45A1-806A-A98735BAEF7A}"/>
    <cellStyle name="SAPBEXHLevel3X 31 3 6" xfId="41973" xr:uid="{3A5FC455-294E-4008-8BBF-79F7350D6950}"/>
    <cellStyle name="SAPBEXHLevel3X 31 3 7" xfId="41116" xr:uid="{D2394F86-DA90-41D0-97BC-30F9D98543F7}"/>
    <cellStyle name="SAPBEXHLevel3X 31 3 8" xfId="48923" xr:uid="{31FF2E44-8B0C-48E3-B960-79008891AF18}"/>
    <cellStyle name="SAPBEXHLevel3X 31 4" xfId="1935" xr:uid="{4F592EC9-01CA-4B1D-8131-225219868B51}"/>
    <cellStyle name="SAPBEXHLevel3X 31 4 2" xfId="15200" xr:uid="{EE2BC448-ABF9-442B-A3FD-FEA2B67FFE58}"/>
    <cellStyle name="SAPBEXHLevel3X 31 4 2 2" xfId="22221" xr:uid="{D3CFD542-DFEB-4F8E-9331-415D4221AE72}"/>
    <cellStyle name="SAPBEXHLevel3X 31 4 2 2 2" xfId="36087" xr:uid="{D97095F6-2A34-4A5E-86B5-BA176EE39A94}"/>
    <cellStyle name="SAPBEXHLevel3X 31 4 2 2 3" xfId="37359" xr:uid="{EAC9CA4B-ECDB-4190-B3D9-D617A2AD56FC}"/>
    <cellStyle name="SAPBEXHLevel3X 31 4 2 2 4" xfId="25018" xr:uid="{7DD1C2FA-23A4-4BF3-B70D-40AF1474D853}"/>
    <cellStyle name="SAPBEXHLevel3X 31 4 2 2 5" xfId="51638" xr:uid="{EED3596E-0281-4BCA-8F97-2E0E9F57A356}"/>
    <cellStyle name="SAPBEXHLevel3X 31 4 2 3" xfId="29565" xr:uid="{364D5549-3EBE-4D91-AC18-D840D02A2163}"/>
    <cellStyle name="SAPBEXHLevel3X 31 4 2 4" xfId="24094" xr:uid="{022E5CFC-48AB-49BD-9A1E-C271DFDC2D76}"/>
    <cellStyle name="SAPBEXHLevel3X 31 4 2 5" xfId="38456" xr:uid="{70DF8448-335F-4094-8FA2-3010E29BE3FA}"/>
    <cellStyle name="SAPBEXHLevel3X 31 4 2 6" xfId="31407" xr:uid="{ACC168B4-5056-4154-8F82-EF635F4D2870}"/>
    <cellStyle name="SAPBEXHLevel3X 31 4 3" xfId="13150" xr:uid="{39168948-D072-4D0F-8FA7-415D388C34EB}"/>
    <cellStyle name="SAPBEXHLevel3X 31 4 3 2" xfId="27521" xr:uid="{62DC10EF-5EE8-4B2E-851F-1E5DA94F1D26}"/>
    <cellStyle name="SAPBEXHLevel3X 31 4 3 3" xfId="39765" xr:uid="{EA4F7866-C52F-4007-8769-523AA6C34D7D}"/>
    <cellStyle name="SAPBEXHLevel3X 31 4 3 4" xfId="48188" xr:uid="{3690FA04-B65D-43FA-BD8F-59E5790076F7}"/>
    <cellStyle name="SAPBEXHLevel3X 31 4 3 5" xfId="45959" xr:uid="{79E80D30-6DEF-4BF7-A923-4CB822398555}"/>
    <cellStyle name="SAPBEXHLevel3X 31 4 4" xfId="9644" xr:uid="{9A5938AA-B487-4DFA-89B5-549E093705F7}"/>
    <cellStyle name="SAPBEXHLevel3X 31 4 5" xfId="24234" xr:uid="{C2F5BA04-9C99-46F4-8C5C-4B44522DC1E4}"/>
    <cellStyle name="SAPBEXHLevel3X 31 4 6" xfId="32861" xr:uid="{0BD1DF9D-0C6D-427A-A0CF-5F48DBE2C7B9}"/>
    <cellStyle name="SAPBEXHLevel3X 31 4 7" xfId="25799" xr:uid="{E2CF5D14-6BE1-412C-95B8-E1D97989F20A}"/>
    <cellStyle name="SAPBEXHLevel3X 31 4 8" xfId="23844" xr:uid="{A2427908-33E9-4C3E-99F4-7FF167206108}"/>
    <cellStyle name="SAPBEXHLevel3X 31 5" xfId="14271" xr:uid="{30DBADDA-950F-4F0F-805A-95E130D2B61B}"/>
    <cellStyle name="SAPBEXHLevel3X 31 5 2" xfId="21284" xr:uid="{99D536B0-EF75-45A7-AAEB-0920734B6C7C}"/>
    <cellStyle name="SAPBEXHLevel3X 31 5 2 2" xfId="35150" xr:uid="{50A97C44-F03A-4190-A3E4-684EB81966AF}"/>
    <cellStyle name="SAPBEXHLevel3X 31 5 2 3" xfId="39809" xr:uid="{BED7F3E7-C0AF-42AB-BF9E-A3EA16FCC0D4}"/>
    <cellStyle name="SAPBEXHLevel3X 31 5 2 4" xfId="47282" xr:uid="{31371D1C-C28D-4325-9F9D-5E09165B2475}"/>
    <cellStyle name="SAPBEXHLevel3X 31 5 2 5" xfId="50701" xr:uid="{73665845-496D-4B95-9F82-0612961DC284}"/>
    <cellStyle name="SAPBEXHLevel3X 31 5 3" xfId="28638" xr:uid="{9A1FC655-0B24-420C-A4C3-3F000B4D9707}"/>
    <cellStyle name="SAPBEXHLevel3X 31 5 4" xfId="8017" xr:uid="{9A7F9B59-6C42-4DAD-AFEC-F697CC431EEE}"/>
    <cellStyle name="SAPBEXHLevel3X 31 5 5" xfId="32670" xr:uid="{B0FE0B2F-548C-4076-889A-AC2237269A50}"/>
    <cellStyle name="SAPBEXHLevel3X 31 5 6" xfId="44312" xr:uid="{CACBF66A-C0BA-4ECE-BB81-5B68FA0315E5}"/>
    <cellStyle name="SAPBEXHLevel3X 31 6" xfId="13153" xr:uid="{AE276543-D9FC-49EA-8666-D008EC6996D7}"/>
    <cellStyle name="SAPBEXHLevel3X 31 6 2" xfId="27524" xr:uid="{2CE89802-4BE9-4CC3-B0A0-84E333E2D1FF}"/>
    <cellStyle name="SAPBEXHLevel3X 31 6 3" xfId="15345" xr:uid="{09B2D17D-7ABA-4F5D-B7FF-8B430EA0CCED}"/>
    <cellStyle name="SAPBEXHLevel3X 31 6 4" xfId="43190" xr:uid="{F27298B4-45CA-4020-926D-D8CA21ECFF06}"/>
    <cellStyle name="SAPBEXHLevel3X 31 6 5" xfId="47753" xr:uid="{1478BCC1-2F3C-4DAB-8410-561053D87775}"/>
    <cellStyle name="SAPBEXHLevel3X 31 7" xfId="9641" xr:uid="{A3EB840E-BD7F-43FC-A561-4EA884652ED8}"/>
    <cellStyle name="SAPBEXHLevel3X 31 8" xfId="24231" xr:uid="{45F5A2F7-C77E-49B8-8EB6-278C90070C01}"/>
    <cellStyle name="SAPBEXHLevel3X 31 9" xfId="32375" xr:uid="{C8F5BEB4-1A80-47F6-8032-BC762EF7C0BA}"/>
    <cellStyle name="SAPBEXHLevel3X 32" xfId="788" xr:uid="{65F964E0-D66C-4E18-BC35-40AB76FCF60D}"/>
    <cellStyle name="SAPBEXHLevel3X 32 10" xfId="25456" xr:uid="{CBED5E06-054E-4620-B381-BF594D672D0B}"/>
    <cellStyle name="SAPBEXHLevel3X 32 11" xfId="44293" xr:uid="{B601CC8B-F596-4B09-BEAF-0F034FA30D74}"/>
    <cellStyle name="SAPBEXHLevel3X 32 2" xfId="1377" xr:uid="{5277D658-4A87-4719-AD23-3885C473527D}"/>
    <cellStyle name="SAPBEXHLevel3X 32 2 2" xfId="12143" xr:uid="{924649BD-C740-4804-A134-0267088C70C2}"/>
    <cellStyle name="SAPBEXHLevel3X 32 2 2 2" xfId="12144" xr:uid="{B85019C0-7EBA-4471-8672-3D6D64729F07}"/>
    <cellStyle name="SAPBEXHLevel3X 32 2 2 2 2" xfId="26550" xr:uid="{9C62F3F1-FFFA-4AC7-940D-4E7EFCCCB4BF}"/>
    <cellStyle name="SAPBEXHLevel3X 32 2 2 2 3" xfId="43003" xr:uid="{60948A53-A846-46C1-A90F-76A32E2DF6F3}"/>
    <cellStyle name="SAPBEXHLevel3X 32 2 2 2 4" xfId="39937" xr:uid="{AA78856B-888D-4AE9-9BA5-A7C289C911CE}"/>
    <cellStyle name="SAPBEXHLevel3X 32 2 2 2 5" xfId="45804" xr:uid="{D0F3CAC2-057C-4584-907E-0E29476D1C41}"/>
    <cellStyle name="SAPBEXHLevel3X 32 2 2 3" xfId="21725" xr:uid="{5D5FA445-FABD-4EDF-B38B-3D83E3B96D21}"/>
    <cellStyle name="SAPBEXHLevel3X 32 2 2 3 2" xfId="35591" xr:uid="{0CF02984-4A26-463D-9406-0E6C0DE862CB}"/>
    <cellStyle name="SAPBEXHLevel3X 32 2 2 3 3" xfId="39360" xr:uid="{BD6E821F-CEF5-4A5E-877B-507C23C30F63}"/>
    <cellStyle name="SAPBEXHLevel3X 32 2 2 3 4" xfId="46559" xr:uid="{9A06DBCD-73C1-4EB1-BFAA-5680327DE4CB}"/>
    <cellStyle name="SAPBEXHLevel3X 32 2 2 3 5" xfId="51142" xr:uid="{B6BB8458-E6A7-4EBC-90ED-CAE5C5C1463E}"/>
    <cellStyle name="SAPBEXHLevel3X 32 2 2 4" xfId="26549" xr:uid="{CCDCA46F-303B-4615-9BA6-AA36D2F9EC35}"/>
    <cellStyle name="SAPBEXHLevel3X 32 2 2 5" xfId="34464" xr:uid="{434AE899-5A74-49F1-9209-18B33800A106}"/>
    <cellStyle name="SAPBEXHLevel3X 32 2 2 6" xfId="34472" xr:uid="{0F31671B-CBCA-4DBE-BD15-AC7A7EBC70D9}"/>
    <cellStyle name="SAPBEXHLevel3X 32 2 2 7" xfId="44846" xr:uid="{A86A5D06-79B8-4725-8F7D-91CC5D4623B6}"/>
    <cellStyle name="SAPBEXHLevel3X 32 2 3" xfId="13148" xr:uid="{36A80DCB-1DEF-4722-9821-539C8C18FE37}"/>
    <cellStyle name="SAPBEXHLevel3X 32 2 3 2" xfId="27519" xr:uid="{F94A2C32-F4C0-494D-8ADC-CB051EA8EE77}"/>
    <cellStyle name="SAPBEXHLevel3X 32 2 3 3" xfId="40869" xr:uid="{6D0F3752-18F3-44FC-83C7-586435F89B66}"/>
    <cellStyle name="SAPBEXHLevel3X 32 2 3 4" xfId="37256" xr:uid="{B5A74360-3DC5-4B04-9CC0-0DAA1576AF79}"/>
    <cellStyle name="SAPBEXHLevel3X 32 2 3 5" xfId="37568" xr:uid="{FC5D8462-EDDE-4664-8194-23756B85DB02}"/>
    <cellStyle name="SAPBEXHLevel3X 32 2 4" xfId="9646" xr:uid="{5CCC0E92-A858-4F9E-B29B-AECB70A78E43}"/>
    <cellStyle name="SAPBEXHLevel3X 32 2 5" xfId="24236" xr:uid="{55B2053A-2D44-40D8-9F7F-2DD63621C152}"/>
    <cellStyle name="SAPBEXHLevel3X 32 2 6" xfId="30620" xr:uid="{B7FFA7E5-96F6-4738-84B2-DF75739128C4}"/>
    <cellStyle name="SAPBEXHLevel3X 32 2 7" xfId="9970" xr:uid="{ADC5E39A-9BCC-4FE3-943C-5095EEF88A50}"/>
    <cellStyle name="SAPBEXHLevel3X 32 2 8" xfId="43593" xr:uid="{0C0D102A-65BA-4FA6-B73C-6DB046E63371}"/>
    <cellStyle name="SAPBEXHLevel3X 32 3" xfId="1570" xr:uid="{437F7217-B8D9-4F77-9D49-518D27987D5A}"/>
    <cellStyle name="SAPBEXHLevel3X 32 3 2" xfId="14850" xr:uid="{153A63A9-779E-4A36-A610-CE152111958C}"/>
    <cellStyle name="SAPBEXHLevel3X 32 3 2 2" xfId="21910" xr:uid="{944099A1-F493-4657-8DDF-7F91F509E3D7}"/>
    <cellStyle name="SAPBEXHLevel3X 32 3 2 2 2" xfId="35776" xr:uid="{3F78B23A-48CD-4430-850B-DE524F8785EA}"/>
    <cellStyle name="SAPBEXHLevel3X 32 3 2 2 3" xfId="33529" xr:uid="{C13419DC-0F1E-4F5A-913F-3FE5E61BB353}"/>
    <cellStyle name="SAPBEXHLevel3X 32 3 2 2 4" xfId="47459" xr:uid="{AC674820-24CC-4727-9E2E-2DBC9EEB833D}"/>
    <cellStyle name="SAPBEXHLevel3X 32 3 2 2 5" xfId="51327" xr:uid="{01436FFD-FEA5-4BF9-83B4-A7F6A6286AD4}"/>
    <cellStyle name="SAPBEXHLevel3X 32 3 2 3" xfId="29216" xr:uid="{3FB9AD25-7992-4D1D-9177-DE3AFC36D203}"/>
    <cellStyle name="SAPBEXHLevel3X 32 3 2 4" xfId="23326" xr:uid="{39B702AC-1784-4717-851B-878311B0235E}"/>
    <cellStyle name="SAPBEXHLevel3X 32 3 2 5" xfId="38269" xr:uid="{46B73402-E150-4DD2-89B2-9707AF1A2A09}"/>
    <cellStyle name="SAPBEXHLevel3X 32 3 2 6" xfId="41808" xr:uid="{41B4AB4C-4F88-483C-AB8D-5C6BA01C16DF}"/>
    <cellStyle name="SAPBEXHLevel3X 32 3 3" xfId="13147" xr:uid="{86388DBC-D545-48D2-8F30-2CFC550D615F}"/>
    <cellStyle name="SAPBEXHLevel3X 32 3 3 2" xfId="27518" xr:uid="{9528156E-4F18-4B5B-8E68-67453D1978D0}"/>
    <cellStyle name="SAPBEXHLevel3X 32 3 3 3" xfId="31616" xr:uid="{FDF65D87-2871-4B35-B6AE-7DD55A7B4168}"/>
    <cellStyle name="SAPBEXHLevel3X 32 3 3 4" xfId="34812" xr:uid="{2F1C9AF2-C23E-46E7-BBBC-C0EB7F7A2C1C}"/>
    <cellStyle name="SAPBEXHLevel3X 32 3 3 5" xfId="44863" xr:uid="{D209C5AE-F9AB-4955-B2A3-882B8A9D03EE}"/>
    <cellStyle name="SAPBEXHLevel3X 32 3 4" xfId="9647" xr:uid="{57D4BE48-2771-4040-8E00-ECA4340C6132}"/>
    <cellStyle name="SAPBEXHLevel3X 32 3 5" xfId="24237" xr:uid="{6977E388-44F9-4308-AF58-5E47411C9E9D}"/>
    <cellStyle name="SAPBEXHLevel3X 32 3 6" xfId="34699" xr:uid="{E157A6C3-69B5-438B-AEF9-9B65A490325E}"/>
    <cellStyle name="SAPBEXHLevel3X 32 3 7" xfId="33409" xr:uid="{C9B73F2B-0CA3-420F-9DE8-058EC608B907}"/>
    <cellStyle name="SAPBEXHLevel3X 32 3 8" xfId="40272" xr:uid="{17182C75-9349-43A1-838B-5CAB6C98FFA0}"/>
    <cellStyle name="SAPBEXHLevel3X 32 4" xfId="1936" xr:uid="{338C8729-61A1-4EA4-A8B8-CF3AC92D69B6}"/>
    <cellStyle name="SAPBEXHLevel3X 32 4 2" xfId="15201" xr:uid="{9E109172-9095-40CC-86DB-21A8C0DFE434}"/>
    <cellStyle name="SAPBEXHLevel3X 32 4 2 2" xfId="22222" xr:uid="{F6D4494F-6C6B-4840-8F1E-E0F98C798DD6}"/>
    <cellStyle name="SAPBEXHLevel3X 32 4 2 2 2" xfId="36088" xr:uid="{1CEA9337-DBD3-4D76-B151-5D9F1AD51C73}"/>
    <cellStyle name="SAPBEXHLevel3X 32 4 2 2 3" xfId="43104" xr:uid="{A24BD75D-1831-4473-801A-DC319ED8C5C4}"/>
    <cellStyle name="SAPBEXHLevel3X 32 4 2 2 4" xfId="29272" xr:uid="{9D2F39CE-6BB8-4050-BCF5-39E7CAC0ABA5}"/>
    <cellStyle name="SAPBEXHLevel3X 32 4 2 2 5" xfId="51639" xr:uid="{1728C2DD-92E1-4866-B252-3132CC78D7CB}"/>
    <cellStyle name="SAPBEXHLevel3X 32 4 2 3" xfId="29566" xr:uid="{AABEE215-97B0-4C93-975D-A1F20E126D06}"/>
    <cellStyle name="SAPBEXHLevel3X 32 4 2 4" xfId="24954" xr:uid="{A0EA0A6D-4FC4-46E1-8DEF-428BC2A6DD9D}"/>
    <cellStyle name="SAPBEXHLevel3X 32 4 2 5" xfId="48247" xr:uid="{D874CF50-AAE7-4889-87C8-BAB9EB90005E}"/>
    <cellStyle name="SAPBEXHLevel3X 32 4 2 6" xfId="39538" xr:uid="{68E2D767-ECFB-47B4-8039-C7189CB6BAAD}"/>
    <cellStyle name="SAPBEXHLevel3X 32 4 3" xfId="13146" xr:uid="{CA9F00F3-65F9-45D5-9C34-A4D13C4B2B5C}"/>
    <cellStyle name="SAPBEXHLevel3X 32 4 3 2" xfId="27517" xr:uid="{D7FB5DA5-8455-4382-AA83-291D1074429F}"/>
    <cellStyle name="SAPBEXHLevel3X 32 4 3 3" xfId="40200" xr:uid="{9FFA8E6A-5F89-4907-B4AF-F8F5A1F3DEAD}"/>
    <cellStyle name="SAPBEXHLevel3X 32 4 3 4" xfId="48714" xr:uid="{133ABF84-9B96-4300-AB17-37FF832B9536}"/>
    <cellStyle name="SAPBEXHLevel3X 32 4 3 5" xfId="47602" xr:uid="{8B8BB057-A30A-41B9-9BE3-6FD4EA253639}"/>
    <cellStyle name="SAPBEXHLevel3X 32 4 4" xfId="9648" xr:uid="{882B3281-66F8-4E3F-89E3-29A9381BF7FF}"/>
    <cellStyle name="SAPBEXHLevel3X 32 4 5" xfId="24238" xr:uid="{8A5DD395-96B6-47F2-BBE6-35A6FEF40A6C}"/>
    <cellStyle name="SAPBEXHLevel3X 32 4 6" xfId="42369" xr:uid="{79CEAF00-DE05-4FD5-A530-201775EE15D9}"/>
    <cellStyle name="SAPBEXHLevel3X 32 4 7" xfId="41912" xr:uid="{A71A1E1B-F2BC-4C4F-A756-2EC3DCA4546D}"/>
    <cellStyle name="SAPBEXHLevel3X 32 4 8" xfId="44331" xr:uid="{DCA012B0-215A-4D62-9650-E8C3739376FF}"/>
    <cellStyle name="SAPBEXHLevel3X 32 5" xfId="14272" xr:uid="{4F8E2627-C964-4B64-B1C6-B282D10C73C1}"/>
    <cellStyle name="SAPBEXHLevel3X 32 5 2" xfId="21285" xr:uid="{A8B4C573-6E73-43AA-8D2D-FCF58538FAE3}"/>
    <cellStyle name="SAPBEXHLevel3X 32 5 2 2" xfId="35151" xr:uid="{123408F1-7DFE-4496-9AB5-B1A78AB463C2}"/>
    <cellStyle name="SAPBEXHLevel3X 32 5 2 3" xfId="40591" xr:uid="{45DB9116-EF5C-4C4F-89BC-96574B1A97C8}"/>
    <cellStyle name="SAPBEXHLevel3X 32 5 2 4" xfId="45739" xr:uid="{84C7109D-83F5-4381-B765-524D6480802B}"/>
    <cellStyle name="SAPBEXHLevel3X 32 5 2 5" xfId="50702" xr:uid="{A75B78BA-8D8D-40F2-A0F4-6228F173C9DF}"/>
    <cellStyle name="SAPBEXHLevel3X 32 5 3" xfId="28639" xr:uid="{70EE1350-0FBF-4186-BBF2-A4935A9931A3}"/>
    <cellStyle name="SAPBEXHLevel3X 32 5 4" xfId="40483" xr:uid="{587CA21D-A60B-4F03-BB48-4C1E1C59FFD5}"/>
    <cellStyle name="SAPBEXHLevel3X 32 5 5" xfId="48272" xr:uid="{AE5B970E-4C07-4260-B1E7-F6458B47E463}"/>
    <cellStyle name="SAPBEXHLevel3X 32 5 6" xfId="31587" xr:uid="{FF1F1E61-8B4D-4B5B-B132-026BCD437097}"/>
    <cellStyle name="SAPBEXHLevel3X 32 6" xfId="13149" xr:uid="{BC402B64-9ADF-440C-83C3-ED23823CFB17}"/>
    <cellStyle name="SAPBEXHLevel3X 32 6 2" xfId="27520" xr:uid="{8043EC95-BCF7-40D5-AF4A-DE21DA53A012}"/>
    <cellStyle name="SAPBEXHLevel3X 32 6 3" xfId="25041" xr:uid="{18965431-BA76-42B9-A5BF-CFB63DC3370E}"/>
    <cellStyle name="SAPBEXHLevel3X 32 6 4" xfId="23602" xr:uid="{490CCF86-A94E-4577-9524-464801FE2EAC}"/>
    <cellStyle name="SAPBEXHLevel3X 32 6 5" xfId="45422" xr:uid="{E0648BE3-8977-4E6F-A02E-73BAE10A7FE3}"/>
    <cellStyle name="SAPBEXHLevel3X 32 7" xfId="9645" xr:uid="{7248126E-4842-4195-845B-7DFF0D095085}"/>
    <cellStyle name="SAPBEXHLevel3X 32 8" xfId="24235" xr:uid="{DF6CE2AD-3C1C-46FF-803D-FBD5E5E19555}"/>
    <cellStyle name="SAPBEXHLevel3X 32 9" xfId="31203" xr:uid="{585A1A77-3388-4D7D-8A58-79E9B6048EAA}"/>
    <cellStyle name="SAPBEXHLevel3X 33" xfId="789" xr:uid="{39535186-D969-4007-BE9F-814285F76109}"/>
    <cellStyle name="SAPBEXHLevel3X 33 10" xfId="40162" xr:uid="{14F97844-A2E4-4CCA-B61A-AF2562FEA27E}"/>
    <cellStyle name="SAPBEXHLevel3X 33 11" xfId="34524" xr:uid="{AA0194A2-EFBD-454D-91D5-C4263D2F321A}"/>
    <cellStyle name="SAPBEXHLevel3X 33 2" xfId="1378" xr:uid="{6C7D7E71-8E33-4E39-97E6-55821859DBB6}"/>
    <cellStyle name="SAPBEXHLevel3X 33 2 2" xfId="12145" xr:uid="{D3EC90F9-6C8A-4AC8-9B66-E54272694BDE}"/>
    <cellStyle name="SAPBEXHLevel3X 33 2 2 2" xfId="12146" xr:uid="{A08810AF-BE9C-46ED-BBEF-47E2F8305873}"/>
    <cellStyle name="SAPBEXHLevel3X 33 2 2 2 2" xfId="26552" xr:uid="{13EB9C8A-FD26-49B0-A02D-C542C1D526B9}"/>
    <cellStyle name="SAPBEXHLevel3X 33 2 2 2 3" xfId="30562" xr:uid="{7764C66C-66A8-4AE7-AD17-25E57F65973B}"/>
    <cellStyle name="SAPBEXHLevel3X 33 2 2 2 4" xfId="31082" xr:uid="{39A75977-C707-4A39-84A3-B25D40034B15}"/>
    <cellStyle name="SAPBEXHLevel3X 33 2 2 2 5" xfId="47330" xr:uid="{937D2DA9-239F-46B5-8774-738781013450}"/>
    <cellStyle name="SAPBEXHLevel3X 33 2 2 3" xfId="21726" xr:uid="{F077CCEB-CBAE-431E-A94F-38FE3DDE1715}"/>
    <cellStyle name="SAPBEXHLevel3X 33 2 2 3 2" xfId="35592" xr:uid="{D60FE98D-8E9F-495F-BA42-505B97B7497E}"/>
    <cellStyle name="SAPBEXHLevel3X 33 2 2 3 3" xfId="38926" xr:uid="{17E2F8CE-7E13-40F0-B0B3-9ED09465C6CF}"/>
    <cellStyle name="SAPBEXHLevel3X 33 2 2 3 4" xfId="45027" xr:uid="{89DD6738-4193-454C-897E-602222490BB1}"/>
    <cellStyle name="SAPBEXHLevel3X 33 2 2 3 5" xfId="51143" xr:uid="{69CE721B-08ED-4394-A7C4-5081190DCE89}"/>
    <cellStyle name="SAPBEXHLevel3X 33 2 2 4" xfId="26551" xr:uid="{018E59BD-F5AA-4249-B491-4C701852371D}"/>
    <cellStyle name="SAPBEXHLevel3X 33 2 2 5" xfId="39091" xr:uid="{4DDB2A2B-BE04-46AE-897D-83164D033138}"/>
    <cellStyle name="SAPBEXHLevel3X 33 2 2 6" xfId="37154" xr:uid="{5ABB2815-E0D2-4207-8143-4FE31E55B935}"/>
    <cellStyle name="SAPBEXHLevel3X 33 2 2 7" xfId="43309" xr:uid="{F059FB18-8BBA-4A36-A6F1-D67513F73E40}"/>
    <cellStyle name="SAPBEXHLevel3X 33 2 3" xfId="13144" xr:uid="{920D8BCA-8D71-49B1-927C-2B620B24EE13}"/>
    <cellStyle name="SAPBEXHLevel3X 33 2 3 2" xfId="27515" xr:uid="{615EB4C7-4234-4E39-958E-6A2CEBE09A5D}"/>
    <cellStyle name="SAPBEXHLevel3X 33 2 3 3" xfId="43420" xr:uid="{9C6D65C5-7EA8-4493-9F42-9F8A9CF874EB}"/>
    <cellStyle name="SAPBEXHLevel3X 33 2 3 4" xfId="31425" xr:uid="{13F829FD-3A8A-4169-B115-A7379960422E}"/>
    <cellStyle name="SAPBEXHLevel3X 33 2 3 5" xfId="41476" xr:uid="{C173A5E3-8554-4094-B7C5-0DEA07874E90}"/>
    <cellStyle name="SAPBEXHLevel3X 33 2 4" xfId="9650" xr:uid="{12076EF7-74FC-4CCD-A499-0333E373849B}"/>
    <cellStyle name="SAPBEXHLevel3X 33 2 5" xfId="24240" xr:uid="{2CD209EC-84CE-4637-87C5-D4F82A727776}"/>
    <cellStyle name="SAPBEXHLevel3X 33 2 6" xfId="30801" xr:uid="{3026FBE7-D199-448A-A766-434353656349}"/>
    <cellStyle name="SAPBEXHLevel3X 33 2 7" xfId="34981" xr:uid="{FF789454-6EDC-4B0D-911E-C887C3E5CB15}"/>
    <cellStyle name="SAPBEXHLevel3X 33 2 8" xfId="47559" xr:uid="{D25655A0-2C0E-4B9A-BC42-D98675012AF4}"/>
    <cellStyle name="SAPBEXHLevel3X 33 3" xfId="1571" xr:uid="{16654B5C-16B1-4566-B7D1-87C98EABD16F}"/>
    <cellStyle name="SAPBEXHLevel3X 33 3 2" xfId="14851" xr:uid="{053827E4-C9DE-4E4B-AC5B-22B22D3BB81F}"/>
    <cellStyle name="SAPBEXHLevel3X 33 3 2 2" xfId="21911" xr:uid="{C1C8A1F0-61A8-482D-B760-247928461366}"/>
    <cellStyle name="SAPBEXHLevel3X 33 3 2 2 2" xfId="35777" xr:uid="{DC04F903-6A96-4AD1-97D8-FFE49185DDAA}"/>
    <cellStyle name="SAPBEXHLevel3X 33 3 2 2 3" xfId="39382" xr:uid="{96D419ED-6883-4457-B4A8-74018C7549AB}"/>
    <cellStyle name="SAPBEXHLevel3X 33 3 2 2 4" xfId="45911" xr:uid="{C4D68B63-C6D9-40F9-B8CE-4B76E246D7D7}"/>
    <cellStyle name="SAPBEXHLevel3X 33 3 2 2 5" xfId="51328" xr:uid="{E20DCCF1-1137-47D4-A24B-8C810D02937D}"/>
    <cellStyle name="SAPBEXHLevel3X 33 3 2 3" xfId="29217" xr:uid="{51333E06-BCFC-40D5-8311-E69F90255072}"/>
    <cellStyle name="SAPBEXHLevel3X 33 3 2 4" xfId="40999" xr:uid="{096FB9CA-A0F7-4F12-AC57-36E8DB0D6EE2}"/>
    <cellStyle name="SAPBEXHLevel3X 33 3 2 5" xfId="48307" xr:uid="{C268F468-B901-49E5-A737-5C2024418D09}"/>
    <cellStyle name="SAPBEXHLevel3X 33 3 2 6" xfId="34693" xr:uid="{CFC06B1D-4F16-42B8-B728-D8FE3E6C6924}"/>
    <cellStyle name="SAPBEXHLevel3X 33 3 3" xfId="13143" xr:uid="{BD4A15CF-88F2-4071-9134-3C068270F448}"/>
    <cellStyle name="SAPBEXHLevel3X 33 3 3 2" xfId="27514" xr:uid="{9C953A52-9F10-4DC6-BE96-E3C4085CFF84}"/>
    <cellStyle name="SAPBEXHLevel3X 33 3 3 3" xfId="25252" xr:uid="{BB258F86-01BD-4A35-846F-781DFC032717}"/>
    <cellStyle name="SAPBEXHLevel3X 33 3 3 4" xfId="41024" xr:uid="{3975BFDC-EDF8-405B-BAD6-194B6AFE003B}"/>
    <cellStyle name="SAPBEXHLevel3X 33 3 3 5" xfId="46277" xr:uid="{BFA634AF-7BEC-4CE0-97FB-55CF23BC8D20}"/>
    <cellStyle name="SAPBEXHLevel3X 33 3 4" xfId="9651" xr:uid="{2EB53C22-045B-4AED-9B11-5D2F387A7D76}"/>
    <cellStyle name="SAPBEXHLevel3X 33 3 5" xfId="24241" xr:uid="{2214BAE0-F47E-46D1-AAAE-C7942B078C4B}"/>
    <cellStyle name="SAPBEXHLevel3X 33 3 6" xfId="33734" xr:uid="{9E3C4FC5-EE8F-434A-83D6-D3392CD1F211}"/>
    <cellStyle name="SAPBEXHLevel3X 33 3 7" xfId="39316" xr:uid="{E98C2E5E-C4D0-4C5E-9784-80E0D9900BF8}"/>
    <cellStyle name="SAPBEXHLevel3X 33 3 8" xfId="43854" xr:uid="{CEAB8638-8FD7-4014-A26B-C69878058BF6}"/>
    <cellStyle name="SAPBEXHLevel3X 33 4" xfId="1937" xr:uid="{198D0DD8-9942-4979-81C5-8BD7E5FF2CC8}"/>
    <cellStyle name="SAPBEXHLevel3X 33 4 2" xfId="15202" xr:uid="{75B8F08E-9224-49C8-9C62-200EB549E726}"/>
    <cellStyle name="SAPBEXHLevel3X 33 4 2 2" xfId="22223" xr:uid="{08273385-961A-4AE9-B149-AB89D624FD18}"/>
    <cellStyle name="SAPBEXHLevel3X 33 4 2 2 2" xfId="36089" xr:uid="{D15A685C-0056-453D-93FE-499D26480BD9}"/>
    <cellStyle name="SAPBEXHLevel3X 33 4 2 2 3" xfId="37472" xr:uid="{22C27543-2591-48A3-AB85-129E903AA1FC}"/>
    <cellStyle name="SAPBEXHLevel3X 33 4 2 2 4" xfId="40280" xr:uid="{16326603-6510-4066-967B-D1BDEC275500}"/>
    <cellStyle name="SAPBEXHLevel3X 33 4 2 2 5" xfId="51640" xr:uid="{1244619A-08B1-4DA4-B3B6-89251B3ECB9A}"/>
    <cellStyle name="SAPBEXHLevel3X 33 4 2 3" xfId="29567" xr:uid="{9BFE54F9-CC08-4D13-8617-A1236AC802BB}"/>
    <cellStyle name="SAPBEXHLevel3X 33 4 2 4" xfId="33004" xr:uid="{86AA965D-6AFA-427B-B954-E1200C108B12}"/>
    <cellStyle name="SAPBEXHLevel3X 33 4 2 5" xfId="43577" xr:uid="{0218A6A5-66D8-4137-9338-29E5F9AD50F9}"/>
    <cellStyle name="SAPBEXHLevel3X 33 4 2 6" xfId="25790" xr:uid="{0124BC2A-0A13-4337-B72B-4A699C414C08}"/>
    <cellStyle name="SAPBEXHLevel3X 33 4 3" xfId="13142" xr:uid="{F5E08BD5-4C18-4148-9CB2-B0B41E47EF63}"/>
    <cellStyle name="SAPBEXHLevel3X 33 4 3 2" xfId="27513" xr:uid="{02E71A52-E83A-41D1-9743-02338837B071}"/>
    <cellStyle name="SAPBEXHLevel3X 33 4 3 3" xfId="33589" xr:uid="{B61267ED-E8F5-486F-9DE0-4FEEC94E9F51}"/>
    <cellStyle name="SAPBEXHLevel3X 33 4 3 4" xfId="42077" xr:uid="{5FB1B768-CF72-4B78-ACEE-56F997F3FE27}"/>
    <cellStyle name="SAPBEXHLevel3X 33 4 3 5" xfId="46011" xr:uid="{2CCFD0BC-CBA8-4208-BB6D-547B7EEB1F99}"/>
    <cellStyle name="SAPBEXHLevel3X 33 4 4" xfId="9652" xr:uid="{8B41BC2A-3AB4-468B-B37A-6C64E123701B}"/>
    <cellStyle name="SAPBEXHLevel3X 33 4 5" xfId="24242" xr:uid="{261100FF-9B93-4874-BC11-8D162FB3AE26}"/>
    <cellStyle name="SAPBEXHLevel3X 33 4 6" xfId="25267" xr:uid="{6002B855-7ECB-4C31-BD46-1DC7DA64D9E9}"/>
    <cellStyle name="SAPBEXHLevel3X 33 4 7" xfId="40128" xr:uid="{01F86C6F-8189-48E5-A004-709C4CF6EFEB}"/>
    <cellStyle name="SAPBEXHLevel3X 33 4 8" xfId="45093" xr:uid="{8674E374-864B-4CB4-907F-F82B713E3CA3}"/>
    <cellStyle name="SAPBEXHLevel3X 33 5" xfId="14273" xr:uid="{D0E61A19-3A71-45BC-9323-F8DEE0251E34}"/>
    <cellStyle name="SAPBEXHLevel3X 33 5 2" xfId="21286" xr:uid="{92E89584-67D9-40AF-B7F1-761E45EB9787}"/>
    <cellStyle name="SAPBEXHLevel3X 33 5 2 2" xfId="35152" xr:uid="{1C7130CA-21F8-4CBE-93D6-5431B0149A3C}"/>
    <cellStyle name="SAPBEXHLevel3X 33 5 2 3" xfId="37261" xr:uid="{AFA7D0CA-EB56-4367-BB58-26B098AA9F28}"/>
    <cellStyle name="SAPBEXHLevel3X 33 5 2 4" xfId="44185" xr:uid="{661C0D2C-5AC7-446D-900A-CC4DC665C0DB}"/>
    <cellStyle name="SAPBEXHLevel3X 33 5 2 5" xfId="50703" xr:uid="{B38A9AC3-CFFC-4307-850D-16C09CE0C346}"/>
    <cellStyle name="SAPBEXHLevel3X 33 5 3" xfId="28640" xr:uid="{368EF4A2-AB9E-446F-B43F-E879C2A8107A}"/>
    <cellStyle name="SAPBEXHLevel3X 33 5 4" xfId="42142" xr:uid="{1CCA1BBB-01EA-41AD-8B03-2E078E59FC04}"/>
    <cellStyle name="SAPBEXHLevel3X 33 5 5" xfId="42168" xr:uid="{99034748-A332-4F91-8A22-611DF97897AB}"/>
    <cellStyle name="SAPBEXHLevel3X 33 5 6" xfId="48636" xr:uid="{3FDE9325-66C0-45FE-8876-92DBFE994EA7}"/>
    <cellStyle name="SAPBEXHLevel3X 33 6" xfId="13145" xr:uid="{7DB1D5E8-F578-4C48-A2D9-8869891EE56B}"/>
    <cellStyle name="SAPBEXHLevel3X 33 6 2" xfId="27516" xr:uid="{40CCE468-ECFA-4BD7-9020-41EBFBC2F38E}"/>
    <cellStyle name="SAPBEXHLevel3X 33 6 3" xfId="42638" xr:uid="{09E6114C-57DF-404D-9CB1-F1CC6D573486}"/>
    <cellStyle name="SAPBEXHLevel3X 33 6 4" xfId="34647" xr:uid="{FB0B6F39-3473-49BF-88A6-646C61A0CAFC}"/>
    <cellStyle name="SAPBEXHLevel3X 33 6 5" xfId="45334" xr:uid="{6359B1F0-EDE3-43E4-820B-9EF34E43BACE}"/>
    <cellStyle name="SAPBEXHLevel3X 33 7" xfId="9649" xr:uid="{3E075ABB-96BF-4C0E-846A-E658AF73645F}"/>
    <cellStyle name="SAPBEXHLevel3X 33 8" xfId="24239" xr:uid="{7797F496-FE51-4F7C-A497-A4CE40EBC90D}"/>
    <cellStyle name="SAPBEXHLevel3X 33 9" xfId="34173" xr:uid="{1E22A3EF-74E0-4C01-A50E-914DD3F335B8}"/>
    <cellStyle name="SAPBEXHLevel3X 34" xfId="790" xr:uid="{75C95275-3D28-4864-A0E1-F06F13D01391}"/>
    <cellStyle name="SAPBEXHLevel3X 34 10" xfId="9264" xr:uid="{DE275875-F401-4E1F-BBC9-C5610930E318}"/>
    <cellStyle name="SAPBEXHLevel3X 34 11" xfId="43324" xr:uid="{84873866-CE61-430B-8C50-EE1FABDC722A}"/>
    <cellStyle name="SAPBEXHLevel3X 34 2" xfId="1379" xr:uid="{A6357658-33E1-4E2E-95A1-1F5A8D535E47}"/>
    <cellStyle name="SAPBEXHLevel3X 34 2 2" xfId="12147" xr:uid="{B898E8FA-082C-425C-9A96-035B7DD6BED2}"/>
    <cellStyle name="SAPBEXHLevel3X 34 2 2 2" xfId="12148" xr:uid="{2D81426E-D4DA-46D5-9744-F213604A431C}"/>
    <cellStyle name="SAPBEXHLevel3X 34 2 2 2 2" xfId="26554" xr:uid="{041223B9-5AC3-4DCA-9642-2D5324801491}"/>
    <cellStyle name="SAPBEXHLevel3X 34 2 2 2 3" xfId="25234" xr:uid="{C05D43EF-F813-492B-A673-DAC892B26FAA}"/>
    <cellStyle name="SAPBEXHLevel3X 34 2 2 2 4" xfId="25010" xr:uid="{7FA1B559-CFAA-45B9-A068-36C60A517A6D}"/>
    <cellStyle name="SAPBEXHLevel3X 34 2 2 2 5" xfId="46178" xr:uid="{56E8419B-02C1-4B9D-9E7E-283BC999CB73}"/>
    <cellStyle name="SAPBEXHLevel3X 34 2 2 3" xfId="21727" xr:uid="{B3F00F10-6028-4A62-A65C-D6FB2C649451}"/>
    <cellStyle name="SAPBEXHLevel3X 34 2 2 3 2" xfId="35593" xr:uid="{F9A71BE6-7943-4FB7-9142-1E1C9482EAF9}"/>
    <cellStyle name="SAPBEXHLevel3X 34 2 2 3 3" xfId="40436" xr:uid="{8432775F-B57D-44A1-9494-BFF2EC788D63}"/>
    <cellStyle name="SAPBEXHLevel3X 34 2 2 3 4" xfId="47261" xr:uid="{9D96BA77-262A-472F-A4F4-F68D69690A89}"/>
    <cellStyle name="SAPBEXHLevel3X 34 2 2 3 5" xfId="51144" xr:uid="{4587452B-0562-49A9-AEE3-714DA892B2C4}"/>
    <cellStyle name="SAPBEXHLevel3X 34 2 2 4" xfId="26553" xr:uid="{A69BA374-140F-417E-8EA9-A5B3D9D2782E}"/>
    <cellStyle name="SAPBEXHLevel3X 34 2 2 5" xfId="31611" xr:uid="{72C39BF8-937B-4B98-B474-18CBDF64CC1E}"/>
    <cellStyle name="SAPBEXHLevel3X 34 2 2 6" xfId="9047" xr:uid="{7997AF84-3A65-4607-9CA4-C7BB89408573}"/>
    <cellStyle name="SAPBEXHLevel3X 34 2 2 7" xfId="30565" xr:uid="{E8739FE6-A4FC-444A-9CB8-5A33DB4B3FA6}"/>
    <cellStyle name="SAPBEXHLevel3X 34 2 3" xfId="13140" xr:uid="{C1061D24-6B4D-429C-9BB5-8550893D3C77}"/>
    <cellStyle name="SAPBEXHLevel3X 34 2 3 2" xfId="27511" xr:uid="{1378F27C-892F-4C3F-8941-D8FEA24A9807}"/>
    <cellStyle name="SAPBEXHLevel3X 34 2 3 3" xfId="39161" xr:uid="{A4025E02-5FDA-410A-9A26-3CE745451BED}"/>
    <cellStyle name="SAPBEXHLevel3X 34 2 3 4" xfId="39651" xr:uid="{35160FEA-D482-4830-A8A0-B2C033E64881}"/>
    <cellStyle name="SAPBEXHLevel3X 34 2 3 5" xfId="47417" xr:uid="{F16D08DC-C9C1-458C-9D07-FF6280894027}"/>
    <cellStyle name="SAPBEXHLevel3X 34 2 4" xfId="9654" xr:uid="{D56136DD-1BF6-4BBE-81B5-A663EE7B8111}"/>
    <cellStyle name="SAPBEXHLevel3X 34 2 5" xfId="24244" xr:uid="{A285E38C-73E6-4D3D-86E3-D203CAFD7352}"/>
    <cellStyle name="SAPBEXHLevel3X 34 2 6" xfId="25166" xr:uid="{B7E00110-8990-4DE6-8A13-E2D0CF27BD26}"/>
    <cellStyle name="SAPBEXHLevel3X 34 2 7" xfId="33150" xr:uid="{185F4208-8133-482E-BA97-7719F3EED450}"/>
    <cellStyle name="SAPBEXHLevel3X 34 2 8" xfId="45300" xr:uid="{F5031D73-EA2F-4352-B5E0-4B5B89964444}"/>
    <cellStyle name="SAPBEXHLevel3X 34 3" xfId="1572" xr:uid="{1B31A899-D0EF-4735-9782-FD5B9DAB39B6}"/>
    <cellStyle name="SAPBEXHLevel3X 34 3 2" xfId="14852" xr:uid="{1F3E8736-1988-4386-A78B-E416E67F15AF}"/>
    <cellStyle name="SAPBEXHLevel3X 34 3 2 2" xfId="21912" xr:uid="{FFE24E4C-55D7-4D07-9C8A-8A13DB30F5B4}"/>
    <cellStyle name="SAPBEXHLevel3X 34 3 2 2 2" xfId="35778" xr:uid="{C6E38F7D-7FBA-47E7-9716-96D64C9DD73D}"/>
    <cellStyle name="SAPBEXHLevel3X 34 3 2 2 3" xfId="40168" xr:uid="{BD25C1C1-4FFD-4D3F-BFB5-6DE9A04761F3}"/>
    <cellStyle name="SAPBEXHLevel3X 34 3 2 2 4" xfId="44365" xr:uid="{B7A39022-A83D-4815-800A-31441DA11E12}"/>
    <cellStyle name="SAPBEXHLevel3X 34 3 2 2 5" xfId="51329" xr:uid="{3F2B3A8C-7037-41EF-83F4-F0AB7B4CF1F2}"/>
    <cellStyle name="SAPBEXHLevel3X 34 3 2 3" xfId="29218" xr:uid="{675F6A3E-E53D-4C0C-8577-C4A97A1F82A3}"/>
    <cellStyle name="SAPBEXHLevel3X 34 3 2 4" xfId="23871" xr:uid="{5C18AB2C-6F73-488F-8404-398F466B8D49}"/>
    <cellStyle name="SAPBEXHLevel3X 34 3 2 5" xfId="31799" xr:uid="{B62F7CAD-86EC-4700-8F10-1FE1BFBAF181}"/>
    <cellStyle name="SAPBEXHLevel3X 34 3 2 6" xfId="38883" xr:uid="{74B2FFEF-9E11-4CAF-B98F-93AFD80D4AA5}"/>
    <cellStyle name="SAPBEXHLevel3X 34 3 3" xfId="13139" xr:uid="{08723E76-1301-466A-AEE8-2BDAC483BB30}"/>
    <cellStyle name="SAPBEXHLevel3X 34 3 3 2" xfId="27510" xr:uid="{B3A1CBD4-62A0-445D-A903-C4771FC64BDE}"/>
    <cellStyle name="SAPBEXHLevel3X 34 3 3 3" xfId="31770" xr:uid="{7FF2442E-3110-45A6-B1B2-E5AB25252F53}"/>
    <cellStyle name="SAPBEXHLevel3X 34 3 3 4" xfId="31887" xr:uid="{4DE76FC5-ED79-4E57-BBE3-73EAFE108E0A}"/>
    <cellStyle name="SAPBEXHLevel3X 34 3 3 5" xfId="47784" xr:uid="{2BFF50E5-1207-4333-AB23-EF1A69B63DB0}"/>
    <cellStyle name="SAPBEXHLevel3X 34 3 4" xfId="9655" xr:uid="{11CC06C2-4F11-4D7B-A620-11951897533F}"/>
    <cellStyle name="SAPBEXHLevel3X 34 3 5" xfId="24245" xr:uid="{6CD85701-B254-4C21-A0EC-40D4D39001A2}"/>
    <cellStyle name="SAPBEXHLevel3X 34 3 6" xfId="42537" xr:uid="{583B10C4-D466-437F-9C5A-EB42D5968FF3}"/>
    <cellStyle name="SAPBEXHLevel3X 34 3 7" xfId="34774" xr:uid="{185A30E5-2722-4E39-B7D6-8F95CCBD01AE}"/>
    <cellStyle name="SAPBEXHLevel3X 34 3 8" xfId="30495" xr:uid="{352586E0-97F8-4B85-B35C-FC560DBFFE8A}"/>
    <cellStyle name="SAPBEXHLevel3X 34 4" xfId="1938" xr:uid="{077031AD-9692-41F7-B81B-478B17DDBBDD}"/>
    <cellStyle name="SAPBEXHLevel3X 34 4 2" xfId="15203" xr:uid="{797B179F-3303-4C83-92E8-86DE7245F9BE}"/>
    <cellStyle name="SAPBEXHLevel3X 34 4 2 2" xfId="22224" xr:uid="{33FF8633-D9DB-4E47-8112-4807A19964F3}"/>
    <cellStyle name="SAPBEXHLevel3X 34 4 2 2 2" xfId="36090" xr:uid="{419913F5-5C60-4648-8FB5-38556F6CD0B6}"/>
    <cellStyle name="SAPBEXHLevel3X 34 4 2 2 3" xfId="25428" xr:uid="{E946AA75-4E39-4FF9-9CCD-795B0C615110}"/>
    <cellStyle name="SAPBEXHLevel3X 34 4 2 2 4" xfId="40857" xr:uid="{EEB859F9-92F0-47C4-A25C-C77687612AAE}"/>
    <cellStyle name="SAPBEXHLevel3X 34 4 2 2 5" xfId="51641" xr:uid="{92F3F062-ED38-4115-BE7F-880A25E12644}"/>
    <cellStyle name="SAPBEXHLevel3X 34 4 2 3" xfId="29568" xr:uid="{F8DD7F5E-2AE7-4F06-BFC7-E616F85B3401}"/>
    <cellStyle name="SAPBEXHLevel3X 34 4 2 4" xfId="9521" xr:uid="{8ACFC2B8-A6B5-45D4-8BFA-FC1F30240831}"/>
    <cellStyle name="SAPBEXHLevel3X 34 4 2 5" xfId="23864" xr:uid="{771BA6FD-15C7-4BF0-8CFA-EEA65261F9D2}"/>
    <cellStyle name="SAPBEXHLevel3X 34 4 2 6" xfId="43861" xr:uid="{148736B5-14C2-4F18-99D4-A47D5990450E}"/>
    <cellStyle name="SAPBEXHLevel3X 34 4 3" xfId="13138" xr:uid="{7CFD2C9D-08E2-4C84-9F3F-494D11F0BF7F}"/>
    <cellStyle name="SAPBEXHLevel3X 34 4 3 2" xfId="27509" xr:uid="{5905140F-B93C-4917-B889-7B449217DC93}"/>
    <cellStyle name="SAPBEXHLevel3X 34 4 3 3" xfId="32757" xr:uid="{31378000-8AB9-472B-A7D4-B3EC4CE1678F}"/>
    <cellStyle name="SAPBEXHLevel3X 34 4 3 4" xfId="34760" xr:uid="{6DC85055-270D-4A5F-808C-7EDC3B631671}"/>
    <cellStyle name="SAPBEXHLevel3X 34 4 3 5" xfId="45075" xr:uid="{C727ACA5-4FE1-45D2-882A-47F21D4C267D}"/>
    <cellStyle name="SAPBEXHLevel3X 34 4 4" xfId="9656" xr:uid="{0C20AD53-CCC6-42A9-B47B-94382EF96984}"/>
    <cellStyle name="SAPBEXHLevel3X 34 4 5" xfId="24246" xr:uid="{65A65E6E-6BB0-4C56-A472-2EE1A6C2BBD5}"/>
    <cellStyle name="SAPBEXHLevel3X 34 4 6" xfId="33558" xr:uid="{4A2E75CB-C722-449B-9F81-F836B5225A70}"/>
    <cellStyle name="SAPBEXHLevel3X 34 4 7" xfId="43293" xr:uid="{B86B405C-40D1-4D57-BCAB-E5949FDC9B1C}"/>
    <cellStyle name="SAPBEXHLevel3X 34 4 8" xfId="45183" xr:uid="{BF3DBB84-B2D5-47E9-96B1-647C0062E658}"/>
    <cellStyle name="SAPBEXHLevel3X 34 5" xfId="14274" xr:uid="{DD8E92AB-BB35-4DE6-8419-49F1BAC83E83}"/>
    <cellStyle name="SAPBEXHLevel3X 34 5 2" xfId="21287" xr:uid="{546906EA-8715-4FE9-84D1-01913E98529D}"/>
    <cellStyle name="SAPBEXHLevel3X 34 5 2 2" xfId="35153" xr:uid="{92CB26B0-F1B8-4D57-B22B-02DE582DF01B}"/>
    <cellStyle name="SAPBEXHLevel3X 34 5 2 3" xfId="41025" xr:uid="{AD201E95-E035-47C3-B4B9-F719D8280224}"/>
    <cellStyle name="SAPBEXHLevel3X 34 5 2 4" xfId="47705" xr:uid="{DD218DBE-A7AF-4FC9-8B24-FA99A342E6EB}"/>
    <cellStyle name="SAPBEXHLevel3X 34 5 2 5" xfId="50704" xr:uid="{F7679238-3765-43F7-9416-D4EEB72C996C}"/>
    <cellStyle name="SAPBEXHLevel3X 34 5 3" xfId="28641" xr:uid="{1AA93D6B-FAD7-4C06-8345-35EBF033F807}"/>
    <cellStyle name="SAPBEXHLevel3X 34 5 4" xfId="30145" xr:uid="{EFD25452-DD6B-477B-8833-0CE8A2109270}"/>
    <cellStyle name="SAPBEXHLevel3X 34 5 5" xfId="49559" xr:uid="{5AF0292D-D423-4F2F-AF3F-8BCCA1B06CC8}"/>
    <cellStyle name="SAPBEXHLevel3X 34 5 6" xfId="43920" xr:uid="{7AA691DA-7ECD-4CDA-A8CA-E68E0DFED1C1}"/>
    <cellStyle name="SAPBEXHLevel3X 34 6" xfId="13141" xr:uid="{EF4E39C7-3625-4AF7-9250-8F9AC41DBE1C}"/>
    <cellStyle name="SAPBEXHLevel3X 34 6 2" xfId="27512" xr:uid="{3B4A615A-A4FD-4A21-A186-C2AB9505754A}"/>
    <cellStyle name="SAPBEXHLevel3X 34 6 3" xfId="43384" xr:uid="{8E823BAC-D620-49D6-8232-857179E895E1}"/>
    <cellStyle name="SAPBEXHLevel3X 34 6 4" xfId="33371" xr:uid="{D6D2074D-2F2B-4798-B55B-09F8108C246B}"/>
    <cellStyle name="SAPBEXHLevel3X 34 6 5" xfId="9260" xr:uid="{ED2600AA-9ABE-4AD4-86F0-413983C72430}"/>
    <cellStyle name="SAPBEXHLevel3X 34 7" xfId="9653" xr:uid="{DE7983FA-3C94-4324-9567-F791500ED007}"/>
    <cellStyle name="SAPBEXHLevel3X 34 8" xfId="24243" xr:uid="{8D3726C1-48B7-4835-8AE0-376E59E4685D}"/>
    <cellStyle name="SAPBEXHLevel3X 34 9" xfId="33365" xr:uid="{20FFB52B-095D-42E4-936E-14E8F52BE044}"/>
    <cellStyle name="SAPBEXHLevel3X 35" xfId="791" xr:uid="{D7097BE7-BF4D-4DA1-A757-AD968B1BCE74}"/>
    <cellStyle name="SAPBEXHLevel3X 35 10" xfId="25760" xr:uid="{E2FF6DB3-93B9-459D-98DF-E00B161BC655}"/>
    <cellStyle name="SAPBEXHLevel3X 35 11" xfId="47929" xr:uid="{C9FD6199-2756-429D-B076-4F0CF31730D0}"/>
    <cellStyle name="SAPBEXHLevel3X 35 2" xfId="1380" xr:uid="{0681F762-1BC5-4773-929C-B919C7172900}"/>
    <cellStyle name="SAPBEXHLevel3X 35 2 2" xfId="12149" xr:uid="{FBF9B26D-1727-4776-90C9-3AB459C7DCD0}"/>
    <cellStyle name="SAPBEXHLevel3X 35 2 2 2" xfId="12150" xr:uid="{D2489B65-5DDE-44F0-AD19-D0EF176BDFDE}"/>
    <cellStyle name="SAPBEXHLevel3X 35 2 2 2 2" xfId="26556" xr:uid="{499706FC-35A0-4122-80A1-2885255F146A}"/>
    <cellStyle name="SAPBEXHLevel3X 35 2 2 2 3" xfId="39956" xr:uid="{D2610DF0-127A-4075-BB61-DB93B2E06FA5}"/>
    <cellStyle name="SAPBEXHLevel3X 35 2 2 2 4" xfId="48748" xr:uid="{54D05179-9866-46B6-AD36-2979F6DCD736}"/>
    <cellStyle name="SAPBEXHLevel3X 35 2 2 2 5" xfId="46714" xr:uid="{4E53B5E4-DFE6-45CB-AAB0-29896028C2FA}"/>
    <cellStyle name="SAPBEXHLevel3X 35 2 2 3" xfId="21728" xr:uid="{F427BBEE-71DA-4405-8CB4-4A1AC366CDE1}"/>
    <cellStyle name="SAPBEXHLevel3X 35 2 2 3 2" xfId="35594" xr:uid="{34B64442-9F7D-4B75-9005-5295DCC11C58}"/>
    <cellStyle name="SAPBEXHLevel3X 35 2 2 3 3" xfId="24727" xr:uid="{0292AE03-F12D-453B-AE3C-EAC6CDDDF575}"/>
    <cellStyle name="SAPBEXHLevel3X 35 2 2 3 4" xfId="45718" xr:uid="{CFF380D6-43CD-4B41-A45A-426EDFA773F3}"/>
    <cellStyle name="SAPBEXHLevel3X 35 2 2 3 5" xfId="51145" xr:uid="{638BC8B1-D6CC-4FC0-A07B-C0B161230287}"/>
    <cellStyle name="SAPBEXHLevel3X 35 2 2 4" xfId="26555" xr:uid="{E8B9675E-DA27-4368-AC9C-1D07C00AB555}"/>
    <cellStyle name="SAPBEXHLevel3X 35 2 2 5" xfId="33559" xr:uid="{160A879C-677E-4637-9429-DAFE80752DA0}"/>
    <cellStyle name="SAPBEXHLevel3X 35 2 2 6" xfId="40736" xr:uid="{F5F71105-AC23-4A5C-85DC-A8359527950C}"/>
    <cellStyle name="SAPBEXHLevel3X 35 2 2 7" xfId="46884" xr:uid="{4371C76E-DD60-431D-9C07-4470AFA4E5BD}"/>
    <cellStyle name="SAPBEXHLevel3X 35 2 3" xfId="13136" xr:uid="{22543A8E-3691-410B-A37D-A2A011FF3059}"/>
    <cellStyle name="SAPBEXHLevel3X 35 2 3 2" xfId="27507" xr:uid="{E21F807A-318C-409F-9D53-1E5249857216}"/>
    <cellStyle name="SAPBEXHLevel3X 35 2 3 3" xfId="30000" xr:uid="{36A45185-5460-48CF-AD3E-A6B4705B303B}"/>
    <cellStyle name="SAPBEXHLevel3X 35 2 3 4" xfId="30847" xr:uid="{80C3FE4D-91E4-4CA3-83B7-81FED6F31E06}"/>
    <cellStyle name="SAPBEXHLevel3X 35 2 3 5" xfId="45785" xr:uid="{B549E277-F842-4110-9499-FDF642E4E907}"/>
    <cellStyle name="SAPBEXHLevel3X 35 2 4" xfId="9658" xr:uid="{1F9CF307-E820-4F28-95D1-3C6AD298D5A9}"/>
    <cellStyle name="SAPBEXHLevel3X 35 2 5" xfId="24248" xr:uid="{46F5D43E-8E92-4EE7-842D-510DB7D47173}"/>
    <cellStyle name="SAPBEXHLevel3X 35 2 6" xfId="34086" xr:uid="{E624D8E9-BECF-4FEC-8179-4E12CFBAF732}"/>
    <cellStyle name="SAPBEXHLevel3X 35 2 7" xfId="39442" xr:uid="{FB4A1642-15FE-4DD5-BADB-1106CF867605}"/>
    <cellStyle name="SAPBEXHLevel3X 35 2 8" xfId="45113" xr:uid="{9A059F64-91B0-4211-9194-332DE2011E68}"/>
    <cellStyle name="SAPBEXHLevel3X 35 3" xfId="1573" xr:uid="{C658D697-D9CF-4C7F-919D-AD21F673795F}"/>
    <cellStyle name="SAPBEXHLevel3X 35 3 2" xfId="14853" xr:uid="{AC7DC247-763B-429A-9050-59E817431868}"/>
    <cellStyle name="SAPBEXHLevel3X 35 3 2 2" xfId="21913" xr:uid="{4F9D4F05-F69C-4AC6-A38F-08B7914396C9}"/>
    <cellStyle name="SAPBEXHLevel3X 35 3 2 2 2" xfId="35779" xr:uid="{0C050263-0E26-4AD8-A213-F66A8EDA59B3}"/>
    <cellStyle name="SAPBEXHLevel3X 35 3 2 2 3" xfId="37607" xr:uid="{424F1353-A1EC-4137-8D18-E02CEC485FD2}"/>
    <cellStyle name="SAPBEXHLevel3X 35 3 2 2 4" xfId="47888" xr:uid="{030CA20E-9356-47BE-B25B-D52FF8AD074E}"/>
    <cellStyle name="SAPBEXHLevel3X 35 3 2 2 5" xfId="51330" xr:uid="{78F3C10F-A061-4B93-940C-BBBF88A920DA}"/>
    <cellStyle name="SAPBEXHLevel3X 35 3 2 3" xfId="29219" xr:uid="{81185904-DC55-4FD9-BA94-95222083DED0}"/>
    <cellStyle name="SAPBEXHLevel3X 35 3 2 4" xfId="43752" xr:uid="{2A3EAAAC-5F90-4C3A-A0E1-C4B31F705FAB}"/>
    <cellStyle name="SAPBEXHLevel3X 35 3 2 5" xfId="34642" xr:uid="{407DCE0D-6D6F-4DEB-8F0B-C454A2F8CF4A}"/>
    <cellStyle name="SAPBEXHLevel3X 35 3 2 6" xfId="42150" xr:uid="{6E0B9552-D5A7-4CA4-BE98-D29A3AA22250}"/>
    <cellStyle name="SAPBEXHLevel3X 35 3 3" xfId="13135" xr:uid="{3D2724FA-4712-49DB-B772-BB4D6B53FDAF}"/>
    <cellStyle name="SAPBEXHLevel3X 35 3 3 2" xfId="27506" xr:uid="{9B511FC9-9944-472F-A2B5-6615F9EB5D1B}"/>
    <cellStyle name="SAPBEXHLevel3X 35 3 3 3" xfId="43077" xr:uid="{578D6F41-7BB7-40D6-89BD-2753ACC51D36}"/>
    <cellStyle name="SAPBEXHLevel3X 35 3 3 4" xfId="33548" xr:uid="{08F4C475-6D7D-48AB-97C2-0FB4CB78A5B7}"/>
    <cellStyle name="SAPBEXHLevel3X 35 3 3 5" xfId="46073" xr:uid="{243002FB-0B08-489D-9B8E-13582253985E}"/>
    <cellStyle name="SAPBEXHLevel3X 35 3 4" xfId="9659" xr:uid="{62A330C2-198D-4453-A6CF-DDF17FDF671E}"/>
    <cellStyle name="SAPBEXHLevel3X 35 3 5" xfId="24249" xr:uid="{ECE37C05-DB0C-4B97-B862-E1E688989582}"/>
    <cellStyle name="SAPBEXHLevel3X 35 3 6" xfId="42816" xr:uid="{EAD188BE-7D71-4416-AF2C-5B8D435C4ACA}"/>
    <cellStyle name="SAPBEXHLevel3X 35 3 7" xfId="39616" xr:uid="{26BE852F-2512-4513-8CFF-858D789F668A}"/>
    <cellStyle name="SAPBEXHLevel3X 35 3 8" xfId="47397" xr:uid="{F5CE64BD-10B2-4037-BCF2-FBD3EFE956F5}"/>
    <cellStyle name="SAPBEXHLevel3X 35 4" xfId="1939" xr:uid="{AEFBFAA2-DEEF-486D-83FA-0217C9649478}"/>
    <cellStyle name="SAPBEXHLevel3X 35 4 2" xfId="15204" xr:uid="{146FCEEA-A622-48E0-AD48-5C9C7EA1B869}"/>
    <cellStyle name="SAPBEXHLevel3X 35 4 2 2" xfId="22225" xr:uid="{3BA46EAB-C0B1-4CBB-A3C5-B6EBB9BEFC60}"/>
    <cellStyle name="SAPBEXHLevel3X 35 4 2 2 2" xfId="36091" xr:uid="{7B4AB0F4-0AB8-4258-9EFD-BEDA7373BE93}"/>
    <cellStyle name="SAPBEXHLevel3X 35 4 2 2 3" xfId="32524" xr:uid="{481DDA61-C752-47C4-AF35-B8E9F475D5E1}"/>
    <cellStyle name="SAPBEXHLevel3X 35 4 2 2 4" xfId="33750" xr:uid="{608FF79F-5429-45CB-A4E1-41E87F4D9D84}"/>
    <cellStyle name="SAPBEXHLevel3X 35 4 2 2 5" xfId="51642" xr:uid="{593FE9CF-036B-4D0B-B197-0C78212B8352}"/>
    <cellStyle name="SAPBEXHLevel3X 35 4 2 3" xfId="29569" xr:uid="{17777B23-A9AA-4111-91E2-32F8CEEE3CC9}"/>
    <cellStyle name="SAPBEXHLevel3X 35 4 2 4" xfId="33453" xr:uid="{3436AB87-39E1-49F9-BA37-C5ECC95C88F0}"/>
    <cellStyle name="SAPBEXHLevel3X 35 4 2 5" xfId="39262" xr:uid="{D83C19FE-E66A-45E8-9ADF-1E2D7FB86516}"/>
    <cellStyle name="SAPBEXHLevel3X 35 4 2 6" xfId="44449" xr:uid="{6584DCE9-1A53-4644-9735-0043B556A401}"/>
    <cellStyle name="SAPBEXHLevel3X 35 4 3" xfId="13134" xr:uid="{FB9F58F5-86C5-4036-BACB-E48CFE58E247}"/>
    <cellStyle name="SAPBEXHLevel3X 35 4 3 2" xfId="27505" xr:uid="{BA05B2D2-00E6-4EBA-B7E3-74DDFD8D910E}"/>
    <cellStyle name="SAPBEXHLevel3X 35 4 3 3" xfId="42893" xr:uid="{41E650FF-5ADC-498E-BEA6-42F7D65899F1}"/>
    <cellStyle name="SAPBEXHLevel3X 35 4 3 4" xfId="34814" xr:uid="{8E45AE3B-8F32-4037-9CB6-E86596E37750}"/>
    <cellStyle name="SAPBEXHLevel3X 35 4 3 5" xfId="24580" xr:uid="{C8141EE7-4D83-4DDF-86D7-F4C41778FE66}"/>
    <cellStyle name="SAPBEXHLevel3X 35 4 4" xfId="9660" xr:uid="{3E4CA9E6-5D1F-47C2-9763-0417E7460342}"/>
    <cellStyle name="SAPBEXHLevel3X 35 4 5" xfId="24250" xr:uid="{00511E0E-66B7-4CD0-BD08-5D9D47BE230D}"/>
    <cellStyle name="SAPBEXHLevel3X 35 4 6" xfId="31565" xr:uid="{4809F8AC-D7BD-46BA-8CE7-73102DAA764A}"/>
    <cellStyle name="SAPBEXHLevel3X 35 4 7" xfId="34239" xr:uid="{AB02B135-EBA9-4717-9C43-AE2FBDA98AE7}"/>
    <cellStyle name="SAPBEXHLevel3X 35 4 8" xfId="40918" xr:uid="{158B7C79-766C-4288-89E5-246987C40F2F}"/>
    <cellStyle name="SAPBEXHLevel3X 35 5" xfId="14275" xr:uid="{61E83985-D8F1-49CA-9047-F2C8F3701C8E}"/>
    <cellStyle name="SAPBEXHLevel3X 35 5 2" xfId="21288" xr:uid="{81B56B14-44FD-4506-A958-D80260DF851C}"/>
    <cellStyle name="SAPBEXHLevel3X 35 5 2 2" xfId="35154" xr:uid="{7F6CC2B6-5800-45A8-BE64-33988D10BE47}"/>
    <cellStyle name="SAPBEXHLevel3X 35 5 2 3" xfId="31139" xr:uid="{86953177-18EA-444C-8286-F5CD1DF4D64D}"/>
    <cellStyle name="SAPBEXHLevel3X 35 5 2 4" xfId="46154" xr:uid="{1B388230-0F53-4EB8-BE11-2FF374EAED44}"/>
    <cellStyle name="SAPBEXHLevel3X 35 5 2 5" xfId="50705" xr:uid="{A07B6DD5-DE7F-4458-9DC5-1C7355EEE2A6}"/>
    <cellStyle name="SAPBEXHLevel3X 35 5 3" xfId="28642" xr:uid="{18D868C4-01EF-4D96-914E-743268262CF1}"/>
    <cellStyle name="SAPBEXHLevel3X 35 5 4" xfId="25769" xr:uid="{897AE78C-FEF2-400D-8B1B-58B15B30EE82}"/>
    <cellStyle name="SAPBEXHLevel3X 35 5 5" xfId="47106" xr:uid="{E2C4F149-E52E-47F0-AF5C-3FEA2F05C762}"/>
    <cellStyle name="SAPBEXHLevel3X 35 5 6" xfId="29801" xr:uid="{7777BCDD-AD62-4CB9-9B19-2073FE849D1B}"/>
    <cellStyle name="SAPBEXHLevel3X 35 6" xfId="13137" xr:uid="{93D2EA54-88EB-4018-BF1C-D0D840CF3B32}"/>
    <cellStyle name="SAPBEXHLevel3X 35 6 2" xfId="27508" xr:uid="{4ED12795-85F9-47FA-B040-7530469370EB}"/>
    <cellStyle name="SAPBEXHLevel3X 35 6 3" xfId="38528" xr:uid="{2C457D9B-163B-45A8-8163-D56CFDA1F942}"/>
    <cellStyle name="SAPBEXHLevel3X 35 6 4" xfId="48362" xr:uid="{6C6B03BF-5E97-4A75-B5F0-AD316EC3D1D0}"/>
    <cellStyle name="SAPBEXHLevel3X 35 6 5" xfId="44709" xr:uid="{4D7B445A-83EE-4F2F-9495-3C0DEC628817}"/>
    <cellStyle name="SAPBEXHLevel3X 35 7" xfId="9657" xr:uid="{F1123A83-245A-4169-9CA2-6829CC44F94E}"/>
    <cellStyle name="SAPBEXHLevel3X 35 8" xfId="24247" xr:uid="{9BD97911-EA8B-4843-BC50-A16D98C6C162}"/>
    <cellStyle name="SAPBEXHLevel3X 35 9" xfId="31947" xr:uid="{3669E12A-0D5B-4CBB-BD29-3FC6BD6F9400}"/>
    <cellStyle name="SAPBEXHLevel3X 36" xfId="792" xr:uid="{9A85DB75-2464-4C24-87D6-F8115DDA955F}"/>
    <cellStyle name="SAPBEXHLevel3X 36 10" xfId="38463" xr:uid="{BF0D9C2A-047E-4767-B09F-D5A30FCE4CF3}"/>
    <cellStyle name="SAPBEXHLevel3X 36 11" xfId="29811" xr:uid="{28ED8301-DFEE-4F2A-ADCB-24C066FFA22D}"/>
    <cellStyle name="SAPBEXHLevel3X 36 2" xfId="1381" xr:uid="{CCF3263E-742A-4267-BA43-CDC9D3E36348}"/>
    <cellStyle name="SAPBEXHLevel3X 36 2 2" xfId="12151" xr:uid="{899F27F0-9011-4FCE-9B52-80872C5608EF}"/>
    <cellStyle name="SAPBEXHLevel3X 36 2 2 2" xfId="12152" xr:uid="{E48F41B1-3D5C-469F-B6FC-4F9B85CEBB62}"/>
    <cellStyle name="SAPBEXHLevel3X 36 2 2 2 2" xfId="26558" xr:uid="{202D05C7-FB59-4B73-888D-AC05E726D2F5}"/>
    <cellStyle name="SAPBEXHLevel3X 36 2 2 2 3" xfId="43308" xr:uid="{BB2887E3-A6EB-4B8D-9AA4-8045F0168841}"/>
    <cellStyle name="SAPBEXHLevel3X 36 2 2 2 4" xfId="40160" xr:uid="{7ECA0C7A-1087-408F-8AAF-8136311EDD0E}"/>
    <cellStyle name="SAPBEXHLevel3X 36 2 2 2 5" xfId="46646" xr:uid="{1EF3769E-AE41-41D1-9707-788EEE3E937F}"/>
    <cellStyle name="SAPBEXHLevel3X 36 2 2 3" xfId="21729" xr:uid="{325B86CD-D766-4F22-98D8-198FD7D1FE86}"/>
    <cellStyle name="SAPBEXHLevel3X 36 2 2 3 2" xfId="35595" xr:uid="{BECF64AD-6B2C-4C08-9C12-C2F6608DB742}"/>
    <cellStyle name="SAPBEXHLevel3X 36 2 2 3 3" xfId="38009" xr:uid="{5FCB6F43-0696-4E67-AD3C-4324712BC929}"/>
    <cellStyle name="SAPBEXHLevel3X 36 2 2 3 4" xfId="44164" xr:uid="{877CF05B-DDBB-4F9B-978A-80EA5C512D37}"/>
    <cellStyle name="SAPBEXHLevel3X 36 2 2 3 5" xfId="51146" xr:uid="{B5BAEFB2-DFF0-485B-9DA4-C0D177712B3B}"/>
    <cellStyle name="SAPBEXHLevel3X 36 2 2 4" xfId="26557" xr:uid="{47381C43-64E3-478A-BAAA-25F3F86A798D}"/>
    <cellStyle name="SAPBEXHLevel3X 36 2 2 5" xfId="24343" xr:uid="{45F5DB8A-F9D8-4513-9596-D802710DA4EF}"/>
    <cellStyle name="SAPBEXHLevel3X 36 2 2 6" xfId="30195" xr:uid="{E86C29FF-9C32-48B1-A8CA-2EC79DA4DACF}"/>
    <cellStyle name="SAPBEXHLevel3X 36 2 2 7" xfId="45748" xr:uid="{E05DE310-4E92-49B5-AA12-C45EE76C03F7}"/>
    <cellStyle name="SAPBEXHLevel3X 36 2 3" xfId="13132" xr:uid="{81585027-5713-42A6-B33D-E6EB5792533A}"/>
    <cellStyle name="SAPBEXHLevel3X 36 2 3 2" xfId="27503" xr:uid="{9BCEF3BC-7284-4931-B060-707D776B8250}"/>
    <cellStyle name="SAPBEXHLevel3X 36 2 3 3" xfId="29296" xr:uid="{172BED6B-F754-4771-8DF1-827EC433D950}"/>
    <cellStyle name="SAPBEXHLevel3X 36 2 3 4" xfId="28671" xr:uid="{5DF01F51-3F31-484E-98BF-6AC0B7B129BC}"/>
    <cellStyle name="SAPBEXHLevel3X 36 2 3 5" xfId="44762" xr:uid="{9E030A34-1D72-432F-B5F9-778D76805B23}"/>
    <cellStyle name="SAPBEXHLevel3X 36 2 4" xfId="9662" xr:uid="{AE0630A4-105D-46C6-BA47-D23AE77D7CFC}"/>
    <cellStyle name="SAPBEXHLevel3X 36 2 5" xfId="24252" xr:uid="{1DAAB6C1-9E4C-46D8-A966-CB83A049ECF8}"/>
    <cellStyle name="SAPBEXHLevel3X 36 2 6" xfId="43009" xr:uid="{32C6FE75-077B-4744-A195-282B3F268EFF}"/>
    <cellStyle name="SAPBEXHLevel3X 36 2 7" xfId="37680" xr:uid="{D2B4EB40-04D9-4CB9-BBFB-A857245929CE}"/>
    <cellStyle name="SAPBEXHLevel3X 36 2 8" xfId="47974" xr:uid="{E54B7091-B2DC-479F-BFA3-530149BCCFD5}"/>
    <cellStyle name="SAPBEXHLevel3X 36 3" xfId="1574" xr:uid="{8A0CF93A-D4A1-4653-ACD1-5DFC4F4294A6}"/>
    <cellStyle name="SAPBEXHLevel3X 36 3 2" xfId="14854" xr:uid="{07B2EDFD-0FFD-4637-A536-FA6611824BAA}"/>
    <cellStyle name="SAPBEXHLevel3X 36 3 2 2" xfId="21914" xr:uid="{9EC8259C-4E0C-49BC-8505-CFFDB7214639}"/>
    <cellStyle name="SAPBEXHLevel3X 36 3 2 2 2" xfId="35780" xr:uid="{2BCB5B61-9EDE-46B1-BAE3-F3251808C844}"/>
    <cellStyle name="SAPBEXHLevel3X 36 3 2 2 3" xfId="38149" xr:uid="{6E9D3B0F-AC1F-47F2-9607-8687719EF58C}"/>
    <cellStyle name="SAPBEXHLevel3X 36 3 2 2 4" xfId="46333" xr:uid="{7C0642E5-F663-449C-9CE6-E4620F94A0FE}"/>
    <cellStyle name="SAPBEXHLevel3X 36 3 2 2 5" xfId="51331" xr:uid="{BE2F3D7D-C9DA-45DA-A503-DD095D246EC4}"/>
    <cellStyle name="SAPBEXHLevel3X 36 3 2 3" xfId="29220" xr:uid="{F467E5A1-81F1-447E-820A-258FF4859878}"/>
    <cellStyle name="SAPBEXHLevel3X 36 3 2 4" xfId="37337" xr:uid="{1602CB34-C1B8-4EB3-BF1B-F66DC3FF6FCF}"/>
    <cellStyle name="SAPBEXHLevel3X 36 3 2 5" xfId="38344" xr:uid="{841E8CB8-97B4-40A0-9302-47006CBAB051}"/>
    <cellStyle name="SAPBEXHLevel3X 36 3 2 6" xfId="41683" xr:uid="{9C6A7A2C-880B-413C-909D-8FC602E4DED6}"/>
    <cellStyle name="SAPBEXHLevel3X 36 3 3" xfId="13131" xr:uid="{94400BF8-E0D3-44D5-9BD9-B7C0940B0521}"/>
    <cellStyle name="SAPBEXHLevel3X 36 3 3 2" xfId="27502" xr:uid="{2324AC44-7151-49AD-870C-7ED946A41282}"/>
    <cellStyle name="SAPBEXHLevel3X 36 3 3 3" xfId="37446" xr:uid="{E575926B-8EA6-4D95-9D91-6C82AC1B5E1D}"/>
    <cellStyle name="SAPBEXHLevel3X 36 3 3 4" xfId="30903" xr:uid="{D9360077-E269-408D-AC5A-B4DB610610B2}"/>
    <cellStyle name="SAPBEXHLevel3X 36 3 3 5" xfId="44914" xr:uid="{4F223F5D-99D1-4112-A69F-DA68EA50443C}"/>
    <cellStyle name="SAPBEXHLevel3X 36 3 4" xfId="9663" xr:uid="{CF9993B5-F1B9-426D-B007-CC79B7A5E56B}"/>
    <cellStyle name="SAPBEXHLevel3X 36 3 5" xfId="24253" xr:uid="{50E7B8DD-A38A-4440-A1E5-19BE86511337}"/>
    <cellStyle name="SAPBEXHLevel3X 36 3 6" xfId="39097" xr:uid="{73207716-1F57-4CF2-B971-8E0C61DECFF7}"/>
    <cellStyle name="SAPBEXHLevel3X 36 3 7" xfId="41275" xr:uid="{A71BB4D3-5C7A-4EB0-92A3-BBBCFA40B10B}"/>
    <cellStyle name="SAPBEXHLevel3X 36 3 8" xfId="46684" xr:uid="{CC65BFBE-6443-4852-9D0D-CDFBAD3A1485}"/>
    <cellStyle name="SAPBEXHLevel3X 36 4" xfId="1940" xr:uid="{C4CE51A3-6900-4AB1-9EF2-110D102D7BD9}"/>
    <cellStyle name="SAPBEXHLevel3X 36 4 2" xfId="15205" xr:uid="{0A7D8ED5-0AE6-4D5B-9554-BC4F33453ECE}"/>
    <cellStyle name="SAPBEXHLevel3X 36 4 2 2" xfId="22226" xr:uid="{C74780D6-A8D2-4ECD-AE85-8E06149259AD}"/>
    <cellStyle name="SAPBEXHLevel3X 36 4 2 2 2" xfId="36092" xr:uid="{653D1773-E7F7-4462-9159-D6BBC135BEDB}"/>
    <cellStyle name="SAPBEXHLevel3X 36 4 2 2 3" xfId="32835" xr:uid="{45D80E4D-9912-41A5-B732-F73E3CD0C50E}"/>
    <cellStyle name="SAPBEXHLevel3X 36 4 2 2 4" xfId="43550" xr:uid="{53AF4AC4-C1A7-4571-9C5E-46CD68D19017}"/>
    <cellStyle name="SAPBEXHLevel3X 36 4 2 2 5" xfId="51643" xr:uid="{547035DF-C320-49CC-B53A-FE36C3FD1C3C}"/>
    <cellStyle name="SAPBEXHLevel3X 36 4 2 3" xfId="29570" xr:uid="{4D7BE0F2-9049-43F5-B57B-E341A45462C0}"/>
    <cellStyle name="SAPBEXHLevel3X 36 4 2 4" xfId="31803" xr:uid="{3F47501B-0124-409D-A4D7-E3C3A9924331}"/>
    <cellStyle name="SAPBEXHLevel3X 36 4 2 5" xfId="24940" xr:uid="{95A16B50-553F-4225-9503-6C5B760441EA}"/>
    <cellStyle name="SAPBEXHLevel3X 36 4 2 6" xfId="31303" xr:uid="{E3544477-D37C-4D5F-A593-3B5046C4FE5B}"/>
    <cellStyle name="SAPBEXHLevel3X 36 4 3" xfId="13130" xr:uid="{37C0F106-F103-40F9-991E-0EDE5E79158A}"/>
    <cellStyle name="SAPBEXHLevel3X 36 4 3 2" xfId="27501" xr:uid="{7940CC91-CCD2-4C89-BED3-53F82C5AD244}"/>
    <cellStyle name="SAPBEXHLevel3X 36 4 3 3" xfId="33401" xr:uid="{0F8D15D7-61C2-46A4-9B6A-DD89687042DA}"/>
    <cellStyle name="SAPBEXHLevel3X 36 4 3 4" xfId="41993" xr:uid="{E138E110-31A8-4D7F-82B0-3D56E31620C5}"/>
    <cellStyle name="SAPBEXHLevel3X 36 4 3 5" xfId="47952" xr:uid="{C4525ADF-0828-467E-ABC1-CAFD3DC25E62}"/>
    <cellStyle name="SAPBEXHLevel3X 36 4 4" xfId="9664" xr:uid="{316375E3-82F7-41BC-9019-609E662F3602}"/>
    <cellStyle name="SAPBEXHLevel3X 36 4 5" xfId="24254" xr:uid="{22E8AE7B-C02C-4038-97D6-270ED0FC9DD6}"/>
    <cellStyle name="SAPBEXHLevel3X 36 4 6" xfId="43314" xr:uid="{CDC1E526-5AAD-4B40-9F14-3A8EC18750D5}"/>
    <cellStyle name="SAPBEXHLevel3X 36 4 7" xfId="32399" xr:uid="{A51640E6-30B3-41C5-B7E1-29E1C3B5D079}"/>
    <cellStyle name="SAPBEXHLevel3X 36 4 8" xfId="49467" xr:uid="{5AB3D0A7-0AE8-4D45-9801-97EB2EC44919}"/>
    <cellStyle name="SAPBEXHLevel3X 36 5" xfId="14276" xr:uid="{9A9E9118-79A5-44F3-8889-A0D04A950506}"/>
    <cellStyle name="SAPBEXHLevel3X 36 5 2" xfId="21289" xr:uid="{9C36FCAD-B66C-46E3-8E0A-592A7B6B7907}"/>
    <cellStyle name="SAPBEXHLevel3X 36 5 2 2" xfId="35155" xr:uid="{F50A946E-CE32-4510-A7A9-6D791091E919}"/>
    <cellStyle name="SAPBEXHLevel3X 36 5 2 3" xfId="38460" xr:uid="{5BFE6F76-2720-44D6-A8C4-388C716CC468}"/>
    <cellStyle name="SAPBEXHLevel3X 36 5 2 4" xfId="44607" xr:uid="{82DFACF7-5973-42E7-970F-27A1296A43AF}"/>
    <cellStyle name="SAPBEXHLevel3X 36 5 2 5" xfId="50706" xr:uid="{093B5056-7917-49E7-BB40-A384972531F9}"/>
    <cellStyle name="SAPBEXHLevel3X 36 5 3" xfId="28643" xr:uid="{B462D702-7DE0-423B-BFDA-FCD259681BC9}"/>
    <cellStyle name="SAPBEXHLevel3X 36 5 4" xfId="25884" xr:uid="{C4341621-AC08-4B89-B397-63F1225AA19F}"/>
    <cellStyle name="SAPBEXHLevel3X 36 5 5" xfId="49290" xr:uid="{32A88853-8BF5-4962-AE64-71516E176A52}"/>
    <cellStyle name="SAPBEXHLevel3X 36 5 6" xfId="48863" xr:uid="{5D495291-B3A0-430B-A54E-51AB53AC4AAA}"/>
    <cellStyle name="SAPBEXHLevel3X 36 6" xfId="13133" xr:uid="{97E73258-57E7-48A5-9008-76EE7988581B}"/>
    <cellStyle name="SAPBEXHLevel3X 36 6 2" xfId="27504" xr:uid="{8A32F47E-C179-4545-969B-8F0A6221EA7D}"/>
    <cellStyle name="SAPBEXHLevel3X 36 6 3" xfId="41472" xr:uid="{EB39D90D-9626-44C7-8627-58600B7135D8}"/>
    <cellStyle name="SAPBEXHLevel3X 36 6 4" xfId="48187" xr:uid="{421D7076-B799-47F3-9929-6083E147E984}"/>
    <cellStyle name="SAPBEXHLevel3X 36 6 5" xfId="45293" xr:uid="{C2834DD5-9C7C-4745-A8BE-D19B3C988268}"/>
    <cellStyle name="SAPBEXHLevel3X 36 7" xfId="9661" xr:uid="{DD6A8CFA-FF21-421F-8844-578C48FFF708}"/>
    <cellStyle name="SAPBEXHLevel3X 36 8" xfId="24251" xr:uid="{2CA2C5BD-8574-4874-8BFC-DD5329B9AB97}"/>
    <cellStyle name="SAPBEXHLevel3X 36 9" xfId="37389" xr:uid="{26FFC9DF-7857-4EAB-882B-8EEF7CB7E695}"/>
    <cellStyle name="SAPBEXHLevel3X 37" xfId="793" xr:uid="{25B081F0-75F7-48FD-97EF-5F1CF3E3E41F}"/>
    <cellStyle name="SAPBEXHLevel3X 37 10" xfId="39301" xr:uid="{095B38BF-C80D-4B91-A274-E545E507C304}"/>
    <cellStyle name="SAPBEXHLevel3X 37 11" xfId="40370" xr:uid="{E7F0B550-4568-43F3-87B2-46D769CE5CAA}"/>
    <cellStyle name="SAPBEXHLevel3X 37 2" xfId="1382" xr:uid="{F9230BE8-8ADC-4829-BD7C-9D200DAA1F6D}"/>
    <cellStyle name="SAPBEXHLevel3X 37 2 2" xfId="12153" xr:uid="{E0EC7A3A-BF1A-4AE5-9085-08EBE3DADC3F}"/>
    <cellStyle name="SAPBEXHLevel3X 37 2 2 2" xfId="12154" xr:uid="{5F6C98D8-37A2-4C4E-8D34-52CBD73AF63D}"/>
    <cellStyle name="SAPBEXHLevel3X 37 2 2 2 2" xfId="26560" xr:uid="{83243A2A-FFD1-4EF9-BCF7-880F853C45F6}"/>
    <cellStyle name="SAPBEXHLevel3X 37 2 2 2 3" xfId="37809" xr:uid="{43A0F0A4-65D2-4292-A117-17F18F68CD93}"/>
    <cellStyle name="SAPBEXHLevel3X 37 2 2 2 4" xfId="48518" xr:uid="{D4AB2E17-7ED7-4D3C-8082-7B360407A4DD}"/>
    <cellStyle name="SAPBEXHLevel3X 37 2 2 2 5" xfId="34233" xr:uid="{E27382F4-804B-43BA-876F-65AA56FF21D6}"/>
    <cellStyle name="SAPBEXHLevel3X 37 2 2 3" xfId="21730" xr:uid="{A5BE133F-30AA-4465-8D27-961B29D60189}"/>
    <cellStyle name="SAPBEXHLevel3X 37 2 2 3 2" xfId="35596" xr:uid="{2F3CDE9D-FD08-4763-8F81-17780E75A79D}"/>
    <cellStyle name="SAPBEXHLevel3X 37 2 2 3 3" xfId="37616" xr:uid="{9BBC04D6-1EBB-4894-82BA-B0D2ECE64D17}"/>
    <cellStyle name="SAPBEXHLevel3X 37 2 2 3 4" xfId="47684" xr:uid="{9605AB82-6FB1-455A-BC23-9ABF727E6A6C}"/>
    <cellStyle name="SAPBEXHLevel3X 37 2 2 3 5" xfId="51147" xr:uid="{C9ACEF7E-D639-4912-BAD9-2170CEBD112A}"/>
    <cellStyle name="SAPBEXHLevel3X 37 2 2 4" xfId="26559" xr:uid="{1E3DB828-EE56-4A7D-AAAD-5CA41DA35919}"/>
    <cellStyle name="SAPBEXHLevel3X 37 2 2 5" xfId="39224" xr:uid="{486155AF-D1B7-41DD-B2D8-C556251422F8}"/>
    <cellStyle name="SAPBEXHLevel3X 37 2 2 6" xfId="39532" xr:uid="{CD677085-C6AE-4776-AFA2-063897AE5CCA}"/>
    <cellStyle name="SAPBEXHLevel3X 37 2 2 7" xfId="46060" xr:uid="{E6DB465B-532C-41F8-9D09-E8D137E892B9}"/>
    <cellStyle name="SAPBEXHLevel3X 37 2 3" xfId="13128" xr:uid="{4C00CD99-FA57-4D1E-B520-E2D6222565CC}"/>
    <cellStyle name="SAPBEXHLevel3X 37 2 3 2" xfId="27499" xr:uid="{6EE69605-5D64-4E1A-987E-A04D20E25E5B}"/>
    <cellStyle name="SAPBEXHLevel3X 37 2 3 3" xfId="31805" xr:uid="{CA47AC9F-CA7E-4869-B6B4-A19596E71E5B}"/>
    <cellStyle name="SAPBEXHLevel3X 37 2 3 4" xfId="32962" xr:uid="{0038B777-1D63-48A9-A5EC-0F09B33F04C6}"/>
    <cellStyle name="SAPBEXHLevel3X 37 2 3 5" xfId="46921" xr:uid="{53619CFF-F3A1-4A19-A343-5D8EA6A6DD57}"/>
    <cellStyle name="SAPBEXHLevel3X 37 2 4" xfId="9666" xr:uid="{4034E76E-6B0F-48A0-B9F8-070E50774EEF}"/>
    <cellStyle name="SAPBEXHLevel3X 37 2 5" xfId="24256" xr:uid="{D5016029-7B4C-4332-830D-C8F5056B45B3}"/>
    <cellStyle name="SAPBEXHLevel3X 37 2 6" xfId="43613" xr:uid="{1E837655-C71F-495B-8A58-6DF12AC19EF0}"/>
    <cellStyle name="SAPBEXHLevel3X 37 2 7" xfId="24821" xr:uid="{D1590F49-080E-480F-A539-90C5D780E9EB}"/>
    <cellStyle name="SAPBEXHLevel3X 37 2 8" xfId="43608" xr:uid="{937BBBC1-094B-4D53-95A9-8776F8A2FE07}"/>
    <cellStyle name="SAPBEXHLevel3X 37 3" xfId="1575" xr:uid="{B896CDAC-F871-43A5-BA5B-69B89F88A778}"/>
    <cellStyle name="SAPBEXHLevel3X 37 3 2" xfId="14855" xr:uid="{0E98AEE7-E498-4433-B5B4-1CEF6A85828C}"/>
    <cellStyle name="SAPBEXHLevel3X 37 3 2 2" xfId="21915" xr:uid="{20110D58-6104-44B9-BB90-191F43D98E0A}"/>
    <cellStyle name="SAPBEXHLevel3X 37 3 2 2 2" xfId="35781" xr:uid="{A423E8C8-C0C3-4C29-BC17-F52816AE90F8}"/>
    <cellStyle name="SAPBEXHLevel3X 37 3 2 2 3" xfId="40637" xr:uid="{5D0B6E89-1BC1-41E1-822C-0ADDD9FFB89E}"/>
    <cellStyle name="SAPBEXHLevel3X 37 3 2 2 4" xfId="44795" xr:uid="{F222BC02-414E-430E-8F46-86F8910E29BB}"/>
    <cellStyle name="SAPBEXHLevel3X 37 3 2 2 5" xfId="51332" xr:uid="{C018DA88-8D6F-489F-9492-43C8FC10318F}"/>
    <cellStyle name="SAPBEXHLevel3X 37 3 2 3" xfId="29221" xr:uid="{4EE35DBC-0204-4D09-864D-16E683CAE572}"/>
    <cellStyle name="SAPBEXHLevel3X 37 3 2 4" xfId="38783" xr:uid="{DE34069F-CA86-4D13-8975-7F6028C1B384}"/>
    <cellStyle name="SAPBEXHLevel3X 37 3 2 5" xfId="48257" xr:uid="{6B82242C-DE5F-4AB2-A63C-0CC19A04B47B}"/>
    <cellStyle name="SAPBEXHLevel3X 37 3 2 6" xfId="37960" xr:uid="{D3619219-9342-4BAA-93E1-A7557780B9BD}"/>
    <cellStyle name="SAPBEXHLevel3X 37 3 3" xfId="13127" xr:uid="{D4DD3DEE-D4DA-4A74-A490-9B42CB36147B}"/>
    <cellStyle name="SAPBEXHLevel3X 37 3 3 2" xfId="27498" xr:uid="{FB1CF600-32C2-4D53-A8F9-B7DDDE284467}"/>
    <cellStyle name="SAPBEXHLevel3X 37 3 3 3" xfId="39196" xr:uid="{2E60B1DC-C764-446A-9284-DFFF5FC227AD}"/>
    <cellStyle name="SAPBEXHLevel3X 37 3 3 4" xfId="31171" xr:uid="{6A357C63-C6E6-4865-A338-696B6831F4CA}"/>
    <cellStyle name="SAPBEXHLevel3X 37 3 3 5" xfId="37565" xr:uid="{BC74D210-3549-4F38-90AF-E8EFC55AA562}"/>
    <cellStyle name="SAPBEXHLevel3X 37 3 4" xfId="9667" xr:uid="{AC3B07C8-9550-4C59-9415-86B3B3ECEE62}"/>
    <cellStyle name="SAPBEXHLevel3X 37 3 5" xfId="24257" xr:uid="{5B2E3EF2-662C-49DE-B518-D1B6841BEA9E}"/>
    <cellStyle name="SAPBEXHLevel3X 37 3 6" xfId="32808" xr:uid="{EE88781D-CF1E-41B1-9B68-27A6C7E0035C}"/>
    <cellStyle name="SAPBEXHLevel3X 37 3 7" xfId="25636" xr:uid="{9D28B229-641F-4354-A36D-B9E4B021EB3B}"/>
    <cellStyle name="SAPBEXHLevel3X 37 3 8" xfId="46720" xr:uid="{9D3D954C-FC3B-4EAA-A198-3DC7AFFEE5D0}"/>
    <cellStyle name="SAPBEXHLevel3X 37 4" xfId="1941" xr:uid="{7F343292-BCD7-4735-83CE-088A3A89B034}"/>
    <cellStyle name="SAPBEXHLevel3X 37 4 2" xfId="15206" xr:uid="{645777D1-1688-41F4-B051-6F3039B6CBB5}"/>
    <cellStyle name="SAPBEXHLevel3X 37 4 2 2" xfId="22227" xr:uid="{3BBBC389-F782-4EF1-BC26-4FE2826BA8FF}"/>
    <cellStyle name="SAPBEXHLevel3X 37 4 2 2 2" xfId="36093" xr:uid="{32E651F5-F787-4401-ACB8-EB33AC81C9F3}"/>
    <cellStyle name="SAPBEXHLevel3X 37 4 2 2 3" xfId="9759" xr:uid="{CE0A3A20-8472-476A-9471-C53FB7445BAB}"/>
    <cellStyle name="SAPBEXHLevel3X 37 4 2 2 4" xfId="43707" xr:uid="{E55BAD6F-8C11-4A29-854C-65624B84F050}"/>
    <cellStyle name="SAPBEXHLevel3X 37 4 2 2 5" xfId="51644" xr:uid="{B19C869A-D443-4176-BF1C-ECB686EFC596}"/>
    <cellStyle name="SAPBEXHLevel3X 37 4 2 3" xfId="29571" xr:uid="{6981A65C-B4E1-48A2-B800-AD2E2AF9E43D}"/>
    <cellStyle name="SAPBEXHLevel3X 37 4 2 4" xfId="30740" xr:uid="{B1ACC990-7AE2-403F-BD86-0BE6E3CE48D6}"/>
    <cellStyle name="SAPBEXHLevel3X 37 4 2 5" xfId="31405" xr:uid="{CD0B1769-47E0-4BC2-9DDD-B5809672A18A}"/>
    <cellStyle name="SAPBEXHLevel3X 37 4 2 6" xfId="47947" xr:uid="{BC726129-3A58-405D-BE6B-F26D56C4D3A3}"/>
    <cellStyle name="SAPBEXHLevel3X 37 4 3" xfId="13126" xr:uid="{74630092-DFDF-4D3E-B8AB-F3A5915998A1}"/>
    <cellStyle name="SAPBEXHLevel3X 37 4 3 2" xfId="27497" xr:uid="{AE382DDD-3E18-4BDB-A696-16F0438185CC}"/>
    <cellStyle name="SAPBEXHLevel3X 37 4 3 3" xfId="30980" xr:uid="{BCC3478D-ED65-47CE-80D5-0B9B1804979E}"/>
    <cellStyle name="SAPBEXHLevel3X 37 4 3 4" xfId="40383" xr:uid="{F5159913-F361-4014-9D8E-39090077C7DF}"/>
    <cellStyle name="SAPBEXHLevel3X 37 4 3 5" xfId="49080" xr:uid="{CE2B5509-2CFE-410B-9D9D-74CDA423F43B}"/>
    <cellStyle name="SAPBEXHLevel3X 37 4 4" xfId="9668" xr:uid="{143B230A-E16C-43BF-B92B-B77A9AE7B0CD}"/>
    <cellStyle name="SAPBEXHLevel3X 37 4 5" xfId="24258" xr:uid="{F5BBFD7D-AB96-403A-8619-5F7540B2BB2B}"/>
    <cellStyle name="SAPBEXHLevel3X 37 4 6" xfId="41972" xr:uid="{03297ED1-69AE-4F21-A35E-26B52C6EFB6E}"/>
    <cellStyle name="SAPBEXHLevel3X 37 4 7" xfId="24374" xr:uid="{56174E12-1ABC-489C-A35F-C5563FEAFA74}"/>
    <cellStyle name="SAPBEXHLevel3X 37 4 8" xfId="43326" xr:uid="{48575F86-377E-4618-890C-F54BFDCFE9AE}"/>
    <cellStyle name="SAPBEXHLevel3X 37 5" xfId="14277" xr:uid="{A9875EE3-9D39-482B-891C-B82E26F4148C}"/>
    <cellStyle name="SAPBEXHLevel3X 37 5 2" xfId="21290" xr:uid="{E55D0B7F-3E33-410C-9D16-91ACD48971F7}"/>
    <cellStyle name="SAPBEXHLevel3X 37 5 2 2" xfId="35156" xr:uid="{C564F62A-4EA8-4321-BA57-70C72E14930D}"/>
    <cellStyle name="SAPBEXHLevel3X 37 5 2 3" xfId="24614" xr:uid="{840261E4-C2E3-424C-B81C-8B72626B2DA3}"/>
    <cellStyle name="SAPBEXHLevel3X 37 5 2 4" xfId="46807" xr:uid="{9E529061-CACE-413D-99B1-105DA796DCB8}"/>
    <cellStyle name="SAPBEXHLevel3X 37 5 2 5" xfId="50707" xr:uid="{3868E0D6-8C02-48A8-A65B-ABCB58DA1796}"/>
    <cellStyle name="SAPBEXHLevel3X 37 5 3" xfId="28644" xr:uid="{BE259CD6-B3C5-47BF-8C28-0E4C3B9AB301}"/>
    <cellStyle name="SAPBEXHLevel3X 37 5 4" xfId="40344" xr:uid="{10A37BFD-BBFF-42B6-B6CF-E799F7EF2EFA}"/>
    <cellStyle name="SAPBEXHLevel3X 37 5 5" xfId="45571" xr:uid="{DDBB2D03-8B9E-4AF1-ABF8-F1CE4721EAF9}"/>
    <cellStyle name="SAPBEXHLevel3X 37 5 6" xfId="31925" xr:uid="{D8E6338A-2A70-4441-9524-38B452B2A957}"/>
    <cellStyle name="SAPBEXHLevel3X 37 6" xfId="13129" xr:uid="{3624A85F-184A-44D4-A80B-59707B12022B}"/>
    <cellStyle name="SAPBEXHLevel3X 37 6 2" xfId="27500" xr:uid="{104520E0-816D-4671-A95C-E21E06E8CF6B}"/>
    <cellStyle name="SAPBEXHLevel3X 37 6 3" xfId="38504" xr:uid="{8D0B43A1-75C4-4968-B0E2-4CCABD2058D0}"/>
    <cellStyle name="SAPBEXHLevel3X 37 6 4" xfId="48715" xr:uid="{F2CDA59E-F9BD-4AF8-A5A2-B9BA990F07F1}"/>
    <cellStyle name="SAPBEXHLevel3X 37 6 5" xfId="48884" xr:uid="{084F27EE-B118-4FFF-A2E7-B4C26DC24A1E}"/>
    <cellStyle name="SAPBEXHLevel3X 37 7" xfId="9665" xr:uid="{9523AB93-71C5-4896-A3B8-31FDC13B2FCC}"/>
    <cellStyle name="SAPBEXHLevel3X 37 8" xfId="24255" xr:uid="{3B2F685D-5CEF-43CE-BD8F-C2F7D3A7CC81}"/>
    <cellStyle name="SAPBEXHLevel3X 37 9" xfId="40801" xr:uid="{9405F038-34C6-4FE8-A3A3-CF3AD520DC3F}"/>
    <cellStyle name="SAPBEXHLevel3X 38" xfId="794" xr:uid="{15157539-7D5C-49DA-B9CA-377F77E5ECD7}"/>
    <cellStyle name="SAPBEXHLevel3X 38 10" xfId="37964" xr:uid="{BB4E95AB-65C4-4AB6-94B9-2036D1D55B90}"/>
    <cellStyle name="SAPBEXHLevel3X 38 11" xfId="46221" xr:uid="{AEDD2D37-842F-4C8B-A071-5929EF0F3AB9}"/>
    <cellStyle name="SAPBEXHLevel3X 38 2" xfId="1383" xr:uid="{9E504536-5528-47FE-96BB-0056A250FAA2}"/>
    <cellStyle name="SAPBEXHLevel3X 38 2 2" xfId="12155" xr:uid="{BA0E72C0-0F96-4C3E-9F80-9904A0887972}"/>
    <cellStyle name="SAPBEXHLevel3X 38 2 2 2" xfId="12156" xr:uid="{369C73C5-9C56-463F-8A1E-512F3B1F4768}"/>
    <cellStyle name="SAPBEXHLevel3X 38 2 2 2 2" xfId="26562" xr:uid="{9A9253FA-2DB0-4FE6-A015-C3AC6258B9FB}"/>
    <cellStyle name="SAPBEXHLevel3X 38 2 2 2 3" xfId="40796" xr:uid="{F31760D8-1D76-40B4-9A77-7FE019503600}"/>
    <cellStyle name="SAPBEXHLevel3X 38 2 2 2 4" xfId="40727" xr:uid="{F9923BAB-E39F-4EEA-AB16-5B5EF20782E2}"/>
    <cellStyle name="SAPBEXHLevel3X 38 2 2 2 5" xfId="37182" xr:uid="{DF30AD2F-4B3D-4B44-A6BF-917E0E83B707}"/>
    <cellStyle name="SAPBEXHLevel3X 38 2 2 3" xfId="21731" xr:uid="{F3C61B36-9418-4850-90E9-2D9B16114FCC}"/>
    <cellStyle name="SAPBEXHLevel3X 38 2 2 3 2" xfId="35597" xr:uid="{3F1EB885-E723-49FA-BF62-46FF85175D49}"/>
    <cellStyle name="SAPBEXHLevel3X 38 2 2 3 3" xfId="28363" xr:uid="{AFD248FA-C7A5-44E6-80CD-72C98F38712A}"/>
    <cellStyle name="SAPBEXHLevel3X 38 2 2 3 4" xfId="46133" xr:uid="{4B2CA74C-5CE1-4907-BB8A-A7C6B6A343AE}"/>
    <cellStyle name="SAPBEXHLevel3X 38 2 2 3 5" xfId="51148" xr:uid="{164D6B6C-C5FC-44AF-86CD-E13A7E5263C7}"/>
    <cellStyle name="SAPBEXHLevel3X 38 2 2 4" xfId="26561" xr:uid="{8D061F32-AC4D-4F11-BB05-30BCC4FDE3BB}"/>
    <cellStyle name="SAPBEXHLevel3X 38 2 2 5" xfId="30012" xr:uid="{BD163463-B516-4EF9-9EE2-51BB22FC3216}"/>
    <cellStyle name="SAPBEXHLevel3X 38 2 2 6" xfId="24771" xr:uid="{AB097F58-D447-4628-9870-A2B485011000}"/>
    <cellStyle name="SAPBEXHLevel3X 38 2 2 7" xfId="49170" xr:uid="{260B9176-069C-4F3C-8381-1536C130DB98}"/>
    <cellStyle name="SAPBEXHLevel3X 38 2 3" xfId="13124" xr:uid="{BDB55D6B-68EA-4AF5-B302-9B7C0494D936}"/>
    <cellStyle name="SAPBEXHLevel3X 38 2 3 2" xfId="27495" xr:uid="{8477476F-F2B0-46CC-882A-A88F0F24E500}"/>
    <cellStyle name="SAPBEXHLevel3X 38 2 3 3" xfId="32975" xr:uid="{5DD435D4-5909-4E14-A739-EE453F87AF0E}"/>
    <cellStyle name="SAPBEXHLevel3X 38 2 3 4" xfId="37241" xr:uid="{89038FB1-7F91-46E4-B937-9F2E7DB6A751}"/>
    <cellStyle name="SAPBEXHLevel3X 38 2 3 5" xfId="48234" xr:uid="{9E6712DA-BA01-4B83-93B3-F6E028E5726C}"/>
    <cellStyle name="SAPBEXHLevel3X 38 2 4" xfId="9670" xr:uid="{F2AFEEEF-A48A-4059-9E42-3980D8E8F8BA}"/>
    <cellStyle name="SAPBEXHLevel3X 38 2 5" xfId="24260" xr:uid="{3822A25C-9C07-4092-9F68-3ACA4F584176}"/>
    <cellStyle name="SAPBEXHLevel3X 38 2 6" xfId="33351" xr:uid="{BD294410-87E3-4E44-B3A8-2FA44F66170C}"/>
    <cellStyle name="SAPBEXHLevel3X 38 2 7" xfId="31363" xr:uid="{88992F9F-43CC-4D67-91FD-659E4C8E5EBA}"/>
    <cellStyle name="SAPBEXHLevel3X 38 2 8" xfId="44524" xr:uid="{0BF97FCA-3203-4873-A61A-1A0E1780EDB0}"/>
    <cellStyle name="SAPBEXHLevel3X 38 3" xfId="1576" xr:uid="{15C4B744-C693-453F-80F5-8B82F088138B}"/>
    <cellStyle name="SAPBEXHLevel3X 38 3 2" xfId="14856" xr:uid="{78B654FD-5CF9-4942-B6D6-EE88ECF6580F}"/>
    <cellStyle name="SAPBEXHLevel3X 38 3 2 2" xfId="21916" xr:uid="{7DAE065D-AC4A-4212-BFD2-5165FDA65802}"/>
    <cellStyle name="SAPBEXHLevel3X 38 3 2 2 2" xfId="35782" xr:uid="{EC73B464-C3A3-46FF-A35F-35F54BB45724}"/>
    <cellStyle name="SAPBEXHLevel3X 38 3 2 2 3" xfId="32828" xr:uid="{09BF8580-46C6-4B39-9C25-0A3B542E5468}"/>
    <cellStyle name="SAPBEXHLevel3X 38 3 2 2 4" xfId="43174" xr:uid="{699C9C43-C9FF-4EBC-8153-BD349EBE108B}"/>
    <cellStyle name="SAPBEXHLevel3X 38 3 2 2 5" xfId="51333" xr:uid="{129EBC25-5539-431D-8F3B-E12855A9F1BF}"/>
    <cellStyle name="SAPBEXHLevel3X 38 3 2 3" xfId="29222" xr:uid="{CB2B5E88-A062-4B8F-ADB7-8E3203A1845B}"/>
    <cellStyle name="SAPBEXHLevel3X 38 3 2 4" xfId="34846" xr:uid="{E454C186-054F-44A7-A0C7-FF1F2AF21E06}"/>
    <cellStyle name="SAPBEXHLevel3X 38 3 2 5" xfId="30025" xr:uid="{1C938978-C5A0-4758-91CB-EDDD711D430E}"/>
    <cellStyle name="SAPBEXHLevel3X 38 3 2 6" xfId="23350" xr:uid="{185C675E-32DC-4E9C-8AA9-9194504E6E58}"/>
    <cellStyle name="SAPBEXHLevel3X 38 3 3" xfId="13123" xr:uid="{69E0D24F-311E-4951-AB9F-E1067202EEA2}"/>
    <cellStyle name="SAPBEXHLevel3X 38 3 3 2" xfId="27494" xr:uid="{0BC6E1BF-EC44-4A0D-B6FD-A935B91C346C}"/>
    <cellStyle name="SAPBEXHLevel3X 38 3 3 3" xfId="25295" xr:uid="{58AF9130-D511-44C4-89A6-2DED476EFA16}"/>
    <cellStyle name="SAPBEXHLevel3X 38 3 3 4" xfId="37721" xr:uid="{F463D744-69EA-448B-BD33-97A0F632744E}"/>
    <cellStyle name="SAPBEXHLevel3X 38 3 3 5" xfId="47612" xr:uid="{3FACE433-0248-4648-B332-223F53B245B7}"/>
    <cellStyle name="SAPBEXHLevel3X 38 3 4" xfId="9671" xr:uid="{BE547737-283D-4F1F-8671-BBDEB1857E2B}"/>
    <cellStyle name="SAPBEXHLevel3X 38 3 5" xfId="24261" xr:uid="{71EE560B-4579-4EB6-9061-1408C4FB2D56}"/>
    <cellStyle name="SAPBEXHLevel3X 38 3 6" xfId="32735" xr:uid="{08285A28-B12A-4B36-BAFA-3AA22B10B58E}"/>
    <cellStyle name="SAPBEXHLevel3X 38 3 7" xfId="29292" xr:uid="{D1438034-B594-4D12-AC05-F30DEC85B37B}"/>
    <cellStyle name="SAPBEXHLevel3X 38 3 8" xfId="29886" xr:uid="{E7B13B1C-740C-4BB5-AEDD-6AC4FABE4F84}"/>
    <cellStyle name="SAPBEXHLevel3X 38 4" xfId="1942" xr:uid="{50A96EB0-DDE1-45A0-8A68-E751A32960A8}"/>
    <cellStyle name="SAPBEXHLevel3X 38 4 2" xfId="15207" xr:uid="{C338D086-834E-48E7-A95C-4FFBE9FC0CB1}"/>
    <cellStyle name="SAPBEXHLevel3X 38 4 2 2" xfId="22228" xr:uid="{1F9EB79A-3022-4FFE-8A1B-EF67BB7E0E3A}"/>
    <cellStyle name="SAPBEXHLevel3X 38 4 2 2 2" xfId="36094" xr:uid="{E2A5C613-7BED-439F-AAD4-1357A48A87C8}"/>
    <cellStyle name="SAPBEXHLevel3X 38 4 2 2 3" xfId="32907" xr:uid="{F352AC60-1C11-477E-AC3B-0160F6FCC16E}"/>
    <cellStyle name="SAPBEXHLevel3X 38 4 2 2 4" xfId="30692" xr:uid="{36A396D1-E601-4854-B329-AFDDD13D362F}"/>
    <cellStyle name="SAPBEXHLevel3X 38 4 2 2 5" xfId="51645" xr:uid="{40FB311C-CB04-43C0-A695-84DE57604EA7}"/>
    <cellStyle name="SAPBEXHLevel3X 38 4 2 3" xfId="29572" xr:uid="{7C7137DA-01A0-448D-ACAD-ED7B670EAFC6}"/>
    <cellStyle name="SAPBEXHLevel3X 38 4 2 4" xfId="23604" xr:uid="{A850423D-0245-4E77-A9E4-1053D5A2EC4B}"/>
    <cellStyle name="SAPBEXHLevel3X 38 4 2 5" xfId="42980" xr:uid="{9206A7AE-3552-4F15-865F-66DFCF44F377}"/>
    <cellStyle name="SAPBEXHLevel3X 38 4 2 6" xfId="37679" xr:uid="{2855615D-CA95-4A18-A522-7BE9E902F39B}"/>
    <cellStyle name="SAPBEXHLevel3X 38 4 3" xfId="13122" xr:uid="{77E128F5-372C-49EC-B461-CB08B52F747B}"/>
    <cellStyle name="SAPBEXHLevel3X 38 4 3 2" xfId="27493" xr:uid="{C1F19EEA-D91B-4565-A225-BC93FB6E741E}"/>
    <cellStyle name="SAPBEXHLevel3X 38 4 3 3" xfId="34158" xr:uid="{B1E6B07F-C14F-4A8A-A910-69FE6E43E40A}"/>
    <cellStyle name="SAPBEXHLevel3X 38 4 3 4" xfId="38625" xr:uid="{86E0E3F1-1A06-45FF-ACDB-1BFA44602D4A}"/>
    <cellStyle name="SAPBEXHLevel3X 38 4 3 5" xfId="44899" xr:uid="{9836F77B-7257-44CD-96BB-1163F0F31EFC}"/>
    <cellStyle name="SAPBEXHLevel3X 38 4 4" xfId="9672" xr:uid="{9723FA0E-BCB5-4522-BDFC-DE0FD3093620}"/>
    <cellStyle name="SAPBEXHLevel3X 38 4 5" xfId="24262" xr:uid="{178CA933-AAEC-40A2-AA3B-650FE0EBD5E7}"/>
    <cellStyle name="SAPBEXHLevel3X 38 4 6" xfId="30953" xr:uid="{F1F270D8-F21B-45AB-8EF9-F9B354401B43}"/>
    <cellStyle name="SAPBEXHLevel3X 38 4 7" xfId="37905" xr:uid="{937538FB-94C9-433A-9F23-7EA357F50184}"/>
    <cellStyle name="SAPBEXHLevel3X 38 4 8" xfId="37162" xr:uid="{FDBF472E-9DF1-4BE4-BACB-F38B4F377725}"/>
    <cellStyle name="SAPBEXHLevel3X 38 5" xfId="14278" xr:uid="{535016CC-093B-4923-9972-999B2CBC05B8}"/>
    <cellStyle name="SAPBEXHLevel3X 38 5 2" xfId="21291" xr:uid="{7C08D976-CD6C-4842-B63E-42A94599D13B}"/>
    <cellStyle name="SAPBEXHLevel3X 38 5 2 2" xfId="35157" xr:uid="{9DC73348-55DD-4C49-8BAD-7882E16A6A84}"/>
    <cellStyle name="SAPBEXHLevel3X 38 5 2 3" xfId="38425" xr:uid="{D8F58D92-74F3-4A9F-81ED-C72900653FCB}"/>
    <cellStyle name="SAPBEXHLevel3X 38 5 2 4" xfId="45281" xr:uid="{F31C8254-7265-4757-ABFF-A5FCE237BA97}"/>
    <cellStyle name="SAPBEXHLevel3X 38 5 2 5" xfId="50708" xr:uid="{63235D09-CB7D-4CF7-B445-F78FC8100F4C}"/>
    <cellStyle name="SAPBEXHLevel3X 38 5 3" xfId="28645" xr:uid="{FE8F8A84-372D-4AE8-B18F-B06EF004482D}"/>
    <cellStyle name="SAPBEXHLevel3X 38 5 4" xfId="26975" xr:uid="{3244FE56-E87C-4070-8CAC-14AE6C4243C6}"/>
    <cellStyle name="SAPBEXHLevel3X 38 5 5" xfId="49018" xr:uid="{D730F938-83A3-4403-8FC3-AB97DE05436B}"/>
    <cellStyle name="SAPBEXHLevel3X 38 5 6" xfId="49541" xr:uid="{F31DBE6C-8629-4E86-AE88-B33E28A66939}"/>
    <cellStyle name="SAPBEXHLevel3X 38 6" xfId="13125" xr:uid="{5601D128-528C-4237-94BB-47B5D26E9DB4}"/>
    <cellStyle name="SAPBEXHLevel3X 38 6 2" xfId="27496" xr:uid="{6233DDB3-6295-414D-8D9C-C98E803968F2}"/>
    <cellStyle name="SAPBEXHLevel3X 38 6 3" xfId="31047" xr:uid="{872E6791-9F1E-40CC-92DF-FCF021EB3956}"/>
    <cellStyle name="SAPBEXHLevel3X 38 6 4" xfId="33758" xr:uid="{737D8DF1-3249-452E-9B7C-750F74D66007}"/>
    <cellStyle name="SAPBEXHLevel3X 38 6 5" xfId="47187" xr:uid="{14922E2A-411B-435E-9488-657950252B62}"/>
    <cellStyle name="SAPBEXHLevel3X 38 7" xfId="9669" xr:uid="{17D8F541-F469-449C-8186-697CA68FC7BA}"/>
    <cellStyle name="SAPBEXHLevel3X 38 8" xfId="24259" xr:uid="{C840C0CF-7AA7-4724-88B4-D22DB9F9F2D3}"/>
    <cellStyle name="SAPBEXHLevel3X 38 9" xfId="34543" xr:uid="{314F064C-E396-410C-BE6D-2AC283D23012}"/>
    <cellStyle name="SAPBEXHLevel3X 39" xfId="795" xr:uid="{EF1E1EEF-C15C-4868-AD0D-2058ED8A300E}"/>
    <cellStyle name="SAPBEXHLevel3X 39 10" xfId="24642" xr:uid="{0822C7F3-206A-4E61-9852-30741133F38B}"/>
    <cellStyle name="SAPBEXHLevel3X 39 11" xfId="47725" xr:uid="{E1CAD513-0564-4E96-B615-EBDD43622F23}"/>
    <cellStyle name="SAPBEXHLevel3X 39 2" xfId="1384" xr:uid="{73A2A713-1D3D-406E-9C7B-87CE87F3EABB}"/>
    <cellStyle name="SAPBEXHLevel3X 39 2 2" xfId="12157" xr:uid="{40E93F17-7D7B-445A-A48D-AC8B170E702F}"/>
    <cellStyle name="SAPBEXHLevel3X 39 2 2 2" xfId="12158" xr:uid="{CA4E0B5D-6A23-4489-B977-FF3EF9DFF306}"/>
    <cellStyle name="SAPBEXHLevel3X 39 2 2 2 2" xfId="26564" xr:uid="{2B7ABDDC-07CB-4AE3-99E6-E48D8762F01F}"/>
    <cellStyle name="SAPBEXHLevel3X 39 2 2 2 3" xfId="39277" xr:uid="{EE84194A-2D7A-4509-AF96-7E1076BBE3DE}"/>
    <cellStyle name="SAPBEXHLevel3X 39 2 2 2 4" xfId="48404" xr:uid="{CA36F109-64B0-44B4-BDEF-C9ED2CB5F475}"/>
    <cellStyle name="SAPBEXHLevel3X 39 2 2 2 5" xfId="46919" xr:uid="{810275E9-67B5-4522-9D4D-F504E3DE587E}"/>
    <cellStyle name="SAPBEXHLevel3X 39 2 2 3" xfId="21732" xr:uid="{38E22756-C296-4D5D-AF65-5AABD9939469}"/>
    <cellStyle name="SAPBEXHLevel3X 39 2 2 3 2" xfId="35598" xr:uid="{EE908810-3F2B-4CCC-A7BC-209E3824D42F}"/>
    <cellStyle name="SAPBEXHLevel3X 39 2 2 3 3" xfId="39683" xr:uid="{73D0AE1D-D3BC-41E5-A0F4-1AF3E164C783}"/>
    <cellStyle name="SAPBEXHLevel3X 39 2 2 3 4" xfId="44586" xr:uid="{AFFBB1D1-BA32-43C0-9132-DE5E406D71BE}"/>
    <cellStyle name="SAPBEXHLevel3X 39 2 2 3 5" xfId="51149" xr:uid="{50AEF640-FE54-4788-8C9F-728721605404}"/>
    <cellStyle name="SAPBEXHLevel3X 39 2 2 4" xfId="26563" xr:uid="{CF39E371-D6B7-4844-AEA7-A9E6E2FC8D03}"/>
    <cellStyle name="SAPBEXHLevel3X 39 2 2 5" xfId="26030" xr:uid="{9AF1AC90-7687-4C78-A915-9E3A41C2D722}"/>
    <cellStyle name="SAPBEXHLevel3X 39 2 2 6" xfId="42621" xr:uid="{F9C83CAE-E385-482D-BD13-FE525C47D4AB}"/>
    <cellStyle name="SAPBEXHLevel3X 39 2 2 7" xfId="31701" xr:uid="{7ADB7F10-57BF-4000-ABC6-EF0E398B7C18}"/>
    <cellStyle name="SAPBEXHLevel3X 39 2 3" xfId="13120" xr:uid="{386ED163-3BB2-4B52-8A24-11B25411B5A4}"/>
    <cellStyle name="SAPBEXHLevel3X 39 2 3 2" xfId="27491" xr:uid="{C22C798B-ECD2-41A8-8CD0-A20AB165F030}"/>
    <cellStyle name="SAPBEXHLevel3X 39 2 3 3" xfId="24964" xr:uid="{7A7DDE35-0D08-40B5-8DDF-466F310E1836}"/>
    <cellStyle name="SAPBEXHLevel3X 39 2 3 4" xfId="48363" xr:uid="{27B55D03-846F-480B-BAF5-E34FEC30C194}"/>
    <cellStyle name="SAPBEXHLevel3X 39 2 3 5" xfId="47846" xr:uid="{2E173A1F-8BB8-4DA6-8DBE-222075501DA3}"/>
    <cellStyle name="SAPBEXHLevel3X 39 2 4" xfId="9674" xr:uid="{AEEBEB34-A9A0-4343-9F01-7CF92F85A1C7}"/>
    <cellStyle name="SAPBEXHLevel3X 39 2 5" xfId="24264" xr:uid="{5BED29D9-3BDE-4769-86E1-F6F15CC3B938}"/>
    <cellStyle name="SAPBEXHLevel3X 39 2 6" xfId="31109" xr:uid="{91E62534-50F4-423C-8A93-5C550E9701A2}"/>
    <cellStyle name="SAPBEXHLevel3X 39 2 7" xfId="31180" xr:uid="{376B2056-4AB5-4E02-9F46-63C9A8A0D2B4}"/>
    <cellStyle name="SAPBEXHLevel3X 39 2 8" xfId="46442" xr:uid="{256A1A0D-8930-473E-8BFC-BD04AAA9DB4B}"/>
    <cellStyle name="SAPBEXHLevel3X 39 3" xfId="1577" xr:uid="{EF37897F-547B-434D-BF31-9711C426C28A}"/>
    <cellStyle name="SAPBEXHLevel3X 39 3 2" xfId="14857" xr:uid="{CF6C5DAF-A829-4D2C-B3F7-4CB592745567}"/>
    <cellStyle name="SAPBEXHLevel3X 39 3 2 2" xfId="21917" xr:uid="{16A298C1-6C01-434A-BF7D-C69118869BF3}"/>
    <cellStyle name="SAPBEXHLevel3X 39 3 2 2 2" xfId="35783" xr:uid="{348FE8E3-B33D-46C7-9CCF-2A5F7B2389E9}"/>
    <cellStyle name="SAPBEXHLevel3X 39 3 2 2 3" xfId="31894" xr:uid="{64A6B73F-7589-430C-B737-3D4ED70C9567}"/>
    <cellStyle name="SAPBEXHLevel3X 39 3 2 2 4" xfId="46549" xr:uid="{E798E2E2-EE44-42FF-A859-92E4FF7F176F}"/>
    <cellStyle name="SAPBEXHLevel3X 39 3 2 2 5" xfId="51334" xr:uid="{D37144B3-BFB8-40BB-95C0-0477C7549A58}"/>
    <cellStyle name="SAPBEXHLevel3X 39 3 2 3" xfId="29223" xr:uid="{86F26ADC-6540-4166-9DA7-85D92A4D1867}"/>
    <cellStyle name="SAPBEXHLevel3X 39 3 2 4" xfId="43149" xr:uid="{29AA9B6E-AA1A-4ECE-B3F5-4918F50A8101}"/>
    <cellStyle name="SAPBEXHLevel3X 39 3 2 5" xfId="42220" xr:uid="{E5FE086D-0307-4285-8FDB-634C93F6E0B6}"/>
    <cellStyle name="SAPBEXHLevel3X 39 3 2 6" xfId="30871" xr:uid="{86B7292D-D9E7-4EE8-8B51-F284B56A7A8E}"/>
    <cellStyle name="SAPBEXHLevel3X 39 3 3" xfId="13119" xr:uid="{C0602E66-A1C4-42CD-B37B-3DB37E13BFEF}"/>
    <cellStyle name="SAPBEXHLevel3X 39 3 3 2" xfId="27490" xr:uid="{A4A14A6D-4C8E-4C2D-84E9-788D3A9BCCEB}"/>
    <cellStyle name="SAPBEXHLevel3X 39 3 3 3" xfId="15347" xr:uid="{50156606-6075-4D6A-8BAA-5C8F3523A5C2}"/>
    <cellStyle name="SAPBEXHLevel3X 39 3 3 4" xfId="32729" xr:uid="{2F77AC71-5BC4-44CD-AAE3-FB4BF78DAD66}"/>
    <cellStyle name="SAPBEXHLevel3X 39 3 3 5" xfId="45350" xr:uid="{96BC7989-5682-4A73-A9CD-627E837475D1}"/>
    <cellStyle name="SAPBEXHLevel3X 39 3 4" xfId="9675" xr:uid="{DE946215-B9DB-4B31-A7DF-9D5810E1A2DC}"/>
    <cellStyle name="SAPBEXHLevel3X 39 3 5" xfId="24265" xr:uid="{8A3487DE-174A-4558-8287-4F44DB4825FF}"/>
    <cellStyle name="SAPBEXHLevel3X 39 3 6" xfId="42372" xr:uid="{D347D007-4AAE-43B5-8479-7D305030C983}"/>
    <cellStyle name="SAPBEXHLevel3X 39 3 7" xfId="24849" xr:uid="{49DC6A79-C776-4225-B4F6-EF75578B0394}"/>
    <cellStyle name="SAPBEXHLevel3X 39 3 8" xfId="44971" xr:uid="{7A0984D7-802B-4155-B18B-C165AF58F6C2}"/>
    <cellStyle name="SAPBEXHLevel3X 39 4" xfId="1943" xr:uid="{5244667B-4197-4574-87FB-AF8A59BB088C}"/>
    <cellStyle name="SAPBEXHLevel3X 39 4 2" xfId="15208" xr:uid="{CC5AB8E2-D767-45AA-8988-960A7AE9D8F8}"/>
    <cellStyle name="SAPBEXHLevel3X 39 4 2 2" xfId="22229" xr:uid="{73EE342F-AC93-42CC-8F76-600159A6DB7E}"/>
    <cellStyle name="SAPBEXHLevel3X 39 4 2 2 2" xfId="36095" xr:uid="{3BBF15D5-A64B-4265-9443-EEFBAF3210E7}"/>
    <cellStyle name="SAPBEXHLevel3X 39 4 2 2 3" xfId="31637" xr:uid="{9EBE5D3E-C5BE-4024-8493-211C126609F9}"/>
    <cellStyle name="SAPBEXHLevel3X 39 4 2 2 4" xfId="48821" xr:uid="{8666762E-DA02-473C-BB75-E4686F469CE9}"/>
    <cellStyle name="SAPBEXHLevel3X 39 4 2 2 5" xfId="51646" xr:uid="{655AB15D-62E7-4D48-9B8D-74CEC38E7452}"/>
    <cellStyle name="SAPBEXHLevel3X 39 4 2 3" xfId="29573" xr:uid="{DA779C92-CA56-41F8-B0C1-2AEF4136B406}"/>
    <cellStyle name="SAPBEXHLevel3X 39 4 2 4" xfId="34764" xr:uid="{E66A9A8F-E9E6-4C65-B4F3-8726A55F9C60}"/>
    <cellStyle name="SAPBEXHLevel3X 39 4 2 5" xfId="49509" xr:uid="{4B6A7CFF-7ECC-41D5-A710-5D1726647563}"/>
    <cellStyle name="SAPBEXHLevel3X 39 4 2 6" xfId="44539" xr:uid="{D7D87716-C1FE-4348-97C3-BCC210C5E987}"/>
    <cellStyle name="SAPBEXHLevel3X 39 4 3" xfId="13118" xr:uid="{901FA845-EAA7-4348-B880-1A22BC6E5413}"/>
    <cellStyle name="SAPBEXHLevel3X 39 4 3 2" xfId="27489" xr:uid="{B556E649-B92C-42C4-BCD2-74450CFA9885}"/>
    <cellStyle name="SAPBEXHLevel3X 39 4 3 3" xfId="42005" xr:uid="{EBFEACA3-D50B-4DC7-99C4-9DA689785807}"/>
    <cellStyle name="SAPBEXHLevel3X 39 4 3 4" xfId="33600" xr:uid="{19A6CBA9-2830-435C-B005-DFE39B12967B}"/>
    <cellStyle name="SAPBEXHLevel3X 39 4 3 5" xfId="47729" xr:uid="{0F7F6264-948B-4B48-9652-185F606F8596}"/>
    <cellStyle name="SAPBEXHLevel3X 39 4 4" xfId="9676" xr:uid="{685F4290-2F86-4716-B508-617EAC3BC161}"/>
    <cellStyle name="SAPBEXHLevel3X 39 4 5" xfId="24266" xr:uid="{A240723A-313A-4EC5-94A5-B3238BB7FFF5}"/>
    <cellStyle name="SAPBEXHLevel3X 39 4 6" xfId="25289" xr:uid="{BDBECB3A-14F6-488D-9F04-C0C9D2E89985}"/>
    <cellStyle name="SAPBEXHLevel3X 39 4 7" xfId="41264" xr:uid="{EC735E92-0DF0-420C-9D72-5D5906E0CC8E}"/>
    <cellStyle name="SAPBEXHLevel3X 39 4 8" xfId="45287" xr:uid="{7C614F8B-C9CE-494A-A7D7-E41107EB1AEB}"/>
    <cellStyle name="SAPBEXHLevel3X 39 5" xfId="14279" xr:uid="{6754447C-3A75-4F10-9018-7D9DF07C7287}"/>
    <cellStyle name="SAPBEXHLevel3X 39 5 2" xfId="21292" xr:uid="{49568CA2-4C35-4623-8DF4-A4F17B5CEAEE}"/>
    <cellStyle name="SAPBEXHLevel3X 39 5 2 2" xfId="35158" xr:uid="{3628BF01-CE52-468D-A07A-CC6D268299A8}"/>
    <cellStyle name="SAPBEXHLevel3X 39 5 2 3" xfId="41744" xr:uid="{87971502-764D-496B-9F52-A72BED3C0428}"/>
    <cellStyle name="SAPBEXHLevel3X 39 5 2 4" xfId="47492" xr:uid="{0316E4F8-E08A-4683-952D-90F4F647626F}"/>
    <cellStyle name="SAPBEXHLevel3X 39 5 2 5" xfId="50709" xr:uid="{9F3227C2-E831-492C-8047-6A803EF41748}"/>
    <cellStyle name="SAPBEXHLevel3X 39 5 3" xfId="28646" xr:uid="{5861284A-7A5B-4722-BA17-E932CF37D919}"/>
    <cellStyle name="SAPBEXHLevel3X 39 5 4" xfId="35049" xr:uid="{1EDB7E4F-0AC8-4136-8800-5903D22E9EC8}"/>
    <cellStyle name="SAPBEXHLevel3X 39 5 5" xfId="43086" xr:uid="{3285A633-563D-470F-AA11-F80A3174BC2E}"/>
    <cellStyle name="SAPBEXHLevel3X 39 5 6" xfId="47346" xr:uid="{C63B62D7-333E-4314-82B8-39F21E68CE2E}"/>
    <cellStyle name="SAPBEXHLevel3X 39 6" xfId="13121" xr:uid="{911CF1E6-097E-4956-B099-FBD37743ED01}"/>
    <cellStyle name="SAPBEXHLevel3X 39 6 2" xfId="27492" xr:uid="{7C63803D-B89C-4F9C-8751-E7F488D00062}"/>
    <cellStyle name="SAPBEXHLevel3X 39 6 3" xfId="42447" xr:uid="{1E99FB76-35E7-48E9-B07A-96A2FC1EA4E1}"/>
    <cellStyle name="SAPBEXHLevel3X 39 6 4" xfId="41867" xr:uid="{BE0809CC-8A82-4C95-8907-2BD07BBB096A}"/>
    <cellStyle name="SAPBEXHLevel3X 39 6 5" xfId="38825" xr:uid="{FFFC5186-300D-401F-8B0F-5A50F1C59BB4}"/>
    <cellStyle name="SAPBEXHLevel3X 39 7" xfId="9673" xr:uid="{C6B443FB-F7D5-4CD5-907B-4A0F751111B0}"/>
    <cellStyle name="SAPBEXHLevel3X 39 8" xfId="24263" xr:uid="{FBA4C3FD-E6F3-4A6C-8315-CE255CBA1AA3}"/>
    <cellStyle name="SAPBEXHLevel3X 39 9" xfId="32894" xr:uid="{49E5079C-78E3-487D-9EE5-9CAFD24EBD4A}"/>
    <cellStyle name="SAPBEXHLevel3X 4" xfId="208" xr:uid="{30E9479D-B406-4813-86C6-3073D3147E50}"/>
    <cellStyle name="SAPBEXHLevel3X 4 10" xfId="13117" xr:uid="{9EA3A0A9-3F63-4C9C-A709-8852A504DFC5}"/>
    <cellStyle name="SAPBEXHLevel3X 4 10 2" xfId="27488" xr:uid="{63FAB347-15B6-4706-B2AA-47E36682CD54}"/>
    <cellStyle name="SAPBEXHLevel3X 4 10 3" xfId="40681" xr:uid="{0C326D74-7A8B-4886-B39B-85CB24879212}"/>
    <cellStyle name="SAPBEXHLevel3X 4 10 4" xfId="32367" xr:uid="{B04611DA-EE95-4546-883D-C5DB60C5CE14}"/>
    <cellStyle name="SAPBEXHLevel3X 4 10 5" xfId="46041" xr:uid="{C366B618-9DBD-4940-8134-9B3E33641EE6}"/>
    <cellStyle name="SAPBEXHLevel3X 4 11" xfId="9677" xr:uid="{0F0C8C28-852C-4CB6-A0F0-32F3BB24BBE2}"/>
    <cellStyle name="SAPBEXHLevel3X 4 12" xfId="24267" xr:uid="{0BF3DD3B-6F54-4A10-B9C7-3D42EE6A5D31}"/>
    <cellStyle name="SAPBEXHLevel3X 4 13" xfId="35030" xr:uid="{4E9BADF9-7E8D-4B47-9B72-B74CA9B1F050}"/>
    <cellStyle name="SAPBEXHLevel3X 4 14" xfId="39541" xr:uid="{C8B3055C-1BAF-4FB3-8AE8-4FCD50DCAD78}"/>
    <cellStyle name="SAPBEXHLevel3X 4 15" xfId="46433" xr:uid="{F5C0D227-3545-481A-A3A9-183F958DEBA6}"/>
    <cellStyle name="SAPBEXHLevel3X 4 2" xfId="796" xr:uid="{CF20DAD0-A5B2-47F2-BEC6-C16507485DCD}"/>
    <cellStyle name="SAPBEXHLevel3X 4 2 10" xfId="30593" xr:uid="{82FB4654-3FD8-44E8-8F74-C4393B410572}"/>
    <cellStyle name="SAPBEXHLevel3X 4 2 11" xfId="44948" xr:uid="{EEFD4574-1392-4CEE-A5D2-D0FCF361B9DD}"/>
    <cellStyle name="SAPBEXHLevel3X 4 2 2" xfId="1386" xr:uid="{326DBB75-7993-4536-A444-83B28E9B0D38}"/>
    <cellStyle name="SAPBEXHLevel3X 4 2 2 2" xfId="12159" xr:uid="{E36B0214-DC11-4A4F-85A7-F652507EDC77}"/>
    <cellStyle name="SAPBEXHLevel3X 4 2 2 2 2" xfId="12160" xr:uid="{0A9FB530-DEA1-4ECC-A4BD-D9B22949243B}"/>
    <cellStyle name="SAPBEXHLevel3X 4 2 2 2 2 2" xfId="26566" xr:uid="{564F71A4-7C29-4FE1-94A0-FFED7001F5A8}"/>
    <cellStyle name="SAPBEXHLevel3X 4 2 2 2 2 3" xfId="30571" xr:uid="{B19397D2-F0E6-4F5C-8DC1-9DDEBFDCF219}"/>
    <cellStyle name="SAPBEXHLevel3X 4 2 2 2 2 4" xfId="37260" xr:uid="{8D0D1F1C-A788-4E39-9429-A476B1E4B9F9}"/>
    <cellStyle name="SAPBEXHLevel3X 4 2 2 2 2 5" xfId="44218" xr:uid="{F902ADE1-028C-48A7-AB40-39D7EEEEC90E}"/>
    <cellStyle name="SAPBEXHLevel3X 4 2 2 2 3" xfId="21734" xr:uid="{1093B466-F104-4BFD-A0D8-D5B9C4E0B0C6}"/>
    <cellStyle name="SAPBEXHLevel3X 4 2 2 2 3 2" xfId="35600" xr:uid="{5910CCDE-0245-4437-8EA8-85BF483EE8D5}"/>
    <cellStyle name="SAPBEXHLevel3X 4 2 2 2 3 3" xfId="37945" xr:uid="{8176AAF8-A4B7-4800-8094-F593F97CA7BF}"/>
    <cellStyle name="SAPBEXHLevel3X 4 2 2 2 3 4" xfId="45260" xr:uid="{940965A5-2A32-4464-8BC4-730E6407A94B}"/>
    <cellStyle name="SAPBEXHLevel3X 4 2 2 2 3 5" xfId="51151" xr:uid="{A6049CC0-4BFD-4A9A-8D78-38BA2B671832}"/>
    <cellStyle name="SAPBEXHLevel3X 4 2 2 2 4" xfId="26565" xr:uid="{B6C8DF07-C154-4E51-B3A0-D72E710DD013}"/>
    <cellStyle name="SAPBEXHLevel3X 4 2 2 2 5" xfId="42272" xr:uid="{62A18BDD-3925-460F-8A3F-9C138A70304E}"/>
    <cellStyle name="SAPBEXHLevel3X 4 2 2 2 6" xfId="31383" xr:uid="{87125E1D-2772-4A1E-9994-3078E9268633}"/>
    <cellStyle name="SAPBEXHLevel3X 4 2 2 2 7" xfId="42566" xr:uid="{3E50EF0D-DDB5-4D5C-A32D-C77DC7ADFCC2}"/>
    <cellStyle name="SAPBEXHLevel3X 4 2 2 3" xfId="13116" xr:uid="{7D28C520-EE47-4681-9AF3-4E5D8474EAB8}"/>
    <cellStyle name="SAPBEXHLevel3X 4 2 2 3 2" xfId="27487" xr:uid="{02F7BFFE-B658-4234-84BF-95C114511961}"/>
    <cellStyle name="SAPBEXHLevel3X 4 2 2 3 3" xfId="41005" xr:uid="{ED2C2B4C-79D5-456A-9BB4-FE8FECF336FD}"/>
    <cellStyle name="SAPBEXHLevel3X 4 2 2 3 4" xfId="48184" xr:uid="{A691AC23-F5D5-4A2E-B659-267BAB989B68}"/>
    <cellStyle name="SAPBEXHLevel3X 4 2 2 3 5" xfId="44659" xr:uid="{7129D0C9-2CC1-4827-892D-E3722C159209}"/>
    <cellStyle name="SAPBEXHLevel3X 4 2 2 4" xfId="9679" xr:uid="{3791CCBD-EEA0-46B5-A2A8-626780C47068}"/>
    <cellStyle name="SAPBEXHLevel3X 4 2 2 5" xfId="24269" xr:uid="{52F42BBB-DF32-41E6-99EF-421B1D38BA07}"/>
    <cellStyle name="SAPBEXHLevel3X 4 2 2 6" xfId="42540" xr:uid="{B3D48866-0E29-464E-A9EB-9B9814E5687D}"/>
    <cellStyle name="SAPBEXHLevel3X 4 2 2 7" xfId="39797" xr:uid="{925BE52D-030F-42CF-968F-6A68E06AB1A6}"/>
    <cellStyle name="SAPBEXHLevel3X 4 2 2 8" xfId="38098" xr:uid="{F9A1E6C4-C5E4-4E73-A04A-C5E0CA0FD63F}"/>
    <cellStyle name="SAPBEXHLevel3X 4 2 3" xfId="1579" xr:uid="{7AE3CFF4-7C85-410C-8840-567D94890AE8}"/>
    <cellStyle name="SAPBEXHLevel3X 4 2 3 2" xfId="14859" xr:uid="{112ADB71-99F2-447C-89C8-9C804A352496}"/>
    <cellStyle name="SAPBEXHLevel3X 4 2 3 2 2" xfId="21919" xr:uid="{7DEB8837-39B6-4A7B-85F0-0A94BF5E8E04}"/>
    <cellStyle name="SAPBEXHLevel3X 4 2 3 2 2 2" xfId="35785" xr:uid="{ACF38990-3FE7-4C0D-9734-494D02817FBD}"/>
    <cellStyle name="SAPBEXHLevel3X 4 2 3 2 2 3" xfId="9792" xr:uid="{6CAAD996-2A87-49E0-B995-7D6308B849CE}"/>
    <cellStyle name="SAPBEXHLevel3X 4 2 3 2 2 4" xfId="47251" xr:uid="{7F1FB432-5C35-44C1-ADF9-C756A1939B49}"/>
    <cellStyle name="SAPBEXHLevel3X 4 2 3 2 2 5" xfId="51336" xr:uid="{4EE8E4C9-BE07-447D-88F8-35F67DA1DFAE}"/>
    <cellStyle name="SAPBEXHLevel3X 4 2 3 2 3" xfId="29225" xr:uid="{E929B610-6647-4A58-9108-FEDEE1029DAC}"/>
    <cellStyle name="SAPBEXHLevel3X 4 2 3 2 4" xfId="31045" xr:uid="{2DE57B89-31A1-4E21-A73C-C432043695C1}"/>
    <cellStyle name="SAPBEXHLevel3X 4 2 3 2 5" xfId="33246" xr:uid="{642229D7-4D8A-4FFE-B397-DED453BCD6F2}"/>
    <cellStyle name="SAPBEXHLevel3X 4 2 3 2 6" xfId="32563" xr:uid="{99E8D42C-0249-4E8A-95E7-E33E0D97A636}"/>
    <cellStyle name="SAPBEXHLevel3X 4 2 3 3" xfId="13115" xr:uid="{D99898CC-6915-4CDB-8314-AD43570341C9}"/>
    <cellStyle name="SAPBEXHLevel3X 4 2 3 3 2" xfId="27486" xr:uid="{29021847-2BF1-4253-9FE2-B71040AA41A1}"/>
    <cellStyle name="SAPBEXHLevel3X 4 2 3 3 3" xfId="34224" xr:uid="{C38E7C17-323E-4856-945D-3EB5728370FB}"/>
    <cellStyle name="SAPBEXHLevel3X 4 2 3 3 4" xfId="38476" xr:uid="{AA4A4EC5-9AE5-464D-9622-DA24B5874AFB}"/>
    <cellStyle name="SAPBEXHLevel3X 4 2 3 3 5" xfId="44966" xr:uid="{1366846C-69B3-4D80-9CEF-250735693E11}"/>
    <cellStyle name="SAPBEXHLevel3X 4 2 3 4" xfId="9680" xr:uid="{E18BD2CD-031E-4826-B5AD-FAE5460378CE}"/>
    <cellStyle name="SAPBEXHLevel3X 4 2 3 5" xfId="24270" xr:uid="{1D8F6F36-995A-4726-9FE7-B260ADE56DC1}"/>
    <cellStyle name="SAPBEXHLevel3X 4 2 3 6" xfId="31017" xr:uid="{B9375B6E-1863-41AC-83EF-7F264EF96289}"/>
    <cellStyle name="SAPBEXHLevel3X 4 2 3 7" xfId="43184" xr:uid="{AA13BF1B-C95B-4670-A5AB-499D201FF9C6}"/>
    <cellStyle name="SAPBEXHLevel3X 4 2 3 8" xfId="42196" xr:uid="{9413860D-16AE-4F1E-8003-69A102DACE75}"/>
    <cellStyle name="SAPBEXHLevel3X 4 2 4" xfId="1945" xr:uid="{26A7FB57-82C4-4939-85CF-88516D981B02}"/>
    <cellStyle name="SAPBEXHLevel3X 4 2 4 2" xfId="15210" xr:uid="{052F8AEF-0386-4B5F-AC59-D24F57C18645}"/>
    <cellStyle name="SAPBEXHLevel3X 4 2 4 2 2" xfId="22231" xr:uid="{7109C8D2-7018-46E6-87BE-E9F055BE40C6}"/>
    <cellStyle name="SAPBEXHLevel3X 4 2 4 2 2 2" xfId="36097" xr:uid="{5F93898C-3B33-4EEF-815F-044447A575B2}"/>
    <cellStyle name="SAPBEXHLevel3X 4 2 4 2 2 3" xfId="25427" xr:uid="{3491E713-23DB-40F9-94A7-6C4118F82D72}"/>
    <cellStyle name="SAPBEXHLevel3X 4 2 4 2 2 4" xfId="24971" xr:uid="{D06FB45D-728C-4D66-8004-B45BC3F43DC8}"/>
    <cellStyle name="SAPBEXHLevel3X 4 2 4 2 2 5" xfId="51648" xr:uid="{A90B2E26-0182-4B6E-8216-2FEFC03FA06B}"/>
    <cellStyle name="SAPBEXHLevel3X 4 2 4 2 3" xfId="29575" xr:uid="{FC6FB18A-F303-42F1-B9F7-C30E78EBA1B0}"/>
    <cellStyle name="SAPBEXHLevel3X 4 2 4 2 4" xfId="32948" xr:uid="{E779B753-B48C-4434-96CF-12904BC98E38}"/>
    <cellStyle name="SAPBEXHLevel3X 4 2 4 2 5" xfId="49238" xr:uid="{B221D9EB-B84E-406F-8E10-919A78A562C1}"/>
    <cellStyle name="SAPBEXHLevel3X 4 2 4 2 6" xfId="44679" xr:uid="{24BBD966-2A86-468A-A20D-BE01B7C67978}"/>
    <cellStyle name="SAPBEXHLevel3X 4 2 4 3" xfId="13114" xr:uid="{CBB56946-D7E5-4AA0-8C04-8448152F2B1C}"/>
    <cellStyle name="SAPBEXHLevel3X 4 2 4 3 2" xfId="27485" xr:uid="{EDAAC52A-C21C-4B6A-B4FB-B76B6F20C4CA}"/>
    <cellStyle name="SAPBEXHLevel3X 4 2 4 3 3" xfId="31273" xr:uid="{B80B14E0-AE93-4D42-A617-E5DB60A513E1}"/>
    <cellStyle name="SAPBEXHLevel3X 4 2 4 3 4" xfId="41392" xr:uid="{46E56682-40CE-43C0-BBE8-0C37DB5F4E6A}"/>
    <cellStyle name="SAPBEXHLevel3X 4 2 4 3 5" xfId="37860" xr:uid="{4A2FDBC9-7BC9-4E26-98AC-26D096035B0F}"/>
    <cellStyle name="SAPBEXHLevel3X 4 2 4 4" xfId="9681" xr:uid="{5308347A-B2BC-43A3-9151-E060A6800B7F}"/>
    <cellStyle name="SAPBEXHLevel3X 4 2 4 5" xfId="24271" xr:uid="{F3E5AA06-622F-4F94-BEB0-EB096D241F23}"/>
    <cellStyle name="SAPBEXHLevel3X 4 2 4 6" xfId="33235" xr:uid="{1C988F21-C43F-4162-8E65-4FC39BA174AE}"/>
    <cellStyle name="SAPBEXHLevel3X 4 2 4 7" xfId="42605" xr:uid="{0B6D7C06-BEDF-489A-B5BD-D6B75C36F197}"/>
    <cellStyle name="SAPBEXHLevel3X 4 2 4 8" xfId="45840" xr:uid="{51C1E1C0-F7CE-40F5-BC0F-C3C529B52475}"/>
    <cellStyle name="SAPBEXHLevel3X 4 2 5" xfId="14280" xr:uid="{6A27768E-175B-4830-AB23-9B6E8600FAFE}"/>
    <cellStyle name="SAPBEXHLevel3X 4 2 5 2" xfId="21293" xr:uid="{C79967C5-B9AB-4FEC-8490-F2A12303FD8D}"/>
    <cellStyle name="SAPBEXHLevel3X 4 2 5 2 2" xfId="35159" xr:uid="{ECBADBFC-4A75-47F5-9520-0B3E1A37CCF9}"/>
    <cellStyle name="SAPBEXHLevel3X 4 2 5 2 3" xfId="25677" xr:uid="{1329B385-6F7C-495E-8C33-5E38ABA136AC}"/>
    <cellStyle name="SAPBEXHLevel3X 4 2 5 2 4" xfId="45944" xr:uid="{8745EA16-9CE0-4504-B232-CB2C2B6F5378}"/>
    <cellStyle name="SAPBEXHLevel3X 4 2 5 2 5" xfId="50710" xr:uid="{3E4EDBA0-BD80-459C-BF44-0831904311A0}"/>
    <cellStyle name="SAPBEXHLevel3X 4 2 5 3" xfId="28647" xr:uid="{1D5D5B67-BAB4-4A37-BE53-05C85CCC42D7}"/>
    <cellStyle name="SAPBEXHLevel3X 4 2 5 4" xfId="30081" xr:uid="{6CFD2A10-80CB-457E-8E23-4925F2E04C9D}"/>
    <cellStyle name="SAPBEXHLevel3X 4 2 5 5" xfId="43682" xr:uid="{56BA5A1D-972B-4F4A-B155-64643063D369}"/>
    <cellStyle name="SAPBEXHLevel3X 4 2 5 6" xfId="44724" xr:uid="{A9BEEA94-230E-4C78-9B62-7B130BBC1902}"/>
    <cellStyle name="SAPBEXHLevel3X 4 2 6" xfId="14474" xr:uid="{85DE53AC-36B1-43A6-A609-D1B51B19A09E}"/>
    <cellStyle name="SAPBEXHLevel3X 4 2 6 2" xfId="28841" xr:uid="{E6841CB4-5905-4EF2-B365-C7DB9FC5D7EE}"/>
    <cellStyle name="SAPBEXHLevel3X 4 2 6 3" xfId="33218" xr:uid="{98CB711E-A385-431E-AFEE-BB0B368A5C8F}"/>
    <cellStyle name="SAPBEXHLevel3X 4 2 6 4" xfId="49590" xr:uid="{EA916738-D5CD-41BC-8FB4-48CF18DCFE18}"/>
    <cellStyle name="SAPBEXHLevel3X 4 2 6 5" xfId="46482" xr:uid="{B8F361E6-6D5C-473E-9EF4-7184347EC804}"/>
    <cellStyle name="SAPBEXHLevel3X 4 2 7" xfId="9678" xr:uid="{12ADC88D-7885-4DE6-A2CD-CE1AD56EF7A1}"/>
    <cellStyle name="SAPBEXHLevel3X 4 2 8" xfId="24268" xr:uid="{548C75D4-04F1-436E-B328-FE7F21505BAD}"/>
    <cellStyle name="SAPBEXHLevel3X 4 2 9" xfId="25163" xr:uid="{24EFC2F3-CFD8-4C18-8BAE-1E8E73314FF7}"/>
    <cellStyle name="SAPBEXHLevel3X 4 3" xfId="1385" xr:uid="{38E0E064-1539-42A3-9C93-882392102486}"/>
    <cellStyle name="SAPBEXHLevel3X 4 3 2" xfId="12161" xr:uid="{70EAA2D1-8C8B-4A8B-8BCE-6AE25DBE8A37}"/>
    <cellStyle name="SAPBEXHLevel3X 4 3 2 2" xfId="12162" xr:uid="{5F3DDFB5-C656-45A0-8BE9-D4B3D5A3B68E}"/>
    <cellStyle name="SAPBEXHLevel3X 4 3 2 2 2" xfId="26568" xr:uid="{9A0C8D6F-B87D-4940-A676-23C4717A547F}"/>
    <cellStyle name="SAPBEXHLevel3X 4 3 2 2 3" xfId="32820" xr:uid="{CC3C4A05-27C6-4028-A73D-B40B7ECECD88}"/>
    <cellStyle name="SAPBEXHLevel3X 4 3 2 2 4" xfId="30998" xr:uid="{3B681693-2847-4AE2-80A2-27DA8D7893B8}"/>
    <cellStyle name="SAPBEXHLevel3X 4 3 2 2 5" xfId="46961" xr:uid="{E6CED82D-2F8C-47CB-B2B1-FF4846BD0770}"/>
    <cellStyle name="SAPBEXHLevel3X 4 3 2 3" xfId="21733" xr:uid="{C1A044EA-C065-433C-B9FA-5A987EC4C4F9}"/>
    <cellStyle name="SAPBEXHLevel3X 4 3 2 3 2" xfId="35599" xr:uid="{B9BA1CD5-0771-40D8-9FD3-548F6979F263}"/>
    <cellStyle name="SAPBEXHLevel3X 4 3 2 3 3" xfId="40057" xr:uid="{28F2180A-67BC-4E0A-B45C-EEE5FC1F25FF}"/>
    <cellStyle name="SAPBEXHLevel3X 4 3 2 3 4" xfId="46786" xr:uid="{3353FE4D-44A2-4B41-95BA-A7C3EBE99C2D}"/>
    <cellStyle name="SAPBEXHLevel3X 4 3 2 3 5" xfId="51150" xr:uid="{DDFB4F6C-FADA-447A-9612-C66B319D8259}"/>
    <cellStyle name="SAPBEXHLevel3X 4 3 2 4" xfId="26567" xr:uid="{87D06AB9-54CD-4AB8-B434-7D0038FA09AA}"/>
    <cellStyle name="SAPBEXHLevel3X 4 3 2 5" xfId="43607" xr:uid="{43A1A155-BCEB-4F49-9126-29AEBFD5A15E}"/>
    <cellStyle name="SAPBEXHLevel3X 4 3 2 6" xfId="24513" xr:uid="{88524FEF-1CE5-4086-96DF-7D97CD6DEC45}"/>
    <cellStyle name="SAPBEXHLevel3X 4 3 2 7" xfId="48001" xr:uid="{D3986148-BD61-4F93-B0DC-2CC1F40EA41E}"/>
    <cellStyle name="SAPBEXHLevel3X 4 3 3" xfId="13113" xr:uid="{A6EE7774-74AB-4AA1-BE7A-E40B87114C41}"/>
    <cellStyle name="SAPBEXHLevel3X 4 3 3 2" xfId="27484" xr:uid="{9DAB4D4E-187A-4F7F-A476-F0E24E856B86}"/>
    <cellStyle name="SAPBEXHLevel3X 4 3 3 3" xfId="24338" xr:uid="{DEBC7545-3B11-4582-932A-45CDC318FCE8}"/>
    <cellStyle name="SAPBEXHLevel3X 4 3 3 4" xfId="29646" xr:uid="{82F792F6-6796-4CF8-BA27-880C0791CC7D}"/>
    <cellStyle name="SAPBEXHLevel3X 4 3 3 5" xfId="47936" xr:uid="{55F85E41-B15C-477C-851E-7C965EB6954F}"/>
    <cellStyle name="SAPBEXHLevel3X 4 3 4" xfId="9682" xr:uid="{7EFE2263-B26B-42DD-ADBE-E5CB1D47AB37}"/>
    <cellStyle name="SAPBEXHLevel3X 4 3 5" xfId="24272" xr:uid="{F2060D7A-DD1C-4909-8938-1B5B304B6FAB}"/>
    <cellStyle name="SAPBEXHLevel3X 4 3 6" xfId="34580" xr:uid="{747836D9-85EF-4A22-90A1-3C303C8A4690}"/>
    <cellStyle name="SAPBEXHLevel3X 4 3 7" xfId="37993" xr:uid="{584AC514-2B39-47E8-96AA-21517240E269}"/>
    <cellStyle name="SAPBEXHLevel3X 4 3 8" xfId="45079" xr:uid="{ACC9615C-86D9-44FA-8F9D-7C43945F9ACD}"/>
    <cellStyle name="SAPBEXHLevel3X 4 4" xfId="1578" xr:uid="{C9D5536A-B6CA-41E6-A685-BC28A697ECAA}"/>
    <cellStyle name="SAPBEXHLevel3X 4 4 2" xfId="14858" xr:uid="{CE1552AD-F0E5-4F72-9819-59C5BB79E811}"/>
    <cellStyle name="SAPBEXHLevel3X 4 4 2 2" xfId="21918" xr:uid="{5ECF1511-5775-42FC-8B27-EAF752D505C7}"/>
    <cellStyle name="SAPBEXHLevel3X 4 4 2 2 2" xfId="35784" xr:uid="{F42928BE-1D2B-439C-BAAE-96B317CC92F9}"/>
    <cellStyle name="SAPBEXHLevel3X 4 4 2 2 3" xfId="24801" xr:uid="{3436A4B2-E14E-4638-9832-24F754A51F28}"/>
    <cellStyle name="SAPBEXHLevel3X 4 4 2 2 4" xfId="45017" xr:uid="{A396C1F1-626C-4A2D-9110-FF03053AF53E}"/>
    <cellStyle name="SAPBEXHLevel3X 4 4 2 2 5" xfId="51335" xr:uid="{4FB672B0-2AEF-42F9-BBB3-4DE895F35E77}"/>
    <cellStyle name="SAPBEXHLevel3X 4 4 2 3" xfId="29224" xr:uid="{3ED49242-1BB9-41A7-9308-CA952F4865B5}"/>
    <cellStyle name="SAPBEXHLevel3X 4 4 2 4" xfId="37294" xr:uid="{686CDFCF-D02D-410A-A0FB-A193B859669F}"/>
    <cellStyle name="SAPBEXHLevel3X 4 4 2 5" xfId="23371" xr:uid="{5425F9B3-87F4-4D15-BCAA-6323596FFD4F}"/>
    <cellStyle name="SAPBEXHLevel3X 4 4 2 6" xfId="25466" xr:uid="{EA5DF4B8-17DF-4DFD-9E1E-7671705F1C47}"/>
    <cellStyle name="SAPBEXHLevel3X 4 4 3" xfId="14473" xr:uid="{76D2CB80-EE4F-44F7-8462-B624C9C79BC2}"/>
    <cellStyle name="SAPBEXHLevel3X 4 4 3 2" xfId="28840" xr:uid="{88807421-1970-4547-822A-9BDC621E7A6F}"/>
    <cellStyle name="SAPBEXHLevel3X 4 4 3 3" xfId="42617" xr:uid="{FF7B1507-D729-402C-B8CE-8A8BDE60ADCA}"/>
    <cellStyle name="SAPBEXHLevel3X 4 4 3 4" xfId="39346" xr:uid="{E353D847-9B30-402B-AA4C-698AD54A7607}"/>
    <cellStyle name="SAPBEXHLevel3X 4 4 3 5" xfId="46870" xr:uid="{75A0F486-2BE5-4D8C-A1D1-D96909A67A5F}"/>
    <cellStyle name="SAPBEXHLevel3X 4 4 4" xfId="9683" xr:uid="{AE634C46-33CB-4CFF-A924-8A5164A543B7}"/>
    <cellStyle name="SAPBEXHLevel3X 4 4 5" xfId="24273" xr:uid="{F477FA75-2CDE-4BC9-8527-2BFC03F0F7E3}"/>
    <cellStyle name="SAPBEXHLevel3X 4 4 6" xfId="42819" xr:uid="{0557E368-5AC6-4369-A99D-A2041C102022}"/>
    <cellStyle name="SAPBEXHLevel3X 4 4 7" xfId="39577" xr:uid="{D5EA6528-C879-4939-8F03-1D6508FF2680}"/>
    <cellStyle name="SAPBEXHLevel3X 4 4 8" xfId="25787" xr:uid="{CD6210D2-24FB-40BA-B9BF-B0F409426A6A}"/>
    <cellStyle name="SAPBEXHLevel3X 4 5" xfId="1944" xr:uid="{9632FC67-A820-450C-8094-312F9AD2D796}"/>
    <cellStyle name="SAPBEXHLevel3X 4 5 2" xfId="15209" xr:uid="{5792A8B4-E068-4D10-8C35-06899A3F9C6D}"/>
    <cellStyle name="SAPBEXHLevel3X 4 5 2 2" xfId="22230" xr:uid="{1489689B-50B5-4DFD-A16D-E6C978AEBE0E}"/>
    <cellStyle name="SAPBEXHLevel3X 4 5 2 2 2" xfId="36096" xr:uid="{0A0F5CE7-C43A-492A-B8E9-78D8F66381CB}"/>
    <cellStyle name="SAPBEXHLevel3X 4 5 2 2 3" xfId="24356" xr:uid="{F4FF6460-6D28-4C6B-B7DD-02E9A18CEBF0}"/>
    <cellStyle name="SAPBEXHLevel3X 4 5 2 2 4" xfId="40395" xr:uid="{9FF2CED5-12C6-45E2-BA4B-7FB3C27E4765}"/>
    <cellStyle name="SAPBEXHLevel3X 4 5 2 2 5" xfId="51647" xr:uid="{0FA2D467-FF49-468D-917A-F9A5807367A0}"/>
    <cellStyle name="SAPBEXHLevel3X 4 5 2 3" xfId="29574" xr:uid="{18A4BE9A-431E-4B79-88DF-1C0F066A84E7}"/>
    <cellStyle name="SAPBEXHLevel3X 4 5 2 4" xfId="26871" xr:uid="{08951D0A-182C-466A-8EF9-AD1718D24D26}"/>
    <cellStyle name="SAPBEXHLevel3X 4 5 2 5" xfId="47056" xr:uid="{7ADC4F20-D5D5-4C6A-8E80-762C8F992FB9}"/>
    <cellStyle name="SAPBEXHLevel3X 4 5 2 6" xfId="41665" xr:uid="{E1E1286B-EAF0-48BC-B132-3D9C19CD678F}"/>
    <cellStyle name="SAPBEXHLevel3X 4 5 3" xfId="13112" xr:uid="{C6EF5E56-4842-4C5F-9483-4E31CF556299}"/>
    <cellStyle name="SAPBEXHLevel3X 4 5 3 2" xfId="27483" xr:uid="{B061100B-68FD-4EC6-959D-0A8FD99F7AD0}"/>
    <cellStyle name="SAPBEXHLevel3X 4 5 3 3" xfId="40974" xr:uid="{B1FD51C6-D5BA-4889-BBB5-F750D7CA3261}"/>
    <cellStyle name="SAPBEXHLevel3X 4 5 3 4" xfId="48716" xr:uid="{6EE9BFA2-3635-42FD-806E-AFC68DC510AD}"/>
    <cellStyle name="SAPBEXHLevel3X 4 5 3 5" xfId="46088" xr:uid="{8FC6022F-613D-4709-92E6-783AEDF6B914}"/>
    <cellStyle name="SAPBEXHLevel3X 4 5 4" xfId="9684" xr:uid="{4064990E-B7AC-4F24-AD8F-3941D9BCB542}"/>
    <cellStyle name="SAPBEXHLevel3X 4 5 5" xfId="24274" xr:uid="{ECDE3379-DE1C-470D-844F-6728DD433AA0}"/>
    <cellStyle name="SAPBEXHLevel3X 4 5 6" xfId="30045" xr:uid="{CBE2F695-FE82-4FAA-9C02-19196A5A781B}"/>
    <cellStyle name="SAPBEXHLevel3X 4 5 7" xfId="32528" xr:uid="{88320ADC-2A01-4A11-9118-8366F3463C8A}"/>
    <cellStyle name="SAPBEXHLevel3X 4 5 8" xfId="45877" xr:uid="{744E2A43-E393-4AC3-B3AB-77501CCCC06E}"/>
    <cellStyle name="SAPBEXHLevel3X 4 6" xfId="2810" xr:uid="{C210F91C-7A4B-423F-A042-2C1107AC868D}"/>
    <cellStyle name="SAPBEXHLevel3X 4 6 2" xfId="22447" xr:uid="{B02DDEF4-6AEB-4A9C-AE55-63E1EEC8C8F4}"/>
    <cellStyle name="SAPBEXHLevel3X 4 6 2 2" xfId="36313" xr:uid="{A35618F0-0EB0-4A5C-900E-E2540B44F88A}"/>
    <cellStyle name="SAPBEXHLevel3X 4 6 2 3" xfId="31069" xr:uid="{0ADA6DAC-F022-4E34-8ED8-7E390320FA89}"/>
    <cellStyle name="SAPBEXHLevel3X 4 6 2 4" xfId="31853" xr:uid="{32AA51B4-785B-4FFA-944F-429CE7C92887}"/>
    <cellStyle name="SAPBEXHLevel3X 4 6 2 5" xfId="51864" xr:uid="{603BA650-ECC9-4100-A954-58C437397F33}"/>
    <cellStyle name="SAPBEXHLevel3X 4 6 3" xfId="16027" xr:uid="{58530855-3A94-401F-99EB-2762A7DE5AA1}"/>
    <cellStyle name="SAPBEXHLevel3X 4 6 4" xfId="30333" xr:uid="{D2E94050-4ADE-4806-8F1F-1D7195A17809}"/>
    <cellStyle name="SAPBEXHLevel3X 4 6 5" xfId="37318" xr:uid="{9153843E-5723-411E-A309-44BF4CD7CC67}"/>
    <cellStyle name="SAPBEXHLevel3X 4 6 6" xfId="43951" xr:uid="{049E7669-6ABF-4A9A-B0AB-DDC1F11D22E3}"/>
    <cellStyle name="SAPBEXHLevel3X 4 6 7" xfId="49803" xr:uid="{BEC0D64F-0712-405A-8793-5FF1BDCA1D95}"/>
    <cellStyle name="SAPBEXHLevel3X 4 7" xfId="4780" xr:uid="{EB7050E2-53A2-4470-8DB3-A4F0B2F4E0FD}"/>
    <cellStyle name="SAPBEXHLevel3X 4 7 2" xfId="22777" xr:uid="{78CE1538-B92C-4B19-96AC-0FA8C47A9CF5}"/>
    <cellStyle name="SAPBEXHLevel3X 4 7 2 2" xfId="36643" xr:uid="{F0E7B9BD-64AC-4494-9F5E-D47BAAEBEF26}"/>
    <cellStyle name="SAPBEXHLevel3X 4 7 2 3" xfId="32523" xr:uid="{B75B144E-ECB0-430B-818B-249DA2D40167}"/>
    <cellStyle name="SAPBEXHLevel3X 4 7 2 4" xfId="39307" xr:uid="{3B9FAF8C-FB5C-4FEB-BF36-6D024ACC9689}"/>
    <cellStyle name="SAPBEXHLevel3X 4 7 2 5" xfId="52194" xr:uid="{9DC714D8-8EF3-4EAB-9BB8-60028F064C66}"/>
    <cellStyle name="SAPBEXHLevel3X 4 7 3" xfId="17983" xr:uid="{9B35D931-648B-4253-A5DE-18840E64CFD7}"/>
    <cellStyle name="SAPBEXHLevel3X 4 7 4" xfId="32115" xr:uid="{65D3EED8-93A9-4B09-8254-3F747C7A3B32}"/>
    <cellStyle name="SAPBEXHLevel3X 4 7 5" xfId="31142" xr:uid="{9A2A911C-C641-40BB-A503-60309D281246}"/>
    <cellStyle name="SAPBEXHLevel3X 4 7 6" xfId="46243" xr:uid="{28EB2219-2488-4027-B43C-F42935EC512F}"/>
    <cellStyle name="SAPBEXHLevel3X 4 7 7" xfId="50119" xr:uid="{CCEEFDE4-2321-43A0-9149-90775DDFB211}"/>
    <cellStyle name="SAPBEXHLevel3X 4 8" xfId="6740" xr:uid="{CEB76FE0-75C0-44B4-BEE3-58CCB344010B}"/>
    <cellStyle name="SAPBEXHLevel3X 4 8 2" xfId="23107" xr:uid="{3285374B-EB70-43FB-93F4-3CEA0B3CC014}"/>
    <cellStyle name="SAPBEXHLevel3X 4 8 2 2" xfId="36973" xr:uid="{7B4E65A5-2738-4732-8DC5-A0776BE26399}"/>
    <cellStyle name="SAPBEXHLevel3X 4 8 2 3" xfId="42794" xr:uid="{D06BDE5C-DC6A-4DDA-A17D-09AEF52D7217}"/>
    <cellStyle name="SAPBEXHLevel3X 4 8 2 4" xfId="24884" xr:uid="{40BAD9FB-D6B5-4C71-9664-A26ECFC6AFF3}"/>
    <cellStyle name="SAPBEXHLevel3X 4 8 2 5" xfId="52524" xr:uid="{F6B59FEB-C5E0-4CE9-B89D-41D57C5A2634}"/>
    <cellStyle name="SAPBEXHLevel3X 4 8 3" xfId="19939" xr:uid="{FC0592C5-BD00-4D9D-A896-72BD1EC94804}"/>
    <cellStyle name="SAPBEXHLevel3X 4 8 4" xfId="33903" xr:uid="{EABBE617-5739-4B8A-9B37-320ACD6441B0}"/>
    <cellStyle name="SAPBEXHLevel3X 4 8 5" xfId="42757" xr:uid="{954FCD2F-C9D9-4BB7-B425-0777F2EDC99C}"/>
    <cellStyle name="SAPBEXHLevel3X 4 8 6" xfId="31030" xr:uid="{CF50C4BA-D616-4D9F-B59C-4B6D04CBACE9}"/>
    <cellStyle name="SAPBEXHLevel3X 4 8 7" xfId="50445" xr:uid="{F8B3CABD-7CAE-463E-AE6C-DF9329076547}"/>
    <cellStyle name="SAPBEXHLevel3X 4 9" xfId="14060" xr:uid="{BDA8AEFC-7437-4BC8-AD0D-15AA72323E8F}"/>
    <cellStyle name="SAPBEXHLevel3X 4 9 2" xfId="12800" xr:uid="{CF0A5587-32DF-40A3-822D-4F2A1E2B8957}"/>
    <cellStyle name="SAPBEXHLevel3X 4 9 2 2" xfId="27173" xr:uid="{04E03329-F1D3-42E2-811F-FDA258332391}"/>
    <cellStyle name="SAPBEXHLevel3X 4 9 2 3" xfId="24687" xr:uid="{2C813D97-0642-45BC-85DB-5E5DB027D44B}"/>
    <cellStyle name="SAPBEXHLevel3X 4 9 2 4" xfId="48377" xr:uid="{89188B6C-2452-4718-9320-032EC2113051}"/>
    <cellStyle name="SAPBEXHLevel3X 4 9 2 5" xfId="42379" xr:uid="{597E7285-CD71-4927-8B39-3AD2A10059C1}"/>
    <cellStyle name="SAPBEXHLevel3X 4 9 3" xfId="28430" xr:uid="{E0ABECEF-B831-4A3A-A168-ED601DDDA519}"/>
    <cellStyle name="SAPBEXHLevel3X 4 9 4" xfId="34198" xr:uid="{220149EB-1091-45B9-B815-9FB52274CFAF}"/>
    <cellStyle name="SAPBEXHLevel3X 4 9 5" xfId="40452" xr:uid="{46FB534B-30CD-442C-9592-0E8F173916A8}"/>
    <cellStyle name="SAPBEXHLevel3X 4 9 6" xfId="47512" xr:uid="{5EB0DD66-CE8E-4634-B671-DA827B536027}"/>
    <cellStyle name="SAPBEXHLevel3X 40" xfId="797" xr:uid="{A96B75C2-B456-43FF-B9A9-220C7158C81F}"/>
    <cellStyle name="SAPBEXHLevel3X 40 10" xfId="42115" xr:uid="{FDBEABDE-71C8-4BBE-8219-7CF33ABE34C1}"/>
    <cellStyle name="SAPBEXHLevel3X 40 11" xfId="40596" xr:uid="{316A74E3-D5C8-4049-B55C-87641DE0D95E}"/>
    <cellStyle name="SAPBEXHLevel3X 40 2" xfId="1387" xr:uid="{F228B2BD-609F-4A03-9F68-56CDA14A348E}"/>
    <cellStyle name="SAPBEXHLevel3X 40 2 2" xfId="12163" xr:uid="{FE0976D4-3664-4B44-9B52-60CC3673BD93}"/>
    <cellStyle name="SAPBEXHLevel3X 40 2 2 2" xfId="12164" xr:uid="{4B4215FA-BD43-4553-A829-A41AAB12A786}"/>
    <cellStyle name="SAPBEXHLevel3X 40 2 2 2 2" xfId="26570" xr:uid="{836DB684-6881-4FBC-826B-013561233F2F}"/>
    <cellStyle name="SAPBEXHLevel3X 40 2 2 2 3" xfId="33396" xr:uid="{4CEB31B9-5B45-43B6-89F7-93435E8AF5C4}"/>
    <cellStyle name="SAPBEXHLevel3X 40 2 2 2 4" xfId="37898" xr:uid="{37A494A3-2FAE-4CE2-94C1-A91A0A7E2BB1}"/>
    <cellStyle name="SAPBEXHLevel3X 40 2 2 2 5" xfId="26887" xr:uid="{62757DF8-08C2-4C48-B858-BC3AD20472FE}"/>
    <cellStyle name="SAPBEXHLevel3X 40 2 2 3" xfId="21735" xr:uid="{5B2FE908-36D0-4FAE-94D5-13BFE09C526C}"/>
    <cellStyle name="SAPBEXHLevel3X 40 2 2 3 2" xfId="35601" xr:uid="{2CF694ED-1D3B-46AE-86C5-B169C66787B3}"/>
    <cellStyle name="SAPBEXHLevel3X 40 2 2 3 3" xfId="38815" xr:uid="{92F17533-7981-4A9A-B2B3-4AE95842765A}"/>
    <cellStyle name="SAPBEXHLevel3X 40 2 2 3 4" xfId="47471" xr:uid="{C9BA9098-2C7F-4AD7-A9E4-C2B5B4CBDBD5}"/>
    <cellStyle name="SAPBEXHLevel3X 40 2 2 3 5" xfId="51152" xr:uid="{FE82BF83-8D5E-4E9A-8EDD-AAED101F4F0F}"/>
    <cellStyle name="SAPBEXHLevel3X 40 2 2 4" xfId="26569" xr:uid="{56D442BC-A79D-4DD7-932C-FB1892CB3BFF}"/>
    <cellStyle name="SAPBEXHLevel3X 40 2 2 5" xfId="33398" xr:uid="{DC6E7375-4DDD-46C4-8E96-872284AEEE94}"/>
    <cellStyle name="SAPBEXHLevel3X 40 2 2 6" xfId="39288" xr:uid="{60CCA6BC-0D93-4158-9D35-515FAA86D134}"/>
    <cellStyle name="SAPBEXHLevel3X 40 2 2 7" xfId="47509" xr:uid="{0B1E87EA-B4DB-4853-8F61-2B742931118F}"/>
    <cellStyle name="SAPBEXHLevel3X 40 2 3" xfId="13110" xr:uid="{65DC1D3E-DE58-4571-8E1A-2FF52BFBD130}"/>
    <cellStyle name="SAPBEXHLevel3X 40 2 3 2" xfId="27481" xr:uid="{A8223ACA-F189-46D5-9280-D4B31BEFD715}"/>
    <cellStyle name="SAPBEXHLevel3X 40 2 3 3" xfId="43113" xr:uid="{3484CA58-615E-4B58-B008-9CDC30F90390}"/>
    <cellStyle name="SAPBEXHLevel3X 40 2 3 4" xfId="39065" xr:uid="{E7FCF8B9-6102-4635-891A-8894ABD39194}"/>
    <cellStyle name="SAPBEXHLevel3X 40 2 3 5" xfId="27276" xr:uid="{FB78A155-ED9C-44C2-8342-D77E9CAB4EBC}"/>
    <cellStyle name="SAPBEXHLevel3X 40 2 4" xfId="9686" xr:uid="{1B7CC3C7-CE3D-492D-8A21-F740F0E89987}"/>
    <cellStyle name="SAPBEXHLevel3X 40 2 5" xfId="24276" xr:uid="{579EF5DA-93D0-4C4B-9686-E54B669DF733}"/>
    <cellStyle name="SAPBEXHLevel3X 40 2 6" xfId="31711" xr:uid="{70E749AF-444D-4014-9EDC-CC4208B482A9}"/>
    <cellStyle name="SAPBEXHLevel3X 40 2 7" xfId="41251" xr:uid="{3A863C70-AE7A-452B-92B0-EA08124EF3E7}"/>
    <cellStyle name="SAPBEXHLevel3X 40 2 8" xfId="45341" xr:uid="{A96D5247-13E4-4BD2-BC71-74FBE7ED3DDB}"/>
    <cellStyle name="SAPBEXHLevel3X 40 3" xfId="1580" xr:uid="{893DD3A3-57BB-4907-8D82-2EA7887EBFC2}"/>
    <cellStyle name="SAPBEXHLevel3X 40 3 2" xfId="14860" xr:uid="{7045EC1B-5B99-43F4-9025-DF1A797F48D0}"/>
    <cellStyle name="SAPBEXHLevel3X 40 3 2 2" xfId="21920" xr:uid="{3F21FC11-07E6-4BA0-A4C2-EAF670AC5CE6}"/>
    <cellStyle name="SAPBEXHLevel3X 40 3 2 2 2" xfId="35786" xr:uid="{0CC5D241-AB2D-4175-BF39-84C7900BAD28}"/>
    <cellStyle name="SAPBEXHLevel3X 40 3 2 2 3" xfId="25627" xr:uid="{201D8104-7D0F-4D76-94E8-498E029C1F86}"/>
    <cellStyle name="SAPBEXHLevel3X 40 3 2 2 4" xfId="45708" xr:uid="{A8E3B228-B901-4A8B-8F27-388350CB2D8B}"/>
    <cellStyle name="SAPBEXHLevel3X 40 3 2 2 5" xfId="51337" xr:uid="{E3C13BDC-448F-439F-908F-767C8A800580}"/>
    <cellStyle name="SAPBEXHLevel3X 40 3 2 3" xfId="29226" xr:uid="{7E17579B-FAB2-41B3-801D-93BA7CBA2F86}"/>
    <cellStyle name="SAPBEXHLevel3X 40 3 2 4" xfId="33764" xr:uid="{28D20E7D-5542-4819-B04C-B8380D8CC386}"/>
    <cellStyle name="SAPBEXHLevel3X 40 3 2 5" xfId="31297" xr:uid="{F9A0298E-0DF3-44D0-93BA-A1496285C678}"/>
    <cellStyle name="SAPBEXHLevel3X 40 3 2 6" xfId="48446" xr:uid="{44BD2AFF-0964-40E6-805F-36D9F24D55D2}"/>
    <cellStyle name="SAPBEXHLevel3X 40 3 3" xfId="13109" xr:uid="{718CE424-A09E-4D6B-8FE7-3CC2435CAC00}"/>
    <cellStyle name="SAPBEXHLevel3X 40 3 3 2" xfId="27480" xr:uid="{5FE250F6-25A9-4A87-ADB4-68B1A2AAFF49}"/>
    <cellStyle name="SAPBEXHLevel3X 40 3 3 3" xfId="9925" xr:uid="{0A587EA5-63D0-4E81-A3BF-CA2CD3880741}"/>
    <cellStyle name="SAPBEXHLevel3X 40 3 3 4" xfId="32814" xr:uid="{4E5DAF19-7F12-4DA4-90AB-9F58A6F8D4C0}"/>
    <cellStyle name="SAPBEXHLevel3X 40 3 3 5" xfId="44508" xr:uid="{D737FB7D-53FC-4E7A-97C4-C748A5F3FCC5}"/>
    <cellStyle name="SAPBEXHLevel3X 40 3 4" xfId="9687" xr:uid="{8B99CCF1-C628-4F0B-BBFE-590C4C1276FA}"/>
    <cellStyle name="SAPBEXHLevel3X 40 3 5" xfId="24277" xr:uid="{83E6BD40-D62D-4E28-A759-9E306A982D4C}"/>
    <cellStyle name="SAPBEXHLevel3X 40 3 6" xfId="31783" xr:uid="{8F9474CB-8F1A-4D30-AFF5-CDA48829DC9D}"/>
    <cellStyle name="SAPBEXHLevel3X 40 3 7" xfId="30763" xr:uid="{B49BFCA5-CCCD-4AE0-BE64-52ABBA289D59}"/>
    <cellStyle name="SAPBEXHLevel3X 40 3 8" xfId="44961" xr:uid="{0E3C9AF7-2DAA-4197-B48C-D6F995319B09}"/>
    <cellStyle name="SAPBEXHLevel3X 40 4" xfId="1946" xr:uid="{EA763F43-F25D-49D5-A900-8AD678AFA4BD}"/>
    <cellStyle name="SAPBEXHLevel3X 40 4 2" xfId="15211" xr:uid="{D5B1FE63-E201-498A-9EC8-858296A14075}"/>
    <cellStyle name="SAPBEXHLevel3X 40 4 2 2" xfId="22232" xr:uid="{5018C344-36F4-4126-8083-82E923EE2948}"/>
    <cellStyle name="SAPBEXHLevel3X 40 4 2 2 2" xfId="36098" xr:uid="{C67D16BF-C72B-46F9-B2AA-C61A8DFAD3DB}"/>
    <cellStyle name="SAPBEXHLevel3X 40 4 2 2 3" xfId="31123" xr:uid="{6F5A126E-B396-4C38-AB6C-56FD624C5D4E}"/>
    <cellStyle name="SAPBEXHLevel3X 40 4 2 2 4" xfId="42691" xr:uid="{0CF35C5D-F1AD-4AFF-A874-B6760429212F}"/>
    <cellStyle name="SAPBEXHLevel3X 40 4 2 2 5" xfId="51649" xr:uid="{4DE8FD97-16DE-433E-A955-C8F34B6A4345}"/>
    <cellStyle name="SAPBEXHLevel3X 40 4 2 3" xfId="29576" xr:uid="{5878C7E5-7658-4EB0-AEBA-0E660D189CCE}"/>
    <cellStyle name="SAPBEXHLevel3X 40 4 2 4" xfId="26794" xr:uid="{5B81C265-CC8B-43EF-BFA5-5893242EF703}"/>
    <cellStyle name="SAPBEXHLevel3X 40 4 2 5" xfId="45520" xr:uid="{417AE395-4969-4EE7-9516-65B1B93AE3B5}"/>
    <cellStyle name="SAPBEXHLevel3X 40 4 2 6" xfId="46280" xr:uid="{4A24224F-D68A-40CB-B082-699420A6903F}"/>
    <cellStyle name="SAPBEXHLevel3X 40 4 3" xfId="16045" xr:uid="{7AEB6CEB-53A1-4A35-88D8-1EC29D69914A}"/>
    <cellStyle name="SAPBEXHLevel3X 40 4 3 2" xfId="30351" xr:uid="{030C42D0-2CBB-487D-B455-1DDF4A2680EB}"/>
    <cellStyle name="SAPBEXHLevel3X 40 4 3 3" xfId="31645" xr:uid="{AF04CBC6-F50B-4998-9999-623587A720C9}"/>
    <cellStyle name="SAPBEXHLevel3X 40 4 3 4" xfId="48994" xr:uid="{7513E399-9F96-4E10-A451-87FBC718B0F9}"/>
    <cellStyle name="SAPBEXHLevel3X 40 4 3 5" xfId="49821" xr:uid="{6E869ACB-D815-4392-9C4B-7E50D5ACF441}"/>
    <cellStyle name="SAPBEXHLevel3X 40 4 4" xfId="9688" xr:uid="{7E7E2616-E475-4A11-8E0A-5CEBD173E80E}"/>
    <cellStyle name="SAPBEXHLevel3X 40 4 5" xfId="24278" xr:uid="{040C4104-0D0C-4D5F-8EDE-ECDE7D13BA13}"/>
    <cellStyle name="SAPBEXHLevel3X 40 4 6" xfId="41975" xr:uid="{E6700D98-CDEC-4FEE-B298-08C68DD51AA7}"/>
    <cellStyle name="SAPBEXHLevel3X 40 4 7" xfId="41784" xr:uid="{CB2CA4A2-F8FA-4C6D-9C70-7D2589D72D40}"/>
    <cellStyle name="SAPBEXHLevel3X 40 4 8" xfId="46625" xr:uid="{5B3621F9-0E25-471A-9642-4FB0F2BED582}"/>
    <cellStyle name="SAPBEXHLevel3X 40 5" xfId="14281" xr:uid="{796776C9-82D1-4498-B5AF-A7555006FB2D}"/>
    <cellStyle name="SAPBEXHLevel3X 40 5 2" xfId="21294" xr:uid="{D7CE92FD-97E8-45F7-A1A6-F8ED52451E7E}"/>
    <cellStyle name="SAPBEXHLevel3X 40 5 2 2" xfId="35160" xr:uid="{F401AA0F-A8AC-4C55-9E9B-D83C1061B3D4}"/>
    <cellStyle name="SAPBEXHLevel3X 40 5 2 3" xfId="38961" xr:uid="{1B435DA2-2F99-4667-8E38-CD161552C91C}"/>
    <cellStyle name="SAPBEXHLevel3X 40 5 2 4" xfId="44398" xr:uid="{A318BA53-3F7E-4323-B363-450AF602A41D}"/>
    <cellStyle name="SAPBEXHLevel3X 40 5 2 5" xfId="50711" xr:uid="{0020D523-9AED-4D74-9971-1280837B69FC}"/>
    <cellStyle name="SAPBEXHLevel3X 40 5 3" xfId="28648" xr:uid="{20E8E3C7-1343-4DF6-9252-89A1418F5B14}"/>
    <cellStyle name="SAPBEXHLevel3X 40 5 4" xfId="43312" xr:uid="{B49D5647-D492-4796-85B6-09C53407290A}"/>
    <cellStyle name="SAPBEXHLevel3X 40 5 5" xfId="40726" xr:uid="{ABD3EB0C-7DD4-4D9A-965A-7B57431741D6}"/>
    <cellStyle name="SAPBEXHLevel3X 40 5 6" xfId="46730" xr:uid="{E0937D3D-E247-4BCB-B2DF-3758FCAFA67D}"/>
    <cellStyle name="SAPBEXHLevel3X 40 6" xfId="13111" xr:uid="{592F4F00-A740-42B5-9D85-0EA5873D9BF9}"/>
    <cellStyle name="SAPBEXHLevel3X 40 6 2" xfId="27482" xr:uid="{E6B5276C-B377-4E64-9660-D70582EB172D}"/>
    <cellStyle name="SAPBEXHLevel3X 40 6 3" xfId="32421" xr:uid="{40F48A45-BBAC-4317-A061-357014D8325D}"/>
    <cellStyle name="SAPBEXHLevel3X 40 6 4" xfId="38872" xr:uid="{160C03F0-3424-4176-9EC4-2765490EEAF5}"/>
    <cellStyle name="SAPBEXHLevel3X 40 6 5" xfId="46658" xr:uid="{280A596F-7A85-4325-834F-7A2AD67F9073}"/>
    <cellStyle name="SAPBEXHLevel3X 40 7" xfId="9685" xr:uid="{A30DA2F9-F551-46F4-8B24-14C61890ED37}"/>
    <cellStyle name="SAPBEXHLevel3X 40 8" xfId="24275" xr:uid="{B2604F6D-0A0F-4620-86CC-A1F47C5043AF}"/>
    <cellStyle name="SAPBEXHLevel3X 40 9" xfId="34325" xr:uid="{20A3D116-AD0A-403E-82FB-73C11E8A2948}"/>
    <cellStyle name="SAPBEXHLevel3X 41" xfId="798" xr:uid="{345C0619-8B48-4750-8A87-5BE95232EA9D}"/>
    <cellStyle name="SAPBEXHLevel3X 41 10" xfId="30060" xr:uid="{E0FE492D-BCDD-4DD9-BEAB-BFE1E4E720AC}"/>
    <cellStyle name="SAPBEXHLevel3X 41 11" xfId="48219" xr:uid="{7A5F4778-2BF8-4A32-8019-8F37CD2A0AA6}"/>
    <cellStyle name="SAPBEXHLevel3X 41 2" xfId="1388" xr:uid="{9C8C7D56-8BB0-4974-8E3B-406A73B332CA}"/>
    <cellStyle name="SAPBEXHLevel3X 41 2 2" xfId="12165" xr:uid="{EA5E7C3C-7972-4628-8C46-D54FC6B5CF31}"/>
    <cellStyle name="SAPBEXHLevel3X 41 2 2 2" xfId="12166" xr:uid="{2DD0266D-B94A-4711-A9FE-A151E78589D8}"/>
    <cellStyle name="SAPBEXHLevel3X 41 2 2 2 2" xfId="26572" xr:uid="{9E87D4A1-F20C-4D17-AD1B-DFB8C2D95B0F}"/>
    <cellStyle name="SAPBEXHLevel3X 41 2 2 2 3" xfId="42187" xr:uid="{34537A7A-E44D-4FF2-87EA-D674B28A1040}"/>
    <cellStyle name="SAPBEXHLevel3X 41 2 2 2 4" xfId="43569" xr:uid="{8FB3DCEA-35F1-41C7-A71B-5E9A31580B3E}"/>
    <cellStyle name="SAPBEXHLevel3X 41 2 2 2 5" xfId="47013" xr:uid="{60CD419D-5E49-4519-A136-FD30502D7282}"/>
    <cellStyle name="SAPBEXHLevel3X 41 2 2 3" xfId="21736" xr:uid="{21A0ECBF-C280-4F4C-AB66-0ECAC1960984}"/>
    <cellStyle name="SAPBEXHLevel3X 41 2 2 3 2" xfId="35602" xr:uid="{93695674-3A93-4EDB-8E87-3D33A3BD5612}"/>
    <cellStyle name="SAPBEXHLevel3X 41 2 2 3 3" xfId="38402" xr:uid="{F672C5D9-D9C0-4ECA-AB75-08D96A3420E8}"/>
    <cellStyle name="SAPBEXHLevel3X 41 2 2 3 4" xfId="45923" xr:uid="{103A7A9F-F70C-4AC4-B82E-77AE5AAF2F30}"/>
    <cellStyle name="SAPBEXHLevel3X 41 2 2 3 5" xfId="51153" xr:uid="{9705E9EF-C7B2-4742-B62F-840AB574FB5A}"/>
    <cellStyle name="SAPBEXHLevel3X 41 2 2 4" xfId="26571" xr:uid="{81D36B96-42C2-4A41-B678-5EF601368960}"/>
    <cellStyle name="SAPBEXHLevel3X 41 2 2 5" xfId="23839" xr:uid="{CA2A8AFD-7D0A-4AA1-8A2D-24DCA6604AAB}"/>
    <cellStyle name="SAPBEXHLevel3X 41 2 2 6" xfId="25159" xr:uid="{D0FA0025-02C2-4481-9E36-F1EBA5654200}"/>
    <cellStyle name="SAPBEXHLevel3X 41 2 2 7" xfId="45176" xr:uid="{152C32BE-1DDC-4253-8BCC-148B8B31DB21}"/>
    <cellStyle name="SAPBEXHLevel3X 41 2 3" xfId="13107" xr:uid="{9520D827-ED58-4147-B094-26BC78D454C3}"/>
    <cellStyle name="SAPBEXHLevel3X 41 2 3 2" xfId="27478" xr:uid="{BB0D3F11-3831-42C1-AAF3-BD94A101D804}"/>
    <cellStyle name="SAPBEXHLevel3X 41 2 3 3" xfId="43545" xr:uid="{C565758D-F7B2-4E1D-9F64-9AF1F971FBB5}"/>
    <cellStyle name="SAPBEXHLevel3X 41 2 3 4" xfId="39141" xr:uid="{291331BE-6647-4047-8A92-0864A8674C28}"/>
    <cellStyle name="SAPBEXHLevel3X 41 2 3 5" xfId="49368" xr:uid="{696F1F22-2339-4258-A8B9-321B06D8C2EA}"/>
    <cellStyle name="SAPBEXHLevel3X 41 2 4" xfId="9690" xr:uid="{046F35A2-9565-41F1-B7F6-4D5AE8AF0A41}"/>
    <cellStyle name="SAPBEXHLevel3X 41 2 5" xfId="24280" xr:uid="{F192D0BA-7FBB-45C5-B47B-AB6D8039E5D4}"/>
    <cellStyle name="SAPBEXHLevel3X 41 2 6" xfId="31439" xr:uid="{B1D8D902-E159-449B-B3AF-8B7A195C6DA4}"/>
    <cellStyle name="SAPBEXHLevel3X 41 2 7" xfId="38671" xr:uid="{3418373C-77FD-4548-AE24-1228BB5B153C}"/>
    <cellStyle name="SAPBEXHLevel3X 41 2 8" xfId="46827" xr:uid="{88686184-48A8-4EB0-BD73-6B86C32A6709}"/>
    <cellStyle name="SAPBEXHLevel3X 41 3" xfId="1581" xr:uid="{E7FED69B-99DE-4E7A-8A67-AD8F10D6B8E4}"/>
    <cellStyle name="SAPBEXHLevel3X 41 3 2" xfId="14861" xr:uid="{94C8276A-4560-4BEF-A683-EEC1AF539C96}"/>
    <cellStyle name="SAPBEXHLevel3X 41 3 2 2" xfId="21921" xr:uid="{C7F75352-E434-4B47-B144-5D4202121500}"/>
    <cellStyle name="SAPBEXHLevel3X 41 3 2 2 2" xfId="35787" xr:uid="{855E2192-A9C4-4404-A371-D56011059336}"/>
    <cellStyle name="SAPBEXHLevel3X 41 3 2 2 3" xfId="41178" xr:uid="{B2689709-0E98-4BA3-A973-4C440E9AF6C7}"/>
    <cellStyle name="SAPBEXHLevel3X 41 3 2 2 4" xfId="44154" xr:uid="{CA0F1C00-1E8E-4D4C-BF7B-1144AA4FE6AD}"/>
    <cellStyle name="SAPBEXHLevel3X 41 3 2 2 5" xfId="51338" xr:uid="{682F54F5-3118-4AD6-BFAB-FA0173187D38}"/>
    <cellStyle name="SAPBEXHLevel3X 41 3 2 3" xfId="29227" xr:uid="{B2992350-E471-43AB-854F-3D1B9C100A7A}"/>
    <cellStyle name="SAPBEXHLevel3X 41 3 2 4" xfId="23608" xr:uid="{42FF2435-4C5A-4B1C-A1C3-15CC711E3BC9}"/>
    <cellStyle name="SAPBEXHLevel3X 41 3 2 5" xfId="38646" xr:uid="{499B2978-5F76-4659-84E7-0D8B1A6659C6}"/>
    <cellStyle name="SAPBEXHLevel3X 41 3 2 6" xfId="41330" xr:uid="{3980DC49-D4C1-4898-B1F3-464F4A5A8419}"/>
    <cellStyle name="SAPBEXHLevel3X 41 3 3" xfId="13106" xr:uid="{EB6520D9-9ED5-4267-8A23-86BA225F5F53}"/>
    <cellStyle name="SAPBEXHLevel3X 41 3 3 2" xfId="27477" xr:uid="{D372A307-91F3-4BD6-99C0-8C69A111FC95}"/>
    <cellStyle name="SAPBEXHLevel3X 41 3 3 3" xfId="42180" xr:uid="{A125B804-7DAD-45D8-AFC4-9F92CFB97AC0}"/>
    <cellStyle name="SAPBEXHLevel3X 41 3 3 4" xfId="32502" xr:uid="{195F3EF1-DA44-4E51-9D18-5872EFB8BC01}"/>
    <cellStyle name="SAPBEXHLevel3X 41 3 3 5" xfId="30884" xr:uid="{5F583D77-307A-48BE-90CB-435E34B7FEA6}"/>
    <cellStyle name="SAPBEXHLevel3X 41 3 4" xfId="9691" xr:uid="{31B37A71-5B8B-411D-937D-F501C2032BEC}"/>
    <cellStyle name="SAPBEXHLevel3X 41 3 5" xfId="24281" xr:uid="{62A1C1A3-C50F-4E74-BE59-EE8D93DE567B}"/>
    <cellStyle name="SAPBEXHLevel3X 41 3 6" xfId="33647" xr:uid="{4125F482-D3F9-4967-B446-DC249E76B210}"/>
    <cellStyle name="SAPBEXHLevel3X 41 3 7" xfId="38074" xr:uid="{D6D045D9-9AD4-49DA-A965-A90A61251335}"/>
    <cellStyle name="SAPBEXHLevel3X 41 3 8" xfId="43591" xr:uid="{EB37A5D3-B3C9-4375-BF91-F9D47A19B186}"/>
    <cellStyle name="SAPBEXHLevel3X 41 4" xfId="1947" xr:uid="{0DE38BD4-D44F-4192-9C71-932D2EC109EE}"/>
    <cellStyle name="SAPBEXHLevel3X 41 4 2" xfId="15212" xr:uid="{473BE7B0-59D4-4AFA-BBFD-633CA6229196}"/>
    <cellStyle name="SAPBEXHLevel3X 41 4 2 2" xfId="22233" xr:uid="{27C03F2A-81D1-4B88-A272-AFF005ED953E}"/>
    <cellStyle name="SAPBEXHLevel3X 41 4 2 2 2" xfId="36099" xr:uid="{E175DFC1-7EC4-4A99-8FD3-AC760AE8DCE1}"/>
    <cellStyle name="SAPBEXHLevel3X 41 4 2 2 3" xfId="24691" xr:uid="{BBE7ED7B-1138-4335-AA83-5706E0C3A15C}"/>
    <cellStyle name="SAPBEXHLevel3X 41 4 2 2 4" xfId="48448" xr:uid="{B0D35A82-2FD0-43C8-A0FD-0B86176C106F}"/>
    <cellStyle name="SAPBEXHLevel3X 41 4 2 2 5" xfId="51650" xr:uid="{5452958D-1632-4F65-A2D7-32CB0BD415EA}"/>
    <cellStyle name="SAPBEXHLevel3X 41 4 2 3" xfId="29577" xr:uid="{17FD82FF-E270-44C0-923F-B1407F1CEB07}"/>
    <cellStyle name="SAPBEXHLevel3X 41 4 2 4" xfId="34992" xr:uid="{22F28DD5-0FB7-46C8-A888-7CD5963D3EC3}"/>
    <cellStyle name="SAPBEXHLevel3X 41 4 2 5" xfId="48966" xr:uid="{61C755D7-BE99-48E2-AF84-C34FF1414F3B}"/>
    <cellStyle name="SAPBEXHLevel3X 41 4 2 6" xfId="44094" xr:uid="{99A25234-6984-49BA-BD24-1C0DCA2B3A90}"/>
    <cellStyle name="SAPBEXHLevel3X 41 4 3" xfId="13105" xr:uid="{4B9F44C0-3FC0-4A82-B938-5512465132C2}"/>
    <cellStyle name="SAPBEXHLevel3X 41 4 3 2" xfId="27476" xr:uid="{978D335F-2C92-432B-A214-46781F6F305A}"/>
    <cellStyle name="SAPBEXHLevel3X 41 4 3 3" xfId="40731" xr:uid="{69754AE7-B1A9-41E5-AEC5-147F18665E8D}"/>
    <cellStyle name="SAPBEXHLevel3X 41 4 3 4" xfId="31391" xr:uid="{BD66D41A-2A99-4B05-A676-67FE39B657F9}"/>
    <cellStyle name="SAPBEXHLevel3X 41 4 3 5" xfId="46062" xr:uid="{8544DE92-76A4-4743-A1C2-9D73E21DE9B9}"/>
    <cellStyle name="SAPBEXHLevel3X 41 4 4" xfId="9692" xr:uid="{13629F7D-DC3A-44D0-A835-FF5105105703}"/>
    <cellStyle name="SAPBEXHLevel3X 41 4 5" xfId="24282" xr:uid="{9000DC29-902F-41DC-BD88-E028F67D8BF3}"/>
    <cellStyle name="SAPBEXHLevel3X 41 4 6" xfId="31861" xr:uid="{9C0C4F42-B4D9-4771-8434-8E0E22D48C62}"/>
    <cellStyle name="SAPBEXHLevel3X 41 4 7" xfId="37941" xr:uid="{D4C6FC2B-0D59-4274-9DD7-6A8ADD7900B0}"/>
    <cellStyle name="SAPBEXHLevel3X 41 4 8" xfId="46712" xr:uid="{054FBC44-8E80-4192-BB5F-FAEB1C5DBDCD}"/>
    <cellStyle name="SAPBEXHLevel3X 41 5" xfId="14282" xr:uid="{928A2026-962C-46CA-AD83-8C2D4D1ACDF4}"/>
    <cellStyle name="SAPBEXHLevel3X 41 5 2" xfId="21295" xr:uid="{F90C1537-965A-4BC9-AAA1-DA5B59E3A9FC}"/>
    <cellStyle name="SAPBEXHLevel3X 41 5 2 2" xfId="35161" xr:uid="{32BA0473-4A73-46F8-B9DE-D0B514062D31}"/>
    <cellStyle name="SAPBEXHLevel3X 41 5 2 3" xfId="32938" xr:uid="{60333E80-49DA-4A6E-A224-30D6CBC51582}"/>
    <cellStyle name="SAPBEXHLevel3X 41 5 2 4" xfId="47921" xr:uid="{EE91E475-2794-488F-9E86-D08CCA1C40E8}"/>
    <cellStyle name="SAPBEXHLevel3X 41 5 2 5" xfId="50712" xr:uid="{D09189BA-5FED-4F9D-B4CD-BE17CA0B99A4}"/>
    <cellStyle name="SAPBEXHLevel3X 41 5 3" xfId="28649" xr:uid="{2F6150C3-C778-4C5B-917A-52D553DCB5A9}"/>
    <cellStyle name="SAPBEXHLevel3X 41 5 4" xfId="8016" xr:uid="{EDF5FF38-CAC5-4D5F-9A08-6CC6AC85C657}"/>
    <cellStyle name="SAPBEXHLevel3X 41 5 5" xfId="39649" xr:uid="{9BBE7D19-1D94-41FD-B081-DAFB56971147}"/>
    <cellStyle name="SAPBEXHLevel3X 41 5 6" xfId="41242" xr:uid="{14CCF306-12DC-4208-8837-CEA08A57AADE}"/>
    <cellStyle name="SAPBEXHLevel3X 41 6" xfId="13108" xr:uid="{A5CEEECF-8FEC-4104-A33A-4D35DEF4CFDD}"/>
    <cellStyle name="SAPBEXHLevel3X 41 6 2" xfId="27479" xr:uid="{5F69BA59-3A4E-41DE-9640-CB76377433FF}"/>
    <cellStyle name="SAPBEXHLevel3X 41 6 3" xfId="15346" xr:uid="{204F7D7D-B989-469E-81EC-670BB0019D6C}"/>
    <cellStyle name="SAPBEXHLevel3X 41 6 4" xfId="30834" xr:uid="{6E012E0D-D69F-4C76-A61C-A076B6AFD172}"/>
    <cellStyle name="SAPBEXHLevel3X 41 6 5" xfId="46004" xr:uid="{84ABBD30-F85C-4469-8A4E-09C1105A2164}"/>
    <cellStyle name="SAPBEXHLevel3X 41 7" xfId="9689" xr:uid="{27795344-E390-418F-B9AC-E6B1AA179196}"/>
    <cellStyle name="SAPBEXHLevel3X 41 8" xfId="24279" xr:uid="{E6E7B8B1-28A1-4FC5-BDE3-45F573312814}"/>
    <cellStyle name="SAPBEXHLevel3X 41 9" xfId="29766" xr:uid="{E58D83C9-9959-4399-96CB-33EAA6316C75}"/>
    <cellStyle name="SAPBEXHLevel3X 42" xfId="799" xr:uid="{22E2ED9D-E8FC-4E44-9EE0-A30508930588}"/>
    <cellStyle name="SAPBEXHLevel3X 42 10" xfId="31870" xr:uid="{A55CAB64-8590-427A-807C-DF1ED2D7C990}"/>
    <cellStyle name="SAPBEXHLevel3X 42 11" xfId="44406" xr:uid="{DC869E60-DF30-4BF8-82BE-D32C017A7DF4}"/>
    <cellStyle name="SAPBEXHLevel3X 42 2" xfId="1389" xr:uid="{8AB18E21-BB1A-4A1D-A568-ED0A76C57C7D}"/>
    <cellStyle name="SAPBEXHLevel3X 42 2 2" xfId="12167" xr:uid="{C1A2D623-5334-4B27-8AD3-48DA871223C4}"/>
    <cellStyle name="SAPBEXHLevel3X 42 2 2 2" xfId="12168" xr:uid="{21D8A1DD-D361-40A8-9598-313FC3D1A8C0}"/>
    <cellStyle name="SAPBEXHLevel3X 42 2 2 2 2" xfId="26574" xr:uid="{838A82D3-4404-4220-8E8E-12172D0965DF}"/>
    <cellStyle name="SAPBEXHLevel3X 42 2 2 2 3" xfId="30800" xr:uid="{3F0D98AC-025F-44A4-8CDC-C9C9F96C0680}"/>
    <cellStyle name="SAPBEXHLevel3X 42 2 2 2 4" xfId="34469" xr:uid="{45FEF059-4B51-4A67-96A4-4A0E21897B0A}"/>
    <cellStyle name="SAPBEXHLevel3X 42 2 2 2 5" xfId="47806" xr:uid="{CD7A4103-BC17-432A-97DA-7273E22ACDEF}"/>
    <cellStyle name="SAPBEXHLevel3X 42 2 2 3" xfId="21737" xr:uid="{2AB96F30-C6FC-4112-AAB5-90C8DD879E01}"/>
    <cellStyle name="SAPBEXHLevel3X 42 2 2 3 2" xfId="35603" xr:uid="{349C3873-61B8-42D9-9F7B-A124C02A547F}"/>
    <cellStyle name="SAPBEXHLevel3X 42 2 2 3 3" xfId="39929" xr:uid="{BFC3C5D3-038D-4426-BC82-47F373F3E9AE}"/>
    <cellStyle name="SAPBEXHLevel3X 42 2 2 3 4" xfId="44377" xr:uid="{FFE39DAB-6869-4DE5-A56A-DA8DB414B5C4}"/>
    <cellStyle name="SAPBEXHLevel3X 42 2 2 3 5" xfId="51154" xr:uid="{46955662-0ADF-48DA-9DD4-4FEF3BA929F0}"/>
    <cellStyle name="SAPBEXHLevel3X 42 2 2 4" xfId="26573" xr:uid="{9D668E2A-76E5-4400-A541-60C3227DA371}"/>
    <cellStyle name="SAPBEXHLevel3X 42 2 2 5" xfId="41663" xr:uid="{13C7B7BF-B150-4B42-B835-1A9794CEDC28}"/>
    <cellStyle name="SAPBEXHLevel3X 42 2 2 6" xfId="48747" xr:uid="{341B86F2-5938-4069-BF35-9353F9E23184}"/>
    <cellStyle name="SAPBEXHLevel3X 42 2 2 7" xfId="37926" xr:uid="{6E7A06EF-E62B-4701-AEB5-8A82B02CFC2F}"/>
    <cellStyle name="SAPBEXHLevel3X 42 2 3" xfId="13104" xr:uid="{5FEE572A-5A42-4437-B910-F974C333B8F0}"/>
    <cellStyle name="SAPBEXHLevel3X 42 2 3 2" xfId="27475" xr:uid="{B8A17330-EAF6-44A2-B9B3-E7663D7590E2}"/>
    <cellStyle name="SAPBEXHLevel3X 42 2 3 3" xfId="43241" xr:uid="{116F2918-2B5A-4083-9406-539A988B3E25}"/>
    <cellStyle name="SAPBEXHLevel3X 42 2 3 4" xfId="38572" xr:uid="{F7FD0B00-7BA2-4226-8AAF-096B15D9860C}"/>
    <cellStyle name="SAPBEXHLevel3X 42 2 3 5" xfId="32550" xr:uid="{5539D9E9-1158-403C-9612-C6979FDFD335}"/>
    <cellStyle name="SAPBEXHLevel3X 42 2 4" xfId="9694" xr:uid="{CD04DC0A-2544-48AF-89B0-908712BA6E6F}"/>
    <cellStyle name="SAPBEXHLevel3X 42 2 5" xfId="24284" xr:uid="{1B02C3DC-4A06-4A7D-8652-D8074E52DC3E}"/>
    <cellStyle name="SAPBEXHLevel3X 42 2 6" xfId="31327" xr:uid="{0725B4CA-4ADC-4B8D-AA5F-99B7A47AB8D5}"/>
    <cellStyle name="SAPBEXHLevel3X 42 2 7" xfId="34230" xr:uid="{1548DAAC-DC21-47C7-89D2-8E08C3451646}"/>
    <cellStyle name="SAPBEXHLevel3X 42 2 8" xfId="46644" xr:uid="{7DBC69F9-5B2C-4CAF-B2B5-DA5A2C2805D1}"/>
    <cellStyle name="SAPBEXHLevel3X 42 3" xfId="1582" xr:uid="{1EE1E140-514A-44B8-9BBD-512C0693E111}"/>
    <cellStyle name="SAPBEXHLevel3X 42 3 2" xfId="14862" xr:uid="{D70C8DD5-65F0-44B8-9DA7-DD5E6761AFEE}"/>
    <cellStyle name="SAPBEXHLevel3X 42 3 2 2" xfId="21922" xr:uid="{D3775042-EA22-409E-BC9F-E347AE012CF5}"/>
    <cellStyle name="SAPBEXHLevel3X 42 3 2 2 2" xfId="35788" xr:uid="{43FA513D-166F-49E1-960B-4FBD6D488B5C}"/>
    <cellStyle name="SAPBEXHLevel3X 42 3 2 2 3" xfId="38328" xr:uid="{9D1D5E75-5669-4302-92C7-7F29B5DD1334}"/>
    <cellStyle name="SAPBEXHLevel3X 42 3 2 2 4" xfId="47674" xr:uid="{3A397180-7606-4427-AAFA-C4C56716198F}"/>
    <cellStyle name="SAPBEXHLevel3X 42 3 2 2 5" xfId="51339" xr:uid="{E70A8776-036E-40C6-8701-2D0C39385AD9}"/>
    <cellStyle name="SAPBEXHLevel3X 42 3 2 3" xfId="29228" xr:uid="{723B217D-F497-4FF8-86D4-3AA13F9BC8C7}"/>
    <cellStyle name="SAPBEXHLevel3X 42 3 2 4" xfId="32470" xr:uid="{1EB36887-D102-45F1-8E66-B699E08BFC5C}"/>
    <cellStyle name="SAPBEXHLevel3X 42 3 2 5" xfId="49511" xr:uid="{DC9FE7D0-1367-4283-80DE-8E7186A1B261}"/>
    <cellStyle name="SAPBEXHLevel3X 42 3 2 6" xfId="25672" xr:uid="{F62CD317-F642-4472-9DA2-027903649213}"/>
    <cellStyle name="SAPBEXHLevel3X 42 3 3" xfId="13103" xr:uid="{FD3CBE01-D4E1-4018-8DA0-2D76B979E559}"/>
    <cellStyle name="SAPBEXHLevel3X 42 3 3 2" xfId="27474" xr:uid="{B3B72908-3812-49DE-9134-F56502306201}"/>
    <cellStyle name="SAPBEXHLevel3X 42 3 3 3" xfId="33543" xr:uid="{1650433C-043B-4A93-AF06-BD5B38B0B470}"/>
    <cellStyle name="SAPBEXHLevel3X 42 3 3 4" xfId="41604" xr:uid="{737A9FAB-E724-47C7-BEC2-4FBE3D70E9DF}"/>
    <cellStyle name="SAPBEXHLevel3X 42 3 3 5" xfId="42042" xr:uid="{23C7DEAD-EAFD-4AB7-AA42-36C29E2F8E1B}"/>
    <cellStyle name="SAPBEXHLevel3X 42 3 4" xfId="9695" xr:uid="{834684D7-7D07-4FC1-9919-EDAAC055A1AD}"/>
    <cellStyle name="SAPBEXHLevel3X 42 3 5" xfId="24285" xr:uid="{712D9AB8-AA8F-4FC3-BF2B-B93619BF21F8}"/>
    <cellStyle name="SAPBEXHLevel3X 42 3 6" xfId="30165" xr:uid="{6034F5AA-F412-483D-A317-FBFC8A1B779B}"/>
    <cellStyle name="SAPBEXHLevel3X 42 3 7" xfId="32364" xr:uid="{2D140B2F-9352-4D12-A99B-7B83C181FAA8}"/>
    <cellStyle name="SAPBEXHLevel3X 42 3 8" xfId="45164" xr:uid="{CEB8775B-6AFF-4B65-BB3F-A80BA7617E16}"/>
    <cellStyle name="SAPBEXHLevel3X 42 4" xfId="1948" xr:uid="{C1D5D5A7-9FC0-4567-A7F9-8E92368BCD23}"/>
    <cellStyle name="SAPBEXHLevel3X 42 4 2" xfId="15213" xr:uid="{28AE43AD-D5CA-443E-8E75-87849510C8B0}"/>
    <cellStyle name="SAPBEXHLevel3X 42 4 2 2" xfId="22234" xr:uid="{47F66142-DDF5-4817-B739-9EFF1FA20384}"/>
    <cellStyle name="SAPBEXHLevel3X 42 4 2 2 2" xfId="36100" xr:uid="{9D03148E-C619-4207-92A8-8DA14F0A9EF8}"/>
    <cellStyle name="SAPBEXHLevel3X 42 4 2 2 3" xfId="40787" xr:uid="{01A92CA2-501F-49E9-AA01-33FB338ADE9B}"/>
    <cellStyle name="SAPBEXHLevel3X 42 4 2 2 4" xfId="32998" xr:uid="{8B56AB0C-0FDF-4E13-AAC3-C2513FB32E95}"/>
    <cellStyle name="SAPBEXHLevel3X 42 4 2 2 5" xfId="51651" xr:uid="{8F2F6198-4530-4FB2-8644-9131BABA9C58}"/>
    <cellStyle name="SAPBEXHLevel3X 42 4 2 3" xfId="29578" xr:uid="{5378EE8E-01AB-45B7-9F58-F733EFF0E147}"/>
    <cellStyle name="SAPBEXHLevel3X 42 4 2 4" xfId="24570" xr:uid="{F1FDBF9C-671C-4F2D-BE06-2EED9937FF31}"/>
    <cellStyle name="SAPBEXHLevel3X 42 4 2 5" xfId="43963" xr:uid="{7CF7C7F1-9144-4F5E-9B1B-851C36534E51}"/>
    <cellStyle name="SAPBEXHLevel3X 42 4 2 6" xfId="49384" xr:uid="{F51F265F-51B6-4F24-869C-02E34542E1A0}"/>
    <cellStyle name="SAPBEXHLevel3X 42 4 3" xfId="13102" xr:uid="{8B8E7454-CD50-442F-A88A-E56E5F11C96E}"/>
    <cellStyle name="SAPBEXHLevel3X 42 4 3 2" xfId="27473" xr:uid="{131E4265-9399-45A4-A9E4-2442D97C512D}"/>
    <cellStyle name="SAPBEXHLevel3X 42 4 3 3" xfId="34562" xr:uid="{3BD3857B-A30D-44E4-963E-0740463F400E}"/>
    <cellStyle name="SAPBEXHLevel3X 42 4 3 4" xfId="42993" xr:uid="{A64A68BD-83D3-48CE-8748-2ABBB1006EC3}"/>
    <cellStyle name="SAPBEXHLevel3X 42 4 3 5" xfId="46292" xr:uid="{72F2A660-A94B-456B-82E3-86A5E9FB6EF5}"/>
    <cellStyle name="SAPBEXHLevel3X 42 4 4" xfId="9696" xr:uid="{834A823E-8362-4FDE-B5B0-1C7AD31340A0}"/>
    <cellStyle name="SAPBEXHLevel3X 42 4 5" xfId="24286" xr:uid="{62213AC6-6A69-42EC-AC31-D3F905C1312C}"/>
    <cellStyle name="SAPBEXHLevel3X 42 4 6" xfId="25164" xr:uid="{34D0B5E0-3567-4898-99D9-A2E7B64EAB52}"/>
    <cellStyle name="SAPBEXHLevel3X 42 4 7" xfId="33133" xr:uid="{6BF8BCE6-8B2B-4998-B5C2-90BD138BF007}"/>
    <cellStyle name="SAPBEXHLevel3X 42 4 8" xfId="32666" xr:uid="{A5FD7017-A32D-4C63-A346-0DB3927720D1}"/>
    <cellStyle name="SAPBEXHLevel3X 42 5" xfId="14283" xr:uid="{1F1ED068-362B-4E0F-B316-A25975F1DFB0}"/>
    <cellStyle name="SAPBEXHLevel3X 42 5 2" xfId="21296" xr:uid="{EDA53034-3055-4CD4-8CD1-E7F9596E91AD}"/>
    <cellStyle name="SAPBEXHLevel3X 42 5 2 2" xfId="35162" xr:uid="{7D16F8F0-C472-47CC-801F-36A3EC57DBAC}"/>
    <cellStyle name="SAPBEXHLevel3X 42 5 2 3" xfId="37674" xr:uid="{F180BCA0-BE32-486A-8948-64D86D054878}"/>
    <cellStyle name="SAPBEXHLevel3X 42 5 2 4" xfId="46366" xr:uid="{348DF3A6-CE94-408E-8BBB-2A0F3DF2774E}"/>
    <cellStyle name="SAPBEXHLevel3X 42 5 2 5" xfId="50713" xr:uid="{A8DD9EB3-1ADF-4848-80BD-9DD182F9E40C}"/>
    <cellStyle name="SAPBEXHLevel3X 42 5 3" xfId="28650" xr:uid="{856919B6-D878-49C8-896E-CC2CEEF38E1D}"/>
    <cellStyle name="SAPBEXHLevel3X 42 5 4" xfId="40799" xr:uid="{5B1AB35C-64EF-464F-8408-3BFD6936D4D2}"/>
    <cellStyle name="SAPBEXHLevel3X 42 5 5" xfId="31545" xr:uid="{3FCBBD2A-70C0-42BB-AFFF-057C8DD88E1F}"/>
    <cellStyle name="SAPBEXHLevel3X 42 5 6" xfId="43329" xr:uid="{B0A7B2BA-3F3A-4658-9275-61F3BA45093A}"/>
    <cellStyle name="SAPBEXHLevel3X 42 6" xfId="16057" xr:uid="{C464E4EE-0A82-4B25-ACDD-B008D37C9E28}"/>
    <cellStyle name="SAPBEXHLevel3X 42 6 2" xfId="30363" xr:uid="{12FBF996-8EB2-423B-9E2F-414BE4C50109}"/>
    <cellStyle name="SAPBEXHLevel3X 42 6 3" xfId="26951" xr:uid="{F15A982A-4D59-4025-B6EB-E76A60F56322}"/>
    <cellStyle name="SAPBEXHLevel3X 42 6 4" xfId="48897" xr:uid="{9018B497-7F67-4849-9D4E-0DC687EE3D69}"/>
    <cellStyle name="SAPBEXHLevel3X 42 6 5" xfId="49833" xr:uid="{5585932A-D0EC-404C-ABFA-B19F8332565E}"/>
    <cellStyle name="SAPBEXHLevel3X 42 7" xfId="9693" xr:uid="{515DCA34-8A7C-4055-83C2-A351557CD5A6}"/>
    <cellStyle name="SAPBEXHLevel3X 42 8" xfId="24283" xr:uid="{432A96DF-7408-4631-9F8A-66F4E536303A}"/>
    <cellStyle name="SAPBEXHLevel3X 42 9" xfId="42371" xr:uid="{73D50FE2-10F9-4435-86FF-8C23ED187720}"/>
    <cellStyle name="SAPBEXHLevel3X 43" xfId="800" xr:uid="{44DFC34F-0824-4464-8E95-6C90B8A9690C}"/>
    <cellStyle name="SAPBEXHLevel3X 43 10" xfId="31473" xr:uid="{EF59D803-0D16-442E-8E74-F4C4F4CF5391}"/>
    <cellStyle name="SAPBEXHLevel3X 43 11" xfId="45477" xr:uid="{7AAF04A2-54DF-45A5-84E1-8244BB03FB0C}"/>
    <cellStyle name="SAPBEXHLevel3X 43 2" xfId="1390" xr:uid="{AE0F0151-931E-4C77-A714-E19E6833749E}"/>
    <cellStyle name="SAPBEXHLevel3X 43 2 2" xfId="12169" xr:uid="{38B92E3E-91B8-4E7C-A9AA-209858C00A1E}"/>
    <cellStyle name="SAPBEXHLevel3X 43 2 2 2" xfId="12170" xr:uid="{A9FC93B0-4DC7-4D68-A9F5-668D6D69BA0F}"/>
    <cellStyle name="SAPBEXHLevel3X 43 2 2 2 2" xfId="26576" xr:uid="{94515150-46D3-445B-B2A1-0DDFC64382C8}"/>
    <cellStyle name="SAPBEXHLevel3X 43 2 2 2 3" xfId="31613" xr:uid="{5893CE49-0EAB-4E3E-9633-F3EAFA0D8692}"/>
    <cellStyle name="SAPBEXHLevel3X 43 2 2 2 4" xfId="43042" xr:uid="{E2DED3A8-01E3-43DA-9BAB-9A82C7FAD9B8}"/>
    <cellStyle name="SAPBEXHLevel3X 43 2 2 2 5" xfId="45807" xr:uid="{8E9510D9-CD7F-4048-929F-314AB7CAADCE}"/>
    <cellStyle name="SAPBEXHLevel3X 43 2 2 3" xfId="21738" xr:uid="{BDEBC1ED-7E05-40AB-829C-5A1D12AB41E8}"/>
    <cellStyle name="SAPBEXHLevel3X 43 2 2 3 2" xfId="35604" xr:uid="{420E9448-FA3A-4EEB-B6D1-E2A75F68E24B}"/>
    <cellStyle name="SAPBEXHLevel3X 43 2 2 3 3" xfId="24659" xr:uid="{E51B9EEE-C941-4210-8381-C040A5BF1C06}"/>
    <cellStyle name="SAPBEXHLevel3X 43 2 2 3 4" xfId="47900" xr:uid="{0042FB41-F4D3-4FC1-8B8A-E86C9EA27413}"/>
    <cellStyle name="SAPBEXHLevel3X 43 2 2 3 5" xfId="51155" xr:uid="{7376C7D4-073E-4EF4-87D7-A284446937F9}"/>
    <cellStyle name="SAPBEXHLevel3X 43 2 2 4" xfId="26575" xr:uid="{D8D2676D-6E27-4D50-9BCD-B513A384BF98}"/>
    <cellStyle name="SAPBEXHLevel3X 43 2 2 5" xfId="24926" xr:uid="{88B2937B-5502-4D64-83B6-983037098998}"/>
    <cellStyle name="SAPBEXHLevel3X 43 2 2 6" xfId="26864" xr:uid="{A43EFD44-3158-46F5-AE73-D86D9895FE15}"/>
    <cellStyle name="SAPBEXHLevel3X 43 2 2 7" xfId="45074" xr:uid="{A6E02A26-EEA9-428F-A20C-91816A45BE0F}"/>
    <cellStyle name="SAPBEXHLevel3X 43 2 3" xfId="13100" xr:uid="{D0F6921B-34BF-4CB2-BD58-CD0985D17B1C}"/>
    <cellStyle name="SAPBEXHLevel3X 43 2 3 2" xfId="27471" xr:uid="{6D846E22-CB5A-412B-85C6-A64A0359477A}"/>
    <cellStyle name="SAPBEXHLevel3X 43 2 3 3" xfId="15348" xr:uid="{CDB04B5E-AEB6-44D3-82C2-9426702E8820}"/>
    <cellStyle name="SAPBEXHLevel3X 43 2 3 4" xfId="41493" xr:uid="{48C93273-DA84-4962-8AA3-2E95FBE3D5EB}"/>
    <cellStyle name="SAPBEXHLevel3X 43 2 3 5" xfId="46179" xr:uid="{EC6B6558-F169-414A-BB75-7E0BB23E70EE}"/>
    <cellStyle name="SAPBEXHLevel3X 43 2 4" xfId="9698" xr:uid="{9B02C4FA-1ADF-4F18-8B12-1407B3A5B169}"/>
    <cellStyle name="SAPBEXHLevel3X 43 2 5" xfId="24288" xr:uid="{2CFFADC0-0EDE-4B45-B51B-9C2F14101BFF}"/>
    <cellStyle name="SAPBEXHLevel3X 43 2 6" xfId="33115" xr:uid="{B83D408B-5E86-4408-90F0-55214C76A0D3}"/>
    <cellStyle name="SAPBEXHLevel3X 43 2 7" xfId="38205" xr:uid="{26BB6105-6554-4F34-9164-6BE4BE7D9ECC}"/>
    <cellStyle name="SAPBEXHLevel3X 43 2 8" xfId="47014" xr:uid="{CC6B7D76-99F2-4520-B4A1-1CD22EDDF51A}"/>
    <cellStyle name="SAPBEXHLevel3X 43 3" xfId="1583" xr:uid="{23119783-049F-4217-8AE3-E520989DDA25}"/>
    <cellStyle name="SAPBEXHLevel3X 43 3 2" xfId="14863" xr:uid="{49397BEB-6B85-4A23-AD53-66BC6F37DD7B}"/>
    <cellStyle name="SAPBEXHLevel3X 43 3 2 2" xfId="21923" xr:uid="{C98E8B58-7ABA-4324-91A6-68D1F743073F}"/>
    <cellStyle name="SAPBEXHLevel3X 43 3 2 2 2" xfId="35789" xr:uid="{4C14B27F-05DF-4169-BAF6-C4BD7434F481}"/>
    <cellStyle name="SAPBEXHLevel3X 43 3 2 2 3" xfId="26831" xr:uid="{DFE6035A-EC1F-44DA-9337-8725ABDB31A6}"/>
    <cellStyle name="SAPBEXHLevel3X 43 3 2 2 4" xfId="46123" xr:uid="{4A699747-DCE4-45FB-B46E-0F9CE069CFE2}"/>
    <cellStyle name="SAPBEXHLevel3X 43 3 2 2 5" xfId="51340" xr:uid="{9D58B039-FE0B-475C-86CA-051165F09E17}"/>
    <cellStyle name="SAPBEXHLevel3X 43 3 2 3" xfId="29229" xr:uid="{9F8AFBAA-E661-474C-A2BA-3F7F3A881AFC}"/>
    <cellStyle name="SAPBEXHLevel3X 43 3 2 4" xfId="40953" xr:uid="{D79D5EEC-D38E-422A-8CB1-BAD150FFE696}"/>
    <cellStyle name="SAPBEXHLevel3X 43 3 2 5" xfId="47058" xr:uid="{215DF07A-1498-443E-AE23-D612E4FC6A6B}"/>
    <cellStyle name="SAPBEXHLevel3X 43 3 2 6" xfId="42241" xr:uid="{3555CEA1-CE85-4774-8952-B9B28EA9C56B}"/>
    <cellStyle name="SAPBEXHLevel3X 43 3 3" xfId="13099" xr:uid="{F6A4E34E-855D-4D23-8B4A-65C6D315F4D9}"/>
    <cellStyle name="SAPBEXHLevel3X 43 3 3 2" xfId="27470" xr:uid="{B3D1FDE6-3EAE-45BC-B071-A6B3C345317D}"/>
    <cellStyle name="SAPBEXHLevel3X 43 3 3 3" xfId="39030" xr:uid="{28FF6E25-B810-4884-9438-0D7625D3FCF8}"/>
    <cellStyle name="SAPBEXHLevel3X 43 3 3 4" xfId="38957" xr:uid="{BC8F4705-32DA-4CEE-A6C6-FCA27B7A6603}"/>
    <cellStyle name="SAPBEXHLevel3X 43 3 3 5" xfId="44496" xr:uid="{4F85BEDE-938D-4D28-ADA5-234B4B9B2F42}"/>
    <cellStyle name="SAPBEXHLevel3X 43 3 4" xfId="9699" xr:uid="{6F2E928D-B53D-4D4C-9167-00037A685094}"/>
    <cellStyle name="SAPBEXHLevel3X 43 3 5" xfId="24289" xr:uid="{EEA4B6BB-628E-4D17-BEA4-135B9C3EC2BB}"/>
    <cellStyle name="SAPBEXHLevel3X 43 3 6" xfId="29891" xr:uid="{BABB3EFB-8AAE-4779-A335-749AD2A241CB}"/>
    <cellStyle name="SAPBEXHLevel3X 43 3 7" xfId="26819" xr:uid="{4177D550-7D85-4D50-AD12-826FB255BCCB}"/>
    <cellStyle name="SAPBEXHLevel3X 43 3 8" xfId="46422" xr:uid="{59AEF51C-EF5F-45E3-98EA-BE359948CACA}"/>
    <cellStyle name="SAPBEXHLevel3X 43 4" xfId="1949" xr:uid="{BCDAE98F-FC61-47F8-A6B8-4050820E55F1}"/>
    <cellStyle name="SAPBEXHLevel3X 43 4 2" xfId="15214" xr:uid="{16DB8667-B51A-432B-AB9A-21260228E9C9}"/>
    <cellStyle name="SAPBEXHLevel3X 43 4 2 2" xfId="22235" xr:uid="{87E47383-4337-438D-B84B-44B8C1292D55}"/>
    <cellStyle name="SAPBEXHLevel3X 43 4 2 2 2" xfId="36101" xr:uid="{D2639FA6-B929-4260-8A8F-2757B904E12F}"/>
    <cellStyle name="SAPBEXHLevel3X 43 4 2 2 3" xfId="25426" xr:uid="{B8808B20-F97E-4C22-9F26-6E65869831BC}"/>
    <cellStyle name="SAPBEXHLevel3X 43 4 2 2 4" xfId="30187" xr:uid="{641E98EE-90EC-421F-84EB-423A6515B600}"/>
    <cellStyle name="SAPBEXHLevel3X 43 4 2 2 5" xfId="51652" xr:uid="{66C07F7B-B2F2-48D3-893D-8C7218B3BD2D}"/>
    <cellStyle name="SAPBEXHLevel3X 43 4 2 3" xfId="29579" xr:uid="{9E7DA95C-2AA1-4A3D-ABAB-091F1275CBD3}"/>
    <cellStyle name="SAPBEXHLevel3X 43 4 2 4" xfId="43675" xr:uid="{71CB27B6-8444-46AD-B96B-69AC6D62060B}"/>
    <cellStyle name="SAPBEXHLevel3X 43 4 2 5" xfId="42475" xr:uid="{103CEC93-B62E-48A5-8DF5-C0E0C8BAF57F}"/>
    <cellStyle name="SAPBEXHLevel3X 43 4 2 6" xfId="49655" xr:uid="{337E41E9-D5AD-4456-8A28-23B36FEAA01C}"/>
    <cellStyle name="SAPBEXHLevel3X 43 4 3" xfId="13098" xr:uid="{28C26B95-DE8A-41FC-921D-5264D974D370}"/>
    <cellStyle name="SAPBEXHLevel3X 43 4 3 2" xfId="27469" xr:uid="{988CADE2-B38B-41C0-9B92-3204D2EF80B0}"/>
    <cellStyle name="SAPBEXHLevel3X 43 4 3 3" xfId="32819" xr:uid="{49249352-6A24-40CC-8D34-7F4F34C06099}"/>
    <cellStyle name="SAPBEXHLevel3X 43 4 3 4" xfId="40321" xr:uid="{3EB108CF-11D7-48B4-B7A2-D4C01C9C538D}"/>
    <cellStyle name="SAPBEXHLevel3X 43 4 3 5" xfId="46857" xr:uid="{F819F354-5C30-431A-8B32-C16ABB8EE682}"/>
    <cellStyle name="SAPBEXHLevel3X 43 4 4" xfId="9700" xr:uid="{3F7C9E69-D2C6-48A5-B635-A6983187D021}"/>
    <cellStyle name="SAPBEXHLevel3X 43 4 5" xfId="24290" xr:uid="{7DDE6AA9-BEA0-4289-92DF-C14A2674FD93}"/>
    <cellStyle name="SAPBEXHLevel3X 43 4 6" xfId="32527" xr:uid="{947C1CA9-4931-41E6-B513-E06C89633CEA}"/>
    <cellStyle name="SAPBEXHLevel3X 43 4 7" xfId="25646" xr:uid="{DCD2FBA5-512C-4711-9DB6-B3F79AF14D00}"/>
    <cellStyle name="SAPBEXHLevel3X 43 4 8" xfId="45154" xr:uid="{46160EB8-F73E-471A-A64F-2FA29FE0821E}"/>
    <cellStyle name="SAPBEXHLevel3X 43 5" xfId="14284" xr:uid="{8E80FE1F-6537-46D5-88E9-594B1D62DFF1}"/>
    <cellStyle name="SAPBEXHLevel3X 43 5 2" xfId="21297" xr:uid="{5C27F1B8-51EC-4A8F-85EA-F2A2F3F14C4E}"/>
    <cellStyle name="SAPBEXHLevel3X 43 5 2 2" xfId="35163" xr:uid="{0DD1A862-05DA-4839-AF3E-0BDBCAF9D6D8}"/>
    <cellStyle name="SAPBEXHLevel3X 43 5 2 3" xfId="40378" xr:uid="{EB50C76F-C991-4F87-AC4E-EFECDA2168C6}"/>
    <cellStyle name="SAPBEXHLevel3X 43 5 2 4" xfId="44828" xr:uid="{C3DDFC2D-E601-47C8-BE67-04E6D1A7D346}"/>
    <cellStyle name="SAPBEXHLevel3X 43 5 2 5" xfId="50714" xr:uid="{24A306F7-CF8B-4E5A-9684-129D443FA23A}"/>
    <cellStyle name="SAPBEXHLevel3X 43 5 3" xfId="28651" xr:uid="{216F01AF-101F-477A-80B4-E3135765858B}"/>
    <cellStyle name="SAPBEXHLevel3X 43 5 4" xfId="8015" xr:uid="{09AE28D4-2550-4BBA-9871-554DFB98FDAA}"/>
    <cellStyle name="SAPBEXHLevel3X 43 5 5" xfId="30601" xr:uid="{653522FE-8280-44B2-A433-A3E9A33336E0}"/>
    <cellStyle name="SAPBEXHLevel3X 43 5 6" xfId="47641" xr:uid="{B7BA17F7-687B-45C1-A82F-71BF057895CE}"/>
    <cellStyle name="SAPBEXHLevel3X 43 6" xfId="13101" xr:uid="{05F5EF4A-BFAC-4300-88C4-A8A88837D999}"/>
    <cellStyle name="SAPBEXHLevel3X 43 6 2" xfId="27472" xr:uid="{16988C52-8A13-4F39-8934-F18083922932}"/>
    <cellStyle name="SAPBEXHLevel3X 43 6 3" xfId="39279" xr:uid="{1E3CA58E-EED3-4296-9235-3765DD871EA2}"/>
    <cellStyle name="SAPBEXHLevel3X 43 6 4" xfId="48365" xr:uid="{75C97583-53D1-4E54-9BA3-B4BC5867EF9D}"/>
    <cellStyle name="SAPBEXHLevel3X 43 6 5" xfId="47565" xr:uid="{524F779A-784E-4E84-A2CE-4A518C6714D2}"/>
    <cellStyle name="SAPBEXHLevel3X 43 7" xfId="9697" xr:uid="{4CC6677A-34E2-4E01-B958-9D6AA20FAA44}"/>
    <cellStyle name="SAPBEXHLevel3X 43 8" xfId="24287" xr:uid="{2681AB09-9D65-4C6D-A7BC-304D4F2A8E2C}"/>
    <cellStyle name="SAPBEXHLevel3X 43 9" xfId="42539" xr:uid="{C1A86083-838A-49DD-AA72-E548DE2DD934}"/>
    <cellStyle name="SAPBEXHLevel3X 44" xfId="801" xr:uid="{64D7160E-54A1-4CCE-ABA8-544E63793D84}"/>
    <cellStyle name="SAPBEXHLevel3X 44 10" xfId="48131" xr:uid="{CCDB7C5F-029A-4776-BC73-FE6F3DD2DA45}"/>
    <cellStyle name="SAPBEXHLevel3X 44 11" xfId="46611" xr:uid="{AA06FEF6-6EB9-4593-8330-91C9A0CAE3B1}"/>
    <cellStyle name="SAPBEXHLevel3X 44 2" xfId="1391" xr:uid="{588F6DC4-70E3-457E-8D57-0D0B1938C93D}"/>
    <cellStyle name="SAPBEXHLevel3X 44 2 2" xfId="12171" xr:uid="{9282D67C-C8E2-4A4C-8182-FEEFC2609D0E}"/>
    <cellStyle name="SAPBEXHLevel3X 44 2 2 2" xfId="12172" xr:uid="{0196AD1F-A12F-4846-8001-B74BA7533EFA}"/>
    <cellStyle name="SAPBEXHLevel3X 44 2 2 2 2" xfId="26578" xr:uid="{D5B1D39D-1547-43E0-9E0B-8B263F331A02}"/>
    <cellStyle name="SAPBEXHLevel3X 44 2 2 2 3" xfId="24103" xr:uid="{647E1445-5B87-4931-BB34-A6B2EBDD7998}"/>
    <cellStyle name="SAPBEXHLevel3X 44 2 2 2 4" xfId="25094" xr:uid="{095650E5-AB37-414A-8860-817E8B93DC06}"/>
    <cellStyle name="SAPBEXHLevel3X 44 2 2 2 5" xfId="30738" xr:uid="{D393C5FE-71F3-4594-A14F-3307481D3986}"/>
    <cellStyle name="SAPBEXHLevel3X 44 2 2 3" xfId="21739" xr:uid="{34B855F4-4951-4106-9AA5-09F4E0174EC2}"/>
    <cellStyle name="SAPBEXHLevel3X 44 2 2 3 2" xfId="35605" xr:uid="{736AE250-8723-4B51-A38C-77FB28AD37CB}"/>
    <cellStyle name="SAPBEXHLevel3X 44 2 2 3 3" xfId="37912" xr:uid="{25075832-5106-46B5-B075-52AF7C1FD9B3}"/>
    <cellStyle name="SAPBEXHLevel3X 44 2 2 3 4" xfId="46345" xr:uid="{B8788E2B-958A-43B6-88F6-825620DE1930}"/>
    <cellStyle name="SAPBEXHLevel3X 44 2 2 3 5" xfId="51156" xr:uid="{B3BCCEBE-42FB-4946-AEC8-5B63E4AF48FE}"/>
    <cellStyle name="SAPBEXHLevel3X 44 2 2 4" xfId="26577" xr:uid="{9ED61620-87A1-48CA-93CC-ACCDF19637FE}"/>
    <cellStyle name="SAPBEXHLevel3X 44 2 2 5" xfId="39497" xr:uid="{CE85A1E9-CEF9-4BB6-A0C9-CA8A0CEA378C}"/>
    <cellStyle name="SAPBEXHLevel3X 44 2 2 6" xfId="48517" xr:uid="{5CE621C8-2CF0-4E54-93DD-1E6488E2D0E5}"/>
    <cellStyle name="SAPBEXHLevel3X 44 2 2 7" xfId="44973" xr:uid="{6839B10F-3CE7-478D-B497-D7AB3E3EF606}"/>
    <cellStyle name="SAPBEXHLevel3X 44 2 3" xfId="14469" xr:uid="{1BB44DDD-49AE-47B9-9AC0-9E5DEF4E7F44}"/>
    <cellStyle name="SAPBEXHLevel3X 44 2 3 2" xfId="28836" xr:uid="{54C2274B-87EC-4E98-8883-FFA9F73E8A17}"/>
    <cellStyle name="SAPBEXHLevel3X 44 2 3 3" xfId="37320" xr:uid="{EE535FC0-AE78-4240-B5CA-96F5B12FEB93}"/>
    <cellStyle name="SAPBEXHLevel3X 44 2 3 4" xfId="43716" xr:uid="{31FE3C93-40AF-483A-B6A6-D5F89D926415}"/>
    <cellStyle name="SAPBEXHLevel3X 44 2 3 5" xfId="46064" xr:uid="{6CDF4F4D-E537-43D6-BA3C-ADFEC6D87F56}"/>
    <cellStyle name="SAPBEXHLevel3X 44 2 4" xfId="9702" xr:uid="{8FCD4A49-E36B-4328-80D3-A657F2A3981D}"/>
    <cellStyle name="SAPBEXHLevel3X 44 2 5" xfId="24292" xr:uid="{F3693FE0-290B-4625-BDD4-7A253F1079BE}"/>
    <cellStyle name="SAPBEXHLevel3X 44 2 6" xfId="31041" xr:uid="{CC93E567-0A56-4B66-88A6-4DF115DB7F7C}"/>
    <cellStyle name="SAPBEXHLevel3X 44 2 7" xfId="38811" xr:uid="{85D165A3-7469-4AB3-B9C4-48BA0C7E2EFB}"/>
    <cellStyle name="SAPBEXHLevel3X 44 2 8" xfId="34522" xr:uid="{177E7414-26B2-429E-8A60-7D264F50AD93}"/>
    <cellStyle name="SAPBEXHLevel3X 44 3" xfId="1584" xr:uid="{D8F20A50-6680-4A2E-9036-FA99D99FCBEE}"/>
    <cellStyle name="SAPBEXHLevel3X 44 3 2" xfId="14864" xr:uid="{B3FB2D1E-863D-43FE-AD87-50C161F1570D}"/>
    <cellStyle name="SAPBEXHLevel3X 44 3 2 2" xfId="21924" xr:uid="{9CB97A6A-391C-4ED9-BB3F-C85EAEBAF54D}"/>
    <cellStyle name="SAPBEXHLevel3X 44 3 2 2 2" xfId="35790" xr:uid="{357FC0D3-F7D4-41B1-81EA-74A4C487375F}"/>
    <cellStyle name="SAPBEXHLevel3X 44 3 2 2 3" xfId="24782" xr:uid="{94B7F8EA-7622-4939-A550-449CC1C146E7}"/>
    <cellStyle name="SAPBEXHLevel3X 44 3 2 2 4" xfId="44576" xr:uid="{0CC6AF96-8C67-46FA-B12C-26B0A64BBB9C}"/>
    <cellStyle name="SAPBEXHLevel3X 44 3 2 2 5" xfId="51341" xr:uid="{3C344C8F-A79A-4BF2-8801-9D5C2B51D0E2}"/>
    <cellStyle name="SAPBEXHLevel3X 44 3 2 3" xfId="29230" xr:uid="{691D21DE-E9FE-4C5D-B045-80C5035D15D0}"/>
    <cellStyle name="SAPBEXHLevel3X 44 3 2 4" xfId="30673" xr:uid="{A92EBE31-B26D-4CF5-B04D-E26FDF0D20D5}"/>
    <cellStyle name="SAPBEXHLevel3X 44 3 2 5" xfId="49240" xr:uid="{1D92A5AF-20E5-46E4-B24A-19BB9A4F6079}"/>
    <cellStyle name="SAPBEXHLevel3X 44 3 2 6" xfId="48562" xr:uid="{915A1FBF-CDF8-4DDB-A3F9-201A7DBF3450}"/>
    <cellStyle name="SAPBEXHLevel3X 44 3 3" xfId="13096" xr:uid="{C8CFE282-74DB-4FE9-9DB4-F54BEC92C96F}"/>
    <cellStyle name="SAPBEXHLevel3X 44 3 3 2" xfId="27467" xr:uid="{4B3F3245-1CD9-4C3A-91D2-65F2B3BBD6BB}"/>
    <cellStyle name="SAPBEXHLevel3X 44 3 3 3" xfId="31036" xr:uid="{3512CBE2-C80A-41E0-80F1-30ACD5EA861F}"/>
    <cellStyle name="SAPBEXHLevel3X 44 3 3 4" xfId="31502" xr:uid="{D3D3EFE4-A6F2-416A-9B6A-D04327EBF839}"/>
    <cellStyle name="SAPBEXHLevel3X 44 3 3 5" xfId="44903" xr:uid="{29D0E8BE-68CF-43A9-A652-A89AC182315F}"/>
    <cellStyle name="SAPBEXHLevel3X 44 3 4" xfId="9703" xr:uid="{84E9439E-641D-457F-AFB8-2A9D3455838D}"/>
    <cellStyle name="SAPBEXHLevel3X 44 3 5" xfId="24293" xr:uid="{6F0771BC-9880-4D9A-89F7-1EE56103379C}"/>
    <cellStyle name="SAPBEXHLevel3X 44 3 6" xfId="31872" xr:uid="{15DD69B0-9EEE-4D24-AC8B-5544B37DC4A0}"/>
    <cellStyle name="SAPBEXHLevel3X 44 3 7" xfId="24797" xr:uid="{1C263666-344B-4090-8A01-C8F9E0CFFA68}"/>
    <cellStyle name="SAPBEXHLevel3X 44 3 8" xfId="45192" xr:uid="{A70D9E15-454E-436B-9299-5EAA9322D099}"/>
    <cellStyle name="SAPBEXHLevel3X 44 4" xfId="1950" xr:uid="{6163A3F5-4845-4C3B-BF65-91200ACB628E}"/>
    <cellStyle name="SAPBEXHLevel3X 44 4 2" xfId="15215" xr:uid="{167972BC-F145-4D39-A382-F9B052E23E73}"/>
    <cellStyle name="SAPBEXHLevel3X 44 4 2 2" xfId="22236" xr:uid="{15CE3C13-0286-43DE-A7AD-3E0F17C95D50}"/>
    <cellStyle name="SAPBEXHLevel3X 44 4 2 2 2" xfId="36102" xr:uid="{E73B6860-9C89-4631-9014-67D37691F83F}"/>
    <cellStyle name="SAPBEXHLevel3X 44 4 2 2 3" xfId="30633" xr:uid="{AD26A1DE-A30F-4BD4-B201-DB0632028E23}"/>
    <cellStyle name="SAPBEXHLevel3X 44 4 2 2 4" xfId="38026" xr:uid="{AC2C9BC8-F969-4971-A0B3-3505835E4D15}"/>
    <cellStyle name="SAPBEXHLevel3X 44 4 2 2 5" xfId="51653" xr:uid="{70DCC39E-0F70-495F-96B7-CBEE2F742EDD}"/>
    <cellStyle name="SAPBEXHLevel3X 44 4 2 3" xfId="29580" xr:uid="{988ED919-D931-4350-9462-556A88AB1B1C}"/>
    <cellStyle name="SAPBEXHLevel3X 44 4 2 4" xfId="40960" xr:uid="{F14D5F04-3C0A-425B-8347-C64E5448FED0}"/>
    <cellStyle name="SAPBEXHLevel3X 44 4 2 5" xfId="48644" xr:uid="{AB2BDFE3-C0F8-4CD7-9569-0537BF8FD1CB}"/>
    <cellStyle name="SAPBEXHLevel3X 44 4 2 6" xfId="45794" xr:uid="{1DAE8490-97DA-425C-8D3A-293C38917D3B}"/>
    <cellStyle name="SAPBEXHLevel3X 44 4 3" xfId="13095" xr:uid="{6AEA9274-51EF-43D4-81F2-7CB3E2B67B36}"/>
    <cellStyle name="SAPBEXHLevel3X 44 4 3 2" xfId="27466" xr:uid="{8EB3A8FE-F114-4FD4-B351-9A64C119DDF2}"/>
    <cellStyle name="SAPBEXHLevel3X 44 4 3 3" xfId="31352" xr:uid="{E2EE6469-636D-469F-8935-C23500542B1D}"/>
    <cellStyle name="SAPBEXHLevel3X 44 4 3 4" xfId="31256" xr:uid="{84120C5F-0199-4F1E-81F1-CC4A017272DD}"/>
    <cellStyle name="SAPBEXHLevel3X 44 4 3 5" xfId="46382" xr:uid="{172E131A-CD39-41E2-A759-721B072DCFC6}"/>
    <cellStyle name="SAPBEXHLevel3X 44 4 4" xfId="9704" xr:uid="{83DFFFB3-727F-43E2-9F5A-1585917F0187}"/>
    <cellStyle name="SAPBEXHLevel3X 44 4 5" xfId="24294" xr:uid="{F973AF06-6532-4071-9A73-51560F2D51A8}"/>
    <cellStyle name="SAPBEXHLevel3X 44 4 6" xfId="29845" xr:uid="{035E23B0-E8CE-418E-A39D-33014FB317F9}"/>
    <cellStyle name="SAPBEXHLevel3X 44 4 7" xfId="48819" xr:uid="{C5BDE87D-AAB1-48FB-BA84-3D6B5E1F31D6}"/>
    <cellStyle name="SAPBEXHLevel3X 44 4 8" xfId="42932" xr:uid="{2AA10996-69ED-497F-947D-BD0E3C860BCD}"/>
    <cellStyle name="SAPBEXHLevel3X 44 5" xfId="14285" xr:uid="{27755F30-CA14-4ABC-B883-B4CAB3D825B4}"/>
    <cellStyle name="SAPBEXHLevel3X 44 5 2" xfId="21298" xr:uid="{14EF6777-93B8-4230-9340-CFA5CC0D0353}"/>
    <cellStyle name="SAPBEXHLevel3X 44 5 2 2" xfId="35164" xr:uid="{CC9CE942-F465-4573-82FD-AD390BB6F7CD}"/>
    <cellStyle name="SAPBEXHLevel3X 44 5 2 3" xfId="24511" xr:uid="{D35F376C-F76A-4B27-BF0E-8412ACD6D4A2}"/>
    <cellStyle name="SAPBEXHLevel3X 44 5 2 4" xfId="31608" xr:uid="{BC8355FB-C85F-4DF4-BDBA-47D5453448FD}"/>
    <cellStyle name="SAPBEXHLevel3X 44 5 2 5" xfId="50715" xr:uid="{3B8F89EB-2D8F-4FE6-A086-169D3BC1082C}"/>
    <cellStyle name="SAPBEXHLevel3X 44 5 3" xfId="28652" xr:uid="{BDEED610-82D0-4805-984D-E4E8E4D8D787}"/>
    <cellStyle name="SAPBEXHLevel3X 44 5 4" xfId="29661" xr:uid="{3229CBBF-4250-4578-83A3-AA2FF4403D0F}"/>
    <cellStyle name="SAPBEXHLevel3X 44 5 5" xfId="26719" xr:uid="{F9520DE2-7333-4C94-91EA-547AB5CA1526}"/>
    <cellStyle name="SAPBEXHLevel3X 44 5 6" xfId="46600" xr:uid="{8B13D79C-2638-4E4D-A08D-FF59D03289BF}"/>
    <cellStyle name="SAPBEXHLevel3X 44 6" xfId="13097" xr:uid="{871C593D-99FA-4028-9AFD-B5937623EEB0}"/>
    <cellStyle name="SAPBEXHLevel3X 44 6 2" xfId="27468" xr:uid="{E5435FAD-4473-430A-ABB6-E3C60FC09718}"/>
    <cellStyle name="SAPBEXHLevel3X 44 6 3" xfId="40235" xr:uid="{836DB345-C2E5-4D39-AF7E-BD33B56022A2}"/>
    <cellStyle name="SAPBEXHLevel3X 44 6 4" xfId="48182" xr:uid="{E4F12021-D8A5-411A-803D-F8AF9D09E572}"/>
    <cellStyle name="SAPBEXHLevel3X 44 6 5" xfId="43858" xr:uid="{E7254D88-7807-48AA-A21D-CA2FF78DD60F}"/>
    <cellStyle name="SAPBEXHLevel3X 44 7" xfId="9701" xr:uid="{6EEA8FE5-8CED-4F4F-BF48-F6A9AA9FAA93}"/>
    <cellStyle name="SAPBEXHLevel3X 44 8" xfId="24291" xr:uid="{F23BC0FB-F0D6-4921-9884-A304737908F3}"/>
    <cellStyle name="SAPBEXHLevel3X 44 9" xfId="38304" xr:uid="{02A00B8A-8854-4797-9392-475A70315DA5}"/>
    <cellStyle name="SAPBEXHLevel3X 45" xfId="928" xr:uid="{90C0447C-7976-46E2-BDB7-64FB0A0B57AE}"/>
    <cellStyle name="SAPBEXHLevel3X 45 10" xfId="32773" xr:uid="{C9A6058A-F11A-459B-886B-91E1D3B72955}"/>
    <cellStyle name="SAPBEXHLevel3X 45 11" xfId="32471" xr:uid="{A4A2862A-E1AD-41DB-A8AE-792FD629A1F3}"/>
    <cellStyle name="SAPBEXHLevel3X 45 12" xfId="44677" xr:uid="{54CFCAE2-63CE-48B6-87F1-6EA0264DA6DF}"/>
    <cellStyle name="SAPBEXHLevel3X 45 2" xfId="1392" xr:uid="{5B381754-05E4-401D-ADA1-8969C54742C8}"/>
    <cellStyle name="SAPBEXHLevel3X 45 2 10" xfId="48048" xr:uid="{19C81001-2EDF-4043-B9F6-808C6A6ED350}"/>
    <cellStyle name="SAPBEXHLevel3X 45 2 2" xfId="12175" xr:uid="{61E4677E-18CC-4305-B473-CAB63F483FD6}"/>
    <cellStyle name="SAPBEXHLevel3X 45 2 2 2" xfId="14698" xr:uid="{20A66731-8B88-41D4-8A99-75B1FED8BEC8}"/>
    <cellStyle name="SAPBEXHLevel3X 45 2 2 2 2" xfId="29065" xr:uid="{E7AC8977-0435-4C1A-9CB1-49E4A60421A5}"/>
    <cellStyle name="SAPBEXHLevel3X 45 2 2 2 3" xfId="25136" xr:uid="{2C7AFAB6-E72C-4248-8D0E-EE2D9FFB8B24}"/>
    <cellStyle name="SAPBEXHLevel3X 45 2 2 2 4" xfId="39397" xr:uid="{2818D060-2482-4CF4-BE9E-60597987D6A8}"/>
    <cellStyle name="SAPBEXHLevel3X 45 2 2 2 5" xfId="47812" xr:uid="{7133056E-1307-4B54-B7CA-DF31C45A281A}"/>
    <cellStyle name="SAPBEXHLevel3X 45 2 2 3" xfId="21740" xr:uid="{04BBAE33-6AE3-4332-B0B1-279ECE7A9475}"/>
    <cellStyle name="SAPBEXHLevel3X 45 2 2 3 2" xfId="35606" xr:uid="{92FBB31D-B7C4-49D0-BE29-9ADF00514826}"/>
    <cellStyle name="SAPBEXHLevel3X 45 2 2 3 3" xfId="39433" xr:uid="{B0A5ADB0-B1F0-4784-8B9D-4A7C625C5301}"/>
    <cellStyle name="SAPBEXHLevel3X 45 2 2 3 4" xfId="44807" xr:uid="{401450F6-8BEE-497D-B05B-08B5B57D986A}"/>
    <cellStyle name="SAPBEXHLevel3X 45 2 2 3 5" xfId="51157" xr:uid="{F9101D39-BB4A-44AE-9558-573C95DB9595}"/>
    <cellStyle name="SAPBEXHLevel3X 45 2 2 4" xfId="26581" xr:uid="{5D76EF40-C391-4EF6-8312-9BA3FED5E9C2}"/>
    <cellStyle name="SAPBEXHLevel3X 45 2 2 5" xfId="40994" xr:uid="{189A199F-2CA4-4D83-967C-05D3459071BB}"/>
    <cellStyle name="SAPBEXHLevel3X 45 2 2 6" xfId="48403" xr:uid="{0C8F3E05-B7BB-4569-A7D1-89A0BE62E830}"/>
    <cellStyle name="SAPBEXHLevel3X 45 2 2 7" xfId="41241" xr:uid="{041732A6-5371-42F0-874F-A60D04C1C9C8}"/>
    <cellStyle name="SAPBEXHLevel3X 45 2 3" xfId="12176" xr:uid="{75B352B9-E0AC-4129-A9DC-614EB9309D18}"/>
    <cellStyle name="SAPBEXHLevel3X 45 2 3 2" xfId="26582" xr:uid="{04D54B24-AB79-4369-9298-447D28E0B4D3}"/>
    <cellStyle name="SAPBEXHLevel3X 45 2 3 3" xfId="34563" xr:uid="{57471A78-CCFF-40C5-929D-5947020B0069}"/>
    <cellStyle name="SAPBEXHLevel3X 45 2 3 4" xfId="37620" xr:uid="{091548D1-1E1B-480D-8A94-D432FED244E0}"/>
    <cellStyle name="SAPBEXHLevel3X 45 2 3 5" xfId="49441" xr:uid="{EEC1941B-E504-4C07-A2F3-88A0EE982C87}"/>
    <cellStyle name="SAPBEXHLevel3X 45 2 4" xfId="12174" xr:uid="{E6457071-B35F-446A-8054-FC4F0596F1C3}"/>
    <cellStyle name="SAPBEXHLevel3X 45 2 4 2" xfId="26580" xr:uid="{DEE4108E-5410-496D-AD01-4904A8BACFAD}"/>
    <cellStyle name="SAPBEXHLevel3X 45 2 4 3" xfId="37510" xr:uid="{16CBC84B-F80A-4F7C-8DCF-D9224BFC181B}"/>
    <cellStyle name="SAPBEXHLevel3X 45 2 4 4" xfId="37504" xr:uid="{727F6EBF-9EEF-421B-9D51-9A43C48E97C5}"/>
    <cellStyle name="SAPBEXHLevel3X 45 2 4 5" xfId="46275" xr:uid="{7972B115-C3D6-4043-BEFA-02380A792F2E}"/>
    <cellStyle name="SAPBEXHLevel3X 45 2 5" xfId="13093" xr:uid="{BBBC0E35-6EED-4B27-B1EB-982CF1B4263F}"/>
    <cellStyle name="SAPBEXHLevel3X 45 2 5 2" xfId="27464" xr:uid="{64BEA057-179C-4070-9E94-01C3D5A6683E}"/>
    <cellStyle name="SAPBEXHLevel3X 45 2 5 3" xfId="37557" xr:uid="{2937F11E-7665-4A33-B90D-1431BBD8F4A0}"/>
    <cellStyle name="SAPBEXHLevel3X 45 2 5 4" xfId="48718" xr:uid="{FF39162A-DD07-4025-A5AC-F3F277BE63A2}"/>
    <cellStyle name="SAPBEXHLevel3X 45 2 5 5" xfId="45129" xr:uid="{23EC55A3-6BA2-4327-9206-FA51FB8CBEED}"/>
    <cellStyle name="SAPBEXHLevel3X 45 2 6" xfId="9706" xr:uid="{17014FB6-8576-4F17-9717-A2CFFC5C5CFB}"/>
    <cellStyle name="SAPBEXHLevel3X 45 2 7" xfId="24296" xr:uid="{9D03A8F6-42BF-4D78-869B-63AD505E5AFF}"/>
    <cellStyle name="SAPBEXHLevel3X 45 2 8" xfId="30506" xr:uid="{0397E2EC-B00F-4496-B741-89DAAB8ADBA2}"/>
    <cellStyle name="SAPBEXHLevel3X 45 2 9" xfId="34463" xr:uid="{F5B2B158-4096-4CF9-8344-A49BB66D6F20}"/>
    <cellStyle name="SAPBEXHLevel3X 45 3" xfId="1585" xr:uid="{52E38954-3238-4D19-94D3-5067BEBC11CA}"/>
    <cellStyle name="SAPBEXHLevel3X 45 3 2" xfId="14865" xr:uid="{9A0547C4-3952-40EF-9AC0-48448467C1D1}"/>
    <cellStyle name="SAPBEXHLevel3X 45 3 2 2" xfId="21925" xr:uid="{F57379E9-5BCF-4DA1-8170-50D6B42CC842}"/>
    <cellStyle name="SAPBEXHLevel3X 45 3 2 2 2" xfId="35791" xr:uid="{40A1E08B-7382-4027-B974-F777608D5E16}"/>
    <cellStyle name="SAPBEXHLevel3X 45 3 2 2 3" xfId="41536" xr:uid="{98DD8E3C-D5F7-47A3-A40F-5C0346B784EA}"/>
    <cellStyle name="SAPBEXHLevel3X 45 3 2 2 4" xfId="46776" xr:uid="{AD11F4DC-0D42-471D-9B86-D3BB43208B4C}"/>
    <cellStyle name="SAPBEXHLevel3X 45 3 2 2 5" xfId="51342" xr:uid="{AAA55D23-6E69-4DA8-B2C7-B3E34AAB81D1}"/>
    <cellStyle name="SAPBEXHLevel3X 45 3 2 3" xfId="29231" xr:uid="{B9E9DEEB-D4BC-4965-9B5E-8370EFAB904A}"/>
    <cellStyle name="SAPBEXHLevel3X 45 3 2 4" xfId="31624" xr:uid="{4A561E8F-054C-436C-B658-435703AA2195}"/>
    <cellStyle name="SAPBEXHLevel3X 45 3 2 5" xfId="45522" xr:uid="{9D200ACE-9BFD-4C10-97EC-C10C117E1898}"/>
    <cellStyle name="SAPBEXHLevel3X 45 3 2 6" xfId="40077" xr:uid="{003A3060-3024-4184-86AB-2F8F0DAA9AC2}"/>
    <cellStyle name="SAPBEXHLevel3X 45 3 3" xfId="14468" xr:uid="{6926F1D0-FC25-4CC0-BED7-CEF8F77FB2AD}"/>
    <cellStyle name="SAPBEXHLevel3X 45 3 3 2" xfId="28835" xr:uid="{FD71E48B-5E64-43E4-8ABE-79898E4D2271}"/>
    <cellStyle name="SAPBEXHLevel3X 45 3 3 3" xfId="38508" xr:uid="{90CCBA01-6B19-46C4-8EDD-EF68C4A50274}"/>
    <cellStyle name="SAPBEXHLevel3X 45 3 3 4" xfId="48661" xr:uid="{82B8848C-5F58-4B3B-A4A3-A23C0A10E475}"/>
    <cellStyle name="SAPBEXHLevel3X 45 3 3 5" xfId="42141" xr:uid="{8B3E1373-8D2B-4122-8279-51E704404EF7}"/>
    <cellStyle name="SAPBEXHLevel3X 45 3 4" xfId="9707" xr:uid="{EE78E33D-0B90-405E-AD25-5C943C2E486F}"/>
    <cellStyle name="SAPBEXHLevel3X 45 3 5" xfId="24297" xr:uid="{11233A75-9790-428D-8155-A10E5ABBCDCD}"/>
    <cellStyle name="SAPBEXHLevel3X 45 3 6" xfId="33659" xr:uid="{601A9415-3884-46AF-B8C4-E9FB5A272990}"/>
    <cellStyle name="SAPBEXHLevel3X 45 3 7" xfId="31557" xr:uid="{3EB0B819-C95D-4154-AA00-F39AFE4215F0}"/>
    <cellStyle name="SAPBEXHLevel3X 45 3 8" xfId="25975" xr:uid="{8D0D8B83-2520-48F6-8C9A-684F294AA184}"/>
    <cellStyle name="SAPBEXHLevel3X 45 4" xfId="1951" xr:uid="{AF8A99E3-257E-4145-9610-9860FC220515}"/>
    <cellStyle name="SAPBEXHLevel3X 45 4 2" xfId="15216" xr:uid="{721BDBA6-9535-41BB-9506-81B879FEF4C0}"/>
    <cellStyle name="SAPBEXHLevel3X 45 4 2 2" xfId="22237" xr:uid="{0E422D9D-AD78-4BE7-B69F-9AC462DA1ACF}"/>
    <cellStyle name="SAPBEXHLevel3X 45 4 2 2 2" xfId="36103" xr:uid="{758C40E4-1575-43DC-A5CC-E2A636DF9C19}"/>
    <cellStyle name="SAPBEXHLevel3X 45 4 2 2 3" xfId="39289" xr:uid="{AB59AB10-73A7-4F9B-8815-F4BCA69C2A98}"/>
    <cellStyle name="SAPBEXHLevel3X 45 4 2 2 4" xfId="48185" xr:uid="{FC5FF895-2060-48CD-9667-07F811BA34BA}"/>
    <cellStyle name="SAPBEXHLevel3X 45 4 2 2 5" xfId="51654" xr:uid="{701289F8-8127-41B8-9318-3506AE0FD79C}"/>
    <cellStyle name="SAPBEXHLevel3X 45 4 2 3" xfId="29581" xr:uid="{DBC2BAA3-3443-42B2-8848-6BAF2AA906F3}"/>
    <cellStyle name="SAPBEXHLevel3X 45 4 2 4" xfId="43164" xr:uid="{64FA07E8-2DFF-4A2B-9224-5DD7203DEEFE}"/>
    <cellStyle name="SAPBEXHLevel3X 45 4 2 5" xfId="31265" xr:uid="{D2D7A0AA-2352-4FAF-BF69-45F5A923E624}"/>
    <cellStyle name="SAPBEXHLevel3X 45 4 2 6" xfId="45388" xr:uid="{8B3DB6B9-32BE-4D69-910E-2830A1E15AA3}"/>
    <cellStyle name="SAPBEXHLevel3X 45 4 3" xfId="13092" xr:uid="{40270B01-0846-4FF6-BBA9-4603E3529F80}"/>
    <cellStyle name="SAPBEXHLevel3X 45 4 3 2" xfId="27463" xr:uid="{84932626-ACB2-4C02-B049-73B5840E8DA5}"/>
    <cellStyle name="SAPBEXHLevel3X 45 4 3 3" xfId="33052" xr:uid="{B78FD32B-CD59-47E7-BA46-530C278BB874}"/>
    <cellStyle name="SAPBEXHLevel3X 45 4 3 4" xfId="37209" xr:uid="{F79F1A03-59FB-4D3D-9A4E-CCD3DDDD95FC}"/>
    <cellStyle name="SAPBEXHLevel3X 45 4 3 5" xfId="42226" xr:uid="{A86E5849-AAC2-4C93-9603-5656EA201658}"/>
    <cellStyle name="SAPBEXHLevel3X 45 4 4" xfId="9708" xr:uid="{2930BC6F-C4A1-410B-8BB5-E81FB4163AD6}"/>
    <cellStyle name="SAPBEXHLevel3X 45 4 5" xfId="24298" xr:uid="{0C319786-5E93-4F8F-99D1-86E9186A282F}"/>
    <cellStyle name="SAPBEXHLevel3X 45 4 6" xfId="41439" xr:uid="{9743BA04-A352-41B6-8162-80E78DE4BE3A}"/>
    <cellStyle name="SAPBEXHLevel3X 45 4 7" xfId="48587" xr:uid="{39337D1B-75D9-4067-9ABA-CFECE047C09A}"/>
    <cellStyle name="SAPBEXHLevel3X 45 4 8" xfId="32586" xr:uid="{49E76F43-0CE4-4251-9BC0-DDE9E50439CF}"/>
    <cellStyle name="SAPBEXHLevel3X 45 5" xfId="12177" xr:uid="{A4E72443-FFCD-4000-AA7E-65D621630CC0}"/>
    <cellStyle name="SAPBEXHLevel3X 45 5 2" xfId="21333" xr:uid="{16A4C301-ADA5-456D-8537-12008B24B856}"/>
    <cellStyle name="SAPBEXHLevel3X 45 5 2 2" xfId="35199" xr:uid="{6D1A4CE9-A005-4090-9E7F-A5DC99E3B517}"/>
    <cellStyle name="SAPBEXHLevel3X 45 5 2 3" xfId="33582" xr:uid="{3FBDEE16-1EC3-481F-90F5-B9F45BCDAC5C}"/>
    <cellStyle name="SAPBEXHLevel3X 45 5 2 4" xfId="34535" xr:uid="{F89664D3-9D46-4194-A99E-0395E0A10401}"/>
    <cellStyle name="SAPBEXHLevel3X 45 5 2 5" xfId="50750" xr:uid="{BB52648A-0838-423E-AE02-0D3D53A36F13}"/>
    <cellStyle name="SAPBEXHLevel3X 45 5 3" xfId="26583" xr:uid="{EFC3DED1-9CD1-45C4-895E-9DB6F0A9D061}"/>
    <cellStyle name="SAPBEXHLevel3X 45 5 4" xfId="34589" xr:uid="{5D648D43-B95D-4206-8875-7C9DF4C26ECF}"/>
    <cellStyle name="SAPBEXHLevel3X 45 5 5" xfId="31791" xr:uid="{D27446A0-FB12-452B-8F88-74D54F2FF71F}"/>
    <cellStyle name="SAPBEXHLevel3X 45 5 6" xfId="37404" xr:uid="{DFEBC920-4E08-4F2C-B46E-2341FAB9CF06}"/>
    <cellStyle name="SAPBEXHLevel3X 45 6" xfId="12173" xr:uid="{9175EDA7-F193-4840-9D09-489AB0DBE26D}"/>
    <cellStyle name="SAPBEXHLevel3X 45 6 2" xfId="26579" xr:uid="{9D75E827-2E98-440A-BD8F-EC716418F99E}"/>
    <cellStyle name="SAPBEXHLevel3X 45 6 3" xfId="28679" xr:uid="{5BA7DCE9-F1CC-4E3E-BDB3-AA7BDEC338BE}"/>
    <cellStyle name="SAPBEXHLevel3X 45 6 4" xfId="40035" xr:uid="{87B396CC-C15F-4011-BC28-A98BCB59D18A}"/>
    <cellStyle name="SAPBEXHLevel3X 45 6 5" xfId="48075" xr:uid="{134BC902-9EE9-489E-83F4-A378417F0178}"/>
    <cellStyle name="SAPBEXHLevel3X 45 7" xfId="13094" xr:uid="{A4CB9482-2141-482A-BC77-21A10EC64ACF}"/>
    <cellStyle name="SAPBEXHLevel3X 45 7 2" xfId="27465" xr:uid="{BA731EE3-2EC3-46BA-951C-0B1E8CAF1ECA}"/>
    <cellStyle name="SAPBEXHLevel3X 45 7 3" xfId="32529" xr:uid="{FE51FC54-91E9-450A-BECE-E78BC11F2DC3}"/>
    <cellStyle name="SAPBEXHLevel3X 45 7 4" xfId="33165" xr:uid="{0D02F9BE-175D-4808-836F-F797BE4A1F4B}"/>
    <cellStyle name="SAPBEXHLevel3X 45 7 5" xfId="44542" xr:uid="{2538EE9C-839B-4E28-A4DC-070213D7A3D9}"/>
    <cellStyle name="SAPBEXHLevel3X 45 8" xfId="9705" xr:uid="{DD39EDDB-EB2D-41F9-88A2-4E698984EB50}"/>
    <cellStyle name="SAPBEXHLevel3X 45 9" xfId="24295" xr:uid="{29B7D5E1-9596-4BBF-83B4-36A80157EB64}"/>
    <cellStyle name="SAPBEXHLevel3X 46" xfId="1350" xr:uid="{EF8BC2F9-0B0D-4785-91C6-49B0E2B38B24}"/>
    <cellStyle name="SAPBEXHLevel3X 46 2" xfId="14658" xr:uid="{FECD9B7E-38BE-4C44-AD28-3FB7E5B43F27}"/>
    <cellStyle name="SAPBEXHLevel3X 46 2 2" xfId="21698" xr:uid="{9C42308F-69E6-48A5-897F-7076209365CC}"/>
    <cellStyle name="SAPBEXHLevel3X 46 2 2 2" xfId="35564" xr:uid="{8D251A0C-4B76-4FF1-BE3B-EE2F5B9CCB46}"/>
    <cellStyle name="SAPBEXHLevel3X 46 2 2 3" xfId="41622" xr:uid="{B0ADEBEB-8E84-4C2D-97AC-FFDE806BD806}"/>
    <cellStyle name="SAPBEXHLevel3X 46 2 2 4" xfId="44809" xr:uid="{8EEA47CB-0AE2-481A-8237-55A593CFA0FD}"/>
    <cellStyle name="SAPBEXHLevel3X 46 2 2 5" xfId="51115" xr:uid="{F4A429E2-F1CC-4196-B001-BB0012A067A7}"/>
    <cellStyle name="SAPBEXHLevel3X 46 2 3" xfId="29025" xr:uid="{CDA26D11-8BD2-4287-8E44-E3D3BFCF76F3}"/>
    <cellStyle name="SAPBEXHLevel3X 46 2 4" xfId="25731" xr:uid="{FDBB977F-B7F3-44C8-8F3D-32DE5B1B23F5}"/>
    <cellStyle name="SAPBEXHLevel3X 46 2 5" xfId="47069" xr:uid="{B0C930F3-9BFB-4B2C-B081-EBBA26E8E55D}"/>
    <cellStyle name="SAPBEXHLevel3X 46 2 6" xfId="43723" xr:uid="{9F73F0EE-869E-440B-B233-FC2E0A8E0659}"/>
    <cellStyle name="SAPBEXHLevel3X 46 3" xfId="13091" xr:uid="{62339C4E-8692-4876-93E2-E9237D29FE46}"/>
    <cellStyle name="SAPBEXHLevel3X 46 3 2" xfId="27462" xr:uid="{CF306F5B-46A5-4C7B-AD0D-6847293DE7D9}"/>
    <cellStyle name="SAPBEXHLevel3X 46 3 3" xfId="37481" xr:uid="{DC27E4DE-E254-4C89-8785-7C57948F4827}"/>
    <cellStyle name="SAPBEXHLevel3X 46 3 4" xfId="40485" xr:uid="{05DE9CD5-71BC-4F0C-8C08-0991B81E9CE7}"/>
    <cellStyle name="SAPBEXHLevel3X 46 3 5" xfId="48031" xr:uid="{897FEC53-EB70-45A3-B35E-3F7AAE2E541E}"/>
    <cellStyle name="SAPBEXHLevel3X 46 4" xfId="9709" xr:uid="{C5842C7D-7F2E-44C1-A4E9-0320083020ED}"/>
    <cellStyle name="SAPBEXHLevel3X 46 5" xfId="24299" xr:uid="{6C82FBCA-A48C-408B-863A-20DCA2CEA0C6}"/>
    <cellStyle name="SAPBEXHLevel3X 46 6" xfId="31264" xr:uid="{83663344-7E1D-4A3C-8573-ECD4B8EE651F}"/>
    <cellStyle name="SAPBEXHLevel3X 46 7" xfId="37329" xr:uid="{7E22E6F5-EFEC-44E2-8684-903FF54CA512}"/>
    <cellStyle name="SAPBEXHLevel3X 46 8" xfId="46175" xr:uid="{24F7969F-CC4A-4AD6-ADD4-F2A2977F8D3C}"/>
    <cellStyle name="SAPBEXHLevel3X 47" xfId="1545" xr:uid="{51D4D405-502D-4A3F-B4FD-266C7F3DAB58}"/>
    <cellStyle name="SAPBEXHLevel3X 47 2" xfId="14825" xr:uid="{076FA46E-2840-420F-8E9D-75A125D686CC}"/>
    <cellStyle name="SAPBEXHLevel3X 47 2 2" xfId="21885" xr:uid="{1B8F64E7-37A0-463D-BE42-BA052254BCED}"/>
    <cellStyle name="SAPBEXHLevel3X 47 2 2 2" xfId="35751" xr:uid="{3DE1B0C7-6109-49E1-B39B-E4D4D53677CF}"/>
    <cellStyle name="SAPBEXHLevel3X 47 2 2 3" xfId="37775" xr:uid="{53669A5B-1A72-4083-B346-8EC346D50BAE}"/>
    <cellStyle name="SAPBEXHLevel3X 47 2 2 4" xfId="44156" xr:uid="{65853FCF-B599-4D2F-B521-A4C52FDBD641}"/>
    <cellStyle name="SAPBEXHLevel3X 47 2 2 5" xfId="51302" xr:uid="{2BBE262D-EC66-4C88-AEFD-374C77428515}"/>
    <cellStyle name="SAPBEXHLevel3X 47 2 3" xfId="29191" xr:uid="{1DF08BB7-F6FC-46D6-8A8F-1FFE0E0A82F8}"/>
    <cellStyle name="SAPBEXHLevel3X 47 2 4" xfId="39050" xr:uid="{7DF4B73A-C77C-4855-B31F-75FB79780DE7}"/>
    <cellStyle name="SAPBEXHLevel3X 47 2 5" xfId="43932" xr:uid="{BA6C008B-0F69-4CE5-8DC4-F2F4E480CBD0}"/>
    <cellStyle name="SAPBEXHLevel3X 47 2 6" xfId="43630" xr:uid="{16A04942-8450-4CBB-AA3A-6270FA5F2D61}"/>
    <cellStyle name="SAPBEXHLevel3X 47 3" xfId="13090" xr:uid="{83077B80-B82D-4C4C-973F-9EE8AA09445A}"/>
    <cellStyle name="SAPBEXHLevel3X 47 3 2" xfId="27461" xr:uid="{82DA9582-A8E5-4350-AD58-7D1650220175}"/>
    <cellStyle name="SAPBEXHLevel3X 47 3 3" xfId="42680" xr:uid="{2BF1C39A-D7FD-4DFC-BF55-B984A6ECAE40}"/>
    <cellStyle name="SAPBEXHLevel3X 47 3 4" xfId="38470" xr:uid="{AD440A0C-5039-4196-9CB7-64F72BAFB37E}"/>
    <cellStyle name="SAPBEXHLevel3X 47 3 5" xfId="44457" xr:uid="{92B3B033-0F25-4F5A-9BA7-7695E8F3CC04}"/>
    <cellStyle name="SAPBEXHLevel3X 47 4" xfId="9710" xr:uid="{2EA87043-D76A-4DA3-9F27-51CF289B2EC0}"/>
    <cellStyle name="SAPBEXHLevel3X 47 5" xfId="24300" xr:uid="{F1F0F8DD-7B26-4434-A6F4-E5EE6CB0BE95}"/>
    <cellStyle name="SAPBEXHLevel3X 47 6" xfId="42818" xr:uid="{FAD02220-2E63-401A-A081-D3B80B99090D}"/>
    <cellStyle name="SAPBEXHLevel3X 47 7" xfId="41162" xr:uid="{5256E3D1-AD90-4903-B472-36571E9616A7}"/>
    <cellStyle name="SAPBEXHLevel3X 47 8" xfId="44904" xr:uid="{9AD4AAAB-E32F-4FA7-9BF9-03E8835ED5C0}"/>
    <cellStyle name="SAPBEXHLevel3X 48" xfId="1909" xr:uid="{5B204139-8AFD-4B91-B7EC-575E52D84B43}"/>
    <cellStyle name="SAPBEXHLevel3X 48 2" xfId="15174" xr:uid="{AC8F2475-D699-49C6-B9C3-05AC3A98F78A}"/>
    <cellStyle name="SAPBEXHLevel3X 48 2 2" xfId="22195" xr:uid="{1DA13C77-F28D-423F-B5DF-0346D61E0424}"/>
    <cellStyle name="SAPBEXHLevel3X 48 2 2 2" xfId="36061" xr:uid="{148685B7-04AB-4A0D-919A-247B51B51C8C}"/>
    <cellStyle name="SAPBEXHLevel3X 48 2 2 3" xfId="41300" xr:uid="{9780C189-8086-4EEF-B343-1E8651F6D3C9}"/>
    <cellStyle name="SAPBEXHLevel3X 48 2 2 4" xfId="46761" xr:uid="{49DD78B7-5C46-4C5D-AF71-9437B96039FF}"/>
    <cellStyle name="SAPBEXHLevel3X 48 2 2 5" xfId="51612" xr:uid="{4034079A-1443-4A72-B120-E4A715249F50}"/>
    <cellStyle name="SAPBEXHLevel3X 48 2 3" xfId="29539" xr:uid="{D57DD9BA-D129-4333-B9D3-0C8ADA585291}"/>
    <cellStyle name="SAPBEXHLevel3X 48 2 4" xfId="41702" xr:uid="{A8B25B5C-A672-4854-9940-FAFBFE63A786}"/>
    <cellStyle name="SAPBEXHLevel3X 48 2 5" xfId="48243" xr:uid="{37449DCC-B714-4331-AE93-A9B7EFC0186C}"/>
    <cellStyle name="SAPBEXHLevel3X 48 2 6" xfId="47561" xr:uid="{B1A9ADA4-E887-480C-9080-170395601233}"/>
    <cellStyle name="SAPBEXHLevel3X 48 3" xfId="13089" xr:uid="{F9D3E21B-B82D-457F-836B-77C19E70787D}"/>
    <cellStyle name="SAPBEXHLevel3X 48 3 2" xfId="27460" xr:uid="{3A85A9E8-2695-444A-AF23-3E207F7973AF}"/>
    <cellStyle name="SAPBEXHLevel3X 48 3 3" xfId="39085" xr:uid="{1986325F-1CA2-46F0-B0DC-34F27DDF2AA3}"/>
    <cellStyle name="SAPBEXHLevel3X 48 3 4" xfId="26815" xr:uid="{FF1CC7E2-3ACE-4003-B59F-48C1458891DE}"/>
    <cellStyle name="SAPBEXHLevel3X 48 3 5" xfId="43260" xr:uid="{1928F975-220A-4ED1-A8F2-7DA1C5DCC20B}"/>
    <cellStyle name="SAPBEXHLevel3X 48 4" xfId="9711" xr:uid="{F024C865-4F19-4199-A5F2-61BF03FC344D}"/>
    <cellStyle name="SAPBEXHLevel3X 48 5" xfId="24301" xr:uid="{4C50AC91-0FA9-459B-8F3A-7D8684874FC1}"/>
    <cellStyle name="SAPBEXHLevel3X 48 6" xfId="38994" xr:uid="{C9585B6B-63D0-4395-AEB9-B8001A06AE20}"/>
    <cellStyle name="SAPBEXHLevel3X 48 7" xfId="44005" xr:uid="{5920521B-2B39-4791-8A52-51914ED80D26}"/>
    <cellStyle name="SAPBEXHLevel3X 48 8" xfId="43863" xr:uid="{44DC360B-F385-40B5-B2A1-D0D1981E250C}"/>
    <cellStyle name="SAPBEXHLevel3X 49" xfId="2392" xr:uid="{72D88416-E5E7-4CB6-A531-122DC7763E46}"/>
    <cellStyle name="SAPBEXHLevel3X 49 2" xfId="22306" xr:uid="{611FEE70-926D-4C2C-B251-AAD76FADBD6F}"/>
    <cellStyle name="SAPBEXHLevel3X 49 2 2" xfId="36172" xr:uid="{03380A49-D0E1-4BC8-8837-23C7EA571882}"/>
    <cellStyle name="SAPBEXHLevel3X 49 2 3" xfId="25932" xr:uid="{C1B566CD-1734-43AE-B671-E3360606B338}"/>
    <cellStyle name="SAPBEXHLevel3X 49 2 4" xfId="30992" xr:uid="{94251792-A987-4824-831D-2349104E5A9D}"/>
    <cellStyle name="SAPBEXHLevel3X 49 2 5" xfId="51723" xr:uid="{1DCBB35E-D593-4C08-8554-45C23FA52377}"/>
    <cellStyle name="SAPBEXHLevel3X 49 3" xfId="15613" xr:uid="{AE4BDF54-56A2-44EA-BE3C-2C20B9779F5C}"/>
    <cellStyle name="SAPBEXHLevel3X 49 4" xfId="29944" xr:uid="{BE5D89F2-966C-4D1C-87C5-49F1BCA3E929}"/>
    <cellStyle name="SAPBEXHLevel3X 49 5" xfId="31401" xr:uid="{2ACB92A2-C8DC-4180-9950-420D791504F4}"/>
    <cellStyle name="SAPBEXHLevel3X 49 6" xfId="49268" xr:uid="{E9CD8DFB-A885-497C-AE73-44108F029718}"/>
    <cellStyle name="SAPBEXHLevel3X 49 7" xfId="39378" xr:uid="{D7BF18FF-D164-4985-B298-0BA1683B6F2A}"/>
    <cellStyle name="SAPBEXHLevel3X 5" xfId="802" xr:uid="{62839833-44DF-4B05-B203-ABBBC2989F8E}"/>
    <cellStyle name="SAPBEXHLevel3X 5 10" xfId="16044" xr:uid="{AC57E29B-18AA-4589-BCC4-5CBEC202C6A0}"/>
    <cellStyle name="SAPBEXHLevel3X 5 10 2" xfId="30350" xr:uid="{95A86EF1-9424-4678-867E-E51A060CE17F}"/>
    <cellStyle name="SAPBEXHLevel3X 5 10 3" xfId="38172" xr:uid="{CC83ECD4-51A0-4A24-A51D-34BA6AD9C5AD}"/>
    <cellStyle name="SAPBEXHLevel3X 5 10 4" xfId="45548" xr:uid="{7E28E73D-0FE7-4CCC-AA1C-B0B6E6CF720D}"/>
    <cellStyle name="SAPBEXHLevel3X 5 10 5" xfId="49820" xr:uid="{A03433E0-B2C9-4F89-A5EB-483225D56A22}"/>
    <cellStyle name="SAPBEXHLevel3X 5 11" xfId="9712" xr:uid="{A37EF44A-78E8-42AE-B0D3-BD82CE1B8EFC}"/>
    <cellStyle name="SAPBEXHLevel3X 5 12" xfId="24302" xr:uid="{5730F1A1-8802-4B5C-A35D-4065C57A91B7}"/>
    <cellStyle name="SAPBEXHLevel3X 5 13" xfId="40215" xr:uid="{8593E5B9-896F-47D4-BF9D-38F5937627E1}"/>
    <cellStyle name="SAPBEXHLevel3X 5 14" xfId="48473" xr:uid="{C71B2EC1-1295-451D-B9DC-768469FC0979}"/>
    <cellStyle name="SAPBEXHLevel3X 5 15" xfId="47500" xr:uid="{0A1071F7-AA59-48DB-8F87-DFA9AC158D36}"/>
    <cellStyle name="SAPBEXHLevel3X 5 2" xfId="803" xr:uid="{AE6E80D7-29FD-454A-A2D1-8B3039F27700}"/>
    <cellStyle name="SAPBEXHLevel3X 5 2 10" xfId="38840" xr:uid="{AF909951-DCE6-4999-91CD-0663871EA50D}"/>
    <cellStyle name="SAPBEXHLevel3X 5 2 11" xfId="44895" xr:uid="{D4620971-B3C1-4E34-8B50-78B76CF18483}"/>
    <cellStyle name="SAPBEXHLevel3X 5 2 2" xfId="1394" xr:uid="{94AE1E84-04EE-4F10-8768-8EAE512D4813}"/>
    <cellStyle name="SAPBEXHLevel3X 5 2 2 2" xfId="12178" xr:uid="{68C6DF8F-BF9D-4D84-B499-7686D87A548C}"/>
    <cellStyle name="SAPBEXHLevel3X 5 2 2 2 2" xfId="12179" xr:uid="{EE357521-BD66-47BA-BF48-86AE3A6ABE19}"/>
    <cellStyle name="SAPBEXHLevel3X 5 2 2 2 2 2" xfId="26585" xr:uid="{97C5643D-A17A-4685-88B2-1625E75530E3}"/>
    <cellStyle name="SAPBEXHLevel3X 5 2 2 2 2 3" xfId="30942" xr:uid="{889AA460-2584-47CE-A6CE-6EC7AA13CDE4}"/>
    <cellStyle name="SAPBEXHLevel3X 5 2 2 2 2 4" xfId="42016" xr:uid="{6D2FFBF4-12E7-4EDC-A6EE-79FFC617C916}"/>
    <cellStyle name="SAPBEXHLevel3X 5 2 2 2 2 5" xfId="49440" xr:uid="{34F40ED1-54EF-4276-B1B9-D4397EED448F}"/>
    <cellStyle name="SAPBEXHLevel3X 5 2 2 2 3" xfId="21742" xr:uid="{FDF5FE41-BCB2-4574-B3E5-9E56AB2CCDCE}"/>
    <cellStyle name="SAPBEXHLevel3X 5 2 2 2 3 2" xfId="35608" xr:uid="{3CC5996D-88C3-4D14-B141-61DAAEBAA6B4}"/>
    <cellStyle name="SAPBEXHLevel3X 5 2 2 2 3 3" xfId="34732" xr:uid="{DC0610C1-5735-4E8A-9BD1-254F4FDCF4E0}"/>
    <cellStyle name="SAPBEXHLevel3X 5 2 2 2 3 4" xfId="46560" xr:uid="{69C99232-464F-4E6C-9511-E2DB7A237C40}"/>
    <cellStyle name="SAPBEXHLevel3X 5 2 2 2 3 5" xfId="51159" xr:uid="{D3B41732-0C5F-4D11-A466-A1C2E9A8EE7C}"/>
    <cellStyle name="SAPBEXHLevel3X 5 2 2 2 4" xfId="26584" xr:uid="{566E3D3E-94DD-4CF2-8C72-F0C9678F4868}"/>
    <cellStyle name="SAPBEXHLevel3X 5 2 2 2 5" xfId="32725" xr:uid="{77D853AD-C5B7-4FBD-A6A3-C1316A386952}"/>
    <cellStyle name="SAPBEXHLevel3X 5 2 2 2 6" xfId="37307" xr:uid="{E0A1ED25-C780-43C8-91C0-A428B49A3F48}"/>
    <cellStyle name="SAPBEXHLevel3X 5 2 2 2 7" xfId="46050" xr:uid="{24B7374B-502C-41CA-A00D-A7C1C04E0CBB}"/>
    <cellStyle name="SAPBEXHLevel3X 5 2 2 3" xfId="13087" xr:uid="{02CE5C31-7346-4211-98B2-5CC3BC4BF45C}"/>
    <cellStyle name="SAPBEXHLevel3X 5 2 2 3 2" xfId="27458" xr:uid="{30B8724D-ACC1-4172-A482-7FC59DD28F29}"/>
    <cellStyle name="SAPBEXHLevel3X 5 2 2 3 3" xfId="32360" xr:uid="{8808B872-7463-4612-B8DA-3EEDEE33A8D3}"/>
    <cellStyle name="SAPBEXHLevel3X 5 2 2 3 4" xfId="39373" xr:uid="{EC16745A-489C-4E16-8D24-C43EA589BD78}"/>
    <cellStyle name="SAPBEXHLevel3X 5 2 2 3 5" xfId="46437" xr:uid="{3E4335A7-7188-4E95-9D91-EC3F7E109A2C}"/>
    <cellStyle name="SAPBEXHLevel3X 5 2 2 4" xfId="9714" xr:uid="{CA2B981E-4D5B-42D1-AC3A-A8504AC8AB0D}"/>
    <cellStyle name="SAPBEXHLevel3X 5 2 2 5" xfId="24304" xr:uid="{9296242E-67B3-4EF4-80F8-C37BBD8C9AB3}"/>
    <cellStyle name="SAPBEXHLevel3X 5 2 2 6" xfId="34711" xr:uid="{807E5FBB-5CB9-4407-A5F8-9FC423C41F4F}"/>
    <cellStyle name="SAPBEXHLevel3X 5 2 2 7" xfId="41361" xr:uid="{D43101D8-A810-49F9-95E1-B24A4E085661}"/>
    <cellStyle name="SAPBEXHLevel3X 5 2 2 8" xfId="43843" xr:uid="{A079FC93-861A-48D9-B49F-47B390BE4E71}"/>
    <cellStyle name="SAPBEXHLevel3X 5 2 3" xfId="1587" xr:uid="{07C49A3F-00CA-4F64-B52E-41D165B2D4CA}"/>
    <cellStyle name="SAPBEXHLevel3X 5 2 3 2" xfId="14867" xr:uid="{3F312D32-3C94-4865-83B7-7AD4A4B095A1}"/>
    <cellStyle name="SAPBEXHLevel3X 5 2 3 2 2" xfId="21927" xr:uid="{3095A0D0-17C3-4B45-BF18-05C48F8133D2}"/>
    <cellStyle name="SAPBEXHLevel3X 5 2 3 2 2 2" xfId="35793" xr:uid="{E0CD7CF9-944A-4051-BEDF-EDF5693545F2}"/>
    <cellStyle name="SAPBEXHLevel3X 5 2 3 2 2 3" xfId="34434" xr:uid="{57FB6336-1828-43D2-A911-3DFA6CA1C079}"/>
    <cellStyle name="SAPBEXHLevel3X 5 2 3 2 2 4" xfId="47461" xr:uid="{F71510C8-67BD-4B8E-BE98-F1AF310CB6C8}"/>
    <cellStyle name="SAPBEXHLevel3X 5 2 3 2 2 5" xfId="51344" xr:uid="{437AEA04-68B5-4B34-BA87-DEBD9B049E60}"/>
    <cellStyle name="SAPBEXHLevel3X 5 2 3 2 3" xfId="29233" xr:uid="{9D5CA9E6-C424-4F95-80AE-21AC6FFDD1EA}"/>
    <cellStyle name="SAPBEXHLevel3X 5 2 3 2 4" xfId="24879" xr:uid="{3B70246C-FF4E-4B7A-AAD3-04E1707C243A}"/>
    <cellStyle name="SAPBEXHLevel3X 5 2 3 2 5" xfId="43965" xr:uid="{BD81DA1E-17B1-4A99-B18A-C82BD7D0E7FB}"/>
    <cellStyle name="SAPBEXHLevel3X 5 2 3 2 6" xfId="38008" xr:uid="{517D851E-BB63-47D3-8518-7EFCC669B830}"/>
    <cellStyle name="SAPBEXHLevel3X 5 2 3 3" xfId="13086" xr:uid="{052DC0FF-F1F0-4C50-A40F-4FF7F1206B9C}"/>
    <cellStyle name="SAPBEXHLevel3X 5 2 3 3 2" xfId="27457" xr:uid="{63BAD9BC-030E-45D5-9C94-D0C17647D264}"/>
    <cellStyle name="SAPBEXHLevel3X 5 2 3 3 3" xfId="42275" xr:uid="{CD8F506B-97DB-4654-B94C-41BEECA0C9B9}"/>
    <cellStyle name="SAPBEXHLevel3X 5 2 3 3 4" xfId="40248" xr:uid="{103D640A-736C-47DD-A2EF-2A921426292E}"/>
    <cellStyle name="SAPBEXHLevel3X 5 2 3 3 5" xfId="40957" xr:uid="{D3B4723D-FD8A-44C8-9683-E7523CA05794}"/>
    <cellStyle name="SAPBEXHLevel3X 5 2 3 4" xfId="9715" xr:uid="{B542F43E-7A97-409E-83BB-81AB205262C8}"/>
    <cellStyle name="SAPBEXHLevel3X 5 2 3 5" xfId="24305" xr:uid="{97A65891-D1B7-4BC8-8233-A2A8DE50AF47}"/>
    <cellStyle name="SAPBEXHLevel3X 5 2 3 6" xfId="34915" xr:uid="{ABC7F6F8-5BA0-4F33-985C-635466B22885}"/>
    <cellStyle name="SAPBEXHLevel3X 5 2 3 7" xfId="43248" xr:uid="{3ADF444D-0E86-4A16-B45B-E78DE9EB801A}"/>
    <cellStyle name="SAPBEXHLevel3X 5 2 3 8" xfId="49010" xr:uid="{9DE9B084-D265-49F4-8334-FA7D8A8DC9B1}"/>
    <cellStyle name="SAPBEXHLevel3X 5 2 4" xfId="1953" xr:uid="{70C3F104-6245-4A2A-9C0A-A5D1CDE8BE87}"/>
    <cellStyle name="SAPBEXHLevel3X 5 2 4 2" xfId="15218" xr:uid="{0714A4F7-E20C-4B00-947D-7EE7216C2268}"/>
    <cellStyle name="SAPBEXHLevel3X 5 2 4 2 2" xfId="22239" xr:uid="{0F09D575-325A-4ECC-B900-A227F92E8C39}"/>
    <cellStyle name="SAPBEXHLevel3X 5 2 4 2 2 2" xfId="36105" xr:uid="{C03B4921-20AE-4268-B92F-8BD7C524F59E}"/>
    <cellStyle name="SAPBEXHLevel3X 5 2 4 2 2 3" xfId="29756" xr:uid="{8D6DE221-3DA2-4EBD-8699-694C82ABB35F}"/>
    <cellStyle name="SAPBEXHLevel3X 5 2 4 2 2 4" xfId="43307" xr:uid="{67E7ECFD-03F4-48BD-AE10-A269CF18A408}"/>
    <cellStyle name="SAPBEXHLevel3X 5 2 4 2 2 5" xfId="51656" xr:uid="{2DA17356-1287-4202-9398-ED3C5BA0B8F4}"/>
    <cellStyle name="SAPBEXHLevel3X 5 2 4 2 3" xfId="29583" xr:uid="{EA874D54-9FB7-4C4B-9AF8-E282ACAE7B99}"/>
    <cellStyle name="SAPBEXHLevel3X 5 2 4 2 4" xfId="40863" xr:uid="{E6D91DF8-AEA6-4FE1-BD5C-E434652C99D5}"/>
    <cellStyle name="SAPBEXHLevel3X 5 2 4 2 5" xfId="34391" xr:uid="{280C7B7C-D13B-40E2-83B6-D7A0815B067D}"/>
    <cellStyle name="SAPBEXHLevel3X 5 2 4 2 6" xfId="38284" xr:uid="{EDF23505-FA23-4144-BF5B-384214470A9D}"/>
    <cellStyle name="SAPBEXHLevel3X 5 2 4 3" xfId="13085" xr:uid="{1736101C-930B-4D6C-983C-DFD1FA7CC8E9}"/>
    <cellStyle name="SAPBEXHLevel3X 5 2 4 3 2" xfId="27456" xr:uid="{D647584C-3710-49D4-89D1-D39AAE5CFB7F}"/>
    <cellStyle name="SAPBEXHLevel3X 5 2 4 3 3" xfId="40996" xr:uid="{841C2164-D7EE-49A4-9F64-731771EFA9CD}"/>
    <cellStyle name="SAPBEXHLevel3X 5 2 4 3 4" xfId="48364" xr:uid="{5DF24B45-43D6-4460-8A1B-A2ECD550574A}"/>
    <cellStyle name="SAPBEXHLevel3X 5 2 4 3 5" xfId="44751" xr:uid="{B96E1184-D0D1-42C5-A2FA-9A4E66114F45}"/>
    <cellStyle name="SAPBEXHLevel3X 5 2 4 4" xfId="9716" xr:uid="{6308B906-EDAF-4020-AF84-1AA12739CBF2}"/>
    <cellStyle name="SAPBEXHLevel3X 5 2 4 5" xfId="24306" xr:uid="{17BBD99D-B7D4-48D4-A637-C72E67FEA487}"/>
    <cellStyle name="SAPBEXHLevel3X 5 2 4 6" xfId="37479" xr:uid="{841D69AC-439C-41FA-AB68-0B08E4BB1D20}"/>
    <cellStyle name="SAPBEXHLevel3X 5 2 4 7" xfId="31125" xr:uid="{02C9A3BC-472C-47DC-8C6D-ECF03D661C58}"/>
    <cellStyle name="SAPBEXHLevel3X 5 2 4 8" xfId="44885" xr:uid="{35A8B090-B32B-4737-8A1F-DE2BA24EA5C5}"/>
    <cellStyle name="SAPBEXHLevel3X 5 2 5" xfId="14287" xr:uid="{661ACE4B-9195-4416-8A6E-441CCE9313EB}"/>
    <cellStyle name="SAPBEXHLevel3X 5 2 5 2" xfId="21300" xr:uid="{921E619A-EB6F-4757-8A42-5393DD89C3C8}"/>
    <cellStyle name="SAPBEXHLevel3X 5 2 5 2 2" xfId="35166" xr:uid="{41F81D2F-3548-4F77-9305-1B1A1BE0BADB}"/>
    <cellStyle name="SAPBEXHLevel3X 5 2 5 2 3" xfId="41838" xr:uid="{7DCFC95A-61A7-4487-AE68-52D4C9E32400}"/>
    <cellStyle name="SAPBEXHLevel3X 5 2 5 2 4" xfId="45050" xr:uid="{32B8AD77-B8AB-459B-8659-A80D6EDB506F}"/>
    <cellStyle name="SAPBEXHLevel3X 5 2 5 2 5" xfId="50717" xr:uid="{76F742B4-C679-4BAA-85E3-342294DD7D5C}"/>
    <cellStyle name="SAPBEXHLevel3X 5 2 5 3" xfId="28654" xr:uid="{2E91E29F-93B1-45B6-BC54-788758D1E4FB}"/>
    <cellStyle name="SAPBEXHLevel3X 5 2 5 4" xfId="31654" xr:uid="{3088781B-C268-4CEB-AFB5-CD1AEF02E371}"/>
    <cellStyle name="SAPBEXHLevel3X 5 2 5 5" xfId="49408" xr:uid="{CC455F73-C40B-4A9F-95AC-4C1D9E74C123}"/>
    <cellStyle name="SAPBEXHLevel3X 5 2 5 6" xfId="45405" xr:uid="{8B780A2E-9E9F-498F-82C9-064EF5CB95B7}"/>
    <cellStyle name="SAPBEXHLevel3X 5 2 6" xfId="13088" xr:uid="{C59515BE-14BC-4E1A-86D2-874032F4261E}"/>
    <cellStyle name="SAPBEXHLevel3X 5 2 6 2" xfId="27459" xr:uid="{5A887E22-DB28-45AA-AC9C-4CEBB29811CF}"/>
    <cellStyle name="SAPBEXHLevel3X 5 2 6 3" xfId="42937" xr:uid="{46326401-B1A4-4156-81CC-7F9296BA025A}"/>
    <cellStyle name="SAPBEXHLevel3X 5 2 6 4" xfId="29670" xr:uid="{410DB9E7-E91A-4C2C-B9BD-706AEF4BEAFD}"/>
    <cellStyle name="SAPBEXHLevel3X 5 2 6 5" xfId="45397" xr:uid="{BA079939-BDDA-44C9-B607-0795232E9D01}"/>
    <cellStyle name="SAPBEXHLevel3X 5 2 7" xfId="9713" xr:uid="{11254BDB-96FD-4583-B22E-C2D9E6857B18}"/>
    <cellStyle name="SAPBEXHLevel3X 5 2 8" xfId="24303" xr:uid="{F2CF29C7-E256-4E39-9F1D-6ACC6C9C59B1}"/>
    <cellStyle name="SAPBEXHLevel3X 5 2 9" xfId="31120" xr:uid="{4918BCB0-F195-4174-A5BE-C915EF98A012}"/>
    <cellStyle name="SAPBEXHLevel3X 5 3" xfId="1393" xr:uid="{00564526-F342-43A3-8702-6694E1ACD64B}"/>
    <cellStyle name="SAPBEXHLevel3X 5 3 2" xfId="12180" xr:uid="{60159996-ACAD-4818-8B0C-D8894ED6FB3C}"/>
    <cellStyle name="SAPBEXHLevel3X 5 3 2 2" xfId="12181" xr:uid="{97C7EB11-DA2A-4435-9965-BD99D3211A32}"/>
    <cellStyle name="SAPBEXHLevel3X 5 3 2 2 2" xfId="26587" xr:uid="{FE800FDD-11E4-48B2-9BB2-3A10B3A84447}"/>
    <cellStyle name="SAPBEXHLevel3X 5 3 2 2 3" xfId="33262" xr:uid="{19C90090-49A7-4B90-9C9F-CA2F6F6A3507}"/>
    <cellStyle name="SAPBEXHLevel3X 5 3 2 2 4" xfId="38005" xr:uid="{8E2B679C-042B-471F-885E-0DA9BEC4CDCE}"/>
    <cellStyle name="SAPBEXHLevel3X 5 3 2 2 5" xfId="42662" xr:uid="{505A4BB4-5E47-4228-83CA-AC92156D351C}"/>
    <cellStyle name="SAPBEXHLevel3X 5 3 2 3" xfId="21741" xr:uid="{6AC89A79-4E8D-4101-AAC5-CBEA8B27574F}"/>
    <cellStyle name="SAPBEXHLevel3X 5 3 2 3 2" xfId="35607" xr:uid="{739CC829-0161-4CB6-ADD4-900A8AB45F8D}"/>
    <cellStyle name="SAPBEXHLevel3X 5 3 2 3 3" xfId="24480" xr:uid="{B0F04875-EC76-4CF9-9B31-1371B114C514}"/>
    <cellStyle name="SAPBEXHLevel3X 5 3 2 3 4" xfId="33434" xr:uid="{B9DA46DA-5037-4D94-9370-94480FD1DCB9}"/>
    <cellStyle name="SAPBEXHLevel3X 5 3 2 3 5" xfId="51158" xr:uid="{5AC1489B-129C-4D70-82BF-6EAF04D79DF8}"/>
    <cellStyle name="SAPBEXHLevel3X 5 3 2 4" xfId="26586" xr:uid="{7007396F-524F-4D83-BE18-AC237093A369}"/>
    <cellStyle name="SAPBEXHLevel3X 5 3 2 5" xfId="31533" xr:uid="{DBFFAF45-7B2B-4B13-8BC4-60709B701FC8}"/>
    <cellStyle name="SAPBEXHLevel3X 5 3 2 6" xfId="24852" xr:uid="{00820FB3-D9BB-4B75-B31B-A29437A2AA7D}"/>
    <cellStyle name="SAPBEXHLevel3X 5 3 2 7" xfId="31819" xr:uid="{DEAF4BC4-3A42-4078-AE8C-41B02EB896B1}"/>
    <cellStyle name="SAPBEXHLevel3X 5 3 3" xfId="16056" xr:uid="{8EBA3E8F-2723-435F-8B42-0B9756AA0FF2}"/>
    <cellStyle name="SAPBEXHLevel3X 5 3 3 2" xfId="30362" xr:uid="{603B5AE1-5387-4D7B-9809-C2538C056359}"/>
    <cellStyle name="SAPBEXHLevel3X 5 3 3 3" xfId="25586" xr:uid="{B54E0B56-BB02-43DC-92D1-E2AA05634B58}"/>
    <cellStyle name="SAPBEXHLevel3X 5 3 3 4" xfId="45447" xr:uid="{4FD5679E-E3A8-4AA2-ABA3-AAF7354F0EA7}"/>
    <cellStyle name="SAPBEXHLevel3X 5 3 3 5" xfId="49832" xr:uid="{22941109-68CD-4014-9306-0423C99BDE5D}"/>
    <cellStyle name="SAPBEXHLevel3X 5 3 4" xfId="9717" xr:uid="{56AD4861-3949-4046-AB89-103A5F41974D}"/>
    <cellStyle name="SAPBEXHLevel3X 5 3 5" xfId="24307" xr:uid="{1D6B6AC2-8094-4169-BDCD-17AB83C8947B}"/>
    <cellStyle name="SAPBEXHLevel3X 5 3 6" xfId="39098" xr:uid="{64F35774-2AED-4DC6-B8B6-163F3A361E3F}"/>
    <cellStyle name="SAPBEXHLevel3X 5 3 7" xfId="43996" xr:uid="{54047F2B-A060-4EEC-9ADB-D12EEA846103}"/>
    <cellStyle name="SAPBEXHLevel3X 5 3 8" xfId="47387" xr:uid="{58B3D895-D75F-477C-89EA-69585695C411}"/>
    <cellStyle name="SAPBEXHLevel3X 5 4" xfId="1586" xr:uid="{42C8D22D-E15A-49F1-830E-F5F72D11E5C4}"/>
    <cellStyle name="SAPBEXHLevel3X 5 4 2" xfId="14866" xr:uid="{DD7CDC62-5D04-49D3-9B4A-1F6AC332AEBD}"/>
    <cellStyle name="SAPBEXHLevel3X 5 4 2 2" xfId="21926" xr:uid="{875DDAC1-D08D-4A21-AD44-0DE8D1A4321C}"/>
    <cellStyle name="SAPBEXHLevel3X 5 4 2 2 2" xfId="35792" xr:uid="{C9D1CF86-CD82-4D40-B9F2-564E1B007D0A}"/>
    <cellStyle name="SAPBEXHLevel3X 5 4 2 2 3" xfId="41121" xr:uid="{54D308B0-9250-4EF7-BF6B-B6AC7EB97762}"/>
    <cellStyle name="SAPBEXHLevel3X 5 4 2 2 4" xfId="45250" xr:uid="{01A19A01-EAF6-4D73-BF40-3402766ABDD6}"/>
    <cellStyle name="SAPBEXHLevel3X 5 4 2 2 5" xfId="51343" xr:uid="{3F8C2720-B312-4537-91D9-FCF7070180AD}"/>
    <cellStyle name="SAPBEXHLevel3X 5 4 2 3" xfId="29232" xr:uid="{4E8059FC-F8D9-433F-ACCB-FA832A315A8C}"/>
    <cellStyle name="SAPBEXHLevel3X 5 4 2 4" xfId="32696" xr:uid="{60C9A32A-246B-4CBC-A56E-717248214501}"/>
    <cellStyle name="SAPBEXHLevel3X 5 4 2 5" xfId="48968" xr:uid="{F1A80B14-DE37-4581-AE19-BE66C8BA33ED}"/>
    <cellStyle name="SAPBEXHLevel3X 5 4 2 6" xfId="40375" xr:uid="{94D2E053-EA3A-46D0-8918-3700A4A27A8A}"/>
    <cellStyle name="SAPBEXHLevel3X 5 4 3" xfId="13084" xr:uid="{1E3F76A9-33F4-4025-B6AF-CEF6655FC425}"/>
    <cellStyle name="SAPBEXHLevel3X 5 4 3 2" xfId="27455" xr:uid="{13BEEC44-C539-469D-9D91-FC13D592F3D9}"/>
    <cellStyle name="SAPBEXHLevel3X 5 4 3 3" xfId="42055" xr:uid="{46D47D67-172E-45AB-831B-B3C7B4D80E7B}"/>
    <cellStyle name="SAPBEXHLevel3X 5 4 3 4" xfId="38995" xr:uid="{405EBE87-5FFB-4E60-A4D8-E8A07E4D776A}"/>
    <cellStyle name="SAPBEXHLevel3X 5 4 3 5" xfId="46885" xr:uid="{48F744DD-C058-4900-BAE3-84349B9779C9}"/>
    <cellStyle name="SAPBEXHLevel3X 5 4 4" xfId="9718" xr:uid="{A9EE56BF-DB0B-406F-97B9-A95174594FCB}"/>
    <cellStyle name="SAPBEXHLevel3X 5 4 5" xfId="24308" xr:uid="{31F385DF-FF2A-427E-BCFB-EE6A291238DF}"/>
    <cellStyle name="SAPBEXHLevel3X 5 4 6" xfId="40000" xr:uid="{AD311D3B-60C9-4407-81AB-9D492316A9F8}"/>
    <cellStyle name="SAPBEXHLevel3X 5 4 7" xfId="48130" xr:uid="{0D89A9C9-0C22-4B64-A5BD-1D0E96CC04A8}"/>
    <cellStyle name="SAPBEXHLevel3X 5 4 8" xfId="33557" xr:uid="{0A91DB7E-7619-4419-84C3-C81B58B96039}"/>
    <cellStyle name="SAPBEXHLevel3X 5 5" xfId="1952" xr:uid="{900059FD-569C-429C-ABD5-25D69458E5DC}"/>
    <cellStyle name="SAPBEXHLevel3X 5 5 2" xfId="15217" xr:uid="{31E3BDE2-79E8-4CFC-BFE5-D031A6AEF9A4}"/>
    <cellStyle name="SAPBEXHLevel3X 5 5 2 2" xfId="22238" xr:uid="{41C7DFD2-7037-43DA-A5A8-40F84E2E620C}"/>
    <cellStyle name="SAPBEXHLevel3X 5 5 2 2 2" xfId="36104" xr:uid="{A7B05A40-0FCF-47A8-9FB5-121D51933E2E}"/>
    <cellStyle name="SAPBEXHLevel3X 5 5 2 2 3" xfId="42769" xr:uid="{F167D931-3652-482E-ACE9-15A1407DA47F}"/>
    <cellStyle name="SAPBEXHLevel3X 5 5 2 2 4" xfId="43667" xr:uid="{45984FAF-D71A-46AD-9F1F-9B93D12C8506}"/>
    <cellStyle name="SAPBEXHLevel3X 5 5 2 2 5" xfId="51655" xr:uid="{C11C0927-F14A-4A7F-B6FF-7EEDEF6FD1BC}"/>
    <cellStyle name="SAPBEXHLevel3X 5 5 2 3" xfId="29582" xr:uid="{7A60EC65-E476-48CE-BAF9-35980F9A024E}"/>
    <cellStyle name="SAPBEXHLevel3X 5 5 2 4" xfId="32532" xr:uid="{06DE14B3-C5C2-416E-BF46-A15DF1058481}"/>
    <cellStyle name="SAPBEXHLevel3X 5 5 2 5" xfId="33584" xr:uid="{3578F1AA-DDFF-4FF8-A3C3-A77622442809}"/>
    <cellStyle name="SAPBEXHLevel3X 5 5 2 6" xfId="47739" xr:uid="{E53A10E4-1F25-4362-BEB1-34728C940309}"/>
    <cellStyle name="SAPBEXHLevel3X 5 5 3" xfId="13083" xr:uid="{952ED222-1C57-4C8B-8847-72C4894C9F09}"/>
    <cellStyle name="SAPBEXHLevel3X 5 5 3 2" xfId="27454" xr:uid="{E40CC73A-663C-4F03-B186-8AC9F2BCC4CF}"/>
    <cellStyle name="SAPBEXHLevel3X 5 5 3 3" xfId="31593" xr:uid="{9D9F8728-CB58-4D0D-BE62-2C01ACAEA663}"/>
    <cellStyle name="SAPBEXHLevel3X 5 5 3 4" xfId="41797" xr:uid="{C6358496-FF63-4B37-8164-8622B1CFBAB3}"/>
    <cellStyle name="SAPBEXHLevel3X 5 5 3 5" xfId="44212" xr:uid="{A32DEC1B-641C-446B-82C8-D9512D80946C}"/>
    <cellStyle name="SAPBEXHLevel3X 5 5 4" xfId="9719" xr:uid="{CEF013D4-510C-4EB0-8231-B871F6C46EF0}"/>
    <cellStyle name="SAPBEXHLevel3X 5 5 5" xfId="24309" xr:uid="{2746F8D7-BEEB-4482-8136-B87F80BB30E7}"/>
    <cellStyle name="SAPBEXHLevel3X 5 5 6" xfId="24744" xr:uid="{DA8FCFA7-FFC0-47AB-9A59-D9BB91190E49}"/>
    <cellStyle name="SAPBEXHLevel3X 5 5 7" xfId="39298" xr:uid="{8240321E-D9D5-4868-B210-94E7A51E781A}"/>
    <cellStyle name="SAPBEXHLevel3X 5 5 8" xfId="25097" xr:uid="{058F8251-E53B-4512-97FF-2B7DB05C71BA}"/>
    <cellStyle name="SAPBEXHLevel3X 5 6" xfId="2729" xr:uid="{89B7CB83-EC40-497A-BAF6-90AF105149AA}"/>
    <cellStyle name="SAPBEXHLevel3X 5 6 2" xfId="22366" xr:uid="{C05C6CC2-09C0-4E47-89B5-D34EE3227B46}"/>
    <cellStyle name="SAPBEXHLevel3X 5 6 2 2" xfId="36232" xr:uid="{C41688BF-46C8-416F-B940-B8FD3DE084CC}"/>
    <cellStyle name="SAPBEXHLevel3X 5 6 2 3" xfId="25926" xr:uid="{098CB887-692F-4A63-8F3D-EA3C702C9304}"/>
    <cellStyle name="SAPBEXHLevel3X 5 6 2 4" xfId="38345" xr:uid="{8453E91D-5692-4838-B77D-683AFCF8B383}"/>
    <cellStyle name="SAPBEXHLevel3X 5 6 2 5" xfId="51783" xr:uid="{47A4BB55-E1B6-4F1A-8064-820383562EA9}"/>
    <cellStyle name="SAPBEXHLevel3X 5 6 3" xfId="15950" xr:uid="{252AF8F0-BA8A-46A5-A857-3D92DB5E9A0C}"/>
    <cellStyle name="SAPBEXHLevel3X 5 6 4" xfId="30256" xr:uid="{F021FFB1-B1DF-432F-B65E-0054EDEF57ED}"/>
    <cellStyle name="SAPBEXHLevel3X 5 6 5" xfId="37497" xr:uid="{BF78618B-6214-46C6-A019-EFFA637B1AD1}"/>
    <cellStyle name="SAPBEXHLevel3X 5 6 6" xfId="23598" xr:uid="{4D782047-C0D4-4AE4-83CD-AEBAA52CD63D}"/>
    <cellStyle name="SAPBEXHLevel3X 5 6 7" xfId="49726" xr:uid="{4F5B0F53-5D71-4D2A-98B6-B5C76B1EB841}"/>
    <cellStyle name="SAPBEXHLevel3X 5 7" xfId="4699" xr:uid="{75C2B063-C96E-4904-8B71-4B4145938F3E}"/>
    <cellStyle name="SAPBEXHLevel3X 5 7 2" xfId="22696" xr:uid="{1F3BEA56-4580-4F1C-987C-39FD88BEE64F}"/>
    <cellStyle name="SAPBEXHLevel3X 5 7 2 2" xfId="36562" xr:uid="{4280513D-87A5-417E-97B1-D169FEA23D9A}"/>
    <cellStyle name="SAPBEXHLevel3X 5 7 2 3" xfId="39219" xr:uid="{3E64A505-6206-47AB-9363-455D3BF5717B}"/>
    <cellStyle name="SAPBEXHLevel3X 5 7 2 4" xfId="26946" xr:uid="{E19BFF5C-D2B3-4BD9-8645-3D7A9A301117}"/>
    <cellStyle name="SAPBEXHLevel3X 5 7 2 5" xfId="52113" xr:uid="{A6A79A5F-9F85-4E25-8395-7A683CBA87F8}"/>
    <cellStyle name="SAPBEXHLevel3X 5 7 3" xfId="17902" xr:uid="{4224A2E3-60D7-44A1-A828-5265F40F8B9C}"/>
    <cellStyle name="SAPBEXHLevel3X 5 7 4" xfId="32034" xr:uid="{93209B69-90F7-4B36-A3E2-7F4954FD7558}"/>
    <cellStyle name="SAPBEXHLevel3X 5 7 5" xfId="37954" xr:uid="{E5A3281B-DE5F-45B1-9A02-154D0098620C}"/>
    <cellStyle name="SAPBEXHLevel3X 5 7 6" xfId="45139" xr:uid="{9117E5E5-A876-444E-8763-F11B4A49C364}"/>
    <cellStyle name="SAPBEXHLevel3X 5 7 7" xfId="50038" xr:uid="{6F9B5609-EDC6-44CE-91E4-EA24B16164F0}"/>
    <cellStyle name="SAPBEXHLevel3X 5 8" xfId="6659" xr:uid="{029BDBA5-F560-4066-9278-12838E16EF31}"/>
    <cellStyle name="SAPBEXHLevel3X 5 8 2" xfId="23026" xr:uid="{BBF7DD66-AA7C-4964-B8EF-5537F6A26AE5}"/>
    <cellStyle name="SAPBEXHLevel3X 5 8 2 2" xfId="36892" xr:uid="{9B266CB2-2F01-40C7-ACFF-9FD5D7829250}"/>
    <cellStyle name="SAPBEXHLevel3X 5 8 2 3" xfId="33568" xr:uid="{CFBD3ABC-3CB6-4987-BF32-4D85255003CF}"/>
    <cellStyle name="SAPBEXHLevel3X 5 8 2 4" xfId="41566" xr:uid="{726683F7-2445-4D81-B3FA-FF332732F154}"/>
    <cellStyle name="SAPBEXHLevel3X 5 8 2 5" xfId="52443" xr:uid="{D474BB56-FE2C-41B2-93FD-BFE4DD2B9EC9}"/>
    <cellStyle name="SAPBEXHLevel3X 5 8 3" xfId="19858" xr:uid="{118D14CA-145C-4583-BAAB-4A52E96592FF}"/>
    <cellStyle name="SAPBEXHLevel3X 5 8 4" xfId="33822" xr:uid="{3CB2B475-1EEC-4EC3-B62F-6C82A9E3B952}"/>
    <cellStyle name="SAPBEXHLevel3X 5 8 5" xfId="41921" xr:uid="{54CEA8D7-CE40-4488-941E-1163977E0283}"/>
    <cellStyle name="SAPBEXHLevel3X 5 8 6" xfId="40002" xr:uid="{89551E7C-014B-4841-A435-2B1E3B967DE3}"/>
    <cellStyle name="SAPBEXHLevel3X 5 8 7" xfId="50364" xr:uid="{20181CE9-602D-4336-AF69-305D1D8F5145}"/>
    <cellStyle name="SAPBEXHLevel3X 5 9" xfId="14286" xr:uid="{D363679E-0637-4487-9F62-C66BF55B8B8D}"/>
    <cellStyle name="SAPBEXHLevel3X 5 9 2" xfId="21299" xr:uid="{CE10FC2D-5D5B-4C40-AD18-1F10C967A25D}"/>
    <cellStyle name="SAPBEXHLevel3X 5 9 2 2" xfId="35165" xr:uid="{E845AAC4-66FF-4A59-9E35-FA50AFC8B60A}"/>
    <cellStyle name="SAPBEXHLevel3X 5 9 2 3" xfId="31631" xr:uid="{06574483-1E58-48B8-A2AE-AD57A44F3153}"/>
    <cellStyle name="SAPBEXHLevel3X 5 9 2 4" xfId="46582" xr:uid="{E0966E8C-692B-4970-AB2F-DBD70EDAAE32}"/>
    <cellStyle name="SAPBEXHLevel3X 5 9 2 5" xfId="50716" xr:uid="{4C4BF01C-115A-4506-BC0D-4F5CAFE34EF3}"/>
    <cellStyle name="SAPBEXHLevel3X 5 9 3" xfId="28653" xr:uid="{E0A105D4-32A5-4E6A-8614-95601815AD7C}"/>
    <cellStyle name="SAPBEXHLevel3X 5 9 4" xfId="25050" xr:uid="{BB71877B-2C29-43E9-A941-C939688920AE}"/>
    <cellStyle name="SAPBEXHLevel3X 5 9 5" xfId="25659" xr:uid="{C46F1097-9029-4E63-8119-5EA01102D9F6}"/>
    <cellStyle name="SAPBEXHLevel3X 5 9 6" xfId="40616" xr:uid="{6578E4AF-7850-466E-BE4A-4AC79A86D3A7}"/>
    <cellStyle name="SAPBEXHLevel3X 50" xfId="4368" xr:uid="{EE39AF6E-1169-493E-8828-33132637E845}"/>
    <cellStyle name="SAPBEXHLevel3X 50 2" xfId="22636" xr:uid="{A813962C-1D1F-4F8E-8C59-568A3D6AD79D}"/>
    <cellStyle name="SAPBEXHLevel3X 50 2 2" xfId="36502" xr:uid="{5CEB1C6E-1FB9-4637-A72F-0D8968A37393}"/>
    <cellStyle name="SAPBEXHLevel3X 50 2 3" xfId="38403" xr:uid="{A69F9E01-7DAE-4B10-9790-49F681B23DCE}"/>
    <cellStyle name="SAPBEXHLevel3X 50 2 4" xfId="45904" xr:uid="{0C75B7EC-D1A0-4BD5-A528-FCCDE6EC0BB2}"/>
    <cellStyle name="SAPBEXHLevel3X 50 2 5" xfId="52053" xr:uid="{D9EB110F-B3CF-4020-A140-BB874EE1CF82}"/>
    <cellStyle name="SAPBEXHLevel3X 50 3" xfId="17571" xr:uid="{1882FF86-0BC6-4BF9-9F5C-8AC268BBB658}"/>
    <cellStyle name="SAPBEXHLevel3X 50 4" xfId="31738" xr:uid="{AA3D671D-CFEE-435A-BFE5-116ABED37095}"/>
    <cellStyle name="SAPBEXHLevel3X 50 5" xfId="34738" xr:uid="{F52EEBE5-A38C-4FA7-B764-E51A3B97044E}"/>
    <cellStyle name="SAPBEXHLevel3X 50 6" xfId="47385" xr:uid="{CF66AA0D-B705-4845-B0D0-EEF8E2D3387A}"/>
    <cellStyle name="SAPBEXHLevel3X 50 7" xfId="49978" xr:uid="{D6EC3275-9CA0-4915-AB46-7E27D00FA56C}"/>
    <cellStyle name="SAPBEXHLevel3X 51" xfId="6328" xr:uid="{4B913560-DDD8-433D-99E7-11ACD855905A}"/>
    <cellStyle name="SAPBEXHLevel3X 51 2" xfId="22966" xr:uid="{9963B199-ACEC-4BF6-9A50-8E037BF34D87}"/>
    <cellStyle name="SAPBEXHLevel3X 51 2 2" xfId="36832" xr:uid="{5D2390C9-F52C-4732-8A42-3BA55D92E6A6}"/>
    <cellStyle name="SAPBEXHLevel3X 51 2 3" xfId="29784" xr:uid="{4D8ABA40-645E-4DFA-9278-8B4B4F4FAC67}"/>
    <cellStyle name="SAPBEXHLevel3X 51 2 4" xfId="42720" xr:uid="{18F7AB50-17C3-4221-9E97-89117DB05F72}"/>
    <cellStyle name="SAPBEXHLevel3X 51 2 5" xfId="52383" xr:uid="{FECE1644-08CE-4560-851F-1FF5349FB017}"/>
    <cellStyle name="SAPBEXHLevel3X 51 3" xfId="19527" xr:uid="{3249D380-3F5F-47D0-B1C5-F607F54B01E4}"/>
    <cellStyle name="SAPBEXHLevel3X 51 4" xfId="33522" xr:uid="{D535D8BB-3BB1-4D66-B160-96561063E5CA}"/>
    <cellStyle name="SAPBEXHLevel3X 51 5" xfId="30061" xr:uid="{8CFD5720-462D-4E99-81D0-02B420B145B9}"/>
    <cellStyle name="SAPBEXHLevel3X 51 6" xfId="37580" xr:uid="{B749F966-6594-4E3A-84B5-3BA306EF2606}"/>
    <cellStyle name="SAPBEXHLevel3X 51 7" xfId="50304" xr:uid="{33D8176C-41DE-4140-A17F-94EF73FF806A}"/>
    <cellStyle name="SAPBEXHLevel3X 52" xfId="14020" xr:uid="{D9E1FA65-B1CA-4221-879D-5DE88770BFDF}"/>
    <cellStyle name="SAPBEXHLevel3X 52 2" xfId="12851" xr:uid="{C966A80E-16F9-482F-A8F4-3233B9177897}"/>
    <cellStyle name="SAPBEXHLevel3X 52 2 2" xfId="27224" xr:uid="{BEB4DF20-B02E-481F-A90E-E514CE62B4FE}"/>
    <cellStyle name="SAPBEXHLevel3X 52 2 3" xfId="41471" xr:uid="{0F78FB1D-F3C1-458D-ABC2-F73A1CEBD3B2}"/>
    <cellStyle name="SAPBEXHLevel3X 52 2 4" xfId="48171" xr:uid="{B2E0489A-3F1B-4246-B4AA-C4F24FF7CB15}"/>
    <cellStyle name="SAPBEXHLevel3X 52 2 5" xfId="44623" xr:uid="{704802A3-EDFC-4A17-AAAD-A8E91CBABB7E}"/>
    <cellStyle name="SAPBEXHLevel3X 52 3" xfId="28391" xr:uid="{03121D62-18D0-426A-8591-D59D8CE6B723}"/>
    <cellStyle name="SAPBEXHLevel3X 52 4" xfId="8064" xr:uid="{A8E79B57-F857-4137-A497-8A5316567CD5}"/>
    <cellStyle name="SAPBEXHLevel3X 52 5" xfId="31186" xr:uid="{D6CD70E0-5E46-44AB-8C1D-CB88EA56D37E}"/>
    <cellStyle name="SAPBEXHLevel3X 52 6" xfId="47390" xr:uid="{68BD8E17-3637-4DE0-90ED-2F6BEC5ACBFE}"/>
    <cellStyle name="SAPBEXHLevel3X 53" xfId="13248" xr:uid="{98B6B33B-77BE-4DAC-B2F6-2EFCB27BB819}"/>
    <cellStyle name="SAPBEXHLevel3X 53 2" xfId="27619" xr:uid="{1509207A-726A-4B09-A706-0F916F07DAFB}"/>
    <cellStyle name="SAPBEXHLevel3X 53 3" xfId="37788" xr:uid="{5BC33FD7-CD21-4F54-8DBD-A04FB3EF92D1}"/>
    <cellStyle name="SAPBEXHLevel3X 53 4" xfId="48708" xr:uid="{ACCD4EFB-3B15-48B0-B14F-8D96EE04CEF4}"/>
    <cellStyle name="SAPBEXHLevel3X 53 5" xfId="38953" xr:uid="{AC9C708E-1925-49F9-8661-4C913B1FF3E1}"/>
    <cellStyle name="SAPBEXHLevel3X 54" xfId="9542" xr:uid="{67E6B82E-936D-4353-95FA-83176961066B}"/>
    <cellStyle name="SAPBEXHLevel3X 55" xfId="24132" xr:uid="{B5FF467A-1924-4EEB-AF81-A7824217E80F}"/>
    <cellStyle name="SAPBEXHLevel3X 56" xfId="34788" xr:uid="{7D93399C-AF16-4805-9645-904028D07817}"/>
    <cellStyle name="SAPBEXHLevel3X 57" xfId="39581" xr:uid="{77F9352E-D53F-4662-90EA-A066E5354A92}"/>
    <cellStyle name="SAPBEXHLevel3X 58" xfId="39366" xr:uid="{561EDB9B-7659-4204-9C91-081A4FBBE4FE}"/>
    <cellStyle name="SAPBEXHLevel3X 59" xfId="53023" xr:uid="{250AA8AE-2665-4CE1-844F-4A36B0D347F3}"/>
    <cellStyle name="SAPBEXHLevel3X 6" xfId="804" xr:uid="{23D4E241-6A2E-423E-8F40-0C4497B8A1B4}"/>
    <cellStyle name="SAPBEXHLevel3X 6 10" xfId="13082" xr:uid="{8D6906A7-0ED8-4B5C-BEDB-152022E00BEB}"/>
    <cellStyle name="SAPBEXHLevel3X 6 10 2" xfId="27453" xr:uid="{C8A426C4-76F3-4D80-AF29-A3289E1C42EB}"/>
    <cellStyle name="SAPBEXHLevel3X 6 10 3" xfId="43497" xr:uid="{2C4C7310-6A76-46F4-A004-7FD8A378CE3F}"/>
    <cellStyle name="SAPBEXHLevel3X 6 10 4" xfId="31169" xr:uid="{BEF4319B-0DCC-4B86-B351-868FE0C52A72}"/>
    <cellStyle name="SAPBEXHLevel3X 6 10 5" xfId="47589" xr:uid="{6BE7E004-17E3-4458-ABBA-9EC022BDC01D}"/>
    <cellStyle name="SAPBEXHLevel3X 6 11" xfId="9720" xr:uid="{5F3948B7-4131-42BF-9415-9295454548BD}"/>
    <cellStyle name="SAPBEXHLevel3X 6 12" xfId="24310" xr:uid="{838F8D35-9943-4309-818D-8D6D3EA6972B}"/>
    <cellStyle name="SAPBEXHLevel3X 6 13" xfId="34334" xr:uid="{8EE2F7FA-DD58-44C6-99A1-1B305E7DE943}"/>
    <cellStyle name="SAPBEXHLevel3X 6 14" xfId="40310" xr:uid="{29FF12C9-F3C6-4A10-A2CF-6AD6970F2E5C}"/>
    <cellStyle name="SAPBEXHLevel3X 6 15" xfId="47425" xr:uid="{FEBA6438-841F-4C01-9C43-A9CAE366210D}"/>
    <cellStyle name="SAPBEXHLevel3X 6 2" xfId="805" xr:uid="{1D0BA6B4-0E20-4257-A40E-484A771680D6}"/>
    <cellStyle name="SAPBEXHLevel3X 6 2 10" xfId="48818" xr:uid="{B0088779-8661-48BF-AF75-C4D85EF4D607}"/>
    <cellStyle name="SAPBEXHLevel3X 6 2 11" xfId="30771" xr:uid="{B955708E-A138-43C1-BDFA-F22EB78BB7F8}"/>
    <cellStyle name="SAPBEXHLevel3X 6 2 2" xfId="1396" xr:uid="{059B9DC5-1D3F-4916-819F-70B8AA38E65A}"/>
    <cellStyle name="SAPBEXHLevel3X 6 2 2 2" xfId="12182" xr:uid="{F0692993-025C-4585-8699-57EEAD84879A}"/>
    <cellStyle name="SAPBEXHLevel3X 6 2 2 2 2" xfId="12183" xr:uid="{D18804E0-87FE-44E7-8BA4-1FC8864E16A9}"/>
    <cellStyle name="SAPBEXHLevel3X 6 2 2 2 2 2" xfId="26589" xr:uid="{091934ED-AE0D-4C13-ABF6-54B8CCBD65F6}"/>
    <cellStyle name="SAPBEXHLevel3X 6 2 2 2 2 3" xfId="8705" xr:uid="{AF2C0773-36D7-47A7-9D22-4EDB2831CDAD}"/>
    <cellStyle name="SAPBEXHLevel3X 6 2 2 2 2 4" xfId="34266" xr:uid="{BD91716D-C5E8-4C06-BBB0-D7FC8743D415}"/>
    <cellStyle name="SAPBEXHLevel3X 6 2 2 2 2 5" xfId="47937" xr:uid="{307FE7EE-7C5B-4237-86FB-72E75C27AA62}"/>
    <cellStyle name="SAPBEXHLevel3X 6 2 2 2 3" xfId="21744" xr:uid="{7993FDC9-A964-4D8A-ABCA-08160A1AF2C4}"/>
    <cellStyle name="SAPBEXHLevel3X 6 2 2 2 3 2" xfId="35610" xr:uid="{AE4C3237-2D6F-4777-A974-9DE851DAE5BD}"/>
    <cellStyle name="SAPBEXHLevel3X 6 2 2 2 3 3" xfId="38733" xr:uid="{2C575227-B149-4EC1-B4D4-ECF33008017A}"/>
    <cellStyle name="SAPBEXHLevel3X 6 2 2 2 3 4" xfId="47262" xr:uid="{99D9B36B-0FF6-4C8C-856B-EE361C74AAE5}"/>
    <cellStyle name="SAPBEXHLevel3X 6 2 2 2 3 5" xfId="51161" xr:uid="{BCB9E81F-410B-4FC0-A56B-234662AE15C7}"/>
    <cellStyle name="SAPBEXHLevel3X 6 2 2 2 4" xfId="26588" xr:uid="{88F412D3-65D2-42D3-82D1-FDB040749472}"/>
    <cellStyle name="SAPBEXHLevel3X 6 2 2 2 5" xfId="32553" xr:uid="{5AD41B45-F8A5-4BA9-BEFD-0235CF0253EB}"/>
    <cellStyle name="SAPBEXHLevel3X 6 2 2 2 6" xfId="33221" xr:uid="{689A76D5-8F82-4FC4-9EBC-60E853910B86}"/>
    <cellStyle name="SAPBEXHLevel3X 6 2 2 2 7" xfId="46089" xr:uid="{B6A3D653-0744-44EB-8564-9A559F76DB13}"/>
    <cellStyle name="SAPBEXHLevel3X 6 2 2 3" xfId="13080" xr:uid="{4B2087B5-7694-49EF-9C7B-85649AF6DA6F}"/>
    <cellStyle name="SAPBEXHLevel3X 6 2 2 3 2" xfId="27451" xr:uid="{75D99368-9ADE-4F30-9548-E94C671D4161}"/>
    <cellStyle name="SAPBEXHLevel3X 6 2 2 3 3" xfId="34636" xr:uid="{D8047B98-C89C-4578-B076-FF67850CEB16}"/>
    <cellStyle name="SAPBEXHLevel3X 6 2 2 3 4" xfId="38007" xr:uid="{3ED394ED-23DF-4450-A488-89014DE61327}"/>
    <cellStyle name="SAPBEXHLevel3X 6 2 2 3 5" xfId="46499" xr:uid="{7B99BCE6-EC96-4C0F-9354-E42D499D6BD6}"/>
    <cellStyle name="SAPBEXHLevel3X 6 2 2 4" xfId="9722" xr:uid="{D35A9806-BBE6-43A2-872A-42C73EC1434F}"/>
    <cellStyle name="SAPBEXHLevel3X 6 2 2 5" xfId="24312" xr:uid="{5F27DE9F-670C-4576-8B3E-61A9019F27E1}"/>
    <cellStyle name="SAPBEXHLevel3X 6 2 2 6" xfId="30988" xr:uid="{4CD417CB-B8D3-4927-A56E-F245D1F403C5}"/>
    <cellStyle name="SAPBEXHLevel3X 6 2 2 7" xfId="33082" xr:uid="{2C38A030-B62F-4229-94B1-F685CC111DBA}"/>
    <cellStyle name="SAPBEXHLevel3X 6 2 2 8" xfId="46875" xr:uid="{F3C9BA44-8A8F-4F17-9977-4BA3DAF6B756}"/>
    <cellStyle name="SAPBEXHLevel3X 6 2 3" xfId="1589" xr:uid="{6EA297FE-CE25-4A97-972D-EDA6656702EE}"/>
    <cellStyle name="SAPBEXHLevel3X 6 2 3 2" xfId="14869" xr:uid="{7EF155A4-D109-4226-A440-50CBCC136271}"/>
    <cellStyle name="SAPBEXHLevel3X 6 2 3 2 2" xfId="21929" xr:uid="{4DCDC4EF-1D9E-4937-A580-5E3A3828C71C}"/>
    <cellStyle name="SAPBEXHLevel3X 6 2 3 2 2 2" xfId="35795" xr:uid="{7C052E0C-F3A6-40C3-8C29-3C2949598C0F}"/>
    <cellStyle name="SAPBEXHLevel3X 6 2 3 2 2 3" xfId="37249" xr:uid="{3BDFF521-796E-4BB8-9DE2-32059649A1CD}"/>
    <cellStyle name="SAPBEXHLevel3X 6 2 3 2 2 4" xfId="44367" xr:uid="{2B033440-E080-4069-928F-FFD5A51241D9}"/>
    <cellStyle name="SAPBEXHLevel3X 6 2 3 2 2 5" xfId="51346" xr:uid="{5D197081-0862-49B9-B87B-43BDF9AF068C}"/>
    <cellStyle name="SAPBEXHLevel3X 6 2 3 2 3" xfId="29235" xr:uid="{8B481919-8849-418D-A9A1-EA039CE5A9F0}"/>
    <cellStyle name="SAPBEXHLevel3X 6 2 3 2 4" xfId="37783" xr:uid="{BEB4C221-7D5B-4109-BB9A-3090E39FAC2C}"/>
    <cellStyle name="SAPBEXHLevel3X 6 2 3 2 5" xfId="48654" xr:uid="{D01916C1-E1B4-4638-AB8C-6E408192AE1C}"/>
    <cellStyle name="SAPBEXHLevel3X 6 2 3 2 6" xfId="33566" xr:uid="{F0D99B02-719D-46A4-803B-87BE89F3F05D}"/>
    <cellStyle name="SAPBEXHLevel3X 6 2 3 3" xfId="13079" xr:uid="{29D290F4-43C5-486A-8E6A-F0AE023D7DF7}"/>
    <cellStyle name="SAPBEXHLevel3X 6 2 3 3 2" xfId="27450" xr:uid="{54679450-737A-43C6-9765-FAD88FE45F08}"/>
    <cellStyle name="SAPBEXHLevel3X 6 2 3 3 3" xfId="33119" xr:uid="{4E344CE8-10DE-4170-9127-F6B9360F54C5}"/>
    <cellStyle name="SAPBEXHLevel3X 6 2 3 3 4" xfId="34723" xr:uid="{F8FCF68B-575C-4910-BBB0-98093C3D22DF}"/>
    <cellStyle name="SAPBEXHLevel3X 6 2 3 3 5" xfId="46441" xr:uid="{0876711E-3DE6-4ACC-B92B-FDC62CF697A0}"/>
    <cellStyle name="SAPBEXHLevel3X 6 2 3 4" xfId="9723" xr:uid="{6E96FA9B-C845-40BE-8202-75DCBBFA181B}"/>
    <cellStyle name="SAPBEXHLevel3X 6 2 3 5" xfId="24313" xr:uid="{16AE3828-ED12-4399-B846-0738FD13BD74}"/>
    <cellStyle name="SAPBEXHLevel3X 6 2 3 6" xfId="43111" xr:uid="{C54EC622-A369-40BA-91EA-356338B92AB8}"/>
    <cellStyle name="SAPBEXHLevel3X 6 2 3 7" xfId="42249" xr:uid="{33D267FD-5201-44EE-866F-969018800AD8}"/>
    <cellStyle name="SAPBEXHLevel3X 6 2 3 8" xfId="46495" xr:uid="{A3F1E5FE-8A7E-4D09-BB8D-B6DDD32C4C4A}"/>
    <cellStyle name="SAPBEXHLevel3X 6 2 4" xfId="1955" xr:uid="{9BB452D8-1793-48D9-9D5B-7EB09C0B4A86}"/>
    <cellStyle name="SAPBEXHLevel3X 6 2 4 2" xfId="15220" xr:uid="{27B2F64F-4C40-4DE0-9875-BAD340C8888C}"/>
    <cellStyle name="SAPBEXHLevel3X 6 2 4 2 2" xfId="22241" xr:uid="{C9337EAE-170A-466C-852F-BFB902B8E84A}"/>
    <cellStyle name="SAPBEXHLevel3X 6 2 4 2 2 2" xfId="36107" xr:uid="{DB98195B-8CD5-47A1-8387-650102B791B7}"/>
    <cellStyle name="SAPBEXHLevel3X 6 2 4 2 2 3" xfId="34330" xr:uid="{F2378B50-D671-4E9C-A95E-B6FDBA664657}"/>
    <cellStyle name="SAPBEXHLevel3X 6 2 4 2 2 4" xfId="43575" xr:uid="{1B9DA973-459A-4611-9457-14D8D8BF667F}"/>
    <cellStyle name="SAPBEXHLevel3X 6 2 4 2 2 5" xfId="51658" xr:uid="{96E55A91-065E-423F-BEDF-28A042C4BBF8}"/>
    <cellStyle name="SAPBEXHLevel3X 6 2 4 2 3" xfId="29585" xr:uid="{50FB950C-6D00-4F0D-8D44-724426DD62DD}"/>
    <cellStyle name="SAPBEXHLevel3X 6 2 4 2 4" xfId="43287" xr:uid="{D266FFCA-10BC-4D13-967A-8CEE80AA87D8}"/>
    <cellStyle name="SAPBEXHLevel3X 6 2 4 2 5" xfId="38093" xr:uid="{DC8A42F5-F05B-450E-AB9B-9D4CD40955AF}"/>
    <cellStyle name="SAPBEXHLevel3X 6 2 4 2 6" xfId="32486" xr:uid="{2EE96BE7-A6A8-4FDD-96CC-D587A2BE7623}"/>
    <cellStyle name="SAPBEXHLevel3X 6 2 4 3" xfId="13078" xr:uid="{07E16AD0-BDF7-4FA1-845B-13AB662FB5EB}"/>
    <cellStyle name="SAPBEXHLevel3X 6 2 4 3 2" xfId="27449" xr:uid="{E26A8CA4-9A51-48EB-8137-779DDFF714FC}"/>
    <cellStyle name="SAPBEXHLevel3X 6 2 4 3 3" xfId="24339" xr:uid="{B6F505CC-5CD4-4673-AE03-D291B83BA716}"/>
    <cellStyle name="SAPBEXHLevel3X 6 2 4 3 4" xfId="39749" xr:uid="{41E8ACC6-9027-44AB-9F7B-3F0D5960220A}"/>
    <cellStyle name="SAPBEXHLevel3X 6 2 4 3 5" xfId="44413" xr:uid="{0E196CBF-0403-4D5F-8539-D17F31AA1606}"/>
    <cellStyle name="SAPBEXHLevel3X 6 2 4 4" xfId="9724" xr:uid="{F28C6D5B-03B5-414F-9DC2-6F3F2EB9AE59}"/>
    <cellStyle name="SAPBEXHLevel3X 6 2 4 5" xfId="24314" xr:uid="{534A578D-F647-4414-994B-ECA1C9AF3561}"/>
    <cellStyle name="SAPBEXHLevel3X 6 2 4 6" xfId="25331" xr:uid="{AE1CF860-93F9-4EC9-BA88-D414759DFB14}"/>
    <cellStyle name="SAPBEXHLevel3X 6 2 4 7" xfId="43078" xr:uid="{401FD1CD-CC04-4DB5-A84C-400A391CC7A5}"/>
    <cellStyle name="SAPBEXHLevel3X 6 2 4 8" xfId="39469" xr:uid="{718798A9-3167-4CD6-AF63-F1F399399EBA}"/>
    <cellStyle name="SAPBEXHLevel3X 6 2 5" xfId="14289" xr:uid="{CDDA1C4D-0D21-40D2-A16D-EED968272DBF}"/>
    <cellStyle name="SAPBEXHLevel3X 6 2 5 2" xfId="21302" xr:uid="{61C01CE5-C1D3-4218-9906-54E62BD7510F}"/>
    <cellStyle name="SAPBEXHLevel3X 6 2 5 2 2" xfId="35168" xr:uid="{10C5177F-5C08-4B56-BDA2-5F9F5EAADC3A}"/>
    <cellStyle name="SAPBEXHLevel3X 6 2 5 2 3" xfId="41339" xr:uid="{30395E6A-B460-43EE-A10F-A06A6367DAEB}"/>
    <cellStyle name="SAPBEXHLevel3X 6 2 5 2 4" xfId="45741" xr:uid="{97532112-4A2F-4787-A2FA-A97B1548A6E4}"/>
    <cellStyle name="SAPBEXHLevel3X 6 2 5 2 5" xfId="50719" xr:uid="{1EE7CF1D-59C4-418A-9AF1-CC99B3EA6A4C}"/>
    <cellStyle name="SAPBEXHLevel3X 6 2 5 3" xfId="28656" xr:uid="{3F941863-1EE5-448C-9EBA-4A51D53B4FD7}"/>
    <cellStyle name="SAPBEXHLevel3X 6 2 5 4" xfId="24719" xr:uid="{F28389F0-1DBF-48C1-8E2C-C4B942017D52}"/>
    <cellStyle name="SAPBEXHLevel3X 6 2 5 5" xfId="49140" xr:uid="{4DE69C22-5FC4-4529-ABE1-E0BD263FC98E}"/>
    <cellStyle name="SAPBEXHLevel3X 6 2 5 6" xfId="47592" xr:uid="{49F62F0F-4DFD-402E-BFB2-671CD8E7E7E6}"/>
    <cellStyle name="SAPBEXHLevel3X 6 2 6" xfId="13081" xr:uid="{51D016F6-A9F7-4469-8B0F-017D379C0F62}"/>
    <cellStyle name="SAPBEXHLevel3X 6 2 6 2" xfId="27452" xr:uid="{7D4FD067-88A4-41E4-8C44-93F42D513F8A}"/>
    <cellStyle name="SAPBEXHLevel3X 6 2 6 3" xfId="38538" xr:uid="{7FA85AB7-4A94-4C1A-83CB-1346F77F2F91}"/>
    <cellStyle name="SAPBEXHLevel3X 6 2 6 4" xfId="48183" xr:uid="{6A47F23A-7B72-40F8-B81B-FE50C9184309}"/>
    <cellStyle name="SAPBEXHLevel3X 6 2 6 5" xfId="46203" xr:uid="{98FB38C0-EC05-4A4E-9041-57F283765BB8}"/>
    <cellStyle name="SAPBEXHLevel3X 6 2 7" xfId="9721" xr:uid="{B825C4F3-38A6-4EF1-B5F0-20FA4A6781F7}"/>
    <cellStyle name="SAPBEXHLevel3X 6 2 8" xfId="24311" xr:uid="{837C6FA3-44BE-4D62-AA29-990D4270AE4C}"/>
    <cellStyle name="SAPBEXHLevel3X 6 2 9" xfId="25842" xr:uid="{F1C2827D-D378-474E-AD63-531C4CA9B9CD}"/>
    <cellStyle name="SAPBEXHLevel3X 6 3" xfId="1395" xr:uid="{3F9E9E3C-C30F-4ED3-954B-65CC5B977CDB}"/>
    <cellStyle name="SAPBEXHLevel3X 6 3 2" xfId="12184" xr:uid="{6DEB112C-3255-4E05-ACEE-9A4178F7FD05}"/>
    <cellStyle name="SAPBEXHLevel3X 6 3 2 2" xfId="12185" xr:uid="{949708E1-D737-498F-8294-37A073F26811}"/>
    <cellStyle name="SAPBEXHLevel3X 6 3 2 2 2" xfId="26591" xr:uid="{ED71BD91-4C3F-423F-B1ED-C2EE33B5E8AA}"/>
    <cellStyle name="SAPBEXHLevel3X 6 3 2 2 3" xfId="24342" xr:uid="{33E0406E-DD59-4AAC-95E4-7BDBD9A514F8}"/>
    <cellStyle name="SAPBEXHLevel3X 6 3 2 2 4" xfId="32662" xr:uid="{24241D2B-053A-47CD-8F11-D4D4857B485B}"/>
    <cellStyle name="SAPBEXHLevel3X 6 3 2 2 5" xfId="47408" xr:uid="{2905779B-0A66-43A1-A1B9-CA25718BC80F}"/>
    <cellStyle name="SAPBEXHLevel3X 6 3 2 3" xfId="21743" xr:uid="{239FA173-0E8C-4C34-A1A1-666B4682BA6E}"/>
    <cellStyle name="SAPBEXHLevel3X 6 3 2 3 2" xfId="35609" xr:uid="{C1937B5D-C5E1-4139-AAE9-6CC148CA1F16}"/>
    <cellStyle name="SAPBEXHLevel3X 6 3 2 3 3" xfId="41371" xr:uid="{109E1837-2887-4144-AA8D-FDDD453BE7EC}"/>
    <cellStyle name="SAPBEXHLevel3X 6 3 2 3 4" xfId="45028" xr:uid="{52E119AB-F038-4664-A1AE-435593784354}"/>
    <cellStyle name="SAPBEXHLevel3X 6 3 2 3 5" xfId="51160" xr:uid="{0CF17F61-3676-472E-A398-BE498BE51A8D}"/>
    <cellStyle name="SAPBEXHLevel3X 6 3 2 4" xfId="26590" xr:uid="{97FC8969-BA1B-4D72-A6E0-079184D62E27}"/>
    <cellStyle name="SAPBEXHLevel3X 6 3 2 5" xfId="37790" xr:uid="{84B3FE84-8202-4C05-B39B-E776FB298E31}"/>
    <cellStyle name="SAPBEXHLevel3X 6 3 2 6" xfId="48746" xr:uid="{238D72A0-4C7A-41D0-93FD-C20DC6999C00}"/>
    <cellStyle name="SAPBEXHLevel3X 6 3 2 7" xfId="44257" xr:uid="{13C5D2BA-A1E4-4584-8307-96921212E851}"/>
    <cellStyle name="SAPBEXHLevel3X 6 3 3" xfId="13077" xr:uid="{F12EF62B-B5D5-4263-983C-4BC9C55F48B3}"/>
    <cellStyle name="SAPBEXHLevel3X 6 3 3 2" xfId="27448" xr:uid="{71054D16-1FF2-4D75-9CDE-C69A6A52A92A}"/>
    <cellStyle name="SAPBEXHLevel3X 6 3 3 3" xfId="39259" xr:uid="{6A61605E-00B1-4400-8C16-E3A65F23754A}"/>
    <cellStyle name="SAPBEXHLevel3X 6 3 3 4" xfId="48717" xr:uid="{7F7CC9AB-5794-4CDF-AA2E-38A64D8AF4CE}"/>
    <cellStyle name="SAPBEXHLevel3X 6 3 3 5" xfId="47638" xr:uid="{AF2F0D44-2FEE-44D8-B628-8B5C2AD3E436}"/>
    <cellStyle name="SAPBEXHLevel3X 6 3 4" xfId="9725" xr:uid="{3E6C99F5-526C-4335-9553-CED16CC7DDE5}"/>
    <cellStyle name="SAPBEXHLevel3X 6 3 5" xfId="24315" xr:uid="{24C168D6-FBBE-48AC-AA7D-6AAC9FA50E9E}"/>
    <cellStyle name="SAPBEXHLevel3X 6 3 6" xfId="37560" xr:uid="{B078A199-E69E-42B3-A25E-1D404A1B1CE6}"/>
    <cellStyle name="SAPBEXHLevel3X 6 3 7" xfId="48586" xr:uid="{DBC1477D-2146-426F-8242-67D2EA9F9335}"/>
    <cellStyle name="SAPBEXHLevel3X 6 3 8" xfId="42471" xr:uid="{B4C5B034-F5AE-45CF-9764-17EF4F28E7F1}"/>
    <cellStyle name="SAPBEXHLevel3X 6 4" xfId="1588" xr:uid="{22E9DF00-2E1E-49C8-B896-66E38B45DC1E}"/>
    <cellStyle name="SAPBEXHLevel3X 6 4 2" xfId="14868" xr:uid="{A5C5050D-4DEE-4F9A-A875-49B95794C59C}"/>
    <cellStyle name="SAPBEXHLevel3X 6 4 2 2" xfId="21928" xr:uid="{10EBA50B-8648-4DD8-97C6-088C88ADBE3C}"/>
    <cellStyle name="SAPBEXHLevel3X 6 4 2 2 2" xfId="35794" xr:uid="{BA95917B-6796-4831-90B1-7B2684D424F0}"/>
    <cellStyle name="SAPBEXHLevel3X 6 4 2 2 3" xfId="41572" xr:uid="{79736D9C-42D7-4B47-9A32-533FE407F7AA}"/>
    <cellStyle name="SAPBEXHLevel3X 6 4 2 2 4" xfId="45913" xr:uid="{1558C920-D645-4FAF-8C71-D19E3364F0FE}"/>
    <cellStyle name="SAPBEXHLevel3X 6 4 2 2 5" xfId="51345" xr:uid="{8A5B4DAC-50C4-419C-AE7C-3CC5D4ED4BE5}"/>
    <cellStyle name="SAPBEXHLevel3X 6 4 2 3" xfId="29234" xr:uid="{5B8D3A1F-8D35-4BD2-A9DF-6CAF5EE51B40}"/>
    <cellStyle name="SAPBEXHLevel3X 6 4 2 4" xfId="23328" xr:uid="{507B477B-E28C-48A2-A9C3-275B8F7DE0C4}"/>
    <cellStyle name="SAPBEXHLevel3X 6 4 2 5" xfId="24663" xr:uid="{274A026C-DC8C-4DA1-A71D-BC6ECF2D00CD}"/>
    <cellStyle name="SAPBEXHLevel3X 6 4 2 6" xfId="48793" xr:uid="{1BDC39C3-8AE6-4ABD-A948-A8E5A8156086}"/>
    <cellStyle name="SAPBEXHLevel3X 6 4 3" xfId="14464" xr:uid="{3C7EC720-9C50-4CB1-B9A6-DDF37ABB10D5}"/>
    <cellStyle name="SAPBEXHLevel3X 6 4 3 2" xfId="28831" xr:uid="{110F9C66-4394-405B-9F93-4A8BBC6E8B04}"/>
    <cellStyle name="SAPBEXHLevel3X 6 4 3 3" xfId="37303" xr:uid="{D186A286-DA58-466E-A1A3-6DA49B696FF4}"/>
    <cellStyle name="SAPBEXHLevel3X 6 4 3 4" xfId="32914" xr:uid="{A31C2454-90AF-403B-9102-85AE3A62CE72}"/>
    <cellStyle name="SAPBEXHLevel3X 6 4 3 5" xfId="39274" xr:uid="{B8CC02B3-BA12-4537-9E7E-F10F27E25C6F}"/>
    <cellStyle name="SAPBEXHLevel3X 6 4 4" xfId="9726" xr:uid="{2F5216FA-4FC9-450A-9B3E-111832BA5E73}"/>
    <cellStyle name="SAPBEXHLevel3X 6 4 5" xfId="24316" xr:uid="{BA61F1AF-E5D8-4C03-8E89-40D2E1237C84}"/>
    <cellStyle name="SAPBEXHLevel3X 6 4 6" xfId="42149" xr:uid="{AF734FE9-EDA1-41F5-B374-CECA3FD3392D}"/>
    <cellStyle name="SAPBEXHLevel3X 6 4 7" xfId="42946" xr:uid="{103F3826-2F25-4973-8DDF-1205D5B80BDE}"/>
    <cellStyle name="SAPBEXHLevel3X 6 4 8" xfId="44628" xr:uid="{00FB4EBA-CDBA-423D-8F1C-A8B04B0387CD}"/>
    <cellStyle name="SAPBEXHLevel3X 6 5" xfId="1954" xr:uid="{D1866B45-CA7A-4D83-94B1-87C6A5A1EE8A}"/>
    <cellStyle name="SAPBEXHLevel3X 6 5 2" xfId="15219" xr:uid="{449512E3-A7B5-4439-B4AC-94A3485DE2C7}"/>
    <cellStyle name="SAPBEXHLevel3X 6 5 2 2" xfId="22240" xr:uid="{BD7B121D-9D9A-40C4-AEAE-DC0B065A2562}"/>
    <cellStyle name="SAPBEXHLevel3X 6 5 2 2 2" xfId="36106" xr:uid="{15017FF8-6556-41F4-AFA9-33193D206A73}"/>
    <cellStyle name="SAPBEXHLevel3X 6 5 2 2 3" xfId="25425" xr:uid="{BCB8D63D-FF66-4186-AB66-2CCC8599D303}"/>
    <cellStyle name="SAPBEXHLevel3X 6 5 2 2 4" xfId="8760" xr:uid="{3B1CA3E4-DA3F-4A57-85DF-0D1F667452B2}"/>
    <cellStyle name="SAPBEXHLevel3X 6 5 2 2 5" xfId="51657" xr:uid="{52FD2CEF-CEEC-4C9F-8812-1F1688A71AE7}"/>
    <cellStyle name="SAPBEXHLevel3X 6 5 2 3" xfId="29584" xr:uid="{41659D28-4F07-41AA-9460-51CFCC0581CA}"/>
    <cellStyle name="SAPBEXHLevel3X 6 5 2 4" xfId="41699" xr:uid="{0BE6DD59-E994-44C1-A49B-F52102971C30}"/>
    <cellStyle name="SAPBEXHLevel3X 6 5 2 5" xfId="48317" xr:uid="{6D1CB639-D953-49B2-91B5-767EC42266BB}"/>
    <cellStyle name="SAPBEXHLevel3X 6 5 2 6" xfId="38998" xr:uid="{06FB0CBB-0663-4E31-B654-C2A952CB361F}"/>
    <cellStyle name="SAPBEXHLevel3X 6 5 3" xfId="13076" xr:uid="{CFC137EE-867B-497F-87CF-291F7D9DA434}"/>
    <cellStyle name="SAPBEXHLevel3X 6 5 3 2" xfId="27447" xr:uid="{319E7F53-F846-41F4-AA31-1B9C34839806}"/>
    <cellStyle name="SAPBEXHLevel3X 6 5 3 3" xfId="8121" xr:uid="{29763248-CDFD-4E4D-B0D5-4EE69A4E37A8}"/>
    <cellStyle name="SAPBEXHLevel3X 6 5 3 4" xfId="24584" xr:uid="{50E84667-7793-4C70-A1CD-0F36F9B4609E}"/>
    <cellStyle name="SAPBEXHLevel3X 6 5 3 5" xfId="40887" xr:uid="{F08FDB1F-E9E9-4A93-932E-14148BD78810}"/>
    <cellStyle name="SAPBEXHLevel3X 6 5 4" xfId="9727" xr:uid="{4A0FF194-7840-4B68-A211-3A786FDA7A38}"/>
    <cellStyle name="SAPBEXHLevel3X 6 5 5" xfId="24317" xr:uid="{762F38FE-E379-4C33-99A5-D70264F071BF}"/>
    <cellStyle name="SAPBEXHLevel3X 6 5 6" xfId="39193" xr:uid="{D3B26CDD-382D-49DE-B98E-B751CA1ED0DB}"/>
    <cellStyle name="SAPBEXHLevel3X 6 5 7" xfId="34822" xr:uid="{E747D494-E120-47CC-A5BC-52190022C926}"/>
    <cellStyle name="SAPBEXHLevel3X 6 5 8" xfId="33730" xr:uid="{D62B08F7-23F7-4DE6-9D93-1A388C8CE247}"/>
    <cellStyle name="SAPBEXHLevel3X 6 6" xfId="2819" xr:uid="{20157A1F-F8F9-4209-9908-145862591A44}"/>
    <cellStyle name="SAPBEXHLevel3X 6 6 2" xfId="22456" xr:uid="{064DC7B2-A604-461C-B4C3-C3B6DA7F4390}"/>
    <cellStyle name="SAPBEXHLevel3X 6 6 2 2" xfId="36322" xr:uid="{3885121E-28BF-4105-9306-9E106B62C12A}"/>
    <cellStyle name="SAPBEXHLevel3X 6 6 2 3" xfId="34306" xr:uid="{67A76D15-F860-4F42-AFA5-6E7F76E403DE}"/>
    <cellStyle name="SAPBEXHLevel3X 6 6 2 4" xfId="25212" xr:uid="{886DF37D-6D9E-4A69-94C5-CE888AB80BD9}"/>
    <cellStyle name="SAPBEXHLevel3X 6 6 2 5" xfId="51873" xr:uid="{4B2E755E-F2BE-4CF3-A713-2C56DD0DEBCB}"/>
    <cellStyle name="SAPBEXHLevel3X 6 6 3" xfId="16036" xr:uid="{5E25BD59-6296-451B-8251-ACADA29570A5}"/>
    <cellStyle name="SAPBEXHLevel3X 6 6 4" xfId="30342" xr:uid="{5E331EB8-0ADB-4520-BDE0-3E85DEFB19A0}"/>
    <cellStyle name="SAPBEXHLevel3X 6 6 5" xfId="43239" xr:uid="{CBB7E704-5325-4E3D-A2AC-0AF1C3592BA0}"/>
    <cellStyle name="SAPBEXHLevel3X 6 6 6" xfId="44020" xr:uid="{73B3805F-6546-4619-A6FB-04FAEF75CCF7}"/>
    <cellStyle name="SAPBEXHLevel3X 6 6 7" xfId="49812" xr:uid="{F97619BA-728C-4F68-9811-35DFE7D5034C}"/>
    <cellStyle name="SAPBEXHLevel3X 6 7" xfId="4789" xr:uid="{FD2E2209-FCCC-4428-9F69-AFC74F619911}"/>
    <cellStyle name="SAPBEXHLevel3X 6 7 2" xfId="22786" xr:uid="{423734D0-0AFC-4009-9C9F-7FDB4BB86247}"/>
    <cellStyle name="SAPBEXHLevel3X 6 7 2 2" xfId="36652" xr:uid="{EB31C070-BAD4-4665-8DA2-73711049046F}"/>
    <cellStyle name="SAPBEXHLevel3X 6 7 2 3" xfId="40987" xr:uid="{17869B4A-C014-4E00-84A8-9E5C5AED9FBD}"/>
    <cellStyle name="SAPBEXHLevel3X 6 7 2 4" xfId="48475" xr:uid="{FA5A56BB-54BA-4F9E-A999-367037D3A5C8}"/>
    <cellStyle name="SAPBEXHLevel3X 6 7 2 5" xfId="52203" xr:uid="{6D80B6E2-1F35-479B-9F15-6472644AACC3}"/>
    <cellStyle name="SAPBEXHLevel3X 6 7 3" xfId="17992" xr:uid="{BA4FC7A9-8FF0-4E76-99F1-37E8B7A03D73}"/>
    <cellStyle name="SAPBEXHLevel3X 6 7 4" xfId="32124" xr:uid="{A1CD8EB3-D3AB-48D9-AE5C-75A8AE82BD8C}"/>
    <cellStyle name="SAPBEXHLevel3X 6 7 5" xfId="26768" xr:uid="{F818F7AE-0029-4EDB-B120-0B3097F13959}"/>
    <cellStyle name="SAPBEXHLevel3X 6 7 6" xfId="45361" xr:uid="{5AFB1CE0-C06B-49F2-BAF7-8481FA041F5E}"/>
    <cellStyle name="SAPBEXHLevel3X 6 7 7" xfId="50128" xr:uid="{71516C2C-07DE-4A83-ABC8-3C7492A18E8C}"/>
    <cellStyle name="SAPBEXHLevel3X 6 8" xfId="6749" xr:uid="{58864C1F-920F-4391-92A0-434F852B7EB8}"/>
    <cellStyle name="SAPBEXHLevel3X 6 8 2" xfId="23116" xr:uid="{48AB8A00-B0EF-4971-91DF-5A8B53DDCDC2}"/>
    <cellStyle name="SAPBEXHLevel3X 6 8 2 2" xfId="36982" xr:uid="{D6F6084C-1B73-412C-B310-C6E2FA60092D}"/>
    <cellStyle name="SAPBEXHLevel3X 6 8 2 3" xfId="42899" xr:uid="{FC81F79D-DDC2-4972-A0CB-46AEA8BF7093}"/>
    <cellStyle name="SAPBEXHLevel3X 6 8 2 4" xfId="37724" xr:uid="{BCBAD996-0618-4590-83EA-DF0A3C3E9372}"/>
    <cellStyle name="SAPBEXHLevel3X 6 8 2 5" xfId="52533" xr:uid="{89A75BB1-D31E-4233-B82B-56466DC95BE0}"/>
    <cellStyle name="SAPBEXHLevel3X 6 8 3" xfId="19948" xr:uid="{9E762CC9-7865-4091-9489-957967FCBD01}"/>
    <cellStyle name="SAPBEXHLevel3X 6 8 4" xfId="33912" xr:uid="{29BF7E50-42C7-4A4B-AC19-99DF98E9720B}"/>
    <cellStyle name="SAPBEXHLevel3X 6 8 5" xfId="30850" xr:uid="{1E198D3F-9D12-4C62-9C68-0385D7EF3F72}"/>
    <cellStyle name="SAPBEXHLevel3X 6 8 6" xfId="38255" xr:uid="{365BC408-E127-45BD-AC76-0DF8D4BFD9B6}"/>
    <cellStyle name="SAPBEXHLevel3X 6 8 7" xfId="50454" xr:uid="{C9D8ED7F-81E4-48F0-A54B-A849D7C8C599}"/>
    <cellStyle name="SAPBEXHLevel3X 6 9" xfId="14288" xr:uid="{3C2D32FE-7A62-4E07-B2C9-503D047164AB}"/>
    <cellStyle name="SAPBEXHLevel3X 6 9 2" xfId="21301" xr:uid="{E813D1E7-79DB-4473-865C-24BA11859832}"/>
    <cellStyle name="SAPBEXHLevel3X 6 9 2 2" xfId="35167" xr:uid="{0059F8EA-39B8-453C-833B-09DF2DD0EA84}"/>
    <cellStyle name="SAPBEXHLevel3X 6 9 2 3" xfId="40534" xr:uid="{097D7934-C53E-4765-BA66-536CB8841F2C}"/>
    <cellStyle name="SAPBEXHLevel3X 6 9 2 4" xfId="47284" xr:uid="{EFE2772C-F8AE-4933-8E0A-50A5C1BCB08D}"/>
    <cellStyle name="SAPBEXHLevel3X 6 9 2 5" xfId="50718" xr:uid="{7E7228B5-25FC-4062-BBED-96C9B0489F7A}"/>
    <cellStyle name="SAPBEXHLevel3X 6 9 3" xfId="28655" xr:uid="{DD0B9B4E-4C31-44E6-ACD0-219977A74969}"/>
    <cellStyle name="SAPBEXHLevel3X 6 9 4" xfId="38602" xr:uid="{E326E07C-A29B-47E3-93AB-0C6A4D06FA98}"/>
    <cellStyle name="SAPBEXHLevel3X 6 9 5" xfId="46736" xr:uid="{71D9DFCC-C196-460E-BBC3-3362AFAAB7AB}"/>
    <cellStyle name="SAPBEXHLevel3X 6 9 6" xfId="46860" xr:uid="{0D99467A-CB0C-4202-B0D7-B43C0EF73C39}"/>
    <cellStyle name="SAPBEXHLevel3X 7" xfId="806" xr:uid="{86AF6A66-4EC8-44C3-8FAA-F2C1D1741C0E}"/>
    <cellStyle name="SAPBEXHLevel3X 7 10" xfId="13075" xr:uid="{05D2F4A8-082F-4391-81D5-7D15C5FF28BE}"/>
    <cellStyle name="SAPBEXHLevel3X 7 10 2" xfId="27446" xr:uid="{3BAEF108-3F51-434D-A6A7-527D190045AE}"/>
    <cellStyle name="SAPBEXHLevel3X 7 10 3" xfId="42967" xr:uid="{39AA939F-9E45-49BF-985B-CB2FC4303558}"/>
    <cellStyle name="SAPBEXHLevel3X 7 10 4" xfId="43977" xr:uid="{F39ADB76-3146-41F9-930C-4383291B8A9C}"/>
    <cellStyle name="SAPBEXHLevel3X 7 10 5" xfId="40982" xr:uid="{5A9947B2-0D22-4F44-892F-5D941A9F64F6}"/>
    <cellStyle name="SAPBEXHLevel3X 7 11" xfId="9728" xr:uid="{A92E3C7D-55F9-46F2-9E1F-66040AFD2083}"/>
    <cellStyle name="SAPBEXHLevel3X 7 12" xfId="24318" xr:uid="{15164B97-3874-44C7-AC14-DA804520950C}"/>
    <cellStyle name="SAPBEXHLevel3X 7 13" xfId="33312" xr:uid="{1EAA6892-983C-472F-B919-1F1DD167C3DE}"/>
    <cellStyle name="SAPBEXHLevel3X 7 14" xfId="42674" xr:uid="{C5623C65-98F0-408E-BEF8-15A73F155385}"/>
    <cellStyle name="SAPBEXHLevel3X 7 15" xfId="30021" xr:uid="{338097C1-5D7B-43C4-8D09-663A47F9E61D}"/>
    <cellStyle name="SAPBEXHLevel3X 7 2" xfId="807" xr:uid="{5282F7A1-7B81-4CEB-AE7B-A17B79B6E59A}"/>
    <cellStyle name="SAPBEXHLevel3X 7 2 10" xfId="48472" xr:uid="{642AC4A5-7021-4C6C-917C-F922E8059818}"/>
    <cellStyle name="SAPBEXHLevel3X 7 2 11" xfId="45951" xr:uid="{A9115219-8155-4C6A-8550-B27378BE3EE1}"/>
    <cellStyle name="SAPBEXHLevel3X 7 2 2" xfId="1398" xr:uid="{A1A612F4-034E-45A3-A71F-DB01680CA4BE}"/>
    <cellStyle name="SAPBEXHLevel3X 7 2 2 2" xfId="12186" xr:uid="{62D88C35-902E-4BE2-9A19-AE91E1D36983}"/>
    <cellStyle name="SAPBEXHLevel3X 7 2 2 2 2" xfId="12187" xr:uid="{8626A465-40C4-4899-96DD-ABD6502FF9F0}"/>
    <cellStyle name="SAPBEXHLevel3X 7 2 2 2 2 2" xfId="26593" xr:uid="{A320A0E2-69CA-4E42-911F-9CC60419E34E}"/>
    <cellStyle name="SAPBEXHLevel3X 7 2 2 2 2 3" xfId="26035" xr:uid="{11C67948-56D2-439C-8ACE-7BB4D885596F}"/>
    <cellStyle name="SAPBEXHLevel3X 7 2 2 2 2 4" xfId="39966" xr:uid="{A13A15D7-6F7B-49CB-8E6C-0FD4A1155D70}"/>
    <cellStyle name="SAPBEXHLevel3X 7 2 2 2 2 5" xfId="46905" xr:uid="{3EEE23E6-C0D3-4C2D-8A1C-AA3984A71850}"/>
    <cellStyle name="SAPBEXHLevel3X 7 2 2 2 3" xfId="21746" xr:uid="{A93E0AA5-B487-4E3D-AA2A-F6F48FE74DF6}"/>
    <cellStyle name="SAPBEXHLevel3X 7 2 2 2 3 2" xfId="35612" xr:uid="{643A0A63-3307-4B8E-92F7-CD7D1C0BCFA2}"/>
    <cellStyle name="SAPBEXHLevel3X 7 2 2 2 3 3" xfId="41883" xr:uid="{7F5AC485-3338-4E36-95F4-D25F4345991C}"/>
    <cellStyle name="SAPBEXHLevel3X 7 2 2 2 3 4" xfId="44165" xr:uid="{0FAE7E97-A64A-46C9-B77C-D38755217D5A}"/>
    <cellStyle name="SAPBEXHLevel3X 7 2 2 2 3 5" xfId="51163" xr:uid="{4468E334-2EB1-472F-8057-71293D8F7367}"/>
    <cellStyle name="SAPBEXHLevel3X 7 2 2 2 4" xfId="26592" xr:uid="{1673AE23-DAD5-4799-A828-96DC25200DAE}"/>
    <cellStyle name="SAPBEXHLevel3X 7 2 2 2 5" xfId="28702" xr:uid="{FFDF6EFF-681B-4A9C-8987-32813DE2B05D}"/>
    <cellStyle name="SAPBEXHLevel3X 7 2 2 2 6" xfId="38360" xr:uid="{7F9008E2-8603-4895-96E8-B798DEE23B87}"/>
    <cellStyle name="SAPBEXHLevel3X 7 2 2 2 7" xfId="45096" xr:uid="{2879AF23-B30C-4CC0-A701-180EF7F683B5}"/>
    <cellStyle name="SAPBEXHLevel3X 7 2 2 3" xfId="13073" xr:uid="{8B490E78-216E-4F00-B557-4C5BF3AE48FC}"/>
    <cellStyle name="SAPBEXHLevel3X 7 2 2 3 2" xfId="27444" xr:uid="{3690BA8E-6E3B-4B57-A78D-442E7785255C}"/>
    <cellStyle name="SAPBEXHLevel3X 7 2 2 3 3" xfId="41813" xr:uid="{60ECEB1B-9756-4712-910E-4E737FDE27BF}"/>
    <cellStyle name="SAPBEXHLevel3X 7 2 2 3 4" xfId="45533" xr:uid="{C0867486-A1BB-4A83-9722-6BBDB57977CD}"/>
    <cellStyle name="SAPBEXHLevel3X 7 2 2 3 5" xfId="47553" xr:uid="{B14E2235-E83E-47E4-B6D4-5208D82527D4}"/>
    <cellStyle name="SAPBEXHLevel3X 7 2 2 4" xfId="9730" xr:uid="{B3BC2649-B978-410E-8189-6B5A6CE88429}"/>
    <cellStyle name="SAPBEXHLevel3X 7 2 2 5" xfId="24320" xr:uid="{FCF878CF-8ED4-4285-AD68-9B5E49A46EF9}"/>
    <cellStyle name="SAPBEXHLevel3X 7 2 2 6" xfId="42257" xr:uid="{4B5FCBAA-34D4-4B3B-BED8-EE00C9F03E62}"/>
    <cellStyle name="SAPBEXHLevel3X 7 2 2 7" xfId="25222" xr:uid="{91CAEAAD-D69E-4491-92A6-EAE8E2417FD8}"/>
    <cellStyle name="SAPBEXHLevel3X 7 2 2 8" xfId="43341" xr:uid="{40074732-F110-47BC-B72B-C2A25E345A05}"/>
    <cellStyle name="SAPBEXHLevel3X 7 2 3" xfId="1591" xr:uid="{B40D58A2-47B2-4A3A-AFC7-7796E63E9197}"/>
    <cellStyle name="SAPBEXHLevel3X 7 2 3 2" xfId="14871" xr:uid="{9004D8E6-18E4-4FF8-AA80-9EC7FE4509A8}"/>
    <cellStyle name="SAPBEXHLevel3X 7 2 3 2 2" xfId="21931" xr:uid="{109571EA-4FB7-4C72-9F3E-426BF922CD23}"/>
    <cellStyle name="SAPBEXHLevel3X 7 2 3 2 2 2" xfId="35797" xr:uid="{1BFE659E-8348-4B09-9424-B5AE4551AB46}"/>
    <cellStyle name="SAPBEXHLevel3X 7 2 3 2 2 3" xfId="26848" xr:uid="{E9AA4221-20B8-4C81-B264-C9596E925196}"/>
    <cellStyle name="SAPBEXHLevel3X 7 2 3 2 2 4" xfId="46335" xr:uid="{7A7D4A19-1C8F-4A0B-99F4-4280937A2877}"/>
    <cellStyle name="SAPBEXHLevel3X 7 2 3 2 2 5" xfId="51348" xr:uid="{6160E635-135B-4807-8423-0F219B75E01E}"/>
    <cellStyle name="SAPBEXHLevel3X 7 2 3 2 3" xfId="29237" xr:uid="{D3CC6E65-A03E-4D80-A089-39B075B433A9}"/>
    <cellStyle name="SAPBEXHLevel3X 7 2 3 2 4" xfId="42913" xr:uid="{CC4939D1-98D2-48BF-9169-BC8298931083}"/>
    <cellStyle name="SAPBEXHLevel3X 7 2 3 2 5" xfId="33445" xr:uid="{7CC96D89-F7BD-427A-BA4E-CD730CFF1A45}"/>
    <cellStyle name="SAPBEXHLevel3X 7 2 3 2 6" xfId="39350" xr:uid="{81FF39E9-3186-4E82-A6A4-920924D900C7}"/>
    <cellStyle name="SAPBEXHLevel3X 7 2 3 3" xfId="14463" xr:uid="{2AD902A9-4E0E-4CDB-9C31-5DEA8828C928}"/>
    <cellStyle name="SAPBEXHLevel3X 7 2 3 3 2" xfId="28830" xr:uid="{CB6AE85E-4071-4F15-8A5E-FC2BE5ED693A}"/>
    <cellStyle name="SAPBEXHLevel3X 7 2 3 3 3" xfId="40115" xr:uid="{4ED0C117-FD7F-448A-A76A-9329256C1AE3}"/>
    <cellStyle name="SAPBEXHLevel3X 7 2 3 3 4" xfId="45208" xr:uid="{44116FB5-8CF8-49C4-9D93-55C4A4283621}"/>
    <cellStyle name="SAPBEXHLevel3X 7 2 3 3 5" xfId="45835" xr:uid="{7B27C370-733E-48CE-BC30-07050B651ACB}"/>
    <cellStyle name="SAPBEXHLevel3X 7 2 3 4" xfId="9731" xr:uid="{FE483214-B6B4-40AC-B011-14968ABED128}"/>
    <cellStyle name="SAPBEXHLevel3X 7 2 3 5" xfId="24321" xr:uid="{6FC55131-0472-4711-9BCD-C6C40811A86F}"/>
    <cellStyle name="SAPBEXHLevel3X 7 2 3 6" xfId="25271" xr:uid="{F4A82088-AEED-4626-8AE4-E69FF81A2C58}"/>
    <cellStyle name="SAPBEXHLevel3X 7 2 3 7" xfId="24909" xr:uid="{F4D14285-E5A6-4727-8C77-B627371F19BA}"/>
    <cellStyle name="SAPBEXHLevel3X 7 2 3 8" xfId="46693" xr:uid="{2B10EF77-9CE0-4B6F-B54D-083AE7D4A620}"/>
    <cellStyle name="SAPBEXHLevel3X 7 2 4" xfId="1957" xr:uid="{424FCE53-90A5-4036-8D52-241C696836EA}"/>
    <cellStyle name="SAPBEXHLevel3X 7 2 4 2" xfId="15222" xr:uid="{570F8300-7816-46B8-A3ED-FABB2B73B317}"/>
    <cellStyle name="SAPBEXHLevel3X 7 2 4 2 2" xfId="22243" xr:uid="{07FB09AE-2E2C-4871-AEF3-D3A19FDB66CD}"/>
    <cellStyle name="SAPBEXHLevel3X 7 2 4 2 2 2" xfId="36109" xr:uid="{99A05CB6-33C0-4746-B7F4-DA020B78F988}"/>
    <cellStyle name="SAPBEXHLevel3X 7 2 4 2 2 3" xfId="23581" xr:uid="{2CE3CDDA-E0AD-4BBB-8EE5-B822667AFF56}"/>
    <cellStyle name="SAPBEXHLevel3X 7 2 4 2 2 4" xfId="32314" xr:uid="{28ADC30D-A7F7-44FC-806F-6628BDCC0D74}"/>
    <cellStyle name="SAPBEXHLevel3X 7 2 4 2 2 5" xfId="51660" xr:uid="{E6325333-EADB-4F16-9F30-4FEE72309008}"/>
    <cellStyle name="SAPBEXHLevel3X 7 2 4 2 3" xfId="29587" xr:uid="{CB116139-A6F9-4EC4-9D16-93B9CD7C0AE0}"/>
    <cellStyle name="SAPBEXHLevel3X 7 2 4 2 4" xfId="43379" xr:uid="{AD64A120-6AE6-4D3F-89D1-6E0A85B09EDA}"/>
    <cellStyle name="SAPBEXHLevel3X 7 2 4 2 5" xfId="26493" xr:uid="{690387AC-E94D-4F21-9004-00F76FD20164}"/>
    <cellStyle name="SAPBEXHLevel3X 7 2 4 2 6" xfId="46502" xr:uid="{34967630-A824-4EA1-B1A2-1469CC301515}"/>
    <cellStyle name="SAPBEXHLevel3X 7 2 4 3" xfId="13072" xr:uid="{E3802AB3-70F9-4F12-9FF6-69FE251DBAC1}"/>
    <cellStyle name="SAPBEXHLevel3X 7 2 4 3 2" xfId="27443" xr:uid="{18AC5DA2-E788-4CDB-A649-33EA947245B4}"/>
    <cellStyle name="SAPBEXHLevel3X 7 2 4 3 3" xfId="31403" xr:uid="{7CE8D216-0136-443D-8D98-E98C9A0EF136}"/>
    <cellStyle name="SAPBEXHLevel3X 7 2 4 3 4" xfId="49252" xr:uid="{C8B6256F-ACCE-4E1C-9009-931482E4F9EF}"/>
    <cellStyle name="SAPBEXHLevel3X 7 2 4 3 5" xfId="49639" xr:uid="{344A6424-9AB2-4684-A106-7BB2C3D08927}"/>
    <cellStyle name="SAPBEXHLevel3X 7 2 4 4" xfId="9732" xr:uid="{66B468CF-812E-42ED-BEBE-E3959D1CB613}"/>
    <cellStyle name="SAPBEXHLevel3X 7 2 4 5" xfId="24322" xr:uid="{B66EE904-3935-4A2D-861E-8888958DDFC9}"/>
    <cellStyle name="SAPBEXHLevel3X 7 2 4 6" xfId="43417" xr:uid="{DDE2EF53-A9D5-46BC-8B98-B8C339311AED}"/>
    <cellStyle name="SAPBEXHLevel3X 7 2 4 7" xfId="41234" xr:uid="{432A6A56-CB0E-4DBF-994F-61D25C9F4993}"/>
    <cellStyle name="SAPBEXHLevel3X 7 2 4 8" xfId="44000" xr:uid="{1E683BFB-41F3-48EB-8891-1F311D12462F}"/>
    <cellStyle name="SAPBEXHLevel3X 7 2 5" xfId="14291" xr:uid="{D3272F23-1342-4921-ABD9-EA29E19FC844}"/>
    <cellStyle name="SAPBEXHLevel3X 7 2 5 2" xfId="21304" xr:uid="{B64A41E2-1889-4247-9546-04C3AB133B81}"/>
    <cellStyle name="SAPBEXHLevel3X 7 2 5 2 2" xfId="35170" xr:uid="{E42D5F01-8CBD-4A01-B8F0-AB651A46000F}"/>
    <cellStyle name="SAPBEXHLevel3X 7 2 5 2 3" xfId="37612" xr:uid="{D720C825-5CF4-4317-87A0-63C7E63627DC}"/>
    <cellStyle name="SAPBEXHLevel3X 7 2 5 2 4" xfId="47707" xr:uid="{BD08B1F7-62A3-4B39-B56D-341C5006D982}"/>
    <cellStyle name="SAPBEXHLevel3X 7 2 5 2 5" xfId="50721" xr:uid="{B2BCCAB0-8886-43A3-96F4-1EE11889689D}"/>
    <cellStyle name="SAPBEXHLevel3X 7 2 5 3" xfId="28658" xr:uid="{691F6E39-25C1-4561-8426-D12DF1D81CBA}"/>
    <cellStyle name="SAPBEXHLevel3X 7 2 5 4" xfId="43611" xr:uid="{3CBA6967-280B-4A75-A6BE-F7782DCA1136}"/>
    <cellStyle name="SAPBEXHLevel3X 7 2 5 5" xfId="33308" xr:uid="{EEB5760D-E229-4E44-AD83-B53BCE4E18E7}"/>
    <cellStyle name="SAPBEXHLevel3X 7 2 5 6" xfId="44689" xr:uid="{30B87EBE-D94C-47F2-95A4-A5C5BB8277A4}"/>
    <cellStyle name="SAPBEXHLevel3X 7 2 6" xfId="13074" xr:uid="{76AC0CFF-EA21-4947-B8B2-63DD8A9E99E3}"/>
    <cellStyle name="SAPBEXHLevel3X 7 2 6 2" xfId="27445" xr:uid="{2ED0727E-1D97-40A7-891D-5B8785AB522D}"/>
    <cellStyle name="SAPBEXHLevel3X 7 2 6 3" xfId="31400" xr:uid="{A00D1AF5-6894-4012-85BC-A93E4834ACD6}"/>
    <cellStyle name="SAPBEXHLevel3X 7 2 6 4" xfId="48980" xr:uid="{7E8270B6-C1E1-422C-8E88-952509D9F1D2}"/>
    <cellStyle name="SAPBEXHLevel3X 7 2 6 5" xfId="46052" xr:uid="{2FA34724-B57C-4905-B84B-5CC0700FA34E}"/>
    <cellStyle name="SAPBEXHLevel3X 7 2 7" xfId="9729" xr:uid="{ED4890D7-95A5-46E1-956F-A702D01B42A2}"/>
    <cellStyle name="SAPBEXHLevel3X 7 2 8" xfId="24319" xr:uid="{CAD2FDBE-E24E-4B2B-A0ED-E4AFD08AFEE9}"/>
    <cellStyle name="SAPBEXHLevel3X 7 2 9" xfId="9996" xr:uid="{0BD742C6-EA5E-4BD5-9161-D0120C794FC0}"/>
    <cellStyle name="SAPBEXHLevel3X 7 3" xfId="1397" xr:uid="{4A134724-6CDA-4DDE-9617-726972C3E226}"/>
    <cellStyle name="SAPBEXHLevel3X 7 3 2" xfId="12188" xr:uid="{5A7B3445-7FF7-4632-9F94-D40FD8C748A1}"/>
    <cellStyle name="SAPBEXHLevel3X 7 3 2 2" xfId="12189" xr:uid="{A536D0DF-5088-4C95-8E9F-55E587111072}"/>
    <cellStyle name="SAPBEXHLevel3X 7 3 2 2 2" xfId="26595" xr:uid="{8FF3468D-572B-497F-8E45-1591C3EA6754}"/>
    <cellStyle name="SAPBEXHLevel3X 7 3 2 2 3" xfId="32668" xr:uid="{EFD0526D-9A5D-4F5C-A9F9-AC82924C37D5}"/>
    <cellStyle name="SAPBEXHLevel3X 7 3 2 2 4" xfId="39795" xr:uid="{91850DCB-A790-4501-B406-F8AD1414E17C}"/>
    <cellStyle name="SAPBEXHLevel3X 7 3 2 2 5" xfId="46230" xr:uid="{736C906D-A359-463C-BD40-6DA910B080D1}"/>
    <cellStyle name="SAPBEXHLevel3X 7 3 2 3" xfId="21745" xr:uid="{47ECAFCA-DDDA-4C8B-9576-E19205608BFD}"/>
    <cellStyle name="SAPBEXHLevel3X 7 3 2 3 2" xfId="35611" xr:uid="{51E8E846-839E-43AF-89E4-7091B4A506AD}"/>
    <cellStyle name="SAPBEXHLevel3X 7 3 2 3 3" xfId="30603" xr:uid="{8297AE8E-7B23-4EBD-96DA-0E80A1EF1E07}"/>
    <cellStyle name="SAPBEXHLevel3X 7 3 2 3 4" xfId="45719" xr:uid="{D8D4B97A-05B9-4DA3-BF82-B3401A81C895}"/>
    <cellStyle name="SAPBEXHLevel3X 7 3 2 3 5" xfId="51162" xr:uid="{CEB27D8C-E364-4513-AC5D-765020648FCA}"/>
    <cellStyle name="SAPBEXHLevel3X 7 3 2 4" xfId="26594" xr:uid="{8A756A35-38AE-404F-81B0-07005A16EDA6}"/>
    <cellStyle name="SAPBEXHLevel3X 7 3 2 5" xfId="41215" xr:uid="{9F0F5EE7-3B86-444C-A5B7-D0D4E57A9C50}"/>
    <cellStyle name="SAPBEXHLevel3X 7 3 2 6" xfId="48516" xr:uid="{3D5C8CD6-DC80-4F30-A9A5-09DDA0016E8D}"/>
    <cellStyle name="SAPBEXHLevel3X 7 3 2 7" xfId="44211" xr:uid="{D06193CE-CF47-4244-991E-D9C4D46AECB9}"/>
    <cellStyle name="SAPBEXHLevel3X 7 3 3" xfId="13071" xr:uid="{E7C8420D-2BAE-4BC8-B989-BDC37228D847}"/>
    <cellStyle name="SAPBEXHLevel3X 7 3 3 2" xfId="27442" xr:uid="{FF8AF741-EF98-44DC-8993-D7DF485785F5}"/>
    <cellStyle name="SAPBEXHLevel3X 7 3 3 3" xfId="30497" xr:uid="{A4A07281-0584-4E07-9DE9-D302D6B8E505}"/>
    <cellStyle name="SAPBEXHLevel3X 7 3 3 4" xfId="47070" xr:uid="{DCAD9A30-8495-43FA-B947-9C74819A21CE}"/>
    <cellStyle name="SAPBEXHLevel3X 7 3 3 5" xfId="47168" xr:uid="{A390A1F0-CE59-4926-80D9-8B11B1EA8BBC}"/>
    <cellStyle name="SAPBEXHLevel3X 7 3 4" xfId="9733" xr:uid="{B4E1E1F4-C8A0-408E-85B5-2A51520E2EF3}"/>
    <cellStyle name="SAPBEXHLevel3X 7 3 5" xfId="24323" xr:uid="{A8385EA6-739F-4A97-84A0-4A408711585E}"/>
    <cellStyle name="SAPBEXHLevel3X 7 3 6" xfId="40903" xr:uid="{E9C78D79-355B-4E71-8C75-FE7286C6C2CD}"/>
    <cellStyle name="SAPBEXHLevel3X 7 3 7" xfId="33164" xr:uid="{8CB62BF2-EDE2-4303-9B11-8ED5CF03FA58}"/>
    <cellStyle name="SAPBEXHLevel3X 7 3 8" xfId="49195" xr:uid="{8DA2E55E-1FB4-4372-B24A-26D65588CC92}"/>
    <cellStyle name="SAPBEXHLevel3X 7 4" xfId="1590" xr:uid="{5E6321E3-373E-456F-BE4D-36FECF6BDD81}"/>
    <cellStyle name="SAPBEXHLevel3X 7 4 2" xfId="14870" xr:uid="{A9765277-66C1-49BD-A1F3-6B6884E343E8}"/>
    <cellStyle name="SAPBEXHLevel3X 7 4 2 2" xfId="21930" xr:uid="{EDD2BB0B-97CD-4CF9-AA75-23E93307C464}"/>
    <cellStyle name="SAPBEXHLevel3X 7 4 2 2 2" xfId="35796" xr:uid="{10D051FE-7E52-4E77-B945-41F61B1FE05E}"/>
    <cellStyle name="SAPBEXHLevel3X 7 4 2 2 3" xfId="39783" xr:uid="{07C891C2-2A9F-443F-8F00-229FF0E45BB4}"/>
    <cellStyle name="SAPBEXHLevel3X 7 4 2 2 4" xfId="47890" xr:uid="{F0C1807D-F1CE-4225-8F77-B1F9EE1A7B0E}"/>
    <cellStyle name="SAPBEXHLevel3X 7 4 2 2 5" xfId="51347" xr:uid="{D1F4AE70-08ED-4CE4-A036-DB95A874CFCD}"/>
    <cellStyle name="SAPBEXHLevel3X 7 4 2 3" xfId="29236" xr:uid="{BC977337-112C-423C-B7A5-1484F7F6D600}"/>
    <cellStyle name="SAPBEXHLevel3X 7 4 2 4" xfId="42157" xr:uid="{9E10E457-D316-48A9-8AC7-9D8558A47EB9}"/>
    <cellStyle name="SAPBEXHLevel3X 7 4 2 5" xfId="29921" xr:uid="{795CD659-1BCB-4788-B090-4DA4C5867F91}"/>
    <cellStyle name="SAPBEXHLevel3X 7 4 2 6" xfId="9934" xr:uid="{FD8ED24F-A25A-4164-8F2C-41904903BE46}"/>
    <cellStyle name="SAPBEXHLevel3X 7 4 3" xfId="13070" xr:uid="{26CDF65D-4E0F-4B2F-8C8A-0BD5CAA12A77}"/>
    <cellStyle name="SAPBEXHLevel3X 7 4 3 2" xfId="27441" xr:uid="{46FED4BE-B911-4E09-9F73-C8C69B27EBF6}"/>
    <cellStyle name="SAPBEXHLevel3X 7 4 3 3" xfId="31178" xr:uid="{3EE61061-B641-4951-9BCE-4D2F7A3198EB}"/>
    <cellStyle name="SAPBEXHLevel3X 7 4 3 4" xfId="49523" xr:uid="{3C238D67-A17F-4640-9915-A4E521080EEE}"/>
    <cellStyle name="SAPBEXHLevel3X 7 4 3 5" xfId="34903" xr:uid="{549564AE-F364-403D-8A86-7FA118D696E1}"/>
    <cellStyle name="SAPBEXHLevel3X 7 4 4" xfId="9734" xr:uid="{BC1F7591-F3B9-4EE0-AF93-8A353C594597}"/>
    <cellStyle name="SAPBEXHLevel3X 7 4 5" xfId="24324" xr:uid="{24EB4457-BF6E-42AC-A60C-2F6E6A66DBD4}"/>
    <cellStyle name="SAPBEXHLevel3X 7 4 6" xfId="37833" xr:uid="{F97897A4-4701-4ADE-8849-AC32B8018B21}"/>
    <cellStyle name="SAPBEXHLevel3X 7 4 7" xfId="48128" xr:uid="{1F043A51-B456-4291-AA60-DB9E4FADFE51}"/>
    <cellStyle name="SAPBEXHLevel3X 7 4 8" xfId="33340" xr:uid="{31C533E4-2BB2-4333-AA9F-8C9374C0AFDF}"/>
    <cellStyle name="SAPBEXHLevel3X 7 5" xfId="1956" xr:uid="{6AEE0E63-078E-4498-94CC-7C499F979DCD}"/>
    <cellStyle name="SAPBEXHLevel3X 7 5 2" xfId="15221" xr:uid="{3468CEA6-E199-4296-8076-5D6BF2820F9E}"/>
    <cellStyle name="SAPBEXHLevel3X 7 5 2 2" xfId="22242" xr:uid="{5A364583-EFDD-460A-869D-D99C981CD0EC}"/>
    <cellStyle name="SAPBEXHLevel3X 7 5 2 2 2" xfId="36108" xr:uid="{81EF9D9B-EB0D-45AD-B30C-2510CB5B0E23}"/>
    <cellStyle name="SAPBEXHLevel3X 7 5 2 2 3" xfId="31279" xr:uid="{5776C4A5-DC6B-43D6-8181-4453014C0EEA}"/>
    <cellStyle name="SAPBEXHLevel3X 7 5 2 2 4" xfId="43092" xr:uid="{F1B15251-C1B5-4BED-9E33-696DF1706E1D}"/>
    <cellStyle name="SAPBEXHLevel3X 7 5 2 2 5" xfId="51659" xr:uid="{DD6D5EA3-3D60-41E7-B13A-7800710D9094}"/>
    <cellStyle name="SAPBEXHLevel3X 7 5 2 3" xfId="29586" xr:uid="{FA54F08D-E5CE-4E23-9C69-22C40D180EB6}"/>
    <cellStyle name="SAPBEXHLevel3X 7 5 2 4" xfId="42859" xr:uid="{DD57C077-0739-4FB5-A2C9-418A0E37C8D2}"/>
    <cellStyle name="SAPBEXHLevel3X 7 5 2 5" xfId="27294" xr:uid="{A0846952-491C-4970-B895-12F542532449}"/>
    <cellStyle name="SAPBEXHLevel3X 7 5 2 6" xfId="41487" xr:uid="{F6F36B3B-D909-4E18-A41C-E2F92F5BAC96}"/>
    <cellStyle name="SAPBEXHLevel3X 7 5 3" xfId="13069" xr:uid="{85A6DE4D-A961-46EE-9E4C-727DF7833C9D}"/>
    <cellStyle name="SAPBEXHLevel3X 7 5 3 2" xfId="27440" xr:uid="{43703796-C9F0-4DBE-8F66-B91F43C5884F}"/>
    <cellStyle name="SAPBEXHLevel3X 7 5 3 3" xfId="23368" xr:uid="{956E3E6B-40F8-4134-B52D-71649F7E3C19}"/>
    <cellStyle name="SAPBEXHLevel3X 7 5 3 4" xfId="37867" xr:uid="{14AEF023-8F7B-42E5-9FCE-BDE3D749F88B}"/>
    <cellStyle name="SAPBEXHLevel3X 7 5 3 5" xfId="44517" xr:uid="{A3C5E3FC-80AB-42B4-B102-44533E081FF9}"/>
    <cellStyle name="SAPBEXHLevel3X 7 5 4" xfId="9735" xr:uid="{6DF2FC37-E1E0-41C6-A796-74F2A669D6DB}"/>
    <cellStyle name="SAPBEXHLevel3X 7 5 5" xfId="24325" xr:uid="{2CB2CF78-5D73-4E43-AC26-F8A114F671ED}"/>
    <cellStyle name="SAPBEXHLevel3X 7 5 6" xfId="23848" xr:uid="{666087A5-914D-4122-9D33-B883B1A47248}"/>
    <cellStyle name="SAPBEXHLevel3X 7 5 7" xfId="40652" xr:uid="{E345C1FF-D9F8-4465-8882-DBF71D4BF3E2}"/>
    <cellStyle name="SAPBEXHLevel3X 7 5 8" xfId="48175" xr:uid="{941E1DED-56F2-4AEC-B84B-94DBFE593698}"/>
    <cellStyle name="SAPBEXHLevel3X 7 6" xfId="2932" xr:uid="{4747DDD1-2472-4255-8172-DA175E673D92}"/>
    <cellStyle name="SAPBEXHLevel3X 7 6 2" xfId="22569" xr:uid="{00506E0F-47E0-4CBE-8535-10757DAB6C88}"/>
    <cellStyle name="SAPBEXHLevel3X 7 6 2 2" xfId="36435" xr:uid="{84A49BA3-6473-4AC1-A0EC-9C24B236A7C0}"/>
    <cellStyle name="SAPBEXHLevel3X 7 6 2 3" xfId="34629" xr:uid="{824B9CBB-0998-4D56-8BDF-D9B3F3592835}"/>
    <cellStyle name="SAPBEXHLevel3X 7 6 2 4" xfId="31761" xr:uid="{F81D66A3-2AE6-4313-832F-93BD11DF9AD6}"/>
    <cellStyle name="SAPBEXHLevel3X 7 6 2 5" xfId="51986" xr:uid="{D958E633-6C83-4A93-B7E0-0C760ABE505F}"/>
    <cellStyle name="SAPBEXHLevel3X 7 6 3" xfId="16136" xr:uid="{AAE2A530-CFF1-4159-9F55-ABEC70B48D76}"/>
    <cellStyle name="SAPBEXHLevel3X 7 6 4" xfId="30442" xr:uid="{EDD595CD-2599-482C-BEB0-09A8EE8EC10B}"/>
    <cellStyle name="SAPBEXHLevel3X 7 6 5" xfId="8757" xr:uid="{59AFC42C-1FBC-4633-8F53-8001399EC22C}"/>
    <cellStyle name="SAPBEXHLevel3X 7 6 6" xfId="24873" xr:uid="{C08A9FC8-E26D-414C-AFC5-EB66E0B54321}"/>
    <cellStyle name="SAPBEXHLevel3X 7 6 7" xfId="49912" xr:uid="{99E8EFBD-FC0D-4FF6-BA10-68D448F8C10C}"/>
    <cellStyle name="SAPBEXHLevel3X 7 7" xfId="4902" xr:uid="{B30C0BA4-3CF8-4C78-8484-A5B8CEE68416}"/>
    <cellStyle name="SAPBEXHLevel3X 7 7 2" xfId="22899" xr:uid="{C8B209B3-7AFB-4A73-B915-503C4F82EA8C}"/>
    <cellStyle name="SAPBEXHLevel3X 7 7 2 2" xfId="36765" xr:uid="{9088C91D-4F93-4EB1-A466-218932D1D12D}"/>
    <cellStyle name="SAPBEXHLevel3X 7 7 2 3" xfId="42784" xr:uid="{732A5D3A-C870-4ADE-84EB-DDBF8A46A832}"/>
    <cellStyle name="SAPBEXHLevel3X 7 7 2 4" xfId="40464" xr:uid="{57EBBE5C-B8E2-40EA-BE5F-1B9CA0AB0D65}"/>
    <cellStyle name="SAPBEXHLevel3X 7 7 2 5" xfId="52316" xr:uid="{39F0E6E0-27D0-45FA-BD52-1C1613B3FEAA}"/>
    <cellStyle name="SAPBEXHLevel3X 7 7 3" xfId="18101" xr:uid="{5F87A406-901F-4FEB-95E1-44A28A135AB1}"/>
    <cellStyle name="SAPBEXHLevel3X 7 7 4" xfId="32233" xr:uid="{C1A2A8A5-8FB4-4D00-AA19-38F9F9EFB2E4}"/>
    <cellStyle name="SAPBEXHLevel3X 7 7 5" xfId="40273" xr:uid="{E9865B2E-6A74-49CE-A3B8-C086EE94FFC1}"/>
    <cellStyle name="SAPBEXHLevel3X 7 7 6" xfId="47365" xr:uid="{0AF3EF53-4D97-4E59-B2D3-6E4203E5BB0E}"/>
    <cellStyle name="SAPBEXHLevel3X 7 7 7" xfId="50237" xr:uid="{396275AE-5164-47C8-A840-671A9910A79F}"/>
    <cellStyle name="SAPBEXHLevel3X 7 8" xfId="6862" xr:uid="{C10EE6F2-1ABB-4373-B0F9-23791789718F}"/>
    <cellStyle name="SAPBEXHLevel3X 7 8 2" xfId="23229" xr:uid="{D92780C1-6FF2-4412-A005-707E6FB0628A}"/>
    <cellStyle name="SAPBEXHLevel3X 7 8 2 2" xfId="37095" xr:uid="{3941B4AB-931C-4E88-9BF7-44913577B8F8}"/>
    <cellStyle name="SAPBEXHLevel3X 7 8 2 3" xfId="42355" xr:uid="{DED46A2D-83B1-4F94-AC69-D17FCA5AA918}"/>
    <cellStyle name="SAPBEXHLevel3X 7 8 2 4" xfId="37908" xr:uid="{7F574CDC-FCB6-4F78-93A5-0691527E2747}"/>
    <cellStyle name="SAPBEXHLevel3X 7 8 2 5" xfId="52646" xr:uid="{DF2701A6-0AC3-4127-BBF7-16141587502D}"/>
    <cellStyle name="SAPBEXHLevel3X 7 8 3" xfId="20061" xr:uid="{57FC725F-5F25-4316-9D33-E677892FF50F}"/>
    <cellStyle name="SAPBEXHLevel3X 7 8 4" xfId="34025" xr:uid="{E7B018AB-AF1B-4C0E-A4D2-97CE66EB0D96}"/>
    <cellStyle name="SAPBEXHLevel3X 7 8 5" xfId="26903" xr:uid="{185A14BA-DEAE-491E-93EC-F2112CB125B0}"/>
    <cellStyle name="SAPBEXHLevel3X 7 8 6" xfId="47737" xr:uid="{A1B9C414-80C4-474F-9C58-15B7E678AF08}"/>
    <cellStyle name="SAPBEXHLevel3X 7 8 7" xfId="50567" xr:uid="{7B53CD9B-2602-4935-84B1-DD40B3C87FA7}"/>
    <cellStyle name="SAPBEXHLevel3X 7 9" xfId="14290" xr:uid="{D5638B18-AA43-4DF9-A789-FD74AAB0C76A}"/>
    <cellStyle name="SAPBEXHLevel3X 7 9 2" xfId="21303" xr:uid="{FFCF5EA4-9BDF-4072-86EC-F06399E8CC8D}"/>
    <cellStyle name="SAPBEXHLevel3X 7 9 2 2" xfId="35169" xr:uid="{51B6C3C9-477E-47C7-ACA8-D9324B798A14}"/>
    <cellStyle name="SAPBEXHLevel3X 7 9 2 3" xfId="40414" xr:uid="{E8A8F2A9-02B7-4FB6-A9BB-7623C781BF68}"/>
    <cellStyle name="SAPBEXHLevel3X 7 9 2 4" xfId="44187" xr:uid="{863877D7-7144-4C05-BE90-E4E11BDE2012}"/>
    <cellStyle name="SAPBEXHLevel3X 7 9 2 5" xfId="50720" xr:uid="{9A8587D7-35C8-4242-940D-7F367FB8A67E}"/>
    <cellStyle name="SAPBEXHLevel3X 7 9 3" xfId="28657" xr:uid="{B6BB4D97-AF91-46ED-AFE2-65BC70C50341}"/>
    <cellStyle name="SAPBEXHLevel3X 7 9 4" xfId="38427" xr:uid="{1E8A413A-8917-4A75-A601-503A12571F07}"/>
    <cellStyle name="SAPBEXHLevel3X 7 9 5" xfId="45209" xr:uid="{773C7454-EB49-4540-BE19-9357403C8F43}"/>
    <cellStyle name="SAPBEXHLevel3X 7 9 6" xfId="47311" xr:uid="{CBE68C27-ABDD-4808-AF88-640D57109AF2}"/>
    <cellStyle name="SAPBEXHLevel3X 8" xfId="808" xr:uid="{7CF8BDFB-1C4B-4A77-95A0-9BE21AB8860D}"/>
    <cellStyle name="SAPBEXHLevel3X 8 10" xfId="49629" xr:uid="{FC570365-D1C0-4C91-AC2F-3EB3A026D14B}"/>
    <cellStyle name="SAPBEXHLevel3X 8 11" xfId="41032" xr:uid="{511DF071-20B3-49F5-9E23-CC75A7408E6E}"/>
    <cellStyle name="SAPBEXHLevel3X 8 2" xfId="1399" xr:uid="{5E97DB39-343E-4392-BCB5-6839733B9282}"/>
    <cellStyle name="SAPBEXHLevel3X 8 2 2" xfId="12190" xr:uid="{95BA0AC6-87FE-43E5-BAC8-D8CDF0821D20}"/>
    <cellStyle name="SAPBEXHLevel3X 8 2 2 2" xfId="12191" xr:uid="{04DC4606-2DD2-495B-A7CF-D8A9EF3C1874}"/>
    <cellStyle name="SAPBEXHLevel3X 8 2 2 2 2" xfId="26597" xr:uid="{8638F524-31AC-447C-9D9B-CFC92039BE5D}"/>
    <cellStyle name="SAPBEXHLevel3X 8 2 2 2 3" xfId="33125" xr:uid="{9A09C833-0FF8-4FF8-9080-99543E6C52F8}"/>
    <cellStyle name="SAPBEXHLevel3X 8 2 2 2 4" xfId="29812" xr:uid="{B43DD067-7EDD-4C77-A1D2-80E15552F1C6}"/>
    <cellStyle name="SAPBEXHLevel3X 8 2 2 2 5" xfId="45056" xr:uid="{EC844F4A-BF79-463E-A8D9-E9BC81335FC7}"/>
    <cellStyle name="SAPBEXHLevel3X 8 2 2 3" xfId="21747" xr:uid="{B4BD1D31-7300-49DB-8771-6DAABB53E1CC}"/>
    <cellStyle name="SAPBEXHLevel3X 8 2 2 3 2" xfId="35613" xr:uid="{50098B52-D7C8-412A-8910-0E6F5CD7B72B}"/>
    <cellStyle name="SAPBEXHLevel3X 8 2 2 3 3" xfId="41500" xr:uid="{0BFE7496-57AE-49D3-9F0C-25C252B42AB4}"/>
    <cellStyle name="SAPBEXHLevel3X 8 2 2 3 4" xfId="47685" xr:uid="{925F1CD5-A4AD-44BD-A1F9-1DF0BE2B5E6A}"/>
    <cellStyle name="SAPBEXHLevel3X 8 2 2 3 5" xfId="51164" xr:uid="{38705551-AE51-4B24-9B35-0D3ED5DFC322}"/>
    <cellStyle name="SAPBEXHLevel3X 8 2 2 4" xfId="26596" xr:uid="{CE215282-68F3-4CEB-9071-5EA6C54432BA}"/>
    <cellStyle name="SAPBEXHLevel3X 8 2 2 5" xfId="10005" xr:uid="{EA1718EA-8BA8-45C8-8403-B902735E4A16}"/>
    <cellStyle name="SAPBEXHLevel3X 8 2 2 6" xfId="42467" xr:uid="{BF82944E-A097-4662-8F7A-697B26361ED6}"/>
    <cellStyle name="SAPBEXHLevel3X 8 2 2 7" xfId="41197" xr:uid="{3CAE8880-5564-40EA-A4B4-C39D1B10CD9C}"/>
    <cellStyle name="SAPBEXHLevel3X 8 2 3" xfId="13068" xr:uid="{FCEEE604-FD4A-4345-8D1B-6CD82009721A}"/>
    <cellStyle name="SAPBEXHLevel3X 8 2 3 2" xfId="27439" xr:uid="{E0A2F2E8-4E47-4FFD-A41C-A06F0F0D4D1A}"/>
    <cellStyle name="SAPBEXHLevel3X 8 2 3 3" xfId="25247" xr:uid="{1C7F09C4-C6EB-4238-B5D6-7D39D9E6A731}"/>
    <cellStyle name="SAPBEXHLevel3X 8 2 3 4" xfId="37355" xr:uid="{FE539ED7-FA1B-44A1-822A-E2703F711D30}"/>
    <cellStyle name="SAPBEXHLevel3X 8 2 3 5" xfId="25154" xr:uid="{0A9CBAC3-66A2-40E5-BFA0-0E9598C81DF9}"/>
    <cellStyle name="SAPBEXHLevel3X 8 2 4" xfId="9737" xr:uid="{1DF2B4B1-52AB-47EE-BFD8-87D4A84FF160}"/>
    <cellStyle name="SAPBEXHLevel3X 8 2 5" xfId="24327" xr:uid="{6B207EFF-ED5D-484E-9689-7DA96ABE126F}"/>
    <cellStyle name="SAPBEXHLevel3X 8 2 6" xfId="39814" xr:uid="{763346DF-0F2F-42DD-AC68-BE97C0E8ECCC}"/>
    <cellStyle name="SAPBEXHLevel3X 8 2 7" xfId="47176" xr:uid="{72410A24-7FE6-44B4-82ED-0B54E26C2679}"/>
    <cellStyle name="SAPBEXHLevel3X 8 2 8" xfId="34972" xr:uid="{2FA269F2-C582-47A9-A76F-FFEA811BF443}"/>
    <cellStyle name="SAPBEXHLevel3X 8 3" xfId="1592" xr:uid="{4C5C03A8-0625-44BE-B584-F117781B8AE6}"/>
    <cellStyle name="SAPBEXHLevel3X 8 3 2" xfId="14872" xr:uid="{4917B727-7E24-4FB0-9DEF-27E6CD3AF182}"/>
    <cellStyle name="SAPBEXHLevel3X 8 3 2 2" xfId="21932" xr:uid="{A3845E41-6C07-4EA7-9E02-9C5D4D572C6B}"/>
    <cellStyle name="SAPBEXHLevel3X 8 3 2 2 2" xfId="35798" xr:uid="{45E7C66D-9599-4EC6-B481-461E00C02B45}"/>
    <cellStyle name="SAPBEXHLevel3X 8 3 2 2 3" xfId="41384" xr:uid="{EFD5A9C6-2379-49A3-9324-5082D045B8D4}"/>
    <cellStyle name="SAPBEXHLevel3X 8 3 2 2 4" xfId="44797" xr:uid="{5729883E-C715-4683-B124-093D0119E825}"/>
    <cellStyle name="SAPBEXHLevel3X 8 3 2 2 5" xfId="51349" xr:uid="{A2647241-9C02-4730-A791-B1A3960841F6}"/>
    <cellStyle name="SAPBEXHLevel3X 8 3 2 3" xfId="29238" xr:uid="{5CEF159D-63F3-4EA9-BEE7-9D8943B7185C}"/>
    <cellStyle name="SAPBEXHLevel3X 8 3 2 4" xfId="23329" xr:uid="{6BB5C763-E6CD-4931-98E0-6EAE62A00171}"/>
    <cellStyle name="SAPBEXHLevel3X 8 3 2 5" xfId="25566" xr:uid="{3D065763-021A-4370-9A34-7E559D160112}"/>
    <cellStyle name="SAPBEXHLevel3X 8 3 2 6" xfId="25634" xr:uid="{C4B68BE0-EF03-44E6-98C8-B20DE1CDA46B}"/>
    <cellStyle name="SAPBEXHLevel3X 8 3 3" xfId="13067" xr:uid="{0F69E348-8AC0-4ECF-8083-5537066F413E}"/>
    <cellStyle name="SAPBEXHLevel3X 8 3 3 2" xfId="27438" xr:uid="{3EFA6CFD-9B38-4CD4-9886-3CD5A3341FB4}"/>
    <cellStyle name="SAPBEXHLevel3X 8 3 3 3" xfId="42846" xr:uid="{7DAEC8ED-85C8-4A5C-B5CB-075BD102DC9B}"/>
    <cellStyle name="SAPBEXHLevel3X 8 3 3 4" xfId="40511" xr:uid="{D4487A09-7D2B-4677-A725-49FF8A5E77AE}"/>
    <cellStyle name="SAPBEXHLevel3X 8 3 3 5" xfId="41224" xr:uid="{05FD41DA-FE72-40F6-9207-82FE5C793858}"/>
    <cellStyle name="SAPBEXHLevel3X 8 3 4" xfId="9738" xr:uid="{952BBC39-7103-463D-B23F-A9856A605E12}"/>
    <cellStyle name="SAPBEXHLevel3X 8 3 5" xfId="24328" xr:uid="{E8362FDD-BA31-4599-BE03-FA6759A69AEA}"/>
    <cellStyle name="SAPBEXHLevel3X 8 3 6" xfId="34755" xr:uid="{4D913C9C-F1C7-4355-916F-F9B411D89868}"/>
    <cellStyle name="SAPBEXHLevel3X 8 3 7" xfId="49358" xr:uid="{98D7C690-613F-419D-813F-D963C3A42C0C}"/>
    <cellStyle name="SAPBEXHLevel3X 8 3 8" xfId="38542" xr:uid="{5EA34943-9DA7-49A1-9798-C0E05F96CFC0}"/>
    <cellStyle name="SAPBEXHLevel3X 8 4" xfId="1958" xr:uid="{B40114FE-2024-43A0-83EE-C30A12C7F582}"/>
    <cellStyle name="SAPBEXHLevel3X 8 4 2" xfId="15223" xr:uid="{681A5EBC-C3C9-4031-B160-815ED4F2FC9B}"/>
    <cellStyle name="SAPBEXHLevel3X 8 4 2 2" xfId="22244" xr:uid="{B8792893-09D8-403B-8683-8973B78F79D3}"/>
    <cellStyle name="SAPBEXHLevel3X 8 4 2 2 2" xfId="36110" xr:uid="{0474E670-7B64-456B-AD93-066A3F05A18D}"/>
    <cellStyle name="SAPBEXHLevel3X 8 4 2 2 3" xfId="30199" xr:uid="{9DAD632B-0AA8-4660-9F71-82E5A247F22D}"/>
    <cellStyle name="SAPBEXHLevel3X 8 4 2 2 4" xfId="43144" xr:uid="{A9CF1123-0820-48FD-AB39-BF25E43BBF66}"/>
    <cellStyle name="SAPBEXHLevel3X 8 4 2 2 5" xfId="51661" xr:uid="{F9658EA8-B7E0-42C2-A2E2-0C7C65DB9224}"/>
    <cellStyle name="SAPBEXHLevel3X 8 4 2 3" xfId="29588" xr:uid="{4D754193-F428-466A-A310-03687C48F018}"/>
    <cellStyle name="SAPBEXHLevel3X 8 4 2 4" xfId="24677" xr:uid="{9AA2B9A1-4497-4F07-9B6D-AFD8BBE8D4A6}"/>
    <cellStyle name="SAPBEXHLevel3X 8 4 2 5" xfId="48246" xr:uid="{68C95A7D-D664-432E-AFB8-70AC9BC07294}"/>
    <cellStyle name="SAPBEXHLevel3X 8 4 2 6" xfId="47546" xr:uid="{AE8EF25A-B199-4F27-A35B-67637C183F37}"/>
    <cellStyle name="SAPBEXHLevel3X 8 4 3" xfId="13066" xr:uid="{8EF2542A-BDBE-41C9-B186-E10DD28AF8C5}"/>
    <cellStyle name="SAPBEXHLevel3X 8 4 3 2" xfId="27437" xr:uid="{E098FDA5-733E-400E-87B2-95EFE86A0AF0}"/>
    <cellStyle name="SAPBEXHLevel3X 8 4 3 3" xfId="31478" xr:uid="{70A8B9E4-C9AD-4635-B938-57790260C41D}"/>
    <cellStyle name="SAPBEXHLevel3X 8 4 3 4" xfId="34313" xr:uid="{37027D3E-D61D-403B-BA14-CBDF4BB19450}"/>
    <cellStyle name="SAPBEXHLevel3X 8 4 3 5" xfId="9929" xr:uid="{5395538C-E658-450E-8163-4273FE1D1C0C}"/>
    <cellStyle name="SAPBEXHLevel3X 8 4 4" xfId="9739" xr:uid="{AEEC6BEB-F4F7-4FE4-9BD4-E8C8BB0134C7}"/>
    <cellStyle name="SAPBEXHLevel3X 8 4 5" xfId="24329" xr:uid="{11B3D472-5A38-4B81-BCAE-243464D631E4}"/>
    <cellStyle name="SAPBEXHLevel3X 8 4 6" xfId="25598" xr:uid="{312D0D67-1710-49C1-8FD4-AF992F0C61E7}"/>
    <cellStyle name="SAPBEXHLevel3X 8 4 7" xfId="45633" xr:uid="{C3876DB7-30F8-4A96-B49F-BDFE6D6762B9}"/>
    <cellStyle name="SAPBEXHLevel3X 8 4 8" xfId="34453" xr:uid="{7E4822BB-639D-48B4-AF5F-80F0AABBB8F7}"/>
    <cellStyle name="SAPBEXHLevel3X 8 5" xfId="14292" xr:uid="{1D8BBC78-8AC5-4541-BB82-9DB8D220C3F2}"/>
    <cellStyle name="SAPBEXHLevel3X 8 5 2" xfId="21305" xr:uid="{31A7C051-317F-4BE9-B93B-05D4593DED1D}"/>
    <cellStyle name="SAPBEXHLevel3X 8 5 2 2" xfId="35171" xr:uid="{5F5007BF-BAED-42F6-B3D2-A0F1FA183B02}"/>
    <cellStyle name="SAPBEXHLevel3X 8 5 2 3" xfId="34726" xr:uid="{06DE7B5A-4D22-429E-BD5F-DD44A8685B11}"/>
    <cellStyle name="SAPBEXHLevel3X 8 5 2 4" xfId="46156" xr:uid="{4AF74028-9734-4F33-8CA2-9981CABFDC10}"/>
    <cellStyle name="SAPBEXHLevel3X 8 5 2 5" xfId="50722" xr:uid="{949BBAB1-9DF8-462A-8D08-8AF38671C656}"/>
    <cellStyle name="SAPBEXHLevel3X 8 5 3" xfId="28659" xr:uid="{FB7224DD-9305-4A34-A79A-F174631E2054}"/>
    <cellStyle name="SAPBEXHLevel3X 8 5 4" xfId="34257" xr:uid="{F3FE6F22-D627-42A6-822E-7BB4279FF16E}"/>
    <cellStyle name="SAPBEXHLevel3X 8 5 5" xfId="48869" xr:uid="{5DD09EBD-45C6-4634-B7F1-327B2F62E34C}"/>
    <cellStyle name="SAPBEXHLevel3X 8 5 6" xfId="44326" xr:uid="{B742FB5A-8E30-46FD-9435-03A2C3BB4DDD}"/>
    <cellStyle name="SAPBEXHLevel3X 8 6" xfId="16043" xr:uid="{4CDE0579-C6C8-4C4E-ABD9-017BE1548BCD}"/>
    <cellStyle name="SAPBEXHLevel3X 8 6 2" xfId="30349" xr:uid="{016512A9-AF73-4EB0-9D03-087C90C732B8}"/>
    <cellStyle name="SAPBEXHLevel3X 8 6 3" xfId="33430" xr:uid="{08B4A041-32E3-40C3-A561-0F69C66D6BCF}"/>
    <cellStyle name="SAPBEXHLevel3X 8 6 4" xfId="49267" xr:uid="{8397169E-72C6-4683-BE88-8B73B7499FD6}"/>
    <cellStyle name="SAPBEXHLevel3X 8 6 5" xfId="49819" xr:uid="{6CFF886A-DB0D-461F-A022-8CD45BDFF312}"/>
    <cellStyle name="SAPBEXHLevel3X 8 7" xfId="9736" xr:uid="{62D438D3-A2D9-4FCF-B380-F08B903BADA6}"/>
    <cellStyle name="SAPBEXHLevel3X 8 8" xfId="24326" xr:uid="{EDA2F588-677A-4E41-ACD5-6506DDE8C92F}"/>
    <cellStyle name="SAPBEXHLevel3X 8 9" xfId="43784" xr:uid="{B5D5302A-F5E6-46ED-8EAA-525E9F159070}"/>
    <cellStyle name="SAPBEXHLevel3X 9" xfId="809" xr:uid="{E7DC5393-77C0-4DF7-A732-37CE8B35BC3E}"/>
    <cellStyle name="SAPBEXHLevel3X 9 10" xfId="49087" xr:uid="{9D0A48D4-0896-4E51-BE8E-33C1B756E614}"/>
    <cellStyle name="SAPBEXHLevel3X 9 11" xfId="44452" xr:uid="{07B8FE98-8346-4A7A-9FAD-1277C708FA1B}"/>
    <cellStyle name="SAPBEXHLevel3X 9 2" xfId="1400" xr:uid="{A82BD4DB-2738-44F5-A710-713530CEBBDE}"/>
    <cellStyle name="SAPBEXHLevel3X 9 2 2" xfId="12192" xr:uid="{738F1878-92F5-4BA7-BAFD-633B4A3B2971}"/>
    <cellStyle name="SAPBEXHLevel3X 9 2 2 2" xfId="12193" xr:uid="{F631CE15-DC27-4069-BFCD-068781D5A62C}"/>
    <cellStyle name="SAPBEXHLevel3X 9 2 2 2 2" xfId="26599" xr:uid="{1623EE9C-C4D7-4180-83FD-C12C28215EC9}"/>
    <cellStyle name="SAPBEXHLevel3X 9 2 2 2 3" xfId="42444" xr:uid="{3394191D-2403-4A1D-84C8-C6D11AB53AA7}"/>
    <cellStyle name="SAPBEXHLevel3X 9 2 2 2 4" xfId="34474" xr:uid="{0F19C965-0A6E-4D21-82DC-2900877771AA}"/>
    <cellStyle name="SAPBEXHLevel3X 9 2 2 2 5" xfId="45395" xr:uid="{71ADA019-988E-411E-AC77-6320665D7D11}"/>
    <cellStyle name="SAPBEXHLevel3X 9 2 2 3" xfId="21748" xr:uid="{5A9F8274-3723-4D77-B7FF-C82F7607C774}"/>
    <cellStyle name="SAPBEXHLevel3X 9 2 2 3 2" xfId="35614" xr:uid="{47C61C1B-D3FC-4B63-ABE0-E176274B3AB3}"/>
    <cellStyle name="SAPBEXHLevel3X 9 2 2 3 3" xfId="33358" xr:uid="{2BFC714E-F2C6-4C7C-B8F7-307CE5EA0C6D}"/>
    <cellStyle name="SAPBEXHLevel3X 9 2 2 3 4" xfId="46134" xr:uid="{2EBAADC1-9A82-40D1-AD2C-FB4BF3FAFF26}"/>
    <cellStyle name="SAPBEXHLevel3X 9 2 2 3 5" xfId="51165" xr:uid="{274FDD97-B17D-407D-A177-7297D38E8B02}"/>
    <cellStyle name="SAPBEXHLevel3X 9 2 2 4" xfId="26598" xr:uid="{74C0999F-41E7-4BB4-9ACA-851A3BEF7EDF}"/>
    <cellStyle name="SAPBEXHLevel3X 9 2 2 5" xfId="38527" xr:uid="{433E7CF7-044A-472D-AA7E-2580407C9967}"/>
    <cellStyle name="SAPBEXHLevel3X 9 2 2 6" xfId="48402" xr:uid="{8D145A73-FA2D-4AB9-A9EA-F815C294410F}"/>
    <cellStyle name="SAPBEXHLevel3X 9 2 2 7" xfId="31245" xr:uid="{1244B8FC-9A2A-457A-8AFA-B861F3CA406E}"/>
    <cellStyle name="SAPBEXHLevel3X 9 2 3" xfId="16055" xr:uid="{27B24CDE-7F79-401D-AD24-C1CB1EB76908}"/>
    <cellStyle name="SAPBEXHLevel3X 9 2 3 2" xfId="30361" xr:uid="{6E7ACC7C-E73E-4CB4-A236-91B6276E64C6}"/>
    <cellStyle name="SAPBEXHLevel3X 9 2 3 3" xfId="41658" xr:uid="{1468F908-A888-4070-A4F9-3D7F2EFEE3A5}"/>
    <cellStyle name="SAPBEXHLevel3X 9 2 3 4" xfId="49169" xr:uid="{08E623FC-3B33-40E2-946A-E57750F070D3}"/>
    <cellStyle name="SAPBEXHLevel3X 9 2 3 5" xfId="49831" xr:uid="{74C464B7-3BDD-41CE-92FD-B563873AA3B4}"/>
    <cellStyle name="SAPBEXHLevel3X 9 2 4" xfId="9741" xr:uid="{F568CFDD-6B39-462F-A8E4-7CD2ADF9E910}"/>
    <cellStyle name="SAPBEXHLevel3X 9 2 5" xfId="24331" xr:uid="{3E839BD7-7B24-4EED-9523-7CFE934497C2}"/>
    <cellStyle name="SAPBEXHLevel3X 9 2 6" xfId="33072" xr:uid="{06B1B186-CECA-43B7-8CC5-DFC42779DFFA}"/>
    <cellStyle name="SAPBEXHLevel3X 9 2 7" xfId="44071" xr:uid="{425AF674-A91F-44B4-A4AF-1474E29EE6DD}"/>
    <cellStyle name="SAPBEXHLevel3X 9 2 8" xfId="33553" xr:uid="{3E63D57C-F33B-4B17-ABA4-2421366FBF65}"/>
    <cellStyle name="SAPBEXHLevel3X 9 3" xfId="1593" xr:uid="{5D839004-7681-4563-9D40-40D34679724B}"/>
    <cellStyle name="SAPBEXHLevel3X 9 3 2" xfId="14873" xr:uid="{0F98FB81-600C-4AAC-931D-9F6B88B5F3D2}"/>
    <cellStyle name="SAPBEXHLevel3X 9 3 2 2" xfId="21933" xr:uid="{3D8B4B27-FE6D-4489-8252-214167145C72}"/>
    <cellStyle name="SAPBEXHLevel3X 9 3 2 2 2" xfId="35799" xr:uid="{96DFD351-EEE0-4125-B5E8-433B31F04C7B}"/>
    <cellStyle name="SAPBEXHLevel3X 9 3 2 2 3" xfId="29985" xr:uid="{7D44CD3B-5EAB-480F-8404-E652400220A0}"/>
    <cellStyle name="SAPBEXHLevel3X 9 3 2 2 4" xfId="41203" xr:uid="{070B469C-D22D-4934-BBF2-3F6567721F73}"/>
    <cellStyle name="SAPBEXHLevel3X 9 3 2 2 5" xfId="51350" xr:uid="{7D40D79D-3A91-43E8-973D-C975FC2B1BBA}"/>
    <cellStyle name="SAPBEXHLevel3X 9 3 2 3" xfId="29239" xr:uid="{0643EE15-AF7A-47B8-A3C0-9177B531EB5F}"/>
    <cellStyle name="SAPBEXHLevel3X 9 3 2 4" xfId="39282" xr:uid="{03F980A9-C33C-421C-9196-65078DAE7DF8}"/>
    <cellStyle name="SAPBEXHLevel3X 9 3 2 5" xfId="48308" xr:uid="{7A67C708-D626-457C-BD7A-48DE797731AD}"/>
    <cellStyle name="SAPBEXHLevel3X 9 3 2 6" xfId="40666" xr:uid="{C062EE2E-A8D4-4ADD-A8CB-C5DD11ED1878}"/>
    <cellStyle name="SAPBEXHLevel3X 9 3 3" xfId="13064" xr:uid="{D6CCF80D-34F0-4980-98B0-F54AB26D45A9}"/>
    <cellStyle name="SAPBEXHLevel3X 9 3 3 2" xfId="27435" xr:uid="{5D86C61A-06EB-4FFF-B65E-02499C5941A4}"/>
    <cellStyle name="SAPBEXHLevel3X 9 3 3 3" xfId="9292" xr:uid="{DD647A02-E182-4B04-8B72-46C9880D4957}"/>
    <cellStyle name="SAPBEXHLevel3X 9 3 3 4" xfId="25692" xr:uid="{9ACFE2F7-A6AC-429B-8E93-16D253279BA9}"/>
    <cellStyle name="SAPBEXHLevel3X 9 3 3 5" xfId="44633" xr:uid="{0F6F7823-4FD9-4101-B2EB-F126AE8B71D0}"/>
    <cellStyle name="SAPBEXHLevel3X 9 3 4" xfId="9742" xr:uid="{F1425FE5-FA4D-471C-B443-4FCEFF2E5926}"/>
    <cellStyle name="SAPBEXHLevel3X 9 3 5" xfId="24332" xr:uid="{D5EF5C58-0915-4B60-B56D-22A730B452EB}"/>
    <cellStyle name="SAPBEXHLevel3X 9 3 6" xfId="43598" xr:uid="{ACE5D3A5-AD85-4A73-856C-A3401DEC66AA}"/>
    <cellStyle name="SAPBEXHLevel3X 9 3 7" xfId="42733" xr:uid="{31F6F6BC-3496-4601-BA7C-78D73A0BBD42}"/>
    <cellStyle name="SAPBEXHLevel3X 9 3 8" xfId="45999" xr:uid="{B50F9742-1403-4A94-944D-10FA2DA19309}"/>
    <cellStyle name="SAPBEXHLevel3X 9 4" xfId="1959" xr:uid="{30CDBA4D-ACA8-4FC1-ABA1-84991C7A0D57}"/>
    <cellStyle name="SAPBEXHLevel3X 9 4 2" xfId="15224" xr:uid="{2725F313-E37A-4205-9445-69DFC0760962}"/>
    <cellStyle name="SAPBEXHLevel3X 9 4 2 2" xfId="22245" xr:uid="{82D7CD1B-0DF9-445D-887E-0445CBE06F68}"/>
    <cellStyle name="SAPBEXHLevel3X 9 4 2 2 2" xfId="36111" xr:uid="{0244D2FE-7EA4-4B8C-A941-59ADCC068A41}"/>
    <cellStyle name="SAPBEXHLevel3X 9 4 2 2 3" xfId="25843" xr:uid="{A4C27A81-CB7A-4998-BD60-78663F5B306E}"/>
    <cellStyle name="SAPBEXHLevel3X 9 4 2 2 4" xfId="48820" xr:uid="{E992FECB-9255-4980-85E1-47ED382CD4E9}"/>
    <cellStyle name="SAPBEXHLevel3X 9 4 2 2 5" xfId="51662" xr:uid="{84696F09-1DA8-476B-A398-C7DF4C0F4D8F}"/>
    <cellStyle name="SAPBEXHLevel3X 9 4 2 3" xfId="29589" xr:uid="{6E786691-6B68-4942-98AC-3DFD99B18DB3}"/>
    <cellStyle name="SAPBEXHLevel3X 9 4 2 4" xfId="25944" xr:uid="{FE9B9197-F13C-49D7-8763-C2474A7D4BC4}"/>
    <cellStyle name="SAPBEXHLevel3X 9 4 2 5" xfId="8063" xr:uid="{1F16F22D-D5B9-4D51-9EEB-FC8DE965AED9}"/>
    <cellStyle name="SAPBEXHLevel3X 9 4 2 6" xfId="44936" xr:uid="{06B32FB0-1BBD-4E03-95A5-78BFAC291848}"/>
    <cellStyle name="SAPBEXHLevel3X 9 4 3" xfId="13063" xr:uid="{4E99702F-7BFC-458E-B41F-BE05253CF323}"/>
    <cellStyle name="SAPBEXHLevel3X 9 4 3 2" xfId="27434" xr:uid="{79A94DF3-281C-44FF-90D1-8DAF2EAB5D4B}"/>
    <cellStyle name="SAPBEXHLevel3X 9 4 3 3" xfId="37583" xr:uid="{8D85EAAC-908A-403B-B94E-FFCB9B09A29B}"/>
    <cellStyle name="SAPBEXHLevel3X 9 4 3 4" xfId="48366" xr:uid="{63DEDCFA-6F1E-43C5-8430-6C0300568516}"/>
    <cellStyle name="SAPBEXHLevel3X 9 4 3 5" xfId="48019" xr:uid="{6926D3F2-E618-4F30-86FC-E407A8296E97}"/>
    <cellStyle name="SAPBEXHLevel3X 9 4 4" xfId="9743" xr:uid="{4CB814A0-229F-4B6F-B21C-E04E86160346}"/>
    <cellStyle name="SAPBEXHLevel3X 9 4 5" xfId="24333" xr:uid="{28FEAA75-DD0F-475B-BC44-D70C6904D46B}"/>
    <cellStyle name="SAPBEXHLevel3X 9 4 6" xfId="34253" xr:uid="{DA5A6D6A-3A38-4E38-8263-7C33C67B1B0B}"/>
    <cellStyle name="SAPBEXHLevel3X 9 4 7" xfId="48816" xr:uid="{04F2F575-1C1A-4C4A-862B-18F50ECFE5A2}"/>
    <cellStyle name="SAPBEXHLevel3X 9 4 8" xfId="44937" xr:uid="{9E9FEFA5-C94E-456B-96CF-2D9CEB4130D7}"/>
    <cellStyle name="SAPBEXHLevel3X 9 5" xfId="14293" xr:uid="{0F7F388F-AB1D-49D8-87D7-61AE65A77625}"/>
    <cellStyle name="SAPBEXHLevel3X 9 5 2" xfId="21306" xr:uid="{F079FEF4-A16B-4AE1-8A0D-938A742257BC}"/>
    <cellStyle name="SAPBEXHLevel3X 9 5 2 2" xfId="35172" xr:uid="{368F0331-F8EA-499F-9697-353E5E7F910C}"/>
    <cellStyle name="SAPBEXHLevel3X 9 5 2 3" xfId="24780" xr:uid="{A7E109A0-0A4A-4B8C-9D26-BB2A9A4E190A}"/>
    <cellStyle name="SAPBEXHLevel3X 9 5 2 4" xfId="44609" xr:uid="{750BFF6F-43AA-416C-99E5-B3CC40FB0952}"/>
    <cellStyle name="SAPBEXHLevel3X 9 5 2 5" xfId="50723" xr:uid="{2B469A0B-456F-42BB-92F7-F70AF584E4DC}"/>
    <cellStyle name="SAPBEXHLevel3X 9 5 3" xfId="28660" xr:uid="{26D98607-EBCA-4C31-BFF2-81F1D8F94F3F}"/>
    <cellStyle name="SAPBEXHLevel3X 9 5 4" xfId="32342" xr:uid="{E7CDBDAC-F6DE-4E28-953D-47BC028DE7A7}"/>
    <cellStyle name="SAPBEXHLevel3X 9 5 5" xfId="30945" xr:uid="{575295F5-1873-4234-BAB2-9C4B09419DDE}"/>
    <cellStyle name="SAPBEXHLevel3X 9 5 6" xfId="46819" xr:uid="{4CEE9FB6-2D29-4E82-90BC-B74A1572A5DD}"/>
    <cellStyle name="SAPBEXHLevel3X 9 6" xfId="13065" xr:uid="{153465D5-54FC-453D-9963-68DD86D2F6EC}"/>
    <cellStyle name="SAPBEXHLevel3X 9 6 2" xfId="27436" xr:uid="{B643877A-0E4A-4D60-9A1E-E55232A7CFC3}"/>
    <cellStyle name="SAPBEXHLevel3X 9 6 3" xfId="33389" xr:uid="{01A4D020-619C-471F-97A5-D3CCEACD63D7}"/>
    <cellStyle name="SAPBEXHLevel3X 9 6 4" xfId="41915" xr:uid="{22ADA9C3-087C-4DC4-934A-44C9E84EC519}"/>
    <cellStyle name="SAPBEXHLevel3X 9 6 5" xfId="46018" xr:uid="{DB4C1400-C261-4206-A714-DF5EA63C0DFE}"/>
    <cellStyle name="SAPBEXHLevel3X 9 7" xfId="9740" xr:uid="{A7714939-8880-40F8-A21B-3EE6E8D491A0}"/>
    <cellStyle name="SAPBEXHLevel3X 9 8" xfId="24330" xr:uid="{6A310EF9-A8BA-4DCB-BE4C-16D8AFCD60AE}"/>
    <cellStyle name="SAPBEXHLevel3X 9 9" xfId="40460" xr:uid="{283DFDAD-0BBC-42E3-807D-32BA8FC583AD}"/>
    <cellStyle name="SAPBEXinputData" xfId="105" xr:uid="{F8BE8018-646F-4AB6-9ABB-2995EFD3794E}"/>
    <cellStyle name="SAPBEXinputData 10" xfId="810" xr:uid="{1D9A004C-6033-4E37-B748-9885DA258DA8}"/>
    <cellStyle name="SAPBEXinputData 11" xfId="811" xr:uid="{220B4961-46B9-4FCA-85B7-07FA529178F4}"/>
    <cellStyle name="SAPBEXinputData 12" xfId="812" xr:uid="{154C2604-F12C-49D5-93AB-F4500515354E}"/>
    <cellStyle name="SAPBEXinputData 13" xfId="813" xr:uid="{A34A1A46-1E94-4B50-9AED-07B620856E17}"/>
    <cellStyle name="SAPBEXinputData 14" xfId="814" xr:uid="{8D26D185-C8F8-4E6C-8539-F1A1ACEE7E57}"/>
    <cellStyle name="SAPBEXinputData 15" xfId="815" xr:uid="{09A0CBA1-AA6B-470F-BE91-D16C91C04D05}"/>
    <cellStyle name="SAPBEXinputData 16" xfId="816" xr:uid="{6B439530-B975-498D-BD18-9C5C7FF17392}"/>
    <cellStyle name="SAPBEXinputData 17" xfId="817" xr:uid="{4C22FC9C-8FAD-4442-A0C8-0AF4CBEA2FE0}"/>
    <cellStyle name="SAPBEXinputData 18" xfId="818" xr:uid="{D292935D-76F8-418D-B04C-610D91AE5343}"/>
    <cellStyle name="SAPBEXinputData 19" xfId="819" xr:uid="{59655BAD-F8F8-4D23-BA68-7E5FE6B9B746}"/>
    <cellStyle name="SAPBEXinputData 2" xfId="171" xr:uid="{96481579-751D-4CFD-914B-2CDCED2A8D0F}"/>
    <cellStyle name="SAPBEXinputData 2 2" xfId="820" xr:uid="{CB63D00C-66B4-4AC1-A803-CE8A225549BB}"/>
    <cellStyle name="SAPBEXinputData 2 3" xfId="12195" xr:uid="{A3A997DF-F9A2-4CEB-B6AB-66915815F7DA}"/>
    <cellStyle name="SAPBEXinputData 2 4" xfId="12194" xr:uid="{E1EE8D5F-E7DA-44FF-94BD-295688010833}"/>
    <cellStyle name="SAPBEXinputData 20" xfId="821" xr:uid="{F5FC1F77-D5C6-48C8-A6A3-5C50450D95AD}"/>
    <cellStyle name="SAPBEXinputData 21" xfId="822" xr:uid="{F1857826-7314-41DD-89ED-759AE31AD567}"/>
    <cellStyle name="SAPBEXinputData 22" xfId="823" xr:uid="{5E4DE424-E586-44D1-8CBB-AFF62B947385}"/>
    <cellStyle name="SAPBEXinputData 23" xfId="824" xr:uid="{90E5EAB8-8F26-4572-8774-CDDDDDCCF460}"/>
    <cellStyle name="SAPBEXinputData 24" xfId="825" xr:uid="{005FC89C-191A-4537-853C-F5CA02C89D9B}"/>
    <cellStyle name="SAPBEXinputData 25" xfId="826" xr:uid="{F69DDF30-4DFE-44E9-8568-94DA20897D4C}"/>
    <cellStyle name="SAPBEXinputData 26" xfId="827" xr:uid="{C02EF506-4A8C-42F1-BBC9-F1FA5C6DF266}"/>
    <cellStyle name="SAPBEXinputData 27" xfId="828" xr:uid="{460218A9-3C9A-442B-A354-7CDD51334CD4}"/>
    <cellStyle name="SAPBEXinputData 28" xfId="829" xr:uid="{B69CF838-B3A9-4444-802D-690C028437FD}"/>
    <cellStyle name="SAPBEXinputData 29" xfId="830" xr:uid="{63EBABB5-A8D9-48DA-B1E5-0A936A9D7718}"/>
    <cellStyle name="SAPBEXinputData 3" xfId="172" xr:uid="{BAACFB4F-0D1A-462B-9A17-FC7608A51BEE}"/>
    <cellStyle name="SAPBEXinputData 3 2" xfId="831" xr:uid="{E1C559ED-0AE3-4120-8E74-2BB7B1057412}"/>
    <cellStyle name="SAPBEXinputData 30" xfId="832" xr:uid="{A44B16BB-E540-41B5-BF1C-9FD79ADDB7E2}"/>
    <cellStyle name="SAPBEXinputData 31" xfId="833" xr:uid="{67B04515-060D-402C-AFCC-97147F24450C}"/>
    <cellStyle name="SAPBEXinputData 32" xfId="834" xr:uid="{89DA2B09-FEAE-4137-ABEC-5B17FCEA26D1}"/>
    <cellStyle name="SAPBEXinputData 33" xfId="835" xr:uid="{C12723C5-767F-41E8-98D6-BB4BCE1A3A54}"/>
    <cellStyle name="SAPBEXinputData 34" xfId="836" xr:uid="{931083F8-4D5A-416A-A48A-5CBED2586B92}"/>
    <cellStyle name="SAPBEXinputData 35" xfId="837" xr:uid="{A7F1EBBB-A0A9-4C0F-9C75-B4616B707733}"/>
    <cellStyle name="SAPBEXinputData 36" xfId="838" xr:uid="{79055196-2169-45C8-9DD0-F5A1BDE2A9B2}"/>
    <cellStyle name="SAPBEXinputData 37" xfId="839" xr:uid="{8430EDF7-7E30-4210-B6F0-76D9095166FF}"/>
    <cellStyle name="SAPBEXinputData 38" xfId="840" xr:uid="{0F33FF9B-2868-452A-8D48-ABFDE0689F5F}"/>
    <cellStyle name="SAPBEXinputData 39" xfId="841" xr:uid="{EC0DF50D-27B5-4B3C-B3F5-5E73990DAB2D}"/>
    <cellStyle name="SAPBEXinputData 4" xfId="209" xr:uid="{7B6DC519-5C0A-409D-AC08-45CB2D9C795B}"/>
    <cellStyle name="SAPBEXinputData 4 2" xfId="842" xr:uid="{9FE024D9-496A-476D-BEAC-452718C3D166}"/>
    <cellStyle name="SAPBEXinputData 40" xfId="843" xr:uid="{D90FF065-94A8-44A8-8F30-1EA5E5EEE2E0}"/>
    <cellStyle name="SAPBEXinputData 41" xfId="844" xr:uid="{D8F192D0-7B4C-4CE2-B20D-DC06F6B2F23E}"/>
    <cellStyle name="SAPBEXinputData 42" xfId="845" xr:uid="{CB617CDF-6792-41F9-AA40-CDC91BFC654B}"/>
    <cellStyle name="SAPBEXinputData 43" xfId="846" xr:uid="{B99CD13A-91FB-48D3-9BA8-AAB9F05DCF10}"/>
    <cellStyle name="SAPBEXinputData 44" xfId="847" xr:uid="{92B96C46-604C-4672-B434-BF649D9B3AB1}"/>
    <cellStyle name="SAPBEXinputData 45" xfId="929" xr:uid="{8A87C4B6-89E8-45CA-B9EF-63E6107D6F2F}"/>
    <cellStyle name="SAPBEXinputData 45 2" xfId="1405" xr:uid="{68C0B465-7317-46E0-88EE-B7C30EE6E2DE}"/>
    <cellStyle name="SAPBEXinputData 45 3" xfId="12197" xr:uid="{E3F5DD5F-BB5E-4AF2-A652-40A5BD8FC547}"/>
    <cellStyle name="SAPBEXinputData 45 4" xfId="12196" xr:uid="{18AEDA5C-F906-44F4-B3BA-4522CCF4EFFD}"/>
    <cellStyle name="SAPBEXinputData 46" xfId="1401" xr:uid="{5E2FA0FD-1648-498F-B5F0-0FD1D96866EC}"/>
    <cellStyle name="SAPBEXinputData 46 2" xfId="14702" xr:uid="{79A9251F-1229-44B2-BCC8-746CC3AB0212}"/>
    <cellStyle name="SAPBEXinputData 46 3" xfId="9787" xr:uid="{CF675A36-57A3-4A5D-9261-515226B4C620}"/>
    <cellStyle name="SAPBEXinputData 5" xfId="848" xr:uid="{DEB52166-CAE1-4ECF-9972-C55E195BB52C}"/>
    <cellStyle name="SAPBEXinputData 5 2" xfId="849" xr:uid="{331681AE-0FE5-4AB0-B0B5-E07B1BD71C7A}"/>
    <cellStyle name="SAPBEXinputData 6" xfId="850" xr:uid="{A6C32CE9-FFD3-4492-870F-2AD55DCFE77A}"/>
    <cellStyle name="SAPBEXinputData 6 2" xfId="851" xr:uid="{C9080B92-3FB7-4FBB-B327-A1D76CF0BD31}"/>
    <cellStyle name="SAPBEXinputData 7" xfId="852" xr:uid="{24DD6529-DD38-4BEE-A8ED-F2570FF66219}"/>
    <cellStyle name="SAPBEXinputData 7 2" xfId="853" xr:uid="{F1DA7A1E-0858-45C6-B617-4A4F0208FE39}"/>
    <cellStyle name="SAPBEXinputData 8" xfId="854" xr:uid="{1608FB3F-DF5E-4F11-B7ED-696A899871AF}"/>
    <cellStyle name="SAPBEXinputData 9" xfId="855" xr:uid="{B02C6846-C9A7-47DA-B87F-B8A9774614F9}"/>
    <cellStyle name="SAPBEXresData" xfId="106" xr:uid="{27236FC2-B1F5-42F5-9D13-EB6EB9AC45D3}"/>
    <cellStyle name="SAPBEXresData 10" xfId="2393" xr:uid="{D959EE79-46E4-47FB-8373-71AC4F51EC78}"/>
    <cellStyle name="SAPBEXresData 10 2" xfId="22307" xr:uid="{4A50075A-0DFF-4702-8031-2E346141A2BA}"/>
    <cellStyle name="SAPBEXresData 10 2 2" xfId="36173" xr:uid="{25BA9A6D-D3ED-4E90-9FE3-113E46D4227A}"/>
    <cellStyle name="SAPBEXresData 10 2 3" xfId="30715" xr:uid="{A9953052-17B7-4708-916C-95C6BC0C0616}"/>
    <cellStyle name="SAPBEXresData 10 2 4" xfId="40598" xr:uid="{0402E38A-E584-4FE8-96D9-CFBAFEEA380B}"/>
    <cellStyle name="SAPBEXresData 10 2 5" xfId="51724" xr:uid="{ED48156A-7F06-426A-A62C-01E05E29B161}"/>
    <cellStyle name="SAPBEXresData 10 3" xfId="15614" xr:uid="{6945313E-6A1F-469A-8FFF-CA8F9ADCD5A1}"/>
    <cellStyle name="SAPBEXresData 10 4" xfId="29945" xr:uid="{D8DCF817-43CA-4238-89B8-5A04ECD8F963}"/>
    <cellStyle name="SAPBEXresData 10 5" xfId="38898" xr:uid="{49A1853B-5660-4821-80F8-2E3017FAC484}"/>
    <cellStyle name="SAPBEXresData 10 6" xfId="45549" xr:uid="{7F936E39-29A9-4F43-9AB9-CADB0698D361}"/>
    <cellStyle name="SAPBEXresData 10 7" xfId="48803" xr:uid="{B8E68D4B-3ACA-4073-B557-08DF0C9EB176}"/>
    <cellStyle name="SAPBEXresData 11" xfId="4369" xr:uid="{B942FBD2-BE6A-41F1-9FFE-080169112A79}"/>
    <cellStyle name="SAPBEXresData 11 2" xfId="22637" xr:uid="{7A5C3CE9-566B-4700-84A9-59AE9F4FD4B0}"/>
    <cellStyle name="SAPBEXresData 11 2 2" xfId="36503" xr:uid="{2161A24C-06DA-4B28-B0C0-59BD4E1FA9FA}"/>
    <cellStyle name="SAPBEXresData 11 2 3" xfId="38234" xr:uid="{D911E221-AB33-46EF-AA13-F0BEF2D877BD}"/>
    <cellStyle name="SAPBEXresData 11 2 4" xfId="44358" xr:uid="{9D1399C8-4D5F-47CC-8C99-2312D27B8058}"/>
    <cellStyle name="SAPBEXresData 11 2 5" xfId="52054" xr:uid="{58620680-E36F-4D67-9DD3-68BF06C0549D}"/>
    <cellStyle name="SAPBEXresData 11 3" xfId="17572" xr:uid="{88AA0E3D-0741-4B34-A114-FAEB8E69FC45}"/>
    <cellStyle name="SAPBEXresData 11 4" xfId="31739" xr:uid="{D109B7F8-AF77-4D45-A410-730DEDE842FB}"/>
    <cellStyle name="SAPBEXresData 11 5" xfId="29301" xr:uid="{75123426-F679-4BCC-A10A-DAFE2DF8FAF0}"/>
    <cellStyle name="SAPBEXresData 11 6" xfId="45838" xr:uid="{63F2DD14-E2CC-4B94-9455-C87ECEE2A290}"/>
    <cellStyle name="SAPBEXresData 11 7" xfId="49979" xr:uid="{F83F726E-E47F-4A65-8915-B667F60AB471}"/>
    <cellStyle name="SAPBEXresData 12" xfId="6329" xr:uid="{3EE76C7C-B23C-4042-B6D5-C8A9D65D7203}"/>
    <cellStyle name="SAPBEXresData 12 2" xfId="22967" xr:uid="{DDD03612-4569-4973-9C74-3817557E7083}"/>
    <cellStyle name="SAPBEXresData 12 2 2" xfId="36833" xr:uid="{31A5A196-3DB2-4602-94E9-21FBC8AA5703}"/>
    <cellStyle name="SAPBEXresData 12 2 3" xfId="33368" xr:uid="{211B95AA-22D6-498F-9C78-DCEF05A72D22}"/>
    <cellStyle name="SAPBEXresData 12 2 4" xfId="32599" xr:uid="{1FB59E05-4576-4BB1-97B7-29C7582ED5F8}"/>
    <cellStyle name="SAPBEXresData 12 2 5" xfId="52384" xr:uid="{5153CC4A-639E-4CCA-B423-42A114B27838}"/>
    <cellStyle name="SAPBEXresData 12 3" xfId="19528" xr:uid="{5D350BCD-C028-4A66-B97C-375C463E1F6C}"/>
    <cellStyle name="SAPBEXresData 12 4" xfId="33523" xr:uid="{DA038437-102C-47D5-9C6B-14C16D004FFF}"/>
    <cellStyle name="SAPBEXresData 12 5" xfId="33370" xr:uid="{32063A32-68B7-4C51-A09F-56163EB0334C}"/>
    <cellStyle name="SAPBEXresData 12 6" xfId="38724" xr:uid="{94C1A07F-9563-484F-9ECF-024D64B831A6}"/>
    <cellStyle name="SAPBEXresData 12 7" xfId="50305" xr:uid="{0499E6CE-3A3C-471A-A0A5-143E78749BC5}"/>
    <cellStyle name="SAPBEXresData 13" xfId="14021" xr:uid="{74D29FE6-74B4-4041-8AD6-F6538B9E016D}"/>
    <cellStyle name="SAPBEXresData 13 2" xfId="12849" xr:uid="{8D754C7C-BF2D-4AAB-827F-4C8413639F3E}"/>
    <cellStyle name="SAPBEXresData 13 2 2" xfId="27222" xr:uid="{FE6D602B-87D6-489F-90F2-F9F60BA2CE28}"/>
    <cellStyle name="SAPBEXresData 13 2 3" xfId="33356" xr:uid="{0FF90CCD-4766-458E-910B-4D3F641DAB68}"/>
    <cellStyle name="SAPBEXresData 13 2 4" xfId="38672" xr:uid="{B5FAD400-4B05-4654-B88A-322ECA58E9B4}"/>
    <cellStyle name="SAPBEXresData 13 2 5" xfId="31386" xr:uid="{402AAF55-D12A-4C2D-A1F8-A34E19536340}"/>
    <cellStyle name="SAPBEXresData 13 3" xfId="28392" xr:uid="{A3F2BC94-06BD-4344-816D-D3936D2A905C}"/>
    <cellStyle name="SAPBEXresData 13 4" xfId="38293" xr:uid="{F756B8A4-D558-4613-98E1-AC2E2B31BE3F}"/>
    <cellStyle name="SAPBEXresData 13 5" xfId="48279" xr:uid="{F91E1A0C-8C63-4968-9F5F-58ACF4E424FA}"/>
    <cellStyle name="SAPBEXresData 13 6" xfId="41331" xr:uid="{185A6FD0-BE80-4977-A56D-0154A52AFB40}"/>
    <cellStyle name="SAPBEXresData 14" xfId="13062" xr:uid="{D08BA2CB-0942-4D9B-AD25-1DD5C4474DB5}"/>
    <cellStyle name="SAPBEXresData 14 2" xfId="27433" xr:uid="{091578DF-ACEA-4CDB-80F5-D54DD19EF069}"/>
    <cellStyle name="SAPBEXresData 14 3" xfId="25040" xr:uid="{E5506CBA-0998-4EEE-ABBB-6C4589956987}"/>
    <cellStyle name="SAPBEXresData 14 4" xfId="29735" xr:uid="{3F1CBFB4-C385-483E-B502-2E56ADDB6AD4}"/>
    <cellStyle name="SAPBEXresData 14 5" xfId="45326" xr:uid="{2997CFAF-6F39-4D7A-8327-58FDFC700680}"/>
    <cellStyle name="SAPBEXresData 15" xfId="9795" xr:uid="{93C8C141-1E1B-4D6C-8C67-DDD2483DA565}"/>
    <cellStyle name="SAPBEXresData 16" xfId="24381" xr:uid="{D3C8CF9B-727E-48AC-B04C-149F27460B7B}"/>
    <cellStyle name="SAPBEXresData 17" xfId="38721" xr:uid="{D24180FF-6823-48DA-8690-BA2A92DCAE4C}"/>
    <cellStyle name="SAPBEXresData 18" xfId="42302" xr:uid="{3490D6E6-DE29-44BF-9149-E9BE3BDB318B}"/>
    <cellStyle name="SAPBEXresData 19" xfId="46948" xr:uid="{A27DC633-64CF-4211-BDAB-CFDAEE5C03CE}"/>
    <cellStyle name="SAPBEXresData 2" xfId="173" xr:uid="{04B31641-1BF1-4BF5-BE82-329E4ECED381}"/>
    <cellStyle name="SAPBEXresData 2 10" xfId="14453" xr:uid="{070960C7-5A41-406D-A3DE-5A078C24D140}"/>
    <cellStyle name="SAPBEXresData 2 10 2" xfId="28820" xr:uid="{799CC3FA-97FB-4C21-BB3E-A2AF2E1FBB11}"/>
    <cellStyle name="SAPBEXresData 2 10 3" xfId="8763" xr:uid="{3265AF75-3CAC-4913-8D8E-63A4566F0737}"/>
    <cellStyle name="SAPBEXresData 2 10 4" xfId="25008" xr:uid="{91D22AF3-4BC4-4418-AD47-138875344B96}"/>
    <cellStyle name="SAPBEXresData 2 10 5" xfId="9266" xr:uid="{EC82DE7C-8F40-4523-969E-8DB27288E626}"/>
    <cellStyle name="SAPBEXresData 2 11" xfId="9796" xr:uid="{BAB1E991-BD05-41C4-B1A9-C50814188FF4}"/>
    <cellStyle name="SAPBEXresData 2 12" xfId="24382" xr:uid="{B47644D8-9E52-459A-A36F-D43AF81E4ED3}"/>
    <cellStyle name="SAPBEXresData 2 13" xfId="31722" xr:uid="{811E10AF-230A-4493-B3B7-D096106B42D6}"/>
    <cellStyle name="SAPBEXresData 2 14" xfId="32720" xr:uid="{C0875E38-1A99-418E-A50D-0F32B96FBA41}"/>
    <cellStyle name="SAPBEXresData 2 15" xfId="47290" xr:uid="{195178AB-0403-428F-AD40-69D4AA2D74E5}"/>
    <cellStyle name="SAPBEXresData 2 2" xfId="1407" xr:uid="{FB477DF2-E726-41D7-A916-E3842733F1E3}"/>
    <cellStyle name="SAPBEXresData 2 2 10" xfId="48815" xr:uid="{DFA7AD86-6E9B-4CED-BF5A-43F407B36A9E}"/>
    <cellStyle name="SAPBEXresData 2 2 11" xfId="44674" xr:uid="{CD6B7D68-0748-4C51-B843-DD4155800D47}"/>
    <cellStyle name="SAPBEXresData 2 2 2" xfId="2858" xr:uid="{305D51E8-131D-4B16-9FF0-B86016A2C1F9}"/>
    <cellStyle name="SAPBEXresData 2 2 2 2" xfId="12201" xr:uid="{2582EDF4-AFA2-4BBD-86D4-FFE229ACCF8A}"/>
    <cellStyle name="SAPBEXresData 2 2 2 2 2" xfId="26606" xr:uid="{4900E7FA-6251-40DE-802E-6F35B86ED934}"/>
    <cellStyle name="SAPBEXresData 2 2 2 2 3" xfId="39477" xr:uid="{AD081666-AB0B-4904-A23D-422ED76F1C87}"/>
    <cellStyle name="SAPBEXresData 2 2 2 2 4" xfId="48745" xr:uid="{7E0CFEB5-36E1-4143-9D9C-9CC7FB0641A4}"/>
    <cellStyle name="SAPBEXresData 2 2 2 2 5" xfId="46450" xr:uid="{2836CB8E-2461-469F-92A4-DE18DCE40824}"/>
    <cellStyle name="SAPBEXresData 2 2 2 3" xfId="16065" xr:uid="{8A0969B9-F708-4C64-982D-06AEC8DE6EA5}"/>
    <cellStyle name="SAPBEXresData 2 2 2 3 2" xfId="30371" xr:uid="{180B0D3C-5D4C-4CCF-913F-FBA3CE03DE35}"/>
    <cellStyle name="SAPBEXresData 2 2 2 3 3" xfId="9018" xr:uid="{877E1C92-776E-4938-9DD4-DC80CF26361B}"/>
    <cellStyle name="SAPBEXresData 2 2 2 3 4" xfId="48924" xr:uid="{F0F5AC58-DCEC-418C-A194-069B20C83055}"/>
    <cellStyle name="SAPBEXresData 2 2 2 3 5" xfId="49841" xr:uid="{9DF7F768-3991-4288-98C9-6588EB861AE9}"/>
    <cellStyle name="SAPBEXresData 2 2 2 4" xfId="22495" xr:uid="{7D07830F-273B-4CA8-9FAB-4E0E5FE0D8ED}"/>
    <cellStyle name="SAPBEXresData 2 2 2 4 2" xfId="36361" xr:uid="{A5AD46C1-E6D3-4AB7-A4F1-C48CE58E0E38}"/>
    <cellStyle name="SAPBEXresData 2 2 2 4 3" xfId="31952" xr:uid="{1B81DF54-983B-46CC-95FD-B448355CD180}"/>
    <cellStyle name="SAPBEXresData 2 2 2 4 4" xfId="38322" xr:uid="{C3FCAB75-0FA2-46FB-9248-B66442860BE8}"/>
    <cellStyle name="SAPBEXresData 2 2 2 4 5" xfId="51912" xr:uid="{88D4BC72-5F77-4817-98AF-E64090479F28}"/>
    <cellStyle name="SAPBEXresData 2 2 2 5" xfId="12200" xr:uid="{4A6C66E3-A208-4EF1-BE60-7F19E2C00CE6}"/>
    <cellStyle name="SAPBEXresData 2 2 2 6" xfId="26605" xr:uid="{15D07EA0-853F-42D2-AA3B-7E70320AC788}"/>
    <cellStyle name="SAPBEXresData 2 2 2 7" xfId="29714" xr:uid="{4B815897-3CEB-4651-BFEE-3430E9A2E211}"/>
    <cellStyle name="SAPBEXresData 2 2 2 8" xfId="37412" xr:uid="{28E8C7A5-B841-4446-B2A4-1D61C3B82862}"/>
    <cellStyle name="SAPBEXresData 2 2 2 9" xfId="47315" xr:uid="{07C28B12-9940-4E24-82FE-DEE8EDEA063B}"/>
    <cellStyle name="SAPBEXresData 2 2 3" xfId="4828" xr:uid="{E4D0D79D-460E-4468-A7CB-A1AA56D34AA1}"/>
    <cellStyle name="SAPBEXresData 2 2 3 2" xfId="22825" xr:uid="{44859885-D763-43D1-BD10-9A307E94FB08}"/>
    <cellStyle name="SAPBEXresData 2 2 3 2 2" xfId="36691" xr:uid="{01A5CBE3-D0CF-4FD1-8FDF-543855FC0C95}"/>
    <cellStyle name="SAPBEXresData 2 2 3 2 3" xfId="25350" xr:uid="{F21683E7-E2FB-4BA9-983E-4CB73ABE9401}"/>
    <cellStyle name="SAPBEXresData 2 2 3 2 4" xfId="42930" xr:uid="{2C966FBD-E3D4-40A4-A6C6-F3D5C793BB92}"/>
    <cellStyle name="SAPBEXresData 2 2 3 2 5" xfId="52242" xr:uid="{138AD9F8-C3B4-4BA9-AB5D-0D8FFEFB31C6}"/>
    <cellStyle name="SAPBEXresData 2 2 3 3" xfId="12202" xr:uid="{A8D2D2F0-09BE-48EA-850F-957886561B2D}"/>
    <cellStyle name="SAPBEXresData 2 2 3 4" xfId="26607" xr:uid="{C86C27DE-89EB-4F69-8D6D-2E2F836237D2}"/>
    <cellStyle name="SAPBEXresData 2 2 3 5" xfId="10003" xr:uid="{E0896813-F36E-4BF5-ABC5-DB1F72BA36C3}"/>
    <cellStyle name="SAPBEXresData 2 2 3 6" xfId="42239" xr:uid="{B687C01F-1922-466C-BF12-9DBA778ADB5A}"/>
    <cellStyle name="SAPBEXresData 2 2 3 7" xfId="45423" xr:uid="{BC03AF17-98A0-485C-B2FF-4B79742017F9}"/>
    <cellStyle name="SAPBEXresData 2 2 4" xfId="6788" xr:uid="{C9193058-325B-4B6C-A39C-7BB96E982AA3}"/>
    <cellStyle name="SAPBEXresData 2 2 4 2" xfId="19987" xr:uid="{84206911-F5D8-431A-B812-A34DA9526B85}"/>
    <cellStyle name="SAPBEXresData 2 2 4 2 2" xfId="33951" xr:uid="{0F8A19FD-DC8C-4D86-86C1-D117CBFC0459}"/>
    <cellStyle name="SAPBEXresData 2 2 4 2 3" xfId="34796" xr:uid="{A02CA11E-9FC4-4BEF-B3A4-84627AB6B451}"/>
    <cellStyle name="SAPBEXresData 2 2 4 2 4" xfId="30597" xr:uid="{61CD4657-B347-49DA-A8A6-4B65670D3C86}"/>
    <cellStyle name="SAPBEXresData 2 2 4 2 5" xfId="50493" xr:uid="{440E770E-DFB2-4C5B-84DA-196F5446649E}"/>
    <cellStyle name="SAPBEXresData 2 2 4 3" xfId="23155" xr:uid="{FE0BB0D0-D4F0-46B4-8779-3C61F5EA5983}"/>
    <cellStyle name="SAPBEXresData 2 2 4 3 2" xfId="37021" xr:uid="{15FB02C4-6C5B-4238-BC50-5460F47944AA}"/>
    <cellStyle name="SAPBEXresData 2 2 4 3 3" xfId="41955" xr:uid="{AC8F42FD-60A3-4D12-9251-C1676F32D20D}"/>
    <cellStyle name="SAPBEXresData 2 2 4 3 4" xfId="37690" xr:uid="{787FEC37-64AE-419D-8C2D-BA163BE1F7E4}"/>
    <cellStyle name="SAPBEXresData 2 2 4 3 5" xfId="52572" xr:uid="{9E376F1C-A64C-4F41-A242-15A3E063ACDA}"/>
    <cellStyle name="SAPBEXresData 2 2 4 4" xfId="12199" xr:uid="{5081E609-BF16-4703-B753-106784080FA3}"/>
    <cellStyle name="SAPBEXresData 2 2 4 5" xfId="26604" xr:uid="{7963758B-06A2-4212-8FBB-1FB4305812AF}"/>
    <cellStyle name="SAPBEXresData 2 2 4 6" xfId="42128" xr:uid="{BC1FB7B8-0324-4426-911B-0382B712BC93}"/>
    <cellStyle name="SAPBEXresData 2 2 4 7" xfId="9254" xr:uid="{418E8B4E-F48C-4924-8592-B3807B1B3EC8}"/>
    <cellStyle name="SAPBEXresData 2 2 4 8" xfId="26788" xr:uid="{B12A176C-C43F-415B-927F-56D3555E50C7}"/>
    <cellStyle name="SAPBEXresData 2 2 5" xfId="14707" xr:uid="{729120E1-D631-47D5-828F-897C0494AF7F}"/>
    <cellStyle name="SAPBEXresData 2 2 5 2" xfId="21753" xr:uid="{5339F9F2-47D8-4BE2-B129-30F3A40A29D0}"/>
    <cellStyle name="SAPBEXresData 2 2 5 2 2" xfId="35619" xr:uid="{62BE25D4-237C-4E6E-9A87-0D77F6EF17A8}"/>
    <cellStyle name="SAPBEXresData 2 2 5 2 3" xfId="37174" xr:uid="{573ACBE9-51F4-4EC5-AE1F-AA626894E875}"/>
    <cellStyle name="SAPBEXresData 2 2 5 2 4" xfId="45924" xr:uid="{064D4EB7-C3D1-4D02-BC3F-7176199AB377}"/>
    <cellStyle name="SAPBEXresData 2 2 5 2 5" xfId="51170" xr:uid="{C562C2CF-84A0-4A6F-B6FD-99AB34D1B474}"/>
    <cellStyle name="SAPBEXresData 2 2 5 3" xfId="29073" xr:uid="{4706C808-D944-45C1-81F1-47B4BAFB88E6}"/>
    <cellStyle name="SAPBEXresData 2 2 5 4" xfId="34178" xr:uid="{A1D3B611-1811-4E58-9865-4C816276729B}"/>
    <cellStyle name="SAPBEXresData 2 2 5 5" xfId="31286" xr:uid="{A95BBFF8-5C3B-4651-8476-B9F7675FB60F}"/>
    <cellStyle name="SAPBEXresData 2 2 5 6" xfId="44945" xr:uid="{A6ED1D6F-1933-4B9B-87DF-7B466B9AA581}"/>
    <cellStyle name="SAPBEXresData 2 2 6" xfId="13061" xr:uid="{E4C1D6A1-FFBD-4BA5-BFB2-04D2E5DB2442}"/>
    <cellStyle name="SAPBEXresData 2 2 6 2" xfId="27432" xr:uid="{AFC9EE1E-4AE5-4EC6-9D06-82E7468E8D98}"/>
    <cellStyle name="SAPBEXresData 2 2 6 3" xfId="34779" xr:uid="{EA95C5C9-0F81-4B33-B1FA-4009F526A69E}"/>
    <cellStyle name="SAPBEXresData 2 2 6 4" xfId="40335" xr:uid="{41B205D8-C1A0-4B4A-8F42-CB3AAEB606F3}"/>
    <cellStyle name="SAPBEXresData 2 2 6 5" xfId="25019" xr:uid="{BC2D7D6A-7FED-4E5D-81E8-F26DA7AD75FC}"/>
    <cellStyle name="SAPBEXresData 2 2 7" xfId="9797" xr:uid="{A73F44DD-65EE-4207-B8F6-01CAF063581F}"/>
    <cellStyle name="SAPBEXresData 2 2 8" xfId="24383" xr:uid="{46653A3E-3C23-4644-814C-4A54C984024E}"/>
    <cellStyle name="SAPBEXresData 2 2 9" xfId="32446" xr:uid="{5851C262-1DAF-4EB8-9215-940BF059C894}"/>
    <cellStyle name="SAPBEXresData 2 3" xfId="1966" xr:uid="{6B72A6EF-1473-4A5D-9ADC-062FD187AAB7}"/>
    <cellStyle name="SAPBEXresData 2 3 10" xfId="38823" xr:uid="{1544596D-BB81-4C42-8E70-05C86AB61B56}"/>
    <cellStyle name="SAPBEXresData 2 3 11" xfId="46926" xr:uid="{5E9D4DD8-F8A7-4D84-9CBF-3A6750BE0650}"/>
    <cellStyle name="SAPBEXresData 2 3 2" xfId="2868" xr:uid="{BE22B2D1-84E2-40EC-A2FC-E65905945C8A}"/>
    <cellStyle name="SAPBEXresData 2 3 2 2" xfId="22505" xr:uid="{33197880-9BFB-43CF-91BA-947A44D011D8}"/>
    <cellStyle name="SAPBEXresData 2 3 2 2 2" xfId="36371" xr:uid="{BB4AC20B-60DD-4BCD-AC88-84BC869C5687}"/>
    <cellStyle name="SAPBEXresData 2 3 2 2 3" xfId="33383" xr:uid="{196A6937-DF9B-4D16-9B88-BB1661174AD9}"/>
    <cellStyle name="SAPBEXresData 2 3 2 2 4" xfId="26822" xr:uid="{05853011-0052-47CF-BC34-89D25A478E37}"/>
    <cellStyle name="SAPBEXresData 2 3 2 2 5" xfId="51922" xr:uid="{B0C8E4D9-5D7B-4553-96BE-1AFBD8F2CCAA}"/>
    <cellStyle name="SAPBEXresData 2 3 2 3" xfId="16073" xr:uid="{B266BDEA-A708-4C6E-9BF8-5B867F77FA38}"/>
    <cellStyle name="SAPBEXresData 2 3 2 4" xfId="30379" xr:uid="{D6FAB21C-B65C-4AF0-96D3-1DC15A1A5239}"/>
    <cellStyle name="SAPBEXresData 2 3 2 5" xfId="41654" xr:uid="{56D50DDC-11BD-4D3F-BE20-3D1055B87418}"/>
    <cellStyle name="SAPBEXresData 2 3 2 6" xfId="48622" xr:uid="{07481571-291E-4294-9734-590DCD182570}"/>
    <cellStyle name="SAPBEXresData 2 3 2 7" xfId="49849" xr:uid="{23126D52-91FD-4192-AB4A-75BAD5532D2D}"/>
    <cellStyle name="SAPBEXresData 2 3 3" xfId="4838" xr:uid="{3C8AB3FA-2119-44D1-BCAA-B4234D809FEC}"/>
    <cellStyle name="SAPBEXresData 2 3 3 2" xfId="22835" xr:uid="{A862C32B-B0F5-471C-961A-80351F3C1D18}"/>
    <cellStyle name="SAPBEXresData 2 3 3 2 2" xfId="36701" xr:uid="{42BB66AD-E9EC-4494-B7A4-FE69206E4CEB}"/>
    <cellStyle name="SAPBEXresData 2 3 3 2 3" xfId="43043" xr:uid="{759B0383-81EB-4204-B001-C85EB1678D60}"/>
    <cellStyle name="SAPBEXresData 2 3 3 2 4" xfId="39943" xr:uid="{222079BE-0C10-4436-9A35-F258FCCA6BD5}"/>
    <cellStyle name="SAPBEXresData 2 3 3 2 5" xfId="52252" xr:uid="{7932E5E6-4039-4123-B42A-53946921F87C}"/>
    <cellStyle name="SAPBEXresData 2 3 3 3" xfId="18037" xr:uid="{9CA6C76E-2BD9-4AB9-BD56-D6F01E89187F}"/>
    <cellStyle name="SAPBEXresData 2 3 3 4" xfId="32169" xr:uid="{D60F0D89-C0B6-4258-A7E5-61F0D95E065D}"/>
    <cellStyle name="SAPBEXresData 2 3 3 5" xfId="32927" xr:uid="{3B9F7EF1-2B96-4F43-BF35-490406B9AAD4}"/>
    <cellStyle name="SAPBEXresData 2 3 3 6" xfId="46244" xr:uid="{F1F8D080-85AF-4579-A481-AF14BBF48FA4}"/>
    <cellStyle name="SAPBEXresData 2 3 3 7" xfId="50173" xr:uid="{F8A20E12-7C77-40DD-97F5-309D8A3D0AAE}"/>
    <cellStyle name="SAPBEXresData 2 3 4" xfId="6798" xr:uid="{494E6756-A17A-4B1A-A58E-27CEE31567C1}"/>
    <cellStyle name="SAPBEXresData 2 3 4 2" xfId="23165" xr:uid="{0AC6768B-8164-46CC-B88B-5FFD9AB92F54}"/>
    <cellStyle name="SAPBEXresData 2 3 4 2 2" xfId="37031" xr:uid="{532561B2-E152-4373-B515-83483E5C2CD9}"/>
    <cellStyle name="SAPBEXresData 2 3 4 2 3" xfId="42519" xr:uid="{A9F24ED9-2625-4E3F-95FC-3DE6A1937641}"/>
    <cellStyle name="SAPBEXresData 2 3 4 2 4" xfId="42755" xr:uid="{39DA7F29-A195-4EC8-9314-30209062B330}"/>
    <cellStyle name="SAPBEXresData 2 3 4 2 5" xfId="52582" xr:uid="{C91DF688-25BB-4962-B6A8-3B75AA26E7EB}"/>
    <cellStyle name="SAPBEXresData 2 3 4 3" xfId="19997" xr:uid="{E498D028-C51A-4E09-8321-5E6DE71D14D6}"/>
    <cellStyle name="SAPBEXresData 2 3 4 4" xfId="33961" xr:uid="{BF3A2E7C-A8C8-481A-B274-2F20D5EFFF1F}"/>
    <cellStyle name="SAPBEXresData 2 3 4 5" xfId="33742" xr:uid="{4A131758-C851-4679-82B5-5FB046A54CC2}"/>
    <cellStyle name="SAPBEXresData 2 3 4 6" xfId="34111" xr:uid="{B35F7FF5-4261-4452-9792-1D40BC308B6A}"/>
    <cellStyle name="SAPBEXresData 2 3 4 7" xfId="50503" xr:uid="{BB0FF438-D9BE-4961-A8C6-FB7BE5C1E16B}"/>
    <cellStyle name="SAPBEXresData 2 3 5" xfId="15231" xr:uid="{62E96AF2-D882-4632-A1AB-6698869271EF}"/>
    <cellStyle name="SAPBEXresData 2 3 5 2" xfId="22252" xr:uid="{D9F9C36C-54A8-4CD7-ABC3-B13B7DA24F31}"/>
    <cellStyle name="SAPBEXresData 2 3 5 2 2" xfId="36118" xr:uid="{1CC74A56-7D03-4ACC-B5CE-313EFA79DEF5}"/>
    <cellStyle name="SAPBEXresData 2 3 5 2 3" xfId="33502" xr:uid="{3F6413A9-C721-4977-A460-11E93605AA2D}"/>
    <cellStyle name="SAPBEXresData 2 3 5 2 4" xfId="41049" xr:uid="{4A716CCF-5728-4931-AEE8-5FBF9073EEA0}"/>
    <cellStyle name="SAPBEXresData 2 3 5 2 5" xfId="51669" xr:uid="{728D398A-FC64-4AD5-BA98-52C4EDCC125D}"/>
    <cellStyle name="SAPBEXresData 2 3 5 3" xfId="29596" xr:uid="{E17C5D6B-F34B-4869-AE6A-909498903D7E}"/>
    <cellStyle name="SAPBEXresData 2 3 5 4" xfId="41759" xr:uid="{71BCF760-0B25-4604-B9CA-C8F45B5AE53E}"/>
    <cellStyle name="SAPBEXresData 2 3 5 5" xfId="46970" xr:uid="{AB044C4F-34EE-4816-B3F7-30DBBB59671D}"/>
    <cellStyle name="SAPBEXresData 2 3 5 6" xfId="49382" xr:uid="{CE4F9838-DC6A-435A-9791-B2F20DE815A9}"/>
    <cellStyle name="SAPBEXresData 2 3 6" xfId="13060" xr:uid="{5F2EA34F-CEE4-4816-B8B2-A868AB029591}"/>
    <cellStyle name="SAPBEXresData 2 3 6 2" xfId="27431" xr:uid="{45D00E3D-913A-41BE-B94F-423C97DD4B49}"/>
    <cellStyle name="SAPBEXresData 2 3 6 3" xfId="32290" xr:uid="{47363163-4977-4FB8-BB29-3B93F7D98B20}"/>
    <cellStyle name="SAPBEXresData 2 3 6 4" xfId="41365" xr:uid="{BF6806CB-FFFA-44CC-A26C-FA70E58FA0BA}"/>
    <cellStyle name="SAPBEXresData 2 3 6 5" xfId="39896" xr:uid="{C08F6613-C9C5-4C1E-BDE7-A7B9BD827B63}"/>
    <cellStyle name="SAPBEXresData 2 3 7" xfId="9798" xr:uid="{8E6DD8F9-812E-4A5D-8B0D-8F0744D45AD4}"/>
    <cellStyle name="SAPBEXresData 2 3 8" xfId="24384" xr:uid="{088507CF-CC56-40D0-8E64-F4B9DB656C62}"/>
    <cellStyle name="SAPBEXresData 2 3 9" xfId="24354" xr:uid="{37B2CAA8-2D95-4644-8FA8-B2E8FBED0B43}"/>
    <cellStyle name="SAPBEXresData 2 4" xfId="2773" xr:uid="{6A3988B1-4634-4C54-9BF8-7B68790003A6}"/>
    <cellStyle name="SAPBEXresData 2 4 10" xfId="45384" xr:uid="{2F7B2A60-55F2-4700-B33B-FCCB20217443}"/>
    <cellStyle name="SAPBEXresData 2 4 2" xfId="4743" xr:uid="{E212E487-4E95-4E22-8E7E-60F5D456759E}"/>
    <cellStyle name="SAPBEXresData 2 4 2 2" xfId="22740" xr:uid="{1956A8E4-1B3B-4ED0-8A57-C4CFE83EC790}"/>
    <cellStyle name="SAPBEXresData 2 4 2 2 2" xfId="36606" xr:uid="{0A4DC3C9-371E-441F-89DA-D7C978B1EE59}"/>
    <cellStyle name="SAPBEXresData 2 4 2 2 3" xfId="29988" xr:uid="{C1D34AF1-FE08-44E4-9DBB-4A97B958274F}"/>
    <cellStyle name="SAPBEXresData 2 4 2 2 4" xfId="38385" xr:uid="{04B20603-E05D-4178-8915-0A5BA091848A}"/>
    <cellStyle name="SAPBEXresData 2 4 2 2 5" xfId="52157" xr:uid="{92A72CA5-EE5D-4D99-B900-30DD2A4963FB}"/>
    <cellStyle name="SAPBEXresData 2 4 2 3" xfId="17946" xr:uid="{6075F690-47C1-4322-9889-FDE25B6E654B}"/>
    <cellStyle name="SAPBEXresData 2 4 2 4" xfId="32078" xr:uid="{BAE63967-061E-4B21-AE01-2EBD057C8580}"/>
    <cellStyle name="SAPBEXresData 2 4 2 5" xfId="30067" xr:uid="{330FB48C-2CE1-40CB-8988-B8344CF26268}"/>
    <cellStyle name="SAPBEXresData 2 4 2 6" xfId="25539" xr:uid="{5ED8F54D-3CD8-4F46-991E-FAF71626FECA}"/>
    <cellStyle name="SAPBEXresData 2 4 2 7" xfId="50082" xr:uid="{F67EEE89-D7E9-4196-A079-129FAD3A2AFC}"/>
    <cellStyle name="SAPBEXresData 2 4 3" xfId="6703" xr:uid="{CABD3FF1-FDA1-4218-A062-674E5160D46C}"/>
    <cellStyle name="SAPBEXresData 2 4 3 2" xfId="23070" xr:uid="{77882818-6FC6-4C15-B08D-AB4DE4F47F30}"/>
    <cellStyle name="SAPBEXresData 2 4 3 2 2" xfId="36936" xr:uid="{66CF1D4E-295A-4703-B40A-63939BA8D57B}"/>
    <cellStyle name="SAPBEXresData 2 4 3 2 3" xfId="31323" xr:uid="{C9F4B69B-C8F0-4D90-A1E0-9959A083FD29}"/>
    <cellStyle name="SAPBEXresData 2 4 3 2 4" xfId="41826" xr:uid="{2ED83318-199A-4D87-8370-DD51F413681D}"/>
    <cellStyle name="SAPBEXresData 2 4 3 2 5" xfId="52487" xr:uid="{1D538576-EDCD-4496-91A1-46F5B84DFBB7}"/>
    <cellStyle name="SAPBEXresData 2 4 3 3" xfId="19902" xr:uid="{12BB5018-2887-4E45-8783-3BA0415B5048}"/>
    <cellStyle name="SAPBEXresData 2 4 3 4" xfId="33866" xr:uid="{40CC0290-C08F-495D-B846-3F5B0268AB08}"/>
    <cellStyle name="SAPBEXresData 2 4 3 5" xfId="37258" xr:uid="{21FB0941-A966-44F6-AE7E-BCFB7D4EEA39}"/>
    <cellStyle name="SAPBEXresData 2 4 3 6" xfId="44227" xr:uid="{46CF9E22-07E5-4BEA-BA84-0E02783EBF3C}"/>
    <cellStyle name="SAPBEXresData 2 4 3 7" xfId="50408" xr:uid="{5BE4AB4C-F2CF-4739-868C-E6ECACD46426}"/>
    <cellStyle name="SAPBEXresData 2 4 4" xfId="15991" xr:uid="{D57A139C-FFF2-4C92-93E9-B1059DC44D5C}"/>
    <cellStyle name="SAPBEXresData 2 4 4 2" xfId="30297" xr:uid="{68B5E175-1C7C-47DE-AC3B-BA31260CFF07}"/>
    <cellStyle name="SAPBEXresData 2 4 4 3" xfId="38901" xr:uid="{BEA4DAF4-D326-4496-9D6A-CB108808BE00}"/>
    <cellStyle name="SAPBEXresData 2 4 4 4" xfId="45479" xr:uid="{BEF62EDE-BC8C-415C-9B7F-B267CC263852}"/>
    <cellStyle name="SAPBEXresData 2 4 4 5" xfId="49767" xr:uid="{9EB54C51-410F-4DEC-8A34-E6B99234D91D}"/>
    <cellStyle name="SAPBEXresData 2 4 5" xfId="22410" xr:uid="{88C5584B-9348-452B-91CD-1E9B8169EFAB}"/>
    <cellStyle name="SAPBEXresData 2 4 5 2" xfId="36276" xr:uid="{E74A5A54-E93E-4C96-9081-3A6A579B7F91}"/>
    <cellStyle name="SAPBEXresData 2 4 5 3" xfId="31782" xr:uid="{C6FA38CA-168A-44A0-BD10-5CAE0176FCC0}"/>
    <cellStyle name="SAPBEXresData 2 4 5 4" xfId="43208" xr:uid="{EA62BDEA-253B-4BA5-88D3-BA1FBF44698B}"/>
    <cellStyle name="SAPBEXresData 2 4 5 5" xfId="51827" xr:uid="{951BEE4A-C05A-4974-A395-78BB240A692A}"/>
    <cellStyle name="SAPBEXresData 2 4 6" xfId="12198" xr:uid="{A8B35F05-4FEC-4B40-8222-326674436A18}"/>
    <cellStyle name="SAPBEXresData 2 4 7" xfId="26603" xr:uid="{A58B5947-C58A-4074-B37C-AEDDAA300FC9}"/>
    <cellStyle name="SAPBEXresData 2 4 8" xfId="35061" xr:uid="{A7DD35EB-7993-4656-B8AF-077A9FF65366}"/>
    <cellStyle name="SAPBEXresData 2 4 9" xfId="43076" xr:uid="{1E43133B-82BB-4DAF-9865-EA1D88EACD65}"/>
    <cellStyle name="SAPBEXresData 2 5" xfId="2978" xr:uid="{4A3981EC-E6A7-4F94-B482-4DE8EAF5BAA2}"/>
    <cellStyle name="SAPBEXresData 2 5 2" xfId="4948" xr:uid="{C366B38D-097F-4EA6-AA3B-EEBC092BBC44}"/>
    <cellStyle name="SAPBEXresData 2 5 2 2" xfId="22945" xr:uid="{44D9796B-A080-49EF-92D0-9A149EDC3C6C}"/>
    <cellStyle name="SAPBEXresData 2 5 2 2 2" xfId="36811" xr:uid="{BEE16FCF-04C8-450E-B69D-4E4DA6913C75}"/>
    <cellStyle name="SAPBEXresData 2 5 2 2 3" xfId="25194" xr:uid="{A61A41B6-7977-4A36-BFBE-4AEF2CD3AC51}"/>
    <cellStyle name="SAPBEXresData 2 5 2 2 4" xfId="25074" xr:uid="{AB0EB2AC-1412-43D4-A7EB-9D63F72F935C}"/>
    <cellStyle name="SAPBEXresData 2 5 2 2 5" xfId="52362" xr:uid="{77BFF2FC-BC19-4870-9595-E302D9EE9922}"/>
    <cellStyle name="SAPBEXresData 2 5 2 3" xfId="18147" xr:uid="{F071E516-6906-453A-A572-C7659223BDDF}"/>
    <cellStyle name="SAPBEXresData 2 5 2 4" xfId="32279" xr:uid="{99948C70-2464-4070-A756-D28D69C237CF}"/>
    <cellStyle name="SAPBEXresData 2 5 2 5" xfId="34315" xr:uid="{D1361C82-BF8B-49CE-8ABA-5F4926B89B7B}"/>
    <cellStyle name="SAPBEXresData 2 5 2 6" xfId="30844" xr:uid="{3675B0F6-F732-4C59-9FD2-7C026016E99A}"/>
    <cellStyle name="SAPBEXresData 2 5 2 7" xfId="50283" xr:uid="{83D836C1-91CD-4A70-86EB-69A67935B411}"/>
    <cellStyle name="SAPBEXresData 2 5 3" xfId="6908" xr:uid="{D69CBF05-F622-46CB-B5EF-436D856A4BED}"/>
    <cellStyle name="SAPBEXresData 2 5 3 2" xfId="23275" xr:uid="{FDF114FA-C43A-45E6-BDB6-82DEA13D0999}"/>
    <cellStyle name="SAPBEXresData 2 5 3 2 2" xfId="37141" xr:uid="{2E3199A6-61F9-4BE6-AD13-33CA1D947339}"/>
    <cellStyle name="SAPBEXresData 2 5 3 2 3" xfId="31584" xr:uid="{F7F50BF9-5BFE-4A76-917D-2EDD60E60EAC}"/>
    <cellStyle name="SAPBEXresData 2 5 3 2 4" xfId="43536" xr:uid="{2BAEF7CC-381B-4887-80B9-1A86B7D480F3}"/>
    <cellStyle name="SAPBEXresData 2 5 3 2 5" xfId="52692" xr:uid="{1B8FCD34-6827-408E-A00E-E1775837CADF}"/>
    <cellStyle name="SAPBEXresData 2 5 3 3" xfId="20107" xr:uid="{452EE67F-BB97-4354-A6AA-FB7073A50D26}"/>
    <cellStyle name="SAPBEXresData 2 5 3 4" xfId="34071" xr:uid="{1F4B6EAB-166D-4B7B-BCA0-62D2DFAC116B}"/>
    <cellStyle name="SAPBEXresData 2 5 3 5" xfId="38218" xr:uid="{715F8ADB-FE2D-4541-B42E-8829A141BBBA}"/>
    <cellStyle name="SAPBEXresData 2 5 3 6" xfId="44643" xr:uid="{F3C406CB-8A07-4B14-A7C4-80857CD457B2}"/>
    <cellStyle name="SAPBEXresData 2 5 3 7" xfId="50613" xr:uid="{D2717FA6-B4C0-47D8-833E-8E8A056AA335}"/>
    <cellStyle name="SAPBEXresData 2 5 4" xfId="22615" xr:uid="{41DB183C-0C78-4D33-A565-3BAC3DC241F6}"/>
    <cellStyle name="SAPBEXresData 2 5 4 2" xfId="36481" xr:uid="{949C0B52-C9C4-4D0E-9B52-241D47E7DC02}"/>
    <cellStyle name="SAPBEXresData 2 5 4 3" xfId="41064" xr:uid="{447F2BE6-1A25-4228-BD16-90FAAB03BA5A}"/>
    <cellStyle name="SAPBEXresData 2 5 4 4" xfId="46773" xr:uid="{AFF28E09-F25E-42B2-867D-FAD95EEC9082}"/>
    <cellStyle name="SAPBEXresData 2 5 4 5" xfId="52032" xr:uid="{F4FEAB80-DE51-4DBD-8F97-B8F883352ABC}"/>
    <cellStyle name="SAPBEXresData 2 5 5" xfId="16181" xr:uid="{41663DB8-576D-4D8B-BD84-AB478A076C04}"/>
    <cellStyle name="SAPBEXresData 2 5 6" xfId="30487" xr:uid="{7F76027B-C99E-4FE2-A883-F51BF9AE4917}"/>
    <cellStyle name="SAPBEXresData 2 5 7" xfId="31479" xr:uid="{DEEF13B5-3325-419A-AD26-5606A0957C01}"/>
    <cellStyle name="SAPBEXresData 2 5 8" xfId="37585" xr:uid="{CF31C56E-9E78-4D2E-8225-336E90DDFD23}"/>
    <cellStyle name="SAPBEXresData 2 5 9" xfId="49957" xr:uid="{2B5F9279-31C0-45BC-A2B0-E506616094CC}"/>
    <cellStyle name="SAPBEXresData 2 6" xfId="2717" xr:uid="{7C1A8CEA-33DE-4E93-A00A-99B3E1CE4916}"/>
    <cellStyle name="SAPBEXresData 2 6 2" xfId="22354" xr:uid="{9F448979-B6E9-4D05-A1D3-5F852C2462DB}"/>
    <cellStyle name="SAPBEXresData 2 6 2 2" xfId="36220" xr:uid="{0BA76DF4-4F63-4205-A9EF-096D5B2D10F5}"/>
    <cellStyle name="SAPBEXresData 2 6 2 3" xfId="31210" xr:uid="{2AC61CF4-7308-4FB3-B8DF-C9AAAEED483E}"/>
    <cellStyle name="SAPBEXresData 2 6 2 4" xfId="32507" xr:uid="{1A6A4737-2530-4A01-B509-A0E274ACCBB2}"/>
    <cellStyle name="SAPBEXresData 2 6 2 5" xfId="51771" xr:uid="{D691C33B-E8B4-4DDA-85E7-B080ED9DB9C6}"/>
    <cellStyle name="SAPBEXresData 2 6 3" xfId="15938" xr:uid="{DD8D2E44-D4BC-4C31-B36D-711573893C48}"/>
    <cellStyle name="SAPBEXresData 2 6 4" xfId="30244" xr:uid="{63BCAD8C-C286-44FA-9FDA-55BD6E1E1932}"/>
    <cellStyle name="SAPBEXresData 2 6 5" xfId="43100" xr:uid="{FF3DC57A-4B80-4F6F-AA85-CCAEED9B74A2}"/>
    <cellStyle name="SAPBEXresData 2 6 6" xfId="41590" xr:uid="{389DD126-2C44-4E76-A4BC-174EE899509E}"/>
    <cellStyle name="SAPBEXresData 2 6 7" xfId="49714" xr:uid="{C83ECFC5-9508-4984-B3FC-B03FE08AA38E}"/>
    <cellStyle name="SAPBEXresData 2 7" xfId="4687" xr:uid="{7440E80E-CC2A-4FD2-938E-C211CE80DB60}"/>
    <cellStyle name="SAPBEXresData 2 7 2" xfId="22684" xr:uid="{319D20C1-7B8E-4627-92D9-4E250974A170}"/>
    <cellStyle name="SAPBEXresData 2 7 2 2" xfId="36550" xr:uid="{0A74AE19-C2F8-41C7-A9D9-C91F23267320}"/>
    <cellStyle name="SAPBEXresData 2 7 2 3" xfId="25569" xr:uid="{A5C08DCE-8C3F-4D32-8D63-F9BDA8ABDCAA}"/>
    <cellStyle name="SAPBEXresData 2 7 2 4" xfId="44128" xr:uid="{14158736-AEE0-45E7-93C4-5BC1296AFBAB}"/>
    <cellStyle name="SAPBEXresData 2 7 2 5" xfId="52101" xr:uid="{E577363F-036E-4552-BE28-B8202C2825B8}"/>
    <cellStyle name="SAPBEXresData 2 7 3" xfId="17890" xr:uid="{1AEC0435-D0CB-456E-A126-2DBCD1BADAF0}"/>
    <cellStyle name="SAPBEXresData 2 7 4" xfId="32022" xr:uid="{6F124130-94C6-4ED6-A883-6B8EBFFA24AA}"/>
    <cellStyle name="SAPBEXresData 2 7 5" xfId="40006" xr:uid="{7C61DD41-4D40-42A5-A72C-07DFE1ECD978}"/>
    <cellStyle name="SAPBEXresData 2 7 6" xfId="48016" xr:uid="{0D53B1EE-2BE0-4FDC-BEA6-DF1621411C7E}"/>
    <cellStyle name="SAPBEXresData 2 7 7" xfId="50026" xr:uid="{2C57D88B-679C-4BC8-B93F-68762B9BF906}"/>
    <cellStyle name="SAPBEXresData 2 8" xfId="6647" xr:uid="{BC78E696-FA7E-423C-A4A1-15559C3C9F3D}"/>
    <cellStyle name="SAPBEXresData 2 8 2" xfId="23014" xr:uid="{2A4A2799-058E-4BFF-97F5-F2DB50FF4781}"/>
    <cellStyle name="SAPBEXresData 2 8 2 2" xfId="36880" xr:uid="{00C5FA2D-0834-4E63-A996-779B3531AB83}"/>
    <cellStyle name="SAPBEXresData 2 8 2 3" xfId="31112" xr:uid="{2DF09F1E-E6A7-431F-835D-4ED72CE49241}"/>
    <cellStyle name="SAPBEXresData 2 8 2 4" xfId="37614" xr:uid="{4ACAE550-5DC7-4DAF-B97E-6418F43A5C43}"/>
    <cellStyle name="SAPBEXresData 2 8 2 5" xfId="52431" xr:uid="{05028102-AE34-40D7-AA55-151B60FE5E36}"/>
    <cellStyle name="SAPBEXresData 2 8 3" xfId="19846" xr:uid="{787DFD58-E61A-4982-BE67-1149731B87FE}"/>
    <cellStyle name="SAPBEXresData 2 8 4" xfId="33810" xr:uid="{1908A885-F7FF-4066-8998-F979D227C7D8}"/>
    <cellStyle name="SAPBEXresData 2 8 5" xfId="40363" xr:uid="{9B6BD737-0544-4EE6-95D1-6DAFEA11C29D}"/>
    <cellStyle name="SAPBEXresData 2 8 6" xfId="45092" xr:uid="{D5236CB2-0108-4377-925F-5A3C8E771C82}"/>
    <cellStyle name="SAPBEXresData 2 8 7" xfId="50352" xr:uid="{7280D425-9099-4F03-AB3E-405FA5F8327A}"/>
    <cellStyle name="SAPBEXresData 2 9" xfId="14046" xr:uid="{CACD916E-8962-49BD-A3D9-DFF26C3652E4}"/>
    <cellStyle name="SAPBEXresData 2 9 2" xfId="12828" xr:uid="{0F068128-AEEE-43DD-9264-A4CB02D55A1A}"/>
    <cellStyle name="SAPBEXresData 2 9 2 2" xfId="27201" xr:uid="{D23D014A-E571-4429-9E68-928EC2E2A73D}"/>
    <cellStyle name="SAPBEXresData 2 9 2 3" xfId="38757" xr:uid="{9A396DFA-AF50-4639-ACF2-86773678D9DE}"/>
    <cellStyle name="SAPBEXresData 2 9 2 4" xfId="49059" xr:uid="{3F9689F5-4267-40ED-B3D7-0E8C66B81D7D}"/>
    <cellStyle name="SAPBEXresData 2 9 2 5" xfId="49073" xr:uid="{8D8DD71F-6360-46F1-B77C-3AB07DE61B80}"/>
    <cellStyle name="SAPBEXresData 2 9 3" xfId="28416" xr:uid="{50EAA6C4-B24E-467C-9979-5C2F9973689F}"/>
    <cellStyle name="SAPBEXresData 2 9 4" xfId="33436" xr:uid="{E7E5EA52-00DC-4B39-A6ED-631B7AE662EC}"/>
    <cellStyle name="SAPBEXresData 2 9 5" xfId="49409" xr:uid="{B6D57C0C-4BF2-4182-9A38-EDBB9D7BFAFD}"/>
    <cellStyle name="SAPBEXresData 2 9 6" xfId="47810" xr:uid="{CEF8CBA8-AB5B-4399-871A-8FB7AF727E8D}"/>
    <cellStyle name="SAPBEXresData 20" xfId="53024" xr:uid="{B7A25B76-3E73-422C-AD12-5431CB6AB1FA}"/>
    <cellStyle name="SAPBEXresData 3" xfId="174" xr:uid="{2CA33324-269C-4C3B-AD43-6910E83E56CA}"/>
    <cellStyle name="SAPBEXresData 3 10" xfId="13059" xr:uid="{0D49D8E7-8EBF-458A-BBC1-2D58C179E726}"/>
    <cellStyle name="SAPBEXresData 3 10 2" xfId="27430" xr:uid="{35AE0B67-75EB-48D3-9779-FD4AB8D905F5}"/>
    <cellStyle name="SAPBEXresData 3 10 3" xfId="24674" xr:uid="{B2BEFE18-29A5-4B6A-8042-6A29C94669F7}"/>
    <cellStyle name="SAPBEXresData 3 10 4" xfId="48181" xr:uid="{21D6EC85-E18A-4353-B73F-1DF297D75A25}"/>
    <cellStyle name="SAPBEXresData 3 10 5" xfId="44845" xr:uid="{CCD7A822-17B7-470A-B7D4-C12E49875098}"/>
    <cellStyle name="SAPBEXresData 3 11" xfId="9799" xr:uid="{32DFC0D0-8015-4223-9789-91EB8EC83B33}"/>
    <cellStyle name="SAPBEXresData 3 12" xfId="24385" xr:uid="{3524F493-BB1D-4F2A-B452-B69B698F9B93}"/>
    <cellStyle name="SAPBEXresData 3 13" xfId="42541" xr:uid="{8ADFD2D5-BCB7-49B0-87DF-71CF5A2E4F31}"/>
    <cellStyle name="SAPBEXresData 3 14" xfId="39580" xr:uid="{8B8B0FD2-B7ED-406C-BEB6-3B6F46DCDE2C}"/>
    <cellStyle name="SAPBEXresData 3 15" xfId="29711" xr:uid="{F6931CCB-7E67-4C6F-B042-1165DC9A3994}"/>
    <cellStyle name="SAPBEXresData 3 2" xfId="1408" xr:uid="{8F166AD3-4A4E-44FC-B214-77E2E9352B8C}"/>
    <cellStyle name="SAPBEXresData 3 2 10" xfId="42066" xr:uid="{C9F9653A-AADB-417B-A581-84BEFE8EE78C}"/>
    <cellStyle name="SAPBEXresData 3 2 11" xfId="46862" xr:uid="{CF104A01-D500-498B-85FD-302E361627D5}"/>
    <cellStyle name="SAPBEXresData 3 2 2" xfId="2836" xr:uid="{FF6723A6-80C1-44C7-BE28-B487BFBBB5D0}"/>
    <cellStyle name="SAPBEXresData 3 2 2 2" xfId="12204" xr:uid="{24D79054-C57B-4452-89CF-E0BC3108B94E}"/>
    <cellStyle name="SAPBEXresData 3 2 2 2 2" xfId="26609" xr:uid="{E21EE235-8596-4A68-A4F6-B219BC5D3CF1}"/>
    <cellStyle name="SAPBEXresData 3 2 2 2 3" xfId="43520" xr:uid="{2E007CFC-8055-4B89-A488-A777D1859894}"/>
    <cellStyle name="SAPBEXresData 3 2 2 2 4" xfId="31802" xr:uid="{5D3C8DA6-6CBE-45D9-B060-5F87F10CCAA6}"/>
    <cellStyle name="SAPBEXresData 3 2 2 2 5" xfId="33066" xr:uid="{E5C8485D-3710-4F16-8CFB-DEBBC3AFF0EC}"/>
    <cellStyle name="SAPBEXresData 3 2 2 3" xfId="22473" xr:uid="{776A4E1C-61D0-4A2F-A016-6283E257EC8A}"/>
    <cellStyle name="SAPBEXresData 3 2 2 3 2" xfId="36339" xr:uid="{918D896D-88FD-4EC9-9EB0-EBBD2809FF61}"/>
    <cellStyle name="SAPBEXresData 3 2 2 3 3" xfId="29762" xr:uid="{D1F377F0-1CE1-4E7A-B077-0A9DBE85C308}"/>
    <cellStyle name="SAPBEXresData 3 2 2 3 4" xfId="38380" xr:uid="{63A5C8EF-2CE7-43FB-81D6-598CF58078D5}"/>
    <cellStyle name="SAPBEXresData 3 2 2 3 5" xfId="51890" xr:uid="{81A6C05F-A4EF-43A0-B6C6-DF502E0C6DDA}"/>
    <cellStyle name="SAPBEXresData 3 2 2 4" xfId="12203" xr:uid="{90308C88-063B-4A6E-B0AD-8A2AA4AED82C}"/>
    <cellStyle name="SAPBEXresData 3 2 2 5" xfId="26608" xr:uid="{D680887D-47D1-4591-8F4C-A3E40F163B70}"/>
    <cellStyle name="SAPBEXresData 3 2 2 6" xfId="35019" xr:uid="{0AA07347-8B22-42B4-8429-5FF0FA0BFC74}"/>
    <cellStyle name="SAPBEXresData 3 2 2 7" xfId="39359" xr:uid="{1A912737-54CF-4786-84C9-7A170BD0126C}"/>
    <cellStyle name="SAPBEXresData 3 2 2 8" xfId="45960" xr:uid="{129B9179-1A11-49EB-8AE2-A15B2E388830}"/>
    <cellStyle name="SAPBEXresData 3 2 3" xfId="4806" xr:uid="{07C4CE01-A370-4D98-8D23-8C3AA9365DB0}"/>
    <cellStyle name="SAPBEXresData 3 2 3 2" xfId="22803" xr:uid="{1BBCF976-D3B0-4C46-8970-D36535353944}"/>
    <cellStyle name="SAPBEXresData 3 2 3 2 2" xfId="36669" xr:uid="{AA2AF712-BCB2-42D6-81AE-DF105471C158}"/>
    <cellStyle name="SAPBEXresData 3 2 3 2 3" xfId="25361" xr:uid="{BE7D3D76-8CAD-4758-939E-C6649A736111}"/>
    <cellStyle name="SAPBEXresData 3 2 3 2 4" xfId="42392" xr:uid="{E5747890-4409-4622-8DBA-AF9304CD6E97}"/>
    <cellStyle name="SAPBEXresData 3 2 3 2 5" xfId="52220" xr:uid="{1FBFFE85-E62F-465A-9238-6FC9F6631E4E}"/>
    <cellStyle name="SAPBEXresData 3 2 3 3" xfId="18009" xr:uid="{BC53B264-27B9-4436-B480-AA45726CE47D}"/>
    <cellStyle name="SAPBEXresData 3 2 3 4" xfId="32141" xr:uid="{D31DE09B-73E6-4731-BA4C-6D4F6DA0C0E1}"/>
    <cellStyle name="SAPBEXresData 3 2 3 5" xfId="31498" xr:uid="{40B6D22C-A625-4446-97BE-775541208D57}"/>
    <cellStyle name="SAPBEXresData 3 2 3 6" xfId="30589" xr:uid="{3BE7EEF0-E863-4E43-8BAA-3D80F12B0C9E}"/>
    <cellStyle name="SAPBEXresData 3 2 3 7" xfId="50145" xr:uid="{F9DCC5C2-0C5C-4A30-9096-72F7A52C42E2}"/>
    <cellStyle name="SAPBEXresData 3 2 4" xfId="6766" xr:uid="{E073F451-6B0B-40D7-B1D5-6EEA44CBC60E}"/>
    <cellStyle name="SAPBEXresData 3 2 4 2" xfId="23133" xr:uid="{9207527E-720E-46ED-AA40-DF8E69612621}"/>
    <cellStyle name="SAPBEXresData 3 2 4 2 2" xfId="36999" xr:uid="{598D6E31-CB7D-4BC5-BA16-2C13563B1469}"/>
    <cellStyle name="SAPBEXresData 3 2 4 2 3" xfId="35033" xr:uid="{9B255F6E-C688-4586-A0DA-C95CEDCEC3F2}"/>
    <cellStyle name="SAPBEXresData 3 2 4 2 4" xfId="43708" xr:uid="{1B0DE7B8-2F3C-442B-984F-269909FAC3C0}"/>
    <cellStyle name="SAPBEXresData 3 2 4 2 5" xfId="52550" xr:uid="{94421A78-E56F-4319-B971-E02D1731FAEB}"/>
    <cellStyle name="SAPBEXresData 3 2 4 3" xfId="19965" xr:uid="{F366D391-C685-4140-A497-B9B80DE47D7B}"/>
    <cellStyle name="SAPBEXresData 3 2 4 4" xfId="33929" xr:uid="{8BCC4FC7-BAE7-41B1-B544-0D5BC1A1E7E5}"/>
    <cellStyle name="SAPBEXresData 3 2 4 5" xfId="33342" xr:uid="{241F5A50-EE7A-48AA-A5CB-B04FB3588317}"/>
    <cellStyle name="SAPBEXresData 3 2 4 6" xfId="39751" xr:uid="{EF185BFA-D3A1-489B-803C-B6CCBEEEA4D7}"/>
    <cellStyle name="SAPBEXresData 3 2 4 7" xfId="50471" xr:uid="{ED6AC52C-C1FB-427A-A77E-AC837BFE0623}"/>
    <cellStyle name="SAPBEXresData 3 2 5" xfId="14708" xr:uid="{18BD0B08-EB4F-41A0-9194-086EB8734A8C}"/>
    <cellStyle name="SAPBEXresData 3 2 5 2" xfId="21754" xr:uid="{5348DF89-AA8E-4766-BCD2-0A370C4C9C3F}"/>
    <cellStyle name="SAPBEXresData 3 2 5 2 2" xfId="35620" xr:uid="{F84852E2-902A-4CD4-99EF-59E617DB7DF9}"/>
    <cellStyle name="SAPBEXresData 3 2 5 2 3" xfId="38230" xr:uid="{32F10E2F-5B43-4891-BFB3-C31B79D55BF4}"/>
    <cellStyle name="SAPBEXresData 3 2 5 2 4" xfId="44378" xr:uid="{0A17DA30-1557-4B0F-B4BC-C6F699FDE850}"/>
    <cellStyle name="SAPBEXresData 3 2 5 2 5" xfId="51171" xr:uid="{6B871756-CE36-4081-91DD-08278D59FD72}"/>
    <cellStyle name="SAPBEXresData 3 2 5 3" xfId="29074" xr:uid="{ED536F5B-38F2-4B0D-8586-4E9F437385E7}"/>
    <cellStyle name="SAPBEXresData 3 2 5 4" xfId="31933" xr:uid="{CA118934-D38B-4C81-BF51-B8057A1F4277}"/>
    <cellStyle name="SAPBEXresData 3 2 5 5" xfId="30846" xr:uid="{73A270AA-785F-44CE-8546-7FE48F8B1E9E}"/>
    <cellStyle name="SAPBEXresData 3 2 5 6" xfId="45980" xr:uid="{F3294A92-7B19-4362-BB51-8B74F7E95E78}"/>
    <cellStyle name="SAPBEXresData 3 2 6" xfId="13058" xr:uid="{1E45AEF6-8AF2-4237-B4A0-B2368FBF1EDD}"/>
    <cellStyle name="SAPBEXresData 3 2 6 2" xfId="27429" xr:uid="{C4CE490E-3CD6-4383-902E-3F951080637C}"/>
    <cellStyle name="SAPBEXresData 3 2 6 3" xfId="42639" xr:uid="{B02FA199-E4FC-4CC5-9F05-9D804080BDA6}"/>
    <cellStyle name="SAPBEXresData 3 2 6 4" xfId="25014" xr:uid="{05928D52-8136-4AE3-979A-90EBCE9B99B6}"/>
    <cellStyle name="SAPBEXresData 3 2 6 5" xfId="48070" xr:uid="{3D90C2C4-78D5-4290-8FE8-C42360992115}"/>
    <cellStyle name="SAPBEXresData 3 2 7" xfId="9800" xr:uid="{7DF2DBDE-6F57-4A79-ABF6-4F6D3495792F}"/>
    <cellStyle name="SAPBEXresData 3 2 8" xfId="24386" xr:uid="{FA41ABAF-6923-4AFC-BF96-6A7EBE966E90}"/>
    <cellStyle name="SAPBEXresData 3 2 9" xfId="33594" xr:uid="{95636041-3B27-4F7A-B81B-1631AF33AB50}"/>
    <cellStyle name="SAPBEXresData 3 3" xfId="1967" xr:uid="{B041E6FD-AD9E-4827-BB2D-B4C32BF8D093}"/>
    <cellStyle name="SAPBEXresData 3 3 10" xfId="48583" xr:uid="{2377AC11-0B7D-45F1-B0E0-50188807C1AC}"/>
    <cellStyle name="SAPBEXresData 3 3 11" xfId="44503" xr:uid="{8FAC9284-F038-486B-973D-6A61F86DD59A}"/>
    <cellStyle name="SAPBEXresData 3 3 2" xfId="2731" xr:uid="{749CF256-D198-421B-A8F1-0771DD8245AE}"/>
    <cellStyle name="SAPBEXresData 3 3 2 2" xfId="22368" xr:uid="{7A7F7F1A-C619-42CD-B98C-A3029825A48D}"/>
    <cellStyle name="SAPBEXresData 3 3 2 2 2" xfId="36234" xr:uid="{5C814D87-79EF-4FED-B492-450DF676F81C}"/>
    <cellStyle name="SAPBEXresData 3 3 2 2 3" xfId="31865" xr:uid="{934EAF3C-1765-48CF-AEB7-927D7FBAA3AC}"/>
    <cellStyle name="SAPBEXresData 3 3 2 2 4" xfId="37735" xr:uid="{DF7D894F-4BCD-4A0C-A85E-D43759DAEDF7}"/>
    <cellStyle name="SAPBEXresData 3 3 2 2 5" xfId="51785" xr:uid="{CBCC553D-2FA3-4555-B377-178A0E9AF9B6}"/>
    <cellStyle name="SAPBEXresData 3 3 2 3" xfId="15952" xr:uid="{3E3537CE-225F-48A2-A753-626144DF978A}"/>
    <cellStyle name="SAPBEXresData 3 3 2 4" xfId="30258" xr:uid="{B39EABA7-BE52-4C6E-86CE-4DA7E198EFBD}"/>
    <cellStyle name="SAPBEXresData 3 3 2 5" xfId="33321" xr:uid="{3D9F3768-BCD6-4A0A-B1BC-766FE8BA5B1F}"/>
    <cellStyle name="SAPBEXresData 3 3 2 6" xfId="24913" xr:uid="{8A1BD26A-742C-4C29-84C6-EE5AF3D54CF9}"/>
    <cellStyle name="SAPBEXresData 3 3 2 7" xfId="49728" xr:uid="{C5C92C39-AE44-42B5-8FBA-DA4FBF462B8B}"/>
    <cellStyle name="SAPBEXresData 3 3 3" xfId="4701" xr:uid="{4C54E47C-40B8-4F62-9945-821C9F724C00}"/>
    <cellStyle name="SAPBEXresData 3 3 3 2" xfId="22698" xr:uid="{0A7BB229-352D-474D-B76A-A96A41B9FDBA}"/>
    <cellStyle name="SAPBEXresData 3 3 3 2 2" xfId="36564" xr:uid="{7FC8D078-E719-416D-9DF9-4BB65A5A43F6}"/>
    <cellStyle name="SAPBEXresData 3 3 3 2 3" xfId="39662" xr:uid="{42413548-9A57-4562-82E8-5C3CA8BA90A4}"/>
    <cellStyle name="SAPBEXresData 3 3 3 2 4" xfId="44994" xr:uid="{34FD0347-ADF6-41F0-B2FE-A05D077BC6A7}"/>
    <cellStyle name="SAPBEXresData 3 3 3 2 5" xfId="52115" xr:uid="{94BDFA81-4C0B-4044-8C18-9976A013FDFB}"/>
    <cellStyle name="SAPBEXresData 3 3 3 3" xfId="17904" xr:uid="{598F81A2-2A33-4479-931A-7200FDFF2CF2}"/>
    <cellStyle name="SAPBEXresData 3 3 3 4" xfId="32036" xr:uid="{3F406F20-B65B-4727-863C-E6F85B498336}"/>
    <cellStyle name="SAPBEXresData 3 3 3 5" xfId="41880" xr:uid="{6DB3AB65-1ED9-4650-8BA4-19E6D07E33A9}"/>
    <cellStyle name="SAPBEXresData 3 3 3 6" xfId="44278" xr:uid="{36630808-013E-4CE8-AECA-2BF7FB933B57}"/>
    <cellStyle name="SAPBEXresData 3 3 3 7" xfId="50040" xr:uid="{3C529393-907F-4FDF-BE17-50C7176A2233}"/>
    <cellStyle name="SAPBEXresData 3 3 4" xfId="6661" xr:uid="{3DF42B7B-B6FC-4F5F-95C5-C04328A2BE61}"/>
    <cellStyle name="SAPBEXresData 3 3 4 2" xfId="23028" xr:uid="{8947053C-F4BB-40AE-AD4F-6472CD1241AC}"/>
    <cellStyle name="SAPBEXresData 3 3 4 2 2" xfId="36894" xr:uid="{A980779D-3D69-4526-81A7-E82E63B03580}"/>
    <cellStyle name="SAPBEXresData 3 3 4 2 3" xfId="34423" xr:uid="{3832B693-AE70-4922-BAAE-55770F94006F}"/>
    <cellStyle name="SAPBEXresData 3 3 4 2 4" xfId="37291" xr:uid="{972C1975-8D0D-444C-9876-700EF14B5DDD}"/>
    <cellStyle name="SAPBEXresData 3 3 4 2 5" xfId="52445" xr:uid="{DC30CB77-CE79-4DEA-8FF8-8FB1152CB2CE}"/>
    <cellStyle name="SAPBEXresData 3 3 4 3" xfId="19860" xr:uid="{A7EDFC3D-F8E7-419E-8672-E6A01486F23C}"/>
    <cellStyle name="SAPBEXresData 3 3 4 4" xfId="33824" xr:uid="{F5FA69CE-B283-4A0A-B26E-5DFD3A7915E8}"/>
    <cellStyle name="SAPBEXresData 3 3 4 5" xfId="28401" xr:uid="{C19B5FA7-B97B-4BC6-A4F9-D7081408943A}"/>
    <cellStyle name="SAPBEXresData 3 3 4 6" xfId="29885" xr:uid="{720CDF79-6F09-4506-B6B2-5D13B4226176}"/>
    <cellStyle name="SAPBEXresData 3 3 4 7" xfId="50366" xr:uid="{ED16934D-60B0-452D-A644-EC61F8F99025}"/>
    <cellStyle name="SAPBEXresData 3 3 5" xfId="15232" xr:uid="{88D42DBB-45A2-494E-B71D-62FB78C3DE5F}"/>
    <cellStyle name="SAPBEXresData 3 3 5 2" xfId="22253" xr:uid="{A0CCC72C-318C-48E2-97BF-C25C89210A5B}"/>
    <cellStyle name="SAPBEXresData 3 3 5 2 2" xfId="36119" xr:uid="{A17BB30E-253B-4F38-A19F-E49D9AFD5FDC}"/>
    <cellStyle name="SAPBEXresData 3 3 5 2 3" xfId="38281" xr:uid="{3B599138-755E-410A-AF38-9B17E1F0B530}"/>
    <cellStyle name="SAPBEXresData 3 3 5 2 4" xfId="48447" xr:uid="{A7472E2E-50AF-4FAE-BB55-F3B10DE8DC66}"/>
    <cellStyle name="SAPBEXresData 3 3 5 2 5" xfId="51670" xr:uid="{4DF2A46D-D295-4DA1-906A-2C598618027E}"/>
    <cellStyle name="SAPBEXresData 3 3 5 3" xfId="29597" xr:uid="{FA914901-5F5E-4AF8-A05F-10798B9CA8CD}"/>
    <cellStyle name="SAPBEXresData 3 3 5 4" xfId="24720" xr:uid="{A69438B2-A230-46F7-ADC9-EEE6168CFDE4}"/>
    <cellStyle name="SAPBEXresData 3 3 5 5" xfId="49157" xr:uid="{AF4D4143-537A-4B1C-86DC-4F7281678F2A}"/>
    <cellStyle name="SAPBEXresData 3 3 5 6" xfId="44246" xr:uid="{D69DF1FB-CECE-40B7-A420-37CBF2D2A132}"/>
    <cellStyle name="SAPBEXresData 3 3 6" xfId="14452" xr:uid="{9D93E445-DA08-4293-9B88-744B10002E57}"/>
    <cellStyle name="SAPBEXresData 3 3 6 2" xfId="28819" xr:uid="{8231C7DA-AC22-4F7D-A376-92E796382B14}"/>
    <cellStyle name="SAPBEXresData 3 3 6 3" xfId="25946" xr:uid="{1FA9522F-91EF-4667-8E27-064EA04409F7}"/>
    <cellStyle name="SAPBEXresData 3 3 6 4" xfId="40569" xr:uid="{A20D2173-BF70-4AC5-9171-1DEE8E137C4B}"/>
    <cellStyle name="SAPBEXresData 3 3 6 5" xfId="47614" xr:uid="{34480291-FF80-4807-8F71-D533CEEB4E52}"/>
    <cellStyle name="SAPBEXresData 3 3 7" xfId="9801" xr:uid="{A1F3421C-7017-4B83-B17D-B6DD2C215CE1}"/>
    <cellStyle name="SAPBEXresData 3 3 8" xfId="24387" xr:uid="{5859189C-4BBF-470C-AFD4-8FFEDD08A3CD}"/>
    <cellStyle name="SAPBEXresData 3 3 9" xfId="38506" xr:uid="{7EDCE69B-BC2A-40AB-8DB0-E699382D47A4}"/>
    <cellStyle name="SAPBEXresData 3 4" xfId="2763" xr:uid="{89B64567-30B7-40C7-AB16-6B33B35D0A95}"/>
    <cellStyle name="SAPBEXresData 3 4 2" xfId="4733" xr:uid="{023D1FD7-13CC-4F7A-BBC5-589AE9254E08}"/>
    <cellStyle name="SAPBEXresData 3 4 2 2" xfId="22730" xr:uid="{19EB22E8-EA77-4889-AE33-06F05F7A7F55}"/>
    <cellStyle name="SAPBEXresData 3 4 2 2 2" xfId="36596" xr:uid="{81A09258-F689-4CC3-9F84-A79BE1208330}"/>
    <cellStyle name="SAPBEXresData 3 4 2 2 3" xfId="38963" xr:uid="{5D54A9DD-6BC2-4AD2-9B68-FD365739431E}"/>
    <cellStyle name="SAPBEXresData 3 4 2 2 4" xfId="44341" xr:uid="{F14ADA4F-9964-4A49-9822-3CFEF6B53A13}"/>
    <cellStyle name="SAPBEXresData 3 4 2 2 5" xfId="52147" xr:uid="{2408F0B0-2FE1-463A-8C41-5892A92DB169}"/>
    <cellStyle name="SAPBEXresData 3 4 2 3" xfId="17936" xr:uid="{3DF6A4F9-BA93-4F3E-9698-6CAB7A97D063}"/>
    <cellStyle name="SAPBEXresData 3 4 2 4" xfId="32068" xr:uid="{31100B27-3EEA-49EF-8F90-CE131452E21E}"/>
    <cellStyle name="SAPBEXresData 3 4 2 5" xfId="37982" xr:uid="{2DC51EDB-81A2-4C27-84BB-0CB8929C3E86}"/>
    <cellStyle name="SAPBEXresData 3 4 2 6" xfId="44703" xr:uid="{9F854F16-0F48-450A-BB22-3706DECD078B}"/>
    <cellStyle name="SAPBEXresData 3 4 2 7" xfId="50072" xr:uid="{B37B7F10-71A0-4F18-86DB-6B565A889763}"/>
    <cellStyle name="SAPBEXresData 3 4 3" xfId="6693" xr:uid="{39544CED-1217-40D0-960E-20B4B6D77606}"/>
    <cellStyle name="SAPBEXresData 3 4 3 2" xfId="23060" xr:uid="{E0033A4C-C895-47F9-8032-B3D02FA5D999}"/>
    <cellStyle name="SAPBEXresData 3 4 3 2 2" xfId="36926" xr:uid="{BA3A04C1-D898-4900-BD48-7AB2CE77D803}"/>
    <cellStyle name="SAPBEXresData 3 4 3 2 3" xfId="34374" xr:uid="{C7B2C0E8-C689-4B11-A4DE-852DB12C32B4}"/>
    <cellStyle name="SAPBEXresData 3 4 3 2 4" xfId="24925" xr:uid="{555B85EA-EB66-42B7-B423-5BDF07EF1DCC}"/>
    <cellStyle name="SAPBEXresData 3 4 3 2 5" xfId="52477" xr:uid="{DEE0AD77-C930-457F-8D94-59A0C1925C37}"/>
    <cellStyle name="SAPBEXresData 3 4 3 3" xfId="19892" xr:uid="{39CAE50B-77C0-4B7D-8C42-E4BFB0808469}"/>
    <cellStyle name="SAPBEXresData 3 4 3 4" xfId="33856" xr:uid="{2F30B3A1-0976-4D99-90FB-92F0822F3929}"/>
    <cellStyle name="SAPBEXresData 3 4 3 5" xfId="26818" xr:uid="{0CC2E193-1FCA-4D61-A681-CDA8405FB061}"/>
    <cellStyle name="SAPBEXresData 3 4 3 6" xfId="45984" xr:uid="{8367BDAE-E532-4251-A229-3F3C9B44E6A1}"/>
    <cellStyle name="SAPBEXresData 3 4 3 7" xfId="50398" xr:uid="{0DB9491C-32E9-449A-A573-B111F3301ADB}"/>
    <cellStyle name="SAPBEXresData 3 4 4" xfId="22400" xr:uid="{F3A8AC7B-4376-4004-A1D0-B24207807AC9}"/>
    <cellStyle name="SAPBEXresData 3 4 4 2" xfId="36266" xr:uid="{7FB27CC8-84C1-4875-8990-91AD4E530A10}"/>
    <cellStyle name="SAPBEXresData 3 4 4 3" xfId="25402" xr:uid="{5AE477A0-EF71-4356-9C02-639A8034A9B4}"/>
    <cellStyle name="SAPBEXresData 3 4 4 4" xfId="8702" xr:uid="{04ACBB3F-B0FF-4E63-A3CE-A53D741F766C}"/>
    <cellStyle name="SAPBEXresData 3 4 4 5" xfId="51817" xr:uid="{A7716EED-0EEC-4D9E-809A-C339DABF0679}"/>
    <cellStyle name="SAPBEXresData 3 4 5" xfId="15982" xr:uid="{DF3EF1D9-C815-4592-9C63-088F7A2B05E3}"/>
    <cellStyle name="SAPBEXresData 3 4 6" xfId="30288" xr:uid="{DD592A61-6578-40C3-AD99-C75823EFCDEB}"/>
    <cellStyle name="SAPBEXresData 3 4 7" xfId="29657" xr:uid="{DC1D92EE-6BD8-4996-877D-01815EE82634}"/>
    <cellStyle name="SAPBEXresData 3 4 8" xfId="24811" xr:uid="{A88E194B-652A-4BDB-9F00-7CD14E0298DA}"/>
    <cellStyle name="SAPBEXresData 3 4 9" xfId="49758" xr:uid="{72FB78E0-8C07-4E29-A6AB-22183B5B8825}"/>
    <cellStyle name="SAPBEXresData 3 5" xfId="2956" xr:uid="{E576C9FC-7CC0-4447-AA02-325257F66F45}"/>
    <cellStyle name="SAPBEXresData 3 5 2" xfId="4926" xr:uid="{6473F03F-1642-477A-8B77-4CA1E1458950}"/>
    <cellStyle name="SAPBEXresData 3 5 2 2" xfId="22923" xr:uid="{A0FEDB3B-59D5-41AA-A55E-B5B2B4522866}"/>
    <cellStyle name="SAPBEXresData 3 5 2 2 2" xfId="36789" xr:uid="{769DA2E2-FAC7-439B-ACFE-583ADB429C52}"/>
    <cellStyle name="SAPBEXresData 3 5 2 2 3" xfId="33147" xr:uid="{DA0A57BD-21AA-46E5-819C-259CAE495F35}"/>
    <cellStyle name="SAPBEXresData 3 5 2 2 4" xfId="41388" xr:uid="{D762E62B-96C5-41B0-A345-E82BAE3F1482}"/>
    <cellStyle name="SAPBEXresData 3 5 2 2 5" xfId="52340" xr:uid="{7BEEB60B-27C2-49BD-BB9B-BB1E97DAE257}"/>
    <cellStyle name="SAPBEXresData 3 5 2 3" xfId="18125" xr:uid="{E6037AF5-18F8-401F-B080-03A2D71724C5}"/>
    <cellStyle name="SAPBEXresData 3 5 2 4" xfId="32257" xr:uid="{AAE7D8E3-2F75-45C3-921A-C3A604F1EDD2}"/>
    <cellStyle name="SAPBEXresData 3 5 2 5" xfId="30660" xr:uid="{83D13FD5-0CD3-414B-A51C-855B1FEBD06D}"/>
    <cellStyle name="SAPBEXresData 3 5 2 6" xfId="47367" xr:uid="{1F4BFE2B-0CDB-4C0B-BAC4-90DB10A81F61}"/>
    <cellStyle name="SAPBEXresData 3 5 2 7" xfId="50261" xr:uid="{5B01894F-AFE6-4E5F-9787-1BAA9FC4D97C}"/>
    <cellStyle name="SAPBEXresData 3 5 3" xfId="6886" xr:uid="{514A929D-092F-4FE1-9A0A-CB756BFC0B6E}"/>
    <cellStyle name="SAPBEXresData 3 5 3 2" xfId="23253" xr:uid="{7450763D-ED65-4444-877C-2F392EDE7869}"/>
    <cellStyle name="SAPBEXresData 3 5 3 2 2" xfId="37119" xr:uid="{F3EECAD5-FACF-4C2F-A4BC-56ED2907E84E}"/>
    <cellStyle name="SAPBEXresData 3 5 3 2 3" xfId="33537" xr:uid="{BA9D1340-40E9-4FC6-91BA-65521B679BE6}"/>
    <cellStyle name="SAPBEXresData 3 5 3 2 4" xfId="37158" xr:uid="{2048BE9F-6D10-4C62-A3DE-21995B0FB2D8}"/>
    <cellStyle name="SAPBEXresData 3 5 3 2 5" xfId="52670" xr:uid="{D9B951D6-7FD0-479C-A9EF-10B75E8AA043}"/>
    <cellStyle name="SAPBEXresData 3 5 3 3" xfId="20085" xr:uid="{75C5ED2D-DF54-4443-BB0C-548B84E3AD4F}"/>
    <cellStyle name="SAPBEXresData 3 5 3 4" xfId="34049" xr:uid="{9BD555F7-C3F3-4794-9DCB-BE7FD0EF9F6B}"/>
    <cellStyle name="SAPBEXresData 3 5 3 5" xfId="41882" xr:uid="{C25B1CAD-D03E-4E3A-92A1-26485429B656}"/>
    <cellStyle name="SAPBEXresData 3 5 3 6" xfId="44224" xr:uid="{9C2C669B-7DFF-470E-96B6-A42B76354296}"/>
    <cellStyle name="SAPBEXresData 3 5 3 7" xfId="50591" xr:uid="{E5E4B632-C995-438E-9AF3-0F8D5766CBD8}"/>
    <cellStyle name="SAPBEXresData 3 5 4" xfId="22593" xr:uid="{7B790C17-8555-4C63-9EE1-04121126721C}"/>
    <cellStyle name="SAPBEXresData 3 5 4 2" xfId="36459" xr:uid="{5A291531-B5A9-46D3-A839-ADC9F604A9CB}"/>
    <cellStyle name="SAPBEXresData 3 5 4 3" xfId="32428" xr:uid="{861D0215-27BB-40C3-8194-5477378D0727}"/>
    <cellStyle name="SAPBEXresData 3 5 4 4" xfId="44146" xr:uid="{6876E7BB-12F7-414A-AD52-5EE3859C5597}"/>
    <cellStyle name="SAPBEXresData 3 5 4 5" xfId="52010" xr:uid="{81843D9B-9BA7-44E4-BB85-3AD3B035C5CB}"/>
    <cellStyle name="SAPBEXresData 3 5 5" xfId="16159" xr:uid="{6C73562A-5DA8-4031-B212-7A1942898C3E}"/>
    <cellStyle name="SAPBEXresData 3 5 6" xfId="30465" xr:uid="{F9B7FD82-B433-46C3-BF46-C41A7D3A884C}"/>
    <cellStyle name="SAPBEXresData 3 5 7" xfId="38777" xr:uid="{D9815450-CECB-4AF1-8F73-E2E44C386156}"/>
    <cellStyle name="SAPBEXresData 3 5 8" xfId="48387" xr:uid="{0E7D5D34-202E-4F5E-A953-33108CEBDABA}"/>
    <cellStyle name="SAPBEXresData 3 5 9" xfId="49935" xr:uid="{9EB44F77-EBEB-4255-AB73-72301047CC3D}"/>
    <cellStyle name="SAPBEXresData 3 6" xfId="2695" xr:uid="{4E40E8DE-7733-4D39-B097-C29233DB0A79}"/>
    <cellStyle name="SAPBEXresData 3 6 2" xfId="22332" xr:uid="{AD88C78E-7EC8-4147-B5C4-2B88DE1820CA}"/>
    <cellStyle name="SAPBEXresData 3 6 2 2" xfId="36198" xr:uid="{6C80373E-0427-4D01-9464-C350A08046EB}"/>
    <cellStyle name="SAPBEXresData 3 6 2 3" xfId="35034" xr:uid="{7091EF05-5C12-4890-980B-BEE7B3BAD2FD}"/>
    <cellStyle name="SAPBEXresData 3 6 2 4" xfId="37604" xr:uid="{0C6F37BE-CB2E-4D20-8FA5-5BA4869C1BBF}"/>
    <cellStyle name="SAPBEXresData 3 6 2 5" xfId="51749" xr:uid="{972F7BD6-90E9-4B0B-83DD-F54788B2A4E5}"/>
    <cellStyle name="SAPBEXresData 3 6 3" xfId="15916" xr:uid="{C8D404E4-5EFA-4884-9E51-386E79CCBC96}"/>
    <cellStyle name="SAPBEXresData 3 6 4" xfId="30222" xr:uid="{2FCF3CA8-D407-4B54-9264-C71AFD398C24}"/>
    <cellStyle name="SAPBEXresData 3 6 5" xfId="31931" xr:uid="{53546BE1-8A6D-478D-A243-F46FBB72C5A0}"/>
    <cellStyle name="SAPBEXresData 3 6 6" xfId="32466" xr:uid="{641BF0D1-C03F-4B94-8C97-D4FA00243591}"/>
    <cellStyle name="SAPBEXresData 3 6 7" xfId="49692" xr:uid="{FBB4E916-7241-42C1-B65D-6C8F9ED63ABF}"/>
    <cellStyle name="SAPBEXresData 3 7" xfId="4665" xr:uid="{A32024B6-D2C1-4267-90A7-DA243A7C16DC}"/>
    <cellStyle name="SAPBEXresData 3 7 2" xfId="22662" xr:uid="{CB144894-CE3A-432E-BDAD-08B1A938354B}"/>
    <cellStyle name="SAPBEXresData 3 7 2 2" xfId="36528" xr:uid="{C0499AD0-8B7E-4D25-9923-BB6A014D2D01}"/>
    <cellStyle name="SAPBEXresData 3 7 2 3" xfId="37961" xr:uid="{642EAB42-81C7-4BF4-89B6-557B17D08AD8}"/>
    <cellStyle name="SAPBEXresData 3 7 2 4" xfId="44995" xr:uid="{F485EFD2-3328-42D1-ADE3-8C8B4A65CC08}"/>
    <cellStyle name="SAPBEXresData 3 7 2 5" xfId="52079" xr:uid="{1F67A2FC-08D2-4BA8-B242-1E2C3235FFF6}"/>
    <cellStyle name="SAPBEXresData 3 7 3" xfId="17868" xr:uid="{924BE589-D4A6-4D16-8A40-5205C0CB266C}"/>
    <cellStyle name="SAPBEXresData 3 7 4" xfId="32000" xr:uid="{2D651605-0B34-49B3-94F5-30F33C195CE3}"/>
    <cellStyle name="SAPBEXresData 3 7 5" xfId="38333" xr:uid="{7682FA65-65AF-4AB9-801B-3886C8A1309A}"/>
    <cellStyle name="SAPBEXresData 3 7 6" xfId="47587" xr:uid="{04CA0293-0DC6-402E-86DF-F75E64A203D7}"/>
    <cellStyle name="SAPBEXresData 3 7 7" xfId="50004" xr:uid="{FBF89BF0-E0A2-475C-B38D-E66C9DB70B1D}"/>
    <cellStyle name="SAPBEXresData 3 8" xfId="6625" xr:uid="{5983BB27-B0F5-44B9-B33C-7BFFC2D6261A}"/>
    <cellStyle name="SAPBEXresData 3 8 2" xfId="22992" xr:uid="{297244C9-D37C-48F8-9714-CDBAFDDA7135}"/>
    <cellStyle name="SAPBEXresData 3 8 2 2" xfId="36858" xr:uid="{3C0ABDBA-7595-46FE-99BE-17D054E41CBC}"/>
    <cellStyle name="SAPBEXresData 3 8 2 3" xfId="32811" xr:uid="{A87A8C98-90B1-4DCD-A862-68711AD7DA8E}"/>
    <cellStyle name="SAPBEXresData 3 8 2 4" xfId="31787" xr:uid="{74B2512D-4950-45EE-9345-1DBC9CFF7C18}"/>
    <cellStyle name="SAPBEXresData 3 8 2 5" xfId="52409" xr:uid="{335516CC-FAE3-4E8B-9546-A32349B341C5}"/>
    <cellStyle name="SAPBEXresData 3 8 3" xfId="19824" xr:uid="{952BF0EC-02CC-4B84-9C0E-B94BF0B4CC32}"/>
    <cellStyle name="SAPBEXresData 3 8 4" xfId="33788" xr:uid="{01F3004C-0694-4F2F-8E59-326DBFFF0EBF}"/>
    <cellStyle name="SAPBEXresData 3 8 5" xfId="40538" xr:uid="{88056A7F-1905-4BB3-95B7-46805C7B522A}"/>
    <cellStyle name="SAPBEXresData 3 8 6" xfId="47222" xr:uid="{89420E11-BF2D-4739-AEFA-D6DF61B62890}"/>
    <cellStyle name="SAPBEXresData 3 8 7" xfId="50330" xr:uid="{AE688EDE-28DD-45DE-B76D-A3A61D152FD5}"/>
    <cellStyle name="SAPBEXresData 3 9" xfId="14047" xr:uid="{FFFF01BB-2696-4A19-878B-2DBCE5229B9A}"/>
    <cellStyle name="SAPBEXresData 3 9 2" xfId="12827" xr:uid="{2604D468-EDCC-4691-A67E-0D3FF7A45F87}"/>
    <cellStyle name="SAPBEXresData 3 9 2 2" xfId="27200" xr:uid="{80B288E0-F991-4784-9123-264791034D87}"/>
    <cellStyle name="SAPBEXresData 3 9 2 3" xfId="24833" xr:uid="{E0257263-C8A0-4CF6-88A6-8AAC1321A362}"/>
    <cellStyle name="SAPBEXresData 3 9 2 4" xfId="45606" xr:uid="{35A9607B-3915-49A5-9064-623F6B7DE6B2}"/>
    <cellStyle name="SAPBEXresData 3 9 2 5" xfId="49144" xr:uid="{36D5783A-C022-403D-B938-6F1A53408C74}"/>
    <cellStyle name="SAPBEXresData 3 9 3" xfId="28417" xr:uid="{CEC43F9F-6937-48B9-BCDF-39EB3885FE3D}"/>
    <cellStyle name="SAPBEXresData 3 9 4" xfId="41068" xr:uid="{0EE17C67-2206-455B-9787-F542599B485D}"/>
    <cellStyle name="SAPBEXresData 3 9 5" xfId="46737" xr:uid="{DF8E8CC1-F3A4-4662-A6AA-C119D6DA1C1B}"/>
    <cellStyle name="SAPBEXresData 3 9 6" xfId="46396" xr:uid="{146E82EB-D471-4E65-BCAA-629196604907}"/>
    <cellStyle name="SAPBEXresData 4" xfId="210" xr:uid="{797DBF9D-A930-42E3-8E85-4E3DADEA09DF}"/>
    <cellStyle name="SAPBEXresData 4 10" xfId="9802" xr:uid="{3AB3D955-DC35-4FCF-BEE7-22BEE5D3E0D0}"/>
    <cellStyle name="SAPBEXresData 4 11" xfId="24388" xr:uid="{84D02949-1FFD-43DA-A0E3-7BF1A4D788F6}"/>
    <cellStyle name="SAPBEXresData 4 12" xfId="25072" xr:uid="{A1F0F3DD-21AB-4FD8-A75A-5C2DDC9F26B7}"/>
    <cellStyle name="SAPBEXresData 4 13" xfId="40738" xr:uid="{6FEB6905-4748-4A91-A549-A958112AB649}"/>
    <cellStyle name="SAPBEXresData 4 14" xfId="46399" xr:uid="{27CFD885-1A39-470B-9619-52D364F3AF01}"/>
    <cellStyle name="SAPBEXresData 4 2" xfId="1409" xr:uid="{58FE8584-132A-4A92-BC73-B8DC4064FB2F}"/>
    <cellStyle name="SAPBEXresData 4 2 2" xfId="12205" xr:uid="{0C502044-D2B8-4C43-9E81-D21769DE6A2B}"/>
    <cellStyle name="SAPBEXresData 4 2 2 2" xfId="12206" xr:uid="{C3C2C2F1-789F-4D98-8748-CD55FA67AE32}"/>
    <cellStyle name="SAPBEXresData 4 2 2 2 2" xfId="26611" xr:uid="{8B7AD4EF-98BE-4668-9577-370FF0D231CD}"/>
    <cellStyle name="SAPBEXresData 4 2 2 2 3" xfId="30883" xr:uid="{75457D8E-453B-4CE0-B0CD-EFE3E3E600FE}"/>
    <cellStyle name="SAPBEXresData 4 2 2 2 4" xfId="43469" xr:uid="{DA2FB003-3824-477A-A9AB-5D9750ADF668}"/>
    <cellStyle name="SAPBEXresData 4 2 2 2 5" xfId="42682" xr:uid="{E5DC5ADF-9B40-4D51-AC7F-288A6B7EBA97}"/>
    <cellStyle name="SAPBEXresData 4 2 2 3" xfId="21755" xr:uid="{205038EE-182D-431F-A011-078430E6676B}"/>
    <cellStyle name="SAPBEXresData 4 2 2 3 2" xfId="35621" xr:uid="{287AFD7B-0E30-429C-A130-1DA517591FA8}"/>
    <cellStyle name="SAPBEXresData 4 2 2 3 3" xfId="26914" xr:uid="{C486E8C7-BF9F-4908-8C6F-8C62151EBBBB}"/>
    <cellStyle name="SAPBEXresData 4 2 2 3 4" xfId="47901" xr:uid="{8D5EFA50-3B76-4B3D-9937-D3DBB5B9EB3E}"/>
    <cellStyle name="SAPBEXresData 4 2 2 3 5" xfId="51172" xr:uid="{27BA2AF4-0F08-4373-9160-7D93C4C7611F}"/>
    <cellStyle name="SAPBEXresData 4 2 2 4" xfId="26610" xr:uid="{72527546-0BAC-48A3-8B10-54D6D16DDCD6}"/>
    <cellStyle name="SAPBEXresData 4 2 2 5" xfId="38765" xr:uid="{99BB868D-BBBF-4EEB-8A74-3DBD6B431260}"/>
    <cellStyle name="SAPBEXresData 4 2 2 6" xfId="48515" xr:uid="{C0BF46B1-C3C2-46D1-B7E2-6A3E0F5C2591}"/>
    <cellStyle name="SAPBEXresData 4 2 2 7" xfId="30757" xr:uid="{B1049189-E1C7-45ED-ADF5-08201D219100}"/>
    <cellStyle name="SAPBEXresData 4 2 3" xfId="13056" xr:uid="{30032406-7A7D-464D-AA05-7A785519504F}"/>
    <cellStyle name="SAPBEXresData 4 2 3 2" xfId="27427" xr:uid="{92DA1298-8EB4-47D9-BF57-3B1908D7B1C3}"/>
    <cellStyle name="SAPBEXresData 4 2 3 3" xfId="31278" xr:uid="{613517F4-6DE9-43B0-AF85-41031B683029}"/>
    <cellStyle name="SAPBEXresData 4 2 3 4" xfId="42928" xr:uid="{C3585E4F-4B02-48A5-ACC5-664B9B5D0D2B}"/>
    <cellStyle name="SAPBEXresData 4 2 3 5" xfId="46612" xr:uid="{F4FD4A82-CF8F-4983-B183-6855FADCB2FB}"/>
    <cellStyle name="SAPBEXresData 4 2 4" xfId="9803" xr:uid="{724BDE68-FFF0-4B7A-9087-79746216BC38}"/>
    <cellStyle name="SAPBEXresData 4 2 5" xfId="24389" xr:uid="{73CFA748-70A1-4033-95E1-D924377BB25C}"/>
    <cellStyle name="SAPBEXresData 4 2 6" xfId="32617" xr:uid="{CA3309B9-9C0D-47A7-A0D2-0878454189F5}"/>
    <cellStyle name="SAPBEXresData 4 2 7" xfId="31450" xr:uid="{7BD999E2-2E7C-42D8-97CD-A7FC260D078F}"/>
    <cellStyle name="SAPBEXresData 4 2 8" xfId="41431" xr:uid="{5555F376-DF02-4B72-BCD8-D7B67D995066}"/>
    <cellStyle name="SAPBEXresData 4 3" xfId="1595" xr:uid="{65F2838C-AEEF-4C6F-A187-F7593C155015}"/>
    <cellStyle name="SAPBEXresData 4 3 2" xfId="14875" xr:uid="{88F702E9-A2F5-441D-B2FD-C54EDD467ED4}"/>
    <cellStyle name="SAPBEXresData 4 3 2 2" xfId="21935" xr:uid="{96F447EB-5873-496A-A936-B8EA989802F0}"/>
    <cellStyle name="SAPBEXresData 4 3 2 2 2" xfId="35801" xr:uid="{AA81B2ED-1278-432D-8DDA-DE24998FCF6F}"/>
    <cellStyle name="SAPBEXresData 4 3 2 2 3" xfId="24866" xr:uid="{2F1976ED-54AB-44A2-8428-E11E0AE3E798}"/>
    <cellStyle name="SAPBEXresData 4 3 2 2 4" xfId="46548" xr:uid="{C45F41F6-3461-41F3-99DF-21DD01B5BBF0}"/>
    <cellStyle name="SAPBEXresData 4 3 2 2 5" xfId="51352" xr:uid="{8ED9670A-B122-40A4-83DA-6ACAECEE646E}"/>
    <cellStyle name="SAPBEXresData 4 3 2 3" xfId="29241" xr:uid="{D8C9866C-B55F-4123-99CF-598080074B40}"/>
    <cellStyle name="SAPBEXresData 4 3 2 4" xfId="39006" xr:uid="{935802E2-D0E9-4421-94B8-8EF3087A2140}"/>
    <cellStyle name="SAPBEXresData 4 3 2 5" xfId="25734" xr:uid="{6110B87B-33E0-4974-A1A2-9AF256A50B34}"/>
    <cellStyle name="SAPBEXresData 4 3 2 6" xfId="25156" xr:uid="{CCB7BFD3-509E-401D-B007-67B5C52D2C13}"/>
    <cellStyle name="SAPBEXresData 4 3 3" xfId="13055" xr:uid="{029B9662-54CE-4F1C-8AA1-0DE0049F1EB9}"/>
    <cellStyle name="SAPBEXresData 4 3 3 2" xfId="27426" xr:uid="{F7D1C4B6-EA3A-4CB0-A6AE-C54808533374}"/>
    <cellStyle name="SAPBEXresData 4 3 3 3" xfId="41436" xr:uid="{3A9249C7-1BF6-4B84-9034-AE436B1C5711}"/>
    <cellStyle name="SAPBEXresData 4 3 3 4" xfId="48719" xr:uid="{BED9597C-2A8F-4FEB-8A8E-5EA48923C2A2}"/>
    <cellStyle name="SAPBEXresData 4 3 3 5" xfId="46478" xr:uid="{234A3979-C712-41CE-85BB-7C545B8F3161}"/>
    <cellStyle name="SAPBEXresData 4 3 4" xfId="9804" xr:uid="{26A845F4-A267-46DE-9173-7D1E6B8367F1}"/>
    <cellStyle name="SAPBEXresData 4 3 5" xfId="24390" xr:uid="{3FBB18D7-6DA3-4C1A-9CF4-4C3CC90604C8}"/>
    <cellStyle name="SAPBEXresData 4 3 6" xfId="42030" xr:uid="{7D59762A-8C67-4120-8F55-8918B4E8C854}"/>
    <cellStyle name="SAPBEXresData 4 3 7" xfId="40593" xr:uid="{1095E7FB-A3FD-4ACB-BC8A-AEF26359CF38}"/>
    <cellStyle name="SAPBEXresData 4 3 8" xfId="48068" xr:uid="{AECEF191-12DF-4A58-85B8-C742D583F948}"/>
    <cellStyle name="SAPBEXresData 4 4" xfId="1968" xr:uid="{6E427CB0-32E7-47CD-9580-2524BD4C25EA}"/>
    <cellStyle name="SAPBEXresData 4 4 2" xfId="15233" xr:uid="{03F93D62-6DA2-41AE-A9BC-7294E3037E0B}"/>
    <cellStyle name="SAPBEXresData 4 4 2 2" xfId="22254" xr:uid="{844D15FE-93F0-4B41-BDDF-C571ED1F3E02}"/>
    <cellStyle name="SAPBEXresData 4 4 2 2 2" xfId="36120" xr:uid="{8F04525A-CAC3-419F-8AAB-E0EC66BA086E}"/>
    <cellStyle name="SAPBEXresData 4 4 2 2 3" xfId="43597" xr:uid="{DDC4A197-39C8-45A1-93AC-B132079CBEFC}"/>
    <cellStyle name="SAPBEXresData 4 4 2 2 4" xfId="26852" xr:uid="{520FBCC9-E692-4670-A307-66C6DEAB63B9}"/>
    <cellStyle name="SAPBEXresData 4 4 2 2 5" xfId="51671" xr:uid="{DE5B37A2-4076-40DE-A66D-EDDDCB6CFBF8}"/>
    <cellStyle name="SAPBEXresData 4 4 2 3" xfId="29598" xr:uid="{95CDAD94-8F79-41B1-ADB3-36DD21F8BC35}"/>
    <cellStyle name="SAPBEXresData 4 4 2 4" xfId="41591" xr:uid="{8326DB48-6690-42D0-916E-04144E672BFC}"/>
    <cellStyle name="SAPBEXresData 4 4 2 5" xfId="45435" xr:uid="{DE9455D4-62C4-49D6-8A39-B3AE5FAAD285}"/>
    <cellStyle name="SAPBEXresData 4 4 2 6" xfId="47604" xr:uid="{D4B6C6F8-B22E-4866-9F55-68D688948536}"/>
    <cellStyle name="SAPBEXresData 4 4 3" xfId="13054" xr:uid="{57B51C9C-6774-433C-96F8-D99597E491CD}"/>
    <cellStyle name="SAPBEXresData 4 4 3 2" xfId="27425" xr:uid="{3FC4442C-464A-419F-8054-FE4067CD7392}"/>
    <cellStyle name="SAPBEXresData 4 4 3 3" xfId="30559" xr:uid="{22A5621B-022B-44BB-9AAF-2655ABB5C889}"/>
    <cellStyle name="SAPBEXresData 4 4 3 4" xfId="26743" xr:uid="{DE0349BA-AC40-4724-A1C7-F11D1F3B3E7C}"/>
    <cellStyle name="SAPBEXresData 4 4 3 5" xfId="47979" xr:uid="{6985CF89-8738-4D3A-93EA-8EAFAB63CA14}"/>
    <cellStyle name="SAPBEXresData 4 4 4" xfId="9805" xr:uid="{FA82B521-002F-4C71-BDCD-6392483BB4C9}"/>
    <cellStyle name="SAPBEXresData 4 4 5" xfId="24391" xr:uid="{D0E21556-59DD-41BF-B6A1-238B02D2EDB0}"/>
    <cellStyle name="SAPBEXresData 4 4 6" xfId="24981" xr:uid="{34B46666-7535-46FB-8D26-7D04A90F00E7}"/>
    <cellStyle name="SAPBEXresData 4 4 7" xfId="48469" xr:uid="{A9E4B02D-CC9E-4E67-BED0-0A78241431B1}"/>
    <cellStyle name="SAPBEXresData 4 4 8" xfId="26948" xr:uid="{319BE45B-86BB-4F63-9C3E-DCF04A13DF65}"/>
    <cellStyle name="SAPBEXresData 4 5" xfId="2811" xr:uid="{E2716B3B-2CFE-43F9-BFCF-A94597F3A09B}"/>
    <cellStyle name="SAPBEXresData 4 5 2" xfId="22448" xr:uid="{A7C53621-97D8-4812-90E1-B10F9211C7BD}"/>
    <cellStyle name="SAPBEXresData 4 5 2 2" xfId="36314" xr:uid="{06529221-8E0D-46F7-ADD1-57D1960384E2}"/>
    <cellStyle name="SAPBEXresData 4 5 2 3" xfId="34948" xr:uid="{AB7131CE-A97C-4183-AAD4-E2A174663675}"/>
    <cellStyle name="SAPBEXresData 4 5 2 4" xfId="33605" xr:uid="{3980D0E6-2CD4-409C-8C0F-29BFB6277E84}"/>
    <cellStyle name="SAPBEXresData 4 5 2 5" xfId="51865" xr:uid="{D2728E1D-8FE4-4F9A-A1E9-CE3B808DF8E4}"/>
    <cellStyle name="SAPBEXresData 4 5 3" xfId="16028" xr:uid="{7A3C81B3-E2A6-432A-82E7-317CEE1EC375}"/>
    <cellStyle name="SAPBEXresData 4 5 4" xfId="30334" xr:uid="{48E158EF-EE90-4739-A8ED-2789EA9BE26D}"/>
    <cellStyle name="SAPBEXresData 4 5 5" xfId="34363" xr:uid="{1DF3DCCA-494F-4AE5-B31B-D8F6FDD2AE5F}"/>
    <cellStyle name="SAPBEXresData 4 5 6" xfId="25507" xr:uid="{5C224536-F4DC-4587-AB31-2FFC3A967419}"/>
    <cellStyle name="SAPBEXresData 4 5 7" xfId="49804" xr:uid="{AD033D18-98A0-423D-87F8-AD93013C6226}"/>
    <cellStyle name="SAPBEXresData 4 6" xfId="4781" xr:uid="{3F9D7BE2-81C3-4FB1-B9FB-6F76D0CB2DB5}"/>
    <cellStyle name="SAPBEXresData 4 6 2" xfId="22778" xr:uid="{5EF04F72-C258-4FC3-871A-FC0F17D21EBF}"/>
    <cellStyle name="SAPBEXresData 4 6 2 2" xfId="36644" xr:uid="{7E4DEDAD-3855-4EF1-885C-DA8635CC13E2}"/>
    <cellStyle name="SAPBEXresData 4 6 2 3" xfId="33422" xr:uid="{18835523-52D6-4109-AF56-DB197760BC13}"/>
    <cellStyle name="SAPBEXresData 4 6 2 4" xfId="48823" xr:uid="{64358E94-20D5-48DB-A041-C6B7F233AED1}"/>
    <cellStyle name="SAPBEXresData 4 6 2 5" xfId="52195" xr:uid="{9969D310-9182-4499-A9BD-5EF77BD61944}"/>
    <cellStyle name="SAPBEXresData 4 6 3" xfId="17984" xr:uid="{FA52D8A3-360C-40D6-8731-4DD5A8F3142F}"/>
    <cellStyle name="SAPBEXresData 4 6 4" xfId="32116" xr:uid="{415CE5FE-A0AB-426D-868E-C43E4C0A2697}"/>
    <cellStyle name="SAPBEXresData 4 6 5" xfId="33155" xr:uid="{2DE0AC9D-D01B-43F3-9D6B-FC4E0FF5308B}"/>
    <cellStyle name="SAPBEXresData 4 6 6" xfId="40868" xr:uid="{3E5C1E98-6623-4B6C-8017-142DBCCE8D7C}"/>
    <cellStyle name="SAPBEXresData 4 6 7" xfId="50120" xr:uid="{121F5961-D914-4C4B-835A-D86712DA13B4}"/>
    <cellStyle name="SAPBEXresData 4 7" xfId="6741" xr:uid="{FD09CACE-8009-4486-ADDD-03A29CF85391}"/>
    <cellStyle name="SAPBEXresData 4 7 2" xfId="23108" xr:uid="{F55CF11A-FF6D-4E37-ACD4-980ABD6E72DE}"/>
    <cellStyle name="SAPBEXresData 4 7 2 2" xfId="36974" xr:uid="{94B434BF-229A-43E0-94C6-BCBF925FCE20}"/>
    <cellStyle name="SAPBEXresData 4 7 2 3" xfId="32613" xr:uid="{D717F9BF-57C1-4919-84F5-3BF3B526756D}"/>
    <cellStyle name="SAPBEXresData 4 7 2 4" xfId="30575" xr:uid="{E26343C9-9BEB-4214-8B3E-E8010FB54F29}"/>
    <cellStyle name="SAPBEXresData 4 7 2 5" xfId="52525" xr:uid="{4C61951F-1394-4B8A-81FA-4136984FB5FC}"/>
    <cellStyle name="SAPBEXresData 4 7 3" xfId="19940" xr:uid="{3DDC4177-BEAC-4777-BC8E-E12591A0894C}"/>
    <cellStyle name="SAPBEXresData 4 7 4" xfId="33904" xr:uid="{CFE5FD1D-64CD-422A-ACD3-16B0FBE62511}"/>
    <cellStyle name="SAPBEXresData 4 7 5" xfId="42018" xr:uid="{BC11C6F5-5F68-44B0-9D8E-CE693EFEE427}"/>
    <cellStyle name="SAPBEXresData 4 7 6" xfId="41850" xr:uid="{DD8956E8-A53F-4C6F-9763-A3209F30BDDF}"/>
    <cellStyle name="SAPBEXresData 4 7 7" xfId="50446" xr:uid="{90ABC0FE-A8A5-410A-A820-9F4F22EC6C32}"/>
    <cellStyle name="SAPBEXresData 4 8" xfId="14061" xr:uid="{A5FF3C6B-A0DD-4E8B-AD59-1A47DDE465DE}"/>
    <cellStyle name="SAPBEXresData 4 8 2" xfId="12799" xr:uid="{EFAAFA56-6883-4C0A-A3D2-B7FB426C9F06}"/>
    <cellStyle name="SAPBEXresData 4 8 2 2" xfId="27172" xr:uid="{AEFE1769-42B5-41BE-AD99-FD686E0BE7E2}"/>
    <cellStyle name="SAPBEXresData 4 8 2 3" xfId="30018" xr:uid="{56B451EB-E7CD-44F6-B56B-8E0ABBE9818B}"/>
    <cellStyle name="SAPBEXresData 4 8 2 4" xfId="37681" xr:uid="{6CFCABDC-DF5A-4984-924B-F3458F306344}"/>
    <cellStyle name="SAPBEXresData 4 8 2 5" xfId="49207" xr:uid="{7989BAD6-975A-467A-80BB-BFE8B76DDEB5}"/>
    <cellStyle name="SAPBEXresData 4 8 3" xfId="28431" xr:uid="{68E5DC1F-FFE2-4A2A-9582-4F03A3E4881C}"/>
    <cellStyle name="SAPBEXresData 4 8 4" xfId="32396" xr:uid="{7C8F10BA-027C-4AD6-8D78-22B74E3849CD}"/>
    <cellStyle name="SAPBEXresData 4 8 5" xfId="30533" xr:uid="{C882A3A5-267F-4033-B0BE-03A761D6F2FB}"/>
    <cellStyle name="SAPBEXresData 4 8 6" xfId="40955" xr:uid="{353F1230-D1D8-4371-AD9D-28696C6B3DD6}"/>
    <cellStyle name="SAPBEXresData 4 9" xfId="13057" xr:uid="{130C4380-D3ED-432E-B235-90F0BE9E4441}"/>
    <cellStyle name="SAPBEXresData 4 9 2" xfId="27428" xr:uid="{E5D8F19B-1661-4B96-903B-FEB7C60D4B19}"/>
    <cellStyle name="SAPBEXresData 4 9 3" xfId="37392" xr:uid="{D1C10886-375C-4A64-AAF1-94E750C56F7B}"/>
    <cellStyle name="SAPBEXresData 4 9 4" xfId="34415" xr:uid="{CCD3E402-86E0-4B56-BD7C-E40B3984DFBF}"/>
    <cellStyle name="SAPBEXresData 4 9 5" xfId="47363" xr:uid="{9DB99035-FE35-4480-A82C-2AED6004E7F7}"/>
    <cellStyle name="SAPBEXresData 5" xfId="856" xr:uid="{6251D0C2-6F40-4F52-846A-88A29C66CBBB}"/>
    <cellStyle name="SAPBEXresData 5 10" xfId="9806" xr:uid="{2522C74D-8E96-4FBB-ACA9-C6475ABDD9DE}"/>
    <cellStyle name="SAPBEXresData 5 11" xfId="24392" xr:uid="{8061244A-A8B3-4400-833F-7BA2D0A7E50B}"/>
    <cellStyle name="SAPBEXresData 5 12" xfId="42707" xr:uid="{69656D3A-A330-4565-8FCE-8D7FF5EB9BC3}"/>
    <cellStyle name="SAPBEXresData 5 13" xfId="31465" xr:uid="{AEC8B210-AFD8-45AC-B879-98E019694331}"/>
    <cellStyle name="SAPBEXresData 5 14" xfId="25956" xr:uid="{9A835C50-1D39-42F3-9208-B3A6E62E2406}"/>
    <cellStyle name="SAPBEXresData 5 2" xfId="1410" xr:uid="{77681DEF-976C-4423-9A08-7E4CFD3A6516}"/>
    <cellStyle name="SAPBEXresData 5 2 2" xfId="12207" xr:uid="{ADD8A4E4-497F-4579-9249-490B6D757FDB}"/>
    <cellStyle name="SAPBEXresData 5 2 2 2" xfId="12208" xr:uid="{4BC213AF-826F-4172-89E6-E284221D2598}"/>
    <cellStyle name="SAPBEXresData 5 2 2 2 2" xfId="26613" xr:uid="{14A49AC3-662C-4EBB-83BE-40877AB71C0D}"/>
    <cellStyle name="SAPBEXresData 5 2 2 2 3" xfId="40705" xr:uid="{7B81218D-8874-49E3-A39D-2162DEA09EB4}"/>
    <cellStyle name="SAPBEXresData 5 2 2 2 4" xfId="31859" xr:uid="{A8630F6A-B658-4C65-9AC7-1831F4906D7C}"/>
    <cellStyle name="SAPBEXresData 5 2 2 2 5" xfId="47308" xr:uid="{F36D5C66-BF42-4E9C-B9DF-473044FE1903}"/>
    <cellStyle name="SAPBEXresData 5 2 2 3" xfId="21756" xr:uid="{6C85D395-08EE-4244-972C-03932A067F06}"/>
    <cellStyle name="SAPBEXresData 5 2 2 3 2" xfId="35622" xr:uid="{EBACCC57-0DE3-466D-8AED-1E91D9AB006D}"/>
    <cellStyle name="SAPBEXresData 5 2 2 3 3" xfId="41321" xr:uid="{C677BEB2-B273-4542-8EC9-8D1AA4BE8ACF}"/>
    <cellStyle name="SAPBEXresData 5 2 2 3 4" xfId="46346" xr:uid="{C322EFA6-EF45-4627-AF70-027FB9811BC3}"/>
    <cellStyle name="SAPBEXresData 5 2 2 3 5" xfId="51173" xr:uid="{ECC9DD12-3387-4334-95EC-2D74739EB2AC}"/>
    <cellStyle name="SAPBEXresData 5 2 2 4" xfId="26612" xr:uid="{B89516CD-6D78-4D31-93CD-4F324FFC4324}"/>
    <cellStyle name="SAPBEXresData 5 2 2 5" xfId="25152" xr:uid="{E07463E1-5ED9-4698-B377-A6423F7BABCB}"/>
    <cellStyle name="SAPBEXresData 5 2 2 6" xfId="28403" xr:uid="{1A07BEB5-ECD6-43A3-8283-C9AB71254308}"/>
    <cellStyle name="SAPBEXresData 5 2 2 7" xfId="46253" xr:uid="{D3D3A285-2532-44F2-A77A-A193B82D34BA}"/>
    <cellStyle name="SAPBEXresData 5 2 3" xfId="13053" xr:uid="{A989F366-AB01-4D80-AB42-9E2B1A710451}"/>
    <cellStyle name="SAPBEXresData 5 2 3 2" xfId="27424" xr:uid="{87923F23-4B92-4F4D-AEA3-6D995DA49B45}"/>
    <cellStyle name="SAPBEXresData 5 2 3 3" xfId="23833" xr:uid="{22F5F694-BF0B-46C3-A975-987E19BD770D}"/>
    <cellStyle name="SAPBEXresData 5 2 3 4" xfId="43255" xr:uid="{A6C4E82A-6E0B-4F97-8623-39729ABD7163}"/>
    <cellStyle name="SAPBEXresData 5 2 3 5" xfId="45643" xr:uid="{A609FC9A-BE8F-4C3A-8C05-1E928C5464BE}"/>
    <cellStyle name="SAPBEXresData 5 2 4" xfId="9807" xr:uid="{D6B3CCA3-28EA-40AF-94C2-854DBBD4D1D8}"/>
    <cellStyle name="SAPBEXresData 5 2 5" xfId="24393" xr:uid="{E6EC6FF8-1B2B-47AE-AF44-04E1FFAEB7FB}"/>
    <cellStyle name="SAPBEXresData 5 2 6" xfId="25272" xr:uid="{A7EEB1D2-567F-403B-9738-CAC46CC63ACA}"/>
    <cellStyle name="SAPBEXresData 5 2 7" xfId="9974" xr:uid="{786E5C78-957F-4ADC-9A62-FDB971887B12}"/>
    <cellStyle name="SAPBEXresData 5 2 8" xfId="44740" xr:uid="{2610A0EC-6834-441C-BEE2-B04F9778D663}"/>
    <cellStyle name="SAPBEXresData 5 3" xfId="1596" xr:uid="{8579ECBB-0FF2-450A-A6B4-0A200BD7FF19}"/>
    <cellStyle name="SAPBEXresData 5 3 2" xfId="14876" xr:uid="{886A9C4D-9642-4CB6-8243-AAD252226A96}"/>
    <cellStyle name="SAPBEXresData 5 3 2 2" xfId="21936" xr:uid="{DEDD1035-84CA-4A48-A608-3690E51239C2}"/>
    <cellStyle name="SAPBEXresData 5 3 2 2 2" xfId="35802" xr:uid="{0073107A-96AE-4FDD-B15A-1902391B0589}"/>
    <cellStyle name="SAPBEXresData 5 3 2 2 3" xfId="37213" xr:uid="{B20F1EEB-F75D-458A-A5A1-62D75ECA41A9}"/>
    <cellStyle name="SAPBEXresData 5 3 2 2 4" xfId="45016" xr:uid="{EB1DA1DB-FD3D-401D-8BE5-D5C7D0C99167}"/>
    <cellStyle name="SAPBEXresData 5 3 2 2 5" xfId="51353" xr:uid="{193BD093-F44A-487A-8F9F-F5C981927466}"/>
    <cellStyle name="SAPBEXresData 5 3 2 3" xfId="29242" xr:uid="{F1035C19-F00F-4E53-9E57-2F295A50EC83}"/>
    <cellStyle name="SAPBEXresData 5 3 2 4" xfId="23330" xr:uid="{0F0B4CFE-0BA6-4E57-B74F-1EB8A095BF55}"/>
    <cellStyle name="SAPBEXresData 5 3 2 5" xfId="33670" xr:uid="{AA61D82A-5FAE-47F2-8132-32BE1FEC42E4}"/>
    <cellStyle name="SAPBEXresData 5 3 2 6" xfId="24730" xr:uid="{854D2CFE-285A-43B1-8572-7F0F30522652}"/>
    <cellStyle name="SAPBEXresData 5 3 3" xfId="13052" xr:uid="{C5516A9E-6764-48B1-ABBB-8F45B85AD0C1}"/>
    <cellStyle name="SAPBEXresData 5 3 3 2" xfId="27423" xr:uid="{982A8380-3233-4F81-87D3-EABC9EC35DCC}"/>
    <cellStyle name="SAPBEXresData 5 3 3 3" xfId="25253" xr:uid="{3EACB68B-908E-455C-9C0A-ADEBCBE3593D}"/>
    <cellStyle name="SAPBEXresData 5 3 3 4" xfId="37615" xr:uid="{377F9BD0-C322-4917-BC2E-CE38B37F2D60}"/>
    <cellStyle name="SAPBEXresData 5 3 3 5" xfId="44080" xr:uid="{70D26147-2C3B-4D59-9231-07717549D794}"/>
    <cellStyle name="SAPBEXresData 5 3 4" xfId="9808" xr:uid="{D68BE671-78BC-4237-8A5F-BE479C3F2119}"/>
    <cellStyle name="SAPBEXresData 5 3 5" xfId="24394" xr:uid="{112F696E-F7BE-410D-958C-00F2B96EB4EE}"/>
    <cellStyle name="SAPBEXresData 5 3 6" xfId="8772" xr:uid="{AE20DB8D-6C29-4EE0-905A-91EF06E41053}"/>
    <cellStyle name="SAPBEXresData 5 3 7" xfId="38576" xr:uid="{9B1D6BC2-6D0B-4AF9-A701-212511933050}"/>
    <cellStyle name="SAPBEXresData 5 3 8" xfId="45991" xr:uid="{E69D0271-7440-4AE0-9B8C-B40B1EA804E4}"/>
    <cellStyle name="SAPBEXresData 5 4" xfId="1969" xr:uid="{ED3E232F-EEFD-4CA6-9AF3-C5FAF7ECDF35}"/>
    <cellStyle name="SAPBEXresData 5 4 2" xfId="15234" xr:uid="{952300E2-0CC0-4224-8DEE-099356562434}"/>
    <cellStyle name="SAPBEXresData 5 4 2 2" xfId="22255" xr:uid="{F6D01949-4F04-46F8-8A0A-D41895790B9E}"/>
    <cellStyle name="SAPBEXresData 5 4 2 2 2" xfId="36121" xr:uid="{20E21795-812E-4CE6-93D0-A005E4207D14}"/>
    <cellStyle name="SAPBEXresData 5 4 2 2 3" xfId="25422" xr:uid="{1EFF5EBB-15B0-44C4-85FC-25CD304EF48F}"/>
    <cellStyle name="SAPBEXresData 5 4 2 2 4" xfId="43372" xr:uid="{91D2894F-854F-4058-B0E2-B2F823C66257}"/>
    <cellStyle name="SAPBEXresData 5 4 2 2 5" xfId="51672" xr:uid="{1678E28B-52EC-4B8A-8398-02538DC1EBED}"/>
    <cellStyle name="SAPBEXresData 5 4 2 3" xfId="29599" xr:uid="{03FA2FEA-D84B-4955-962D-BC7635C987E7}"/>
    <cellStyle name="SAPBEXresData 5 4 2 4" xfId="30119" xr:uid="{FD039199-9522-40F0-AFCF-0A6348FA82EB}"/>
    <cellStyle name="SAPBEXresData 5 4 2 5" xfId="48885" xr:uid="{26EB1331-600E-4610-BD25-122E1D70D052}"/>
    <cellStyle name="SAPBEXresData 5 4 2 6" xfId="46189" xr:uid="{1BB93B36-155D-4EF7-A62E-BF2B56DCD103}"/>
    <cellStyle name="SAPBEXresData 5 4 3" xfId="13051" xr:uid="{26FE9EF7-6D2B-4454-8F38-7CF7992F3A84}"/>
    <cellStyle name="SAPBEXresData 5 4 3 2" xfId="27422" xr:uid="{D1716230-69C4-49BE-AFFF-DBB69D9636F8}"/>
    <cellStyle name="SAPBEXresData 5 4 3 3" xfId="32621" xr:uid="{D70AAB87-74EE-4796-AF8F-4E0B31A5F95F}"/>
    <cellStyle name="SAPBEXresData 5 4 3 4" xfId="41618" xr:uid="{D6E4730E-838C-47F3-90DA-52C6BED7D59E}"/>
    <cellStyle name="SAPBEXresData 5 4 3 5" xfId="29799" xr:uid="{B95B8C3A-1983-4CFA-A7D2-18321AE7E528}"/>
    <cellStyle name="SAPBEXresData 5 4 4" xfId="9809" xr:uid="{6E6FA04C-3DDC-49DE-BEDA-7F7474412A23}"/>
    <cellStyle name="SAPBEXresData 5 4 5" xfId="24395" xr:uid="{B7677DB1-4F77-43FF-8F2D-3FCE240E81B7}"/>
    <cellStyle name="SAPBEXresData 5 4 6" xfId="32778" xr:uid="{E874B85F-3706-4AE6-B7FF-BA51387D84FA}"/>
    <cellStyle name="SAPBEXresData 5 4 7" xfId="34461" xr:uid="{24916D38-A385-41FD-92A2-B7D31A10304A}"/>
    <cellStyle name="SAPBEXresData 5 4 8" xfId="48618" xr:uid="{6AFA22EA-2026-4DA3-BFD9-E501C7383594}"/>
    <cellStyle name="SAPBEXresData 5 5" xfId="2751" xr:uid="{FCAC0377-5379-4FB8-9533-524542FBEC82}"/>
    <cellStyle name="SAPBEXresData 5 5 2" xfId="22388" xr:uid="{D03BD80E-80D9-4BB8-B63A-5934C399D91A}"/>
    <cellStyle name="SAPBEXresData 5 5 2 2" xfId="36254" xr:uid="{A5002C64-C537-4FB9-BD22-ABCE22A5248D}"/>
    <cellStyle name="SAPBEXresData 5 5 2 3" xfId="25406" xr:uid="{AAA21EE4-5E76-4CF5-B908-944520C6FD49}"/>
    <cellStyle name="SAPBEXresData 5 5 2 4" xfId="31193" xr:uid="{DDA091D1-BE98-4970-94F7-99C0D00D1522}"/>
    <cellStyle name="SAPBEXresData 5 5 2 5" xfId="51805" xr:uid="{C72E930D-2358-4592-BDF5-4265E538E5D5}"/>
    <cellStyle name="SAPBEXresData 5 5 3" xfId="15970" xr:uid="{8A9F3B99-308A-4ECC-8E71-44D640121C16}"/>
    <cellStyle name="SAPBEXresData 5 5 4" xfId="30276" xr:uid="{C83FFCEF-8E6E-4C6A-BE89-F7233033C49B}"/>
    <cellStyle name="SAPBEXresData 5 5 5" xfId="24567" xr:uid="{403A2DCF-16FF-4C3D-9BFA-2E53F3AB6131}"/>
    <cellStyle name="SAPBEXresData 5 5 6" xfId="43946" xr:uid="{0C8EDF43-9DC4-4B31-82C0-55D7FC3BF512}"/>
    <cellStyle name="SAPBEXresData 5 5 7" xfId="49746" xr:uid="{AAF4AA89-816E-4A3F-9E24-5B6747E6B928}"/>
    <cellStyle name="SAPBEXresData 5 6" xfId="4721" xr:uid="{119F2611-4939-4293-A381-43852F1AAA17}"/>
    <cellStyle name="SAPBEXresData 5 6 2" xfId="22718" xr:uid="{BD0A08D4-3B6E-4955-BDF0-04270BE9FF6A}"/>
    <cellStyle name="SAPBEXresData 5 6 2 2" xfId="36584" xr:uid="{87E7DD95-D3CD-468E-8D34-DE7C1C159DE3}"/>
    <cellStyle name="SAPBEXresData 5 6 2 3" xfId="41312" xr:uid="{29426E76-7F35-4FB3-9290-62808B1DEA49}"/>
    <cellStyle name="SAPBEXresData 5 6 2 4" xfId="46523" xr:uid="{22195478-7AD4-45C6-A922-15A37C365887}"/>
    <cellStyle name="SAPBEXresData 5 6 2 5" xfId="52135" xr:uid="{FC979F97-E59F-4E80-B2AC-087B2B5073C3}"/>
    <cellStyle name="SAPBEXresData 5 6 3" xfId="17924" xr:uid="{40EE2578-08D7-46CE-86CE-D783166BD6EA}"/>
    <cellStyle name="SAPBEXresData 5 6 4" xfId="32056" xr:uid="{3EAC9BC3-A349-4728-BDE1-C5CF4039E473}"/>
    <cellStyle name="SAPBEXresData 5 6 5" xfId="41246" xr:uid="{9AFAAA3A-9F8D-428C-9E50-D7719CBD04AB}"/>
    <cellStyle name="SAPBEXresData 5 6 6" xfId="48012" xr:uid="{EFB61875-B691-4B16-A87F-2763629C50FD}"/>
    <cellStyle name="SAPBEXresData 5 6 7" xfId="50060" xr:uid="{CDA4E3BC-FC9D-4146-B7BE-2333AACB649C}"/>
    <cellStyle name="SAPBEXresData 5 7" xfId="6681" xr:uid="{EC13A54B-D637-4A4C-8D0A-F4DAE42EAE62}"/>
    <cellStyle name="SAPBEXresData 5 7 2" xfId="23048" xr:uid="{7C060D78-3220-40F5-9E29-834BD8036885}"/>
    <cellStyle name="SAPBEXresData 5 7 2 2" xfId="36914" xr:uid="{94EFBD8E-1F13-4B29-B00F-96B0FA447591}"/>
    <cellStyle name="SAPBEXresData 5 7 2 3" xfId="32650" xr:uid="{F466C026-D70F-44AD-AA6D-AD49F83F2443}"/>
    <cellStyle name="SAPBEXresData 5 7 2 4" xfId="34645" xr:uid="{53002B01-6CFB-4F6E-B04A-3A560FBE10D2}"/>
    <cellStyle name="SAPBEXresData 5 7 2 5" xfId="52465" xr:uid="{59098695-B287-4225-A28F-3CF2C098B208}"/>
    <cellStyle name="SAPBEXresData 5 7 3" xfId="19880" xr:uid="{DB7F0969-1D1D-4238-AC6F-29D437ACBD11}"/>
    <cellStyle name="SAPBEXresData 5 7 4" xfId="33844" xr:uid="{638FFDB1-E67E-4EF1-B3DC-96262DFCC3CD}"/>
    <cellStyle name="SAPBEXresData 5 7 5" xfId="37304" xr:uid="{A2CEA3C7-B505-4373-875A-0254DA428F49}"/>
    <cellStyle name="SAPBEXresData 5 7 6" xfId="34965" xr:uid="{8B6C339C-A08F-4485-97E3-0C01F2C75AB9}"/>
    <cellStyle name="SAPBEXresData 5 7 7" xfId="50386" xr:uid="{2C060F9E-FE44-4AA6-BB2B-60ED74F712E4}"/>
    <cellStyle name="SAPBEXresData 5 8" xfId="14294" xr:uid="{8664C71A-477C-4E6E-80AD-CEA1DB098130}"/>
    <cellStyle name="SAPBEXresData 5 8 2" xfId="21307" xr:uid="{128984C7-7D5A-4972-9382-15BA16A185FE}"/>
    <cellStyle name="SAPBEXresData 5 8 2 2" xfId="35173" xr:uid="{D83FAD18-E3AA-4CE1-9A08-B0F8E0BCDA1B}"/>
    <cellStyle name="SAPBEXresData 5 8 2 3" xfId="25113" xr:uid="{79A0CE36-8870-4248-9A44-0D940F85AC94}"/>
    <cellStyle name="SAPBEXresData 5 8 2 4" xfId="46809" xr:uid="{9256EEFE-4C24-4776-90F3-136FF00B20C1}"/>
    <cellStyle name="SAPBEXresData 5 8 2 5" xfId="50724" xr:uid="{F03F8029-1F9D-4437-BFA3-A173AC86A684}"/>
    <cellStyle name="SAPBEXresData 5 8 3" xfId="28661" xr:uid="{6A0918B7-4A54-4F52-B375-DECF1DC24C20}"/>
    <cellStyle name="SAPBEXresData 5 8 4" xfId="8014" xr:uid="{2D402F09-E6EF-4ABA-A88E-AA453891C756}"/>
    <cellStyle name="SAPBEXresData 5 8 5" xfId="39624" xr:uid="{761F988E-D1C5-4D25-BC2D-366A4EEB7B09}"/>
    <cellStyle name="SAPBEXresData 5 8 6" xfId="32886" xr:uid="{DAFFDA26-CE64-440F-A928-C8DFBECD1823}"/>
    <cellStyle name="SAPBEXresData 5 9" xfId="16042" xr:uid="{D6F0D390-09CB-4C00-8E91-C2F3B4B6C1AD}"/>
    <cellStyle name="SAPBEXresData 5 9 2" xfId="30348" xr:uid="{DD3A150B-CCD9-44E0-A3C3-33141D7791B1}"/>
    <cellStyle name="SAPBEXresData 5 9 3" xfId="25742" xr:uid="{809A8C64-D24C-4BC7-8FE5-D5E593646ACB}"/>
    <cellStyle name="SAPBEXresData 5 9 4" xfId="47084" xr:uid="{DB902B04-367B-48FC-B963-E0CCD641069F}"/>
    <cellStyle name="SAPBEXresData 5 9 5" xfId="49818" xr:uid="{0E31D3DB-FB06-485B-888B-BC40DA86D0C9}"/>
    <cellStyle name="SAPBEXresData 6" xfId="930" xr:uid="{725163AB-A4EE-4632-AB66-3309812C3287}"/>
    <cellStyle name="SAPBEXresData 6 10" xfId="9810" xr:uid="{2127253B-CEBD-4A34-9939-7008E09DAEC2}"/>
    <cellStyle name="SAPBEXresData 6 11" xfId="24396" xr:uid="{214E143F-B4A2-467D-85B5-7DAAAB5C321E}"/>
    <cellStyle name="SAPBEXresData 6 12" xfId="33506" xr:uid="{36AB3D91-A968-4F11-8142-5CE5748140CC}"/>
    <cellStyle name="SAPBEXresData 6 13" xfId="41555" xr:uid="{E3B4A586-6035-4164-AE4C-540BF33A0381}"/>
    <cellStyle name="SAPBEXresData 6 14" xfId="45070" xr:uid="{99191E77-3B05-412C-BCCD-D0C724518A57}"/>
    <cellStyle name="SAPBEXresData 6 2" xfId="1411" xr:uid="{D8250195-C2FE-45C1-8A30-3809F3F0D623}"/>
    <cellStyle name="SAPBEXresData 6 2 10" xfId="45347" xr:uid="{ED97DC7E-4AFB-4DCE-B0FD-FBC6C94EABD9}"/>
    <cellStyle name="SAPBEXresData 6 2 2" xfId="12211" xr:uid="{AE691216-54F3-4CFF-A8E9-F96D4D6C8BD6}"/>
    <cellStyle name="SAPBEXresData 6 2 2 2" xfId="14709" xr:uid="{8C62A6BE-97A9-4DE8-A800-48759A307E8B}"/>
    <cellStyle name="SAPBEXresData 6 2 2 2 2" xfId="29075" xr:uid="{F56CD2B8-2723-44A9-8AB1-0209EDAB5D74}"/>
    <cellStyle name="SAPBEXresData 6 2 2 2 3" xfId="31976" xr:uid="{5FF84009-EAA2-4986-8D42-7EFF462B99AD}"/>
    <cellStyle name="SAPBEXresData 6 2 2 2 4" xfId="39231" xr:uid="{A1BE24E4-4BE1-4C0E-AF98-1535CE27AAB9}"/>
    <cellStyle name="SAPBEXresData 6 2 2 2 5" xfId="45818" xr:uid="{5BE72396-29B5-4CC9-9853-4B99D52B48DF}"/>
    <cellStyle name="SAPBEXresData 6 2 2 3" xfId="21757" xr:uid="{D395F0A0-0108-43A8-AA36-AB380D3EA1E5}"/>
    <cellStyle name="SAPBEXresData 6 2 2 3 2" xfId="35623" xr:uid="{6F07D60D-39F5-417A-B99A-D1F466BA5976}"/>
    <cellStyle name="SAPBEXresData 6 2 2 3 3" xfId="37741" xr:uid="{A8ACF81B-633C-43A9-999E-0E41EB292D89}"/>
    <cellStyle name="SAPBEXresData 6 2 2 3 4" xfId="44808" xr:uid="{F15B89AD-0116-486E-B87F-59AB7ECD51DD}"/>
    <cellStyle name="SAPBEXresData 6 2 2 3 5" xfId="51174" xr:uid="{B159C73E-6571-4E06-B5DA-EB749A95D8D5}"/>
    <cellStyle name="SAPBEXresData 6 2 2 4" xfId="26616" xr:uid="{6E5A31DF-04EC-40CD-A5CC-6703A50B6D88}"/>
    <cellStyle name="SAPBEXresData 6 2 2 5" xfId="32797" xr:uid="{6C5F205B-91C1-464F-9D0D-8467B198B9F2}"/>
    <cellStyle name="SAPBEXresData 6 2 2 6" xfId="38260" xr:uid="{0E328192-ACF0-46DF-BEF8-E1ECB280556D}"/>
    <cellStyle name="SAPBEXresData 6 2 2 7" xfId="30634" xr:uid="{0017D183-4324-4EA6-880A-594BC56A269D}"/>
    <cellStyle name="SAPBEXresData 6 2 3" xfId="12212" xr:uid="{A9B35C92-0F00-4908-BA53-F3F31BDA49BB}"/>
    <cellStyle name="SAPBEXresData 6 2 3 2" xfId="26617" xr:uid="{38AAF0D0-734A-4914-BF89-F69CD395A6B0}"/>
    <cellStyle name="SAPBEXresData 6 2 3 3" xfId="42552" xr:uid="{647F2E08-6C71-4B45-B5D8-61FB241D41B1}"/>
    <cellStyle name="SAPBEXresData 6 2 3 4" xfId="39372" xr:uid="{042278C1-1951-4C5D-B34B-C450D03879FC}"/>
    <cellStyle name="SAPBEXresData 6 2 3 5" xfId="46519" xr:uid="{13305C47-968D-4BDC-987B-92C05C1AE6CE}"/>
    <cellStyle name="SAPBEXresData 6 2 4" xfId="12210" xr:uid="{D6CD7095-5531-4507-A48E-86F86291BE65}"/>
    <cellStyle name="SAPBEXresData 6 2 4 2" xfId="26615" xr:uid="{C0DA9AAD-D0F5-4826-BDD6-B8D456205844}"/>
    <cellStyle name="SAPBEXresData 6 2 4 3" xfId="32758" xr:uid="{96C22E38-857F-412F-B642-F4E2EBF2528D}"/>
    <cellStyle name="SAPBEXresData 6 2 4 4" xfId="41043" xr:uid="{379BDC6A-96CC-413D-98FA-FD4B6B194410}"/>
    <cellStyle name="SAPBEXresData 6 2 4 5" xfId="31813" xr:uid="{FE291932-13BB-42CB-8F3A-E53CD0700850}"/>
    <cellStyle name="SAPBEXresData 6 2 5" xfId="16054" xr:uid="{3A4F9FB8-8E4C-43A7-9F1E-D4277B61BA93}"/>
    <cellStyle name="SAPBEXresData 6 2 5 2" xfId="30360" xr:uid="{DD47B3BB-6181-479C-AAAC-5CD894BEE753}"/>
    <cellStyle name="SAPBEXresData 6 2 5 3" xfId="38117" xr:uid="{F608FE76-2A79-410D-B14B-F904C4FE2AB2}"/>
    <cellStyle name="SAPBEXresData 6 2 5 4" xfId="46983" xr:uid="{92479AB8-9988-4ABF-BC54-25355BBE1B10}"/>
    <cellStyle name="SAPBEXresData 6 2 5 5" xfId="49830" xr:uid="{F4C18C3B-5325-46A4-AC83-A6093FE06AB9}"/>
    <cellStyle name="SAPBEXresData 6 2 6" xfId="9811" xr:uid="{3BA601FA-C58C-4A5A-A230-1E0054F8B335}"/>
    <cellStyle name="SAPBEXresData 6 2 7" xfId="24397" xr:uid="{97B73197-3C84-4F38-9952-10A8D202055F}"/>
    <cellStyle name="SAPBEXresData 6 2 8" xfId="42820" xr:uid="{0D72B981-F2D8-4A5D-BD86-FF7CBFBF7464}"/>
    <cellStyle name="SAPBEXresData 6 2 9" xfId="42488" xr:uid="{AC3C3458-B219-45E6-A10D-9BF2B81CFCEA}"/>
    <cellStyle name="SAPBEXresData 6 3" xfId="1597" xr:uid="{406A47A3-9AED-4E94-AE18-74B183B6699C}"/>
    <cellStyle name="SAPBEXresData 6 3 2" xfId="14877" xr:uid="{ADD2AFE9-D04E-46E7-BF99-A68C81D4E776}"/>
    <cellStyle name="SAPBEXresData 6 3 2 2" xfId="21937" xr:uid="{86EC7AD1-8D9E-4EC0-AFEE-C474C2240A68}"/>
    <cellStyle name="SAPBEXresData 6 3 2 2 2" xfId="35803" xr:uid="{3F607A30-6C39-4A56-A07E-01D529E6A229}"/>
    <cellStyle name="SAPBEXresData 6 3 2 2 3" xfId="32386" xr:uid="{1A544F09-DAFB-4D74-AB89-A67F96D935D6}"/>
    <cellStyle name="SAPBEXresData 6 3 2 2 4" xfId="47250" xr:uid="{7F99EF99-6FAA-4015-87BB-7B749CC6DBD8}"/>
    <cellStyle name="SAPBEXresData 6 3 2 2 5" xfId="51354" xr:uid="{C1B0A390-AD44-4E9C-83C6-1149A0AB2375}"/>
    <cellStyle name="SAPBEXresData 6 3 2 3" xfId="29243" xr:uid="{3BCB4B2F-054C-43DE-AE47-18FC21D95180}"/>
    <cellStyle name="SAPBEXresData 6 3 2 4" xfId="40484" xr:uid="{A933FD50-9725-4F6F-B6A2-E6F532A0EA89}"/>
    <cellStyle name="SAPBEXresData 6 3 2 5" xfId="48256" xr:uid="{2A6E45A7-C89E-44D8-A1C8-CBB1041177C5}"/>
    <cellStyle name="SAPBEXresData 6 3 2 6" xfId="40532" xr:uid="{76A32312-6D3C-4FD9-B712-F6D9CD1EEAB8}"/>
    <cellStyle name="SAPBEXresData 6 3 3" xfId="13049" xr:uid="{4B4F2EDA-E9C7-4B74-8E6F-7BE2F816403A}"/>
    <cellStyle name="SAPBEXresData 6 3 3 2" xfId="27420" xr:uid="{C4F36468-489E-4A38-B235-935C50968F1C}"/>
    <cellStyle name="SAPBEXresData 6 3 3 3" xfId="25147" xr:uid="{AADB0FE3-FF89-4C29-B672-CE05866F6E54}"/>
    <cellStyle name="SAPBEXresData 6 3 3 4" xfId="41077" xr:uid="{DAD011FB-08E2-4AB3-B1D9-5BEF67682393}"/>
    <cellStyle name="SAPBEXresData 6 3 3 5" xfId="46647" xr:uid="{FABE9EC3-A2D5-4F0C-BE72-CD4E7597A70C}"/>
    <cellStyle name="SAPBEXresData 6 3 4" xfId="9812" xr:uid="{78A0DD1A-FF94-4EDF-BA9C-24EF1A5B7A68}"/>
    <cellStyle name="SAPBEXresData 6 3 5" xfId="24398" xr:uid="{3BB88E60-7D32-4CD2-B0D6-4A878321CA09}"/>
    <cellStyle name="SAPBEXresData 6 3 6" xfId="25023" xr:uid="{AF320EAD-BC27-4655-9238-F86E2867E61E}"/>
    <cellStyle name="SAPBEXresData 6 3 7" xfId="38252" xr:uid="{F9D3F6F5-464B-4AEE-B7E0-04EADF2F192F}"/>
    <cellStyle name="SAPBEXresData 6 3 8" xfId="47626" xr:uid="{4C351839-E12D-4621-A12A-4BE7D162E18E}"/>
    <cellStyle name="SAPBEXresData 6 4" xfId="1970" xr:uid="{016E085C-3CB3-4368-8EC1-8E0F584C2678}"/>
    <cellStyle name="SAPBEXresData 6 4 2" xfId="15235" xr:uid="{7C782987-D9D6-4971-8595-FFE72A6093E4}"/>
    <cellStyle name="SAPBEXresData 6 4 2 2" xfId="22256" xr:uid="{FF459B82-C609-42AF-B4F4-FF76F1167D8C}"/>
    <cellStyle name="SAPBEXresData 6 4 2 2 2" xfId="36122" xr:uid="{C2BA3685-9299-4D89-9C7C-A0999E958E56}"/>
    <cellStyle name="SAPBEXresData 6 4 2 2 3" xfId="31718" xr:uid="{C37065D6-BC11-4973-8298-0FFCA593E71A}"/>
    <cellStyle name="SAPBEXresData 6 4 2 2 4" xfId="31546" xr:uid="{424E5FFC-5E3B-4F69-917C-F2F5613DA0E0}"/>
    <cellStyle name="SAPBEXresData 6 4 2 2 5" xfId="51673" xr:uid="{DF858571-4988-4888-9DF3-0D89E0581BFA}"/>
    <cellStyle name="SAPBEXresData 6 4 2 3" xfId="29600" xr:uid="{BDA37BCC-BE49-4AE5-BFB0-B239091A16A6}"/>
    <cellStyle name="SAPBEXresData 6 4 2 4" xfId="34588" xr:uid="{D57BA109-D8CE-4744-A06A-E68703A6909C}"/>
    <cellStyle name="SAPBEXresData 6 4 2 5" xfId="43883" xr:uid="{4F233242-4203-4A81-A6E1-AA36454DC8A6}"/>
    <cellStyle name="SAPBEXresData 6 4 2 6" xfId="44271" xr:uid="{E731EEC9-6255-4006-BF5B-5282FE78BF64}"/>
    <cellStyle name="SAPBEXresData 6 4 3" xfId="13048" xr:uid="{8C6DC31A-F113-408C-BD55-92B87ED0261A}"/>
    <cellStyle name="SAPBEXresData 6 4 3 2" xfId="27419" xr:uid="{FB4A8CBD-4D37-4CA6-913B-6D62F886381D}"/>
    <cellStyle name="SAPBEXresData 6 4 3 3" xfId="31965" xr:uid="{A0EBD6F7-9665-47C6-98F6-F3EB86151C75}"/>
    <cellStyle name="SAPBEXresData 6 4 3 4" xfId="38194" xr:uid="{2148C7B4-A8C6-452E-B5E6-0FA85893FE87}"/>
    <cellStyle name="SAPBEXresData 6 4 3 5" xfId="38069" xr:uid="{8AFD444D-CE9B-41C1-B9A5-3A6F29837403}"/>
    <cellStyle name="SAPBEXresData 6 4 4" xfId="9813" xr:uid="{9D705C0E-ED20-4207-8310-D5264645569D}"/>
    <cellStyle name="SAPBEXresData 6 4 5" xfId="24399" xr:uid="{0C25B8DB-9F73-40F7-A6D7-8BB670B99C22}"/>
    <cellStyle name="SAPBEXresData 6 4 6" xfId="34115" xr:uid="{A788019A-FC3D-48C3-A697-425334D2E8D4}"/>
    <cellStyle name="SAPBEXresData 6 4 7" xfId="38237" xr:uid="{D3645757-CE98-4F21-B964-E38330C47891}"/>
    <cellStyle name="SAPBEXresData 6 4 8" xfId="44193" xr:uid="{B0AF7D02-7BAD-4B49-B9AB-7AB2E6D319BC}"/>
    <cellStyle name="SAPBEXresData 6 5" xfId="2769" xr:uid="{95023136-68FD-4A80-816C-1FBAB960D032}"/>
    <cellStyle name="SAPBEXresData 6 5 2" xfId="22406" xr:uid="{44178356-76EC-46FF-883C-B32744C39518}"/>
    <cellStyle name="SAPBEXresData 6 5 2 2" xfId="36272" xr:uid="{AB002ADD-7551-48E3-877F-8CB1C2B18C1A}"/>
    <cellStyle name="SAPBEXresData 6 5 2 3" xfId="42774" xr:uid="{90920869-1176-410D-9BAD-CC6CC10BFBF6}"/>
    <cellStyle name="SAPBEXresData 6 5 2 4" xfId="31176" xr:uid="{025CA774-5DEE-40B8-ABDB-199A71C74DD3}"/>
    <cellStyle name="SAPBEXresData 6 5 2 5" xfId="51823" xr:uid="{DB632F3C-8496-4F52-BD04-DCF181547443}"/>
    <cellStyle name="SAPBEXresData 6 5 3" xfId="12213" xr:uid="{A1BE9CA4-D701-4678-B8D1-44B20CBE2A2D}"/>
    <cellStyle name="SAPBEXresData 6 5 4" xfId="26618" xr:uid="{07091445-5172-41BF-B181-ECE6E5BAB8D4}"/>
    <cellStyle name="SAPBEXresData 6 5 5" xfId="33118" xr:uid="{DDB2753F-7397-4CCB-987E-73196C7152BB}"/>
    <cellStyle name="SAPBEXresData 6 5 6" xfId="25792" xr:uid="{0DC4D239-0761-4464-A836-CC9CDD29AD9F}"/>
    <cellStyle name="SAPBEXresData 6 5 7" xfId="44731" xr:uid="{C6005580-D18C-4F7F-BB49-6C4C012FA3AF}"/>
    <cellStyle name="SAPBEXresData 6 6" xfId="4739" xr:uid="{29C347B1-8EA6-4D3D-91EE-AF5834DE35F3}"/>
    <cellStyle name="SAPBEXresData 6 6 2" xfId="17942" xr:uid="{97C403BD-8673-4F0F-8CF4-3A65081D033C}"/>
    <cellStyle name="SAPBEXresData 6 6 2 2" xfId="32074" xr:uid="{266EF89D-C27B-4D8C-A327-74FB7B12D938}"/>
    <cellStyle name="SAPBEXresData 6 6 2 3" xfId="37842" xr:uid="{978E54D0-4041-4491-825C-077870A0C4FC}"/>
    <cellStyle name="SAPBEXresData 6 6 2 4" xfId="48014" xr:uid="{52ED76A5-D3D8-49BB-BAD4-6ADDDC8CBCAC}"/>
    <cellStyle name="SAPBEXresData 6 6 2 5" xfId="50078" xr:uid="{B1E3CD8A-02CF-4F00-9C24-BBE45BADE1BD}"/>
    <cellStyle name="SAPBEXresData 6 6 3" xfId="22736" xr:uid="{296EB293-09AE-4F88-936C-1982F2C9F861}"/>
    <cellStyle name="SAPBEXresData 6 6 3 2" xfId="36602" xr:uid="{B46D0F3C-0C4A-4895-9A56-BFB945488BB1}"/>
    <cellStyle name="SAPBEXresData 6 6 3 3" xfId="25377" xr:uid="{C391F962-9D9B-49AB-AAB2-044F6B11A0DD}"/>
    <cellStyle name="SAPBEXresData 6 6 3 4" xfId="9789" xr:uid="{637EE33E-0E4B-4897-9EEE-0178D7CB20D4}"/>
    <cellStyle name="SAPBEXresData 6 6 3 5" xfId="52153" xr:uid="{04CB2F25-98D4-4638-8E11-605EA5038675}"/>
    <cellStyle name="SAPBEXresData 6 6 4" xfId="12209" xr:uid="{06725CB7-B469-4BCB-B8E5-835C7CE16B93}"/>
    <cellStyle name="SAPBEXresData 6 6 5" xfId="26614" xr:uid="{5FD844D2-90F8-44C3-A04E-8194C17DC06C}"/>
    <cellStyle name="SAPBEXresData 6 6 6" xfId="40223" xr:uid="{233319C9-0AB1-425D-A263-D7DC2AC76D45}"/>
    <cellStyle name="SAPBEXresData 6 6 7" xfId="48401" xr:uid="{1413BC60-D915-4E0B-985F-06B4B4ABF075}"/>
    <cellStyle name="SAPBEXresData 6 6 8" xfId="44260" xr:uid="{2DC5FA5A-DCE6-495E-A92D-A17B42A34EED}"/>
    <cellStyle name="SAPBEXresData 6 7" xfId="6699" xr:uid="{5A5D139F-FAC3-4551-9770-008939A66A2F}"/>
    <cellStyle name="SAPBEXresData 6 7 2" xfId="23066" xr:uid="{D8008B6F-A996-44DC-8A46-004DEFB6E2C8}"/>
    <cellStyle name="SAPBEXresData 6 7 2 2" xfId="36932" xr:uid="{045BBBC2-6D38-402F-93C8-E821E931C942}"/>
    <cellStyle name="SAPBEXresData 6 7 2 3" xfId="34791" xr:uid="{47D8B4D9-5B42-4347-8F2C-03EC9B00D10D}"/>
    <cellStyle name="SAPBEXresData 6 7 2 4" xfId="41003" xr:uid="{4EAFDBA7-2307-45E9-BA51-E9DFFC83AEE5}"/>
    <cellStyle name="SAPBEXresData 6 7 2 5" xfId="52483" xr:uid="{CE309A0A-14A1-45C6-8DA2-29701755EEA2}"/>
    <cellStyle name="SAPBEXresData 6 7 3" xfId="19898" xr:uid="{4AA3FF63-CC75-4312-99CC-B9595F1E7240}"/>
    <cellStyle name="SAPBEXresData 6 7 4" xfId="33862" xr:uid="{65642585-246B-4954-8AD0-98A24C4A2D70}"/>
    <cellStyle name="SAPBEXresData 6 7 5" xfId="41543" xr:uid="{42D80FFC-8E4D-476B-AA4F-0C9398A5BB62}"/>
    <cellStyle name="SAPBEXresData 6 7 6" xfId="46622" xr:uid="{B1A585A9-2457-4F16-BC42-D9A7189490F6}"/>
    <cellStyle name="SAPBEXresData 6 7 7" xfId="50404" xr:uid="{7725A8D9-71D9-4F0B-9BD4-AE5C9C869647}"/>
    <cellStyle name="SAPBEXresData 6 8" xfId="14329" xr:uid="{3049E096-8F76-46C5-98DD-E4856ADA5DEE}"/>
    <cellStyle name="SAPBEXresData 6 8 2" xfId="21334" xr:uid="{BB22F72A-E3D8-46BF-9272-F852E37821BF}"/>
    <cellStyle name="SAPBEXresData 6 8 2 2" xfId="35200" xr:uid="{A2BBFDF2-5DA9-4A1D-B979-327949997D85}"/>
    <cellStyle name="SAPBEXresData 6 8 2 3" xfId="37338" xr:uid="{508F5130-24D8-4530-AEE2-A9D87243B026}"/>
    <cellStyle name="SAPBEXresData 6 8 2 4" xfId="31519" xr:uid="{73D4F354-B0A3-4C6B-A425-6576B2972562}"/>
    <cellStyle name="SAPBEXresData 6 8 2 5" xfId="50751" xr:uid="{FE3DD5F2-33A6-45D9-8E96-7E358945081F}"/>
    <cellStyle name="SAPBEXresData 6 8 3" xfId="28696" xr:uid="{0C89C29F-D704-46A6-980A-0D36CB55A4AC}"/>
    <cellStyle name="SAPBEXresData 6 8 4" xfId="43114" xr:uid="{F4562825-668C-42A9-92E5-64DFE2506CFE}"/>
    <cellStyle name="SAPBEXresData 6 8 5" xfId="39059" xr:uid="{416ADE23-3987-4A5E-BDB9-1C321FCF9D8B}"/>
    <cellStyle name="SAPBEXresData 6 8 6" xfId="24375" xr:uid="{ADA2ED1F-4B0F-4A2C-9F76-93CCA6F13ECD}"/>
    <cellStyle name="SAPBEXresData 6 9" xfId="13050" xr:uid="{DE6A2F91-6679-40B0-AD83-58A923D43EE8}"/>
    <cellStyle name="SAPBEXresData 6 9 2" xfId="27421" xr:uid="{444C8076-F73F-476D-B801-7619CBA2E41D}"/>
    <cellStyle name="SAPBEXresData 6 9 3" xfId="42556" xr:uid="{6AB5AF57-F76F-4A31-A958-5C33958DF8AD}"/>
    <cellStyle name="SAPBEXresData 6 9 4" xfId="32506" xr:uid="{73F5D2BB-48A2-4AAD-8181-6687149480CA}"/>
    <cellStyle name="SAPBEXresData 6 9 5" xfId="48042" xr:uid="{13C5BFD5-167F-47BB-BB92-540278C0E52F}"/>
    <cellStyle name="SAPBEXresData 7" xfId="1406" xr:uid="{5135B11D-0E80-436D-B802-39E635F0414B}"/>
    <cellStyle name="SAPBEXresData 7 10" xfId="42764" xr:uid="{C2EC5B2D-F47B-4372-B209-2C3770E6A268}"/>
    <cellStyle name="SAPBEXresData 7 11" xfId="45339" xr:uid="{EA51F3A8-1597-4F3D-B932-C5A573E71A6A}"/>
    <cellStyle name="SAPBEXresData 7 2" xfId="2938" xr:uid="{6982F2A1-E43F-4F99-8713-533C4201CD4D}"/>
    <cellStyle name="SAPBEXresData 7 2 2" xfId="22575" xr:uid="{6F132988-6C5B-401A-AF44-E5C8142D3896}"/>
    <cellStyle name="SAPBEXresData 7 2 2 2" xfId="36441" xr:uid="{F2D5CF18-EEC3-4304-876B-F2E547CF2F6F}"/>
    <cellStyle name="SAPBEXresData 7 2 2 3" xfId="26741" xr:uid="{2AF99AF2-65E1-4850-A67F-302A116D7E63}"/>
    <cellStyle name="SAPBEXresData 7 2 2 4" xfId="44150" xr:uid="{ED9059AF-7D37-47A2-B80F-BAE74217554A}"/>
    <cellStyle name="SAPBEXresData 7 2 2 5" xfId="51992" xr:uid="{F9467594-DE0E-46B4-A43F-730EFEC9F370}"/>
    <cellStyle name="SAPBEXresData 7 2 3" xfId="16141" xr:uid="{CBF2FC5E-C170-4CCA-9C41-397D82B83199}"/>
    <cellStyle name="SAPBEXresData 7 2 4" xfId="30447" xr:uid="{4CA8BDB4-A4F5-4F72-A0CB-6EE034CA5426}"/>
    <cellStyle name="SAPBEXresData 7 2 5" xfId="42861" xr:uid="{6D823359-7B49-44D3-ADD5-53B934ABA00E}"/>
    <cellStyle name="SAPBEXresData 7 2 6" xfId="39070" xr:uid="{F7BA396C-A6C7-4E19-9504-3BADF5385BCF}"/>
    <cellStyle name="SAPBEXresData 7 2 7" xfId="49917" xr:uid="{FA4975A4-FECB-4361-8F38-115F2B085238}"/>
    <cellStyle name="SAPBEXresData 7 3" xfId="4908" xr:uid="{F8697F52-4F69-4F3D-86C5-AC1A738AC8D2}"/>
    <cellStyle name="SAPBEXresData 7 3 2" xfId="22905" xr:uid="{1557BCE7-F5B8-4F45-8389-26DFDA263C06}"/>
    <cellStyle name="SAPBEXresData 7 3 2 2" xfId="36771" xr:uid="{5E76D109-9705-4F70-BF4C-EB3DA4F792A0}"/>
    <cellStyle name="SAPBEXresData 7 3 2 3" xfId="33740" xr:uid="{0DEE9E78-5E3B-4720-A3C7-47FA8BD782A9}"/>
    <cellStyle name="SAPBEXresData 7 3 2 4" xfId="8767" xr:uid="{C29879A0-DA08-42FB-8ECA-1EFECBFFB710}"/>
    <cellStyle name="SAPBEXresData 7 3 2 5" xfId="52322" xr:uid="{2C303735-9F53-4441-8FD5-B6CF745589FD}"/>
    <cellStyle name="SAPBEXresData 7 3 3" xfId="18107" xr:uid="{36E459CE-77B8-4C78-8E94-89ECDABDB87B}"/>
    <cellStyle name="SAPBEXresData 7 3 4" xfId="32239" xr:uid="{8F49DC21-0F70-49F0-9348-3FF1D7F15E66}"/>
    <cellStyle name="SAPBEXresData 7 3 5" xfId="42076" xr:uid="{D0DDED0F-880C-41E3-BE9F-4A55BFEBD729}"/>
    <cellStyle name="SAPBEXresData 7 3 6" xfId="39738" xr:uid="{21AD3172-32EF-486B-B4D3-CDF996EAB192}"/>
    <cellStyle name="SAPBEXresData 7 3 7" xfId="50243" xr:uid="{23A891C4-79E8-42DC-938D-85EDA1DE0FD2}"/>
    <cellStyle name="SAPBEXresData 7 4" xfId="6868" xr:uid="{405F8083-5951-4AB4-92D2-E2E57E24EBEA}"/>
    <cellStyle name="SAPBEXresData 7 4 2" xfId="23235" xr:uid="{797AF3AE-E39D-404D-9521-16A4696268C4}"/>
    <cellStyle name="SAPBEXresData 7 4 2 2" xfId="37101" xr:uid="{7942F229-1B9E-487E-8000-F3052C55BD43}"/>
    <cellStyle name="SAPBEXresData 7 4 2 3" xfId="33467" xr:uid="{6A12A25C-3B69-42FE-B23F-AF84640CF74B}"/>
    <cellStyle name="SAPBEXresData 7 4 2 4" xfId="37774" xr:uid="{C0012B1A-3A99-4DD2-99C6-3E862FFE00B9}"/>
    <cellStyle name="SAPBEXresData 7 4 2 5" xfId="52652" xr:uid="{F2622243-92BF-4742-806C-4FFF26AB609D}"/>
    <cellStyle name="SAPBEXresData 7 4 3" xfId="20067" xr:uid="{6E466505-7794-4867-BFC0-F1D56CD6E7FF}"/>
    <cellStyle name="SAPBEXresData 7 4 4" xfId="34031" xr:uid="{FA95EBFA-C088-40A4-986E-711269A6D391}"/>
    <cellStyle name="SAPBEXresData 7 4 5" xfId="31066" xr:uid="{53FDD22A-EF0F-4504-9A95-2F7870AF098C}"/>
    <cellStyle name="SAPBEXresData 7 4 6" xfId="41338" xr:uid="{D1C64A6E-B354-4BB8-88CD-27471F68A1C5}"/>
    <cellStyle name="SAPBEXresData 7 4 7" xfId="50573" xr:uid="{4C81F995-C562-4C8B-B556-FEAFC4580E79}"/>
    <cellStyle name="SAPBEXresData 7 5" xfId="14706" xr:uid="{894D133E-62E1-4DF9-8654-521573DC89C0}"/>
    <cellStyle name="SAPBEXresData 7 5 2" xfId="21752" xr:uid="{F69F5E92-ECB6-4534-9244-78BFEEABD409}"/>
    <cellStyle name="SAPBEXresData 7 5 2 2" xfId="35618" xr:uid="{81F7B86C-BE8B-47B5-948C-CD9B42C6C3C1}"/>
    <cellStyle name="SAPBEXresData 7 5 2 3" xfId="41260" xr:uid="{BB8177E3-F55A-406A-9D81-A9DA4B7AA626}"/>
    <cellStyle name="SAPBEXresData 7 5 2 4" xfId="47472" xr:uid="{1FA01B4E-45F4-4CA1-A32F-56696C602935}"/>
    <cellStyle name="SAPBEXresData 7 5 2 5" xfId="51169" xr:uid="{A74D879E-FB69-4249-96A3-A745172EC9AE}"/>
    <cellStyle name="SAPBEXresData 7 5 3" xfId="29072" xr:uid="{B2AF0067-F77C-4310-9E46-E8792B3411A7}"/>
    <cellStyle name="SAPBEXresData 7 5 4" xfId="29911" xr:uid="{F312475F-4316-49F5-83AA-1B57F886E81E}"/>
    <cellStyle name="SAPBEXresData 7 5 5" xfId="38076" xr:uid="{90A34481-BD3F-4414-960A-D06348D21789}"/>
    <cellStyle name="SAPBEXresData 7 5 6" xfId="45336" xr:uid="{A57F13B7-7A5E-4705-8267-085D9DFE1C6C}"/>
    <cellStyle name="SAPBEXresData 7 6" xfId="13047" xr:uid="{4C36EDFD-7083-47B3-8AE7-A9E8F297E645}"/>
    <cellStyle name="SAPBEXresData 7 6 2" xfId="27418" xr:uid="{97C73230-F678-4EAC-B59D-0C9D1E1A6DD5}"/>
    <cellStyle name="SAPBEXresData 7 6 3" xfId="32846" xr:uid="{D99C4CE8-6DC9-471A-8D5A-B095F9FE1889}"/>
    <cellStyle name="SAPBEXresData 7 6 4" xfId="32752" xr:uid="{CA3B586F-8A60-4BAD-970E-285D4F698107}"/>
    <cellStyle name="SAPBEXresData 7 6 5" xfId="43864" xr:uid="{7608B197-3003-4099-B306-E9B99CAA918E}"/>
    <cellStyle name="SAPBEXresData 7 7" xfId="9814" xr:uid="{2DCC5944-B3B2-45FD-A41C-BC18202A8563}"/>
    <cellStyle name="SAPBEXresData 7 8" xfId="24400" xr:uid="{1A3A148B-1BA8-49CD-A4CC-0BAD8E88C854}"/>
    <cellStyle name="SAPBEXresData 7 9" xfId="42120" xr:uid="{A925E90F-859D-4298-9119-BFBFF2FB67F5}"/>
    <cellStyle name="SAPBEXresData 8" xfId="1594" xr:uid="{4E6EC9F8-BF3D-48D7-90E4-8337287D1B84}"/>
    <cellStyle name="SAPBEXresData 8 2" xfId="14874" xr:uid="{29BC628C-5479-4BC9-AB4D-8F2ECB0AC688}"/>
    <cellStyle name="SAPBEXresData 8 2 2" xfId="21934" xr:uid="{3BDEA9BA-EA20-4F0B-B7A2-3309EAA425EB}"/>
    <cellStyle name="SAPBEXresData 8 2 2 2" xfId="35800" xr:uid="{EE4BB068-2967-4D2F-9539-2C7C57781E10}"/>
    <cellStyle name="SAPBEXresData 8 2 2 3" xfId="43335" xr:uid="{0369448E-6FF6-4AAD-B019-3CCB21FE2A5B}"/>
    <cellStyle name="SAPBEXresData 8 2 2 4" xfId="31696" xr:uid="{84C58B6C-48D3-4835-915A-7482DEEC1C97}"/>
    <cellStyle name="SAPBEXresData 8 2 2 5" xfId="51351" xr:uid="{EC3D13AE-7B71-4A5E-8D56-BCE62B5F6981}"/>
    <cellStyle name="SAPBEXresData 8 2 3" xfId="29240" xr:uid="{B21D2F4E-763E-498A-8454-FA043E247DAC}"/>
    <cellStyle name="SAPBEXresData 8 2 4" xfId="32587" xr:uid="{DB352695-3C18-4EB5-862F-0242176EACD3}"/>
    <cellStyle name="SAPBEXresData 8 2 5" xfId="42082" xr:uid="{54561683-4C50-4EBA-98F5-AF7FB2B8ABCB}"/>
    <cellStyle name="SAPBEXresData 8 2 6" xfId="38549" xr:uid="{26C56402-206F-469F-9AE2-9353E72B0756}"/>
    <cellStyle name="SAPBEXresData 8 3" xfId="13046" xr:uid="{44291963-B4E2-437A-88AD-238F1559D4DB}"/>
    <cellStyle name="SAPBEXresData 8 3 2" xfId="27417" xr:uid="{BC998186-2F74-4152-9EA9-8E7DEFB5AF6A}"/>
    <cellStyle name="SAPBEXresData 8 3 3" xfId="26930" xr:uid="{8EE38BED-E3AF-4164-A553-D764AAAA5C9E}"/>
    <cellStyle name="SAPBEXresData 8 3 4" xfId="48367" xr:uid="{62C1F557-EFFA-4AC5-91C9-0AECC4562731}"/>
    <cellStyle name="SAPBEXresData 8 3 5" xfId="44472" xr:uid="{0B8CB985-E824-452E-A307-9359D1A7BEED}"/>
    <cellStyle name="SAPBEXresData 8 4" xfId="9815" xr:uid="{CC3C526A-9ABC-42A0-AD0B-6906DC79FF9A}"/>
    <cellStyle name="SAPBEXresData 8 5" xfId="24401" xr:uid="{780E933F-90AC-47AE-9E2E-484FFAE8E89C}"/>
    <cellStyle name="SAPBEXresData 8 6" xfId="30136" xr:uid="{76E45447-FE73-4106-B44E-A6EB03132A5C}"/>
    <cellStyle name="SAPBEXresData 8 7" xfId="49412" xr:uid="{3F8204FC-E880-4B1F-8070-FFC87134C640}"/>
    <cellStyle name="SAPBEXresData 8 8" xfId="47607" xr:uid="{FD0FA2BB-E14F-4B43-9887-54BED50B818E}"/>
    <cellStyle name="SAPBEXresData 9" xfId="1965" xr:uid="{7673F564-6C91-4A81-A582-AECBFCA817A0}"/>
    <cellStyle name="SAPBEXresData 9 2" xfId="15230" xr:uid="{0D5F6BB7-1D15-412B-A127-95C483BEED9D}"/>
    <cellStyle name="SAPBEXresData 9 2 2" xfId="22251" xr:uid="{F98C2074-6F38-4ABC-AAA9-69162E231165}"/>
    <cellStyle name="SAPBEXresData 9 2 2 2" xfId="36117" xr:uid="{2305375B-B724-4342-A9D3-4001FD64C0AC}"/>
    <cellStyle name="SAPBEXresData 9 2 2 3" xfId="25423" xr:uid="{7A87D08F-1E94-477E-B5D6-46B7105AED24}"/>
    <cellStyle name="SAPBEXresData 9 2 2 4" xfId="29778" xr:uid="{275617DF-5E7A-46E3-94D6-D7A8B4828907}"/>
    <cellStyle name="SAPBEXresData 9 2 2 5" xfId="51668" xr:uid="{E1E55CB8-1B8F-4F0E-92C3-C48ED274E600}"/>
    <cellStyle name="SAPBEXresData 9 2 3" xfId="29595" xr:uid="{7FB1F0EE-513A-4D84-8BE3-71371559B88D}"/>
    <cellStyle name="SAPBEXresData 9 2 4" xfId="34272" xr:uid="{718AC9E5-F6E4-401E-BF9D-26BB84DD8DD0}"/>
    <cellStyle name="SAPBEXresData 9 2 5" xfId="49425" xr:uid="{64CC739B-CB62-4D2F-9522-F367491D8CF3}"/>
    <cellStyle name="SAPBEXresData 9 2 6" xfId="44313" xr:uid="{60182339-CCA7-4FCF-9394-C69DDB637079}"/>
    <cellStyle name="SAPBEXresData 9 3" xfId="13045" xr:uid="{430629D3-31D1-45AF-A6C6-12F68459C60D}"/>
    <cellStyle name="SAPBEXresData 9 3 2" xfId="27416" xr:uid="{9CAAFCF7-4B63-40BD-A810-E6B11A895237}"/>
    <cellStyle name="SAPBEXresData 9 3 3" xfId="24088" xr:uid="{E127E439-4DE6-4CB0-AF29-DF8B949F670B}"/>
    <cellStyle name="SAPBEXresData 9 3 4" xfId="24750" xr:uid="{382385DB-AA7E-46F2-8BE1-2EAB2D36704B}"/>
    <cellStyle name="SAPBEXresData 9 3 5" xfId="46831" xr:uid="{1F46A9C9-F7E1-47C4-B072-E9A22BBAC772}"/>
    <cellStyle name="SAPBEXresData 9 4" xfId="9816" xr:uid="{A7257035-EB36-4780-9AEB-756210A1861F}"/>
    <cellStyle name="SAPBEXresData 9 5" xfId="24402" xr:uid="{74425B92-F80C-460E-AC05-C764504134EC}"/>
    <cellStyle name="SAPBEXresData 9 6" xfId="39830" xr:uid="{55A61EDC-DD00-44B9-B443-F1FD0BDA06B2}"/>
    <cellStyle name="SAPBEXresData 9 7" xfId="46740" xr:uid="{5789DF7A-D4BB-487B-A83E-7E9E278DD907}"/>
    <cellStyle name="SAPBEXresData 9 8" xfId="33076" xr:uid="{07733FE6-D949-44A8-AB30-7AE9927B621C}"/>
    <cellStyle name="SAPBEXresDataEmph" xfId="107" xr:uid="{A4489EA6-004D-4819-9364-5FEA26E92132}"/>
    <cellStyle name="SAPBEXresDataEmph 10" xfId="2394" xr:uid="{0A2730AF-73CE-4622-ACB1-5660F8D17DFD}"/>
    <cellStyle name="SAPBEXresDataEmph 10 2" xfId="22308" xr:uid="{D259B9B8-186B-40C4-842E-B60D31C97376}"/>
    <cellStyle name="SAPBEXresDataEmph 10 2 2" xfId="36174" xr:uid="{0174F9F0-28EE-4F6B-BD53-865F350DA8AF}"/>
    <cellStyle name="SAPBEXresDataEmph 10 2 3" xfId="34305" xr:uid="{99AF964B-EC9D-4E01-BC00-78EFB4D47C9C}"/>
    <cellStyle name="SAPBEXresDataEmph 10 2 4" xfId="41625" xr:uid="{2D3C72F4-0478-4112-91A8-9B18045321F6}"/>
    <cellStyle name="SAPBEXresDataEmph 10 2 5" xfId="51725" xr:uid="{7CFD35EC-6115-4406-BFFB-E5F747DA7D31}"/>
    <cellStyle name="SAPBEXresDataEmph 10 3" xfId="15615" xr:uid="{029B6CFA-6FCE-4614-A2EC-603FAFE12331}"/>
    <cellStyle name="SAPBEXresDataEmph 10 4" xfId="29946" xr:uid="{2A29B5C8-12E3-457F-9B70-75C9752171A5}"/>
    <cellStyle name="SAPBEXresDataEmph 10 5" xfId="9013" xr:uid="{124B0200-1162-4761-BDFD-8AAC01DE0DC2}"/>
    <cellStyle name="SAPBEXresDataEmph 10 6" xfId="48995" xr:uid="{D2D6AD27-5754-4F1C-9A3C-59EA321C56EF}"/>
    <cellStyle name="SAPBEXresDataEmph 10 7" xfId="33402" xr:uid="{91691E7A-7FBF-4A01-90BB-53F10997453D}"/>
    <cellStyle name="SAPBEXresDataEmph 11" xfId="4370" xr:uid="{3BD01E2F-3348-4A25-8A34-F004F33CBB92}"/>
    <cellStyle name="SAPBEXresDataEmph 11 2" xfId="22638" xr:uid="{A0044B47-EDA9-4E34-AE80-AB1C988F3FE0}"/>
    <cellStyle name="SAPBEXresDataEmph 11 2 2" xfId="36504" xr:uid="{6BC425BD-4FEB-448E-B94D-AFA4FD240EB4}"/>
    <cellStyle name="SAPBEXresDataEmph 11 2 3" xfId="24658" xr:uid="{24BE70A3-FD8F-40F9-A22D-0A1E2B112508}"/>
    <cellStyle name="SAPBEXresDataEmph 11 2 4" xfId="47881" xr:uid="{4EBF9C96-7AE8-42CC-96CC-DEB03F796228}"/>
    <cellStyle name="SAPBEXresDataEmph 11 2 5" xfId="52055" xr:uid="{205E39F2-DCEB-4046-B304-929A8D55CC2B}"/>
    <cellStyle name="SAPBEXresDataEmph 11 3" xfId="17573" xr:uid="{CC6038A5-42FF-447D-B1AC-7C59908D6E20}"/>
    <cellStyle name="SAPBEXresDataEmph 11 4" xfId="31740" xr:uid="{FAE61D21-82EB-4E3B-BEF2-5F78C55DB1C8}"/>
    <cellStyle name="SAPBEXresDataEmph 11 5" xfId="38236" xr:uid="{5D32A7BD-918C-4D10-A8F6-1F98D0E37819}"/>
    <cellStyle name="SAPBEXresDataEmph 11 6" xfId="44292" xr:uid="{6790E104-8A09-4277-92B4-0B7051C7C272}"/>
    <cellStyle name="SAPBEXresDataEmph 11 7" xfId="49980" xr:uid="{A1D3E079-01E1-4A5B-9C77-C383898BF900}"/>
    <cellStyle name="SAPBEXresDataEmph 12" xfId="6330" xr:uid="{B2673208-8FA3-4056-811D-6216896C0FC6}"/>
    <cellStyle name="SAPBEXresDataEmph 12 2" xfId="22968" xr:uid="{17A60B01-A01C-4453-AEBF-1C741650EDD4}"/>
    <cellStyle name="SAPBEXresDataEmph 12 2 2" xfId="36834" xr:uid="{DBC63E9E-35FF-4416-98BD-00D8689A6F6D}"/>
    <cellStyle name="SAPBEXresDataEmph 12 2 3" xfId="25193" xr:uid="{5DDC30C5-A5F9-4AAB-ADAE-D653B253C4FA}"/>
    <cellStyle name="SAPBEXresDataEmph 12 2 4" xfId="24880" xr:uid="{034E38BC-6D24-4603-822A-E9F907F63368}"/>
    <cellStyle name="SAPBEXresDataEmph 12 2 5" xfId="52385" xr:uid="{E7661BCB-C1D4-451D-95B1-A719299DFB05}"/>
    <cellStyle name="SAPBEXresDataEmph 12 3" xfId="19529" xr:uid="{CCEB72B9-FA21-4620-9755-CABCFA260C03}"/>
    <cellStyle name="SAPBEXresDataEmph 12 4" xfId="33524" xr:uid="{B17BD7A8-3EF4-4243-B94E-8CED2FAEB77B}"/>
    <cellStyle name="SAPBEXresDataEmph 12 5" xfId="38607" xr:uid="{F21FAB6B-7E6F-4A03-9E5E-7AF2644818C7}"/>
    <cellStyle name="SAPBEXresDataEmph 12 6" xfId="46632" xr:uid="{74C2CD8C-574A-461E-A0F0-1D9FFB16A560}"/>
    <cellStyle name="SAPBEXresDataEmph 12 7" xfId="50306" xr:uid="{2D9F92FF-F499-46CD-9709-1305A761300D}"/>
    <cellStyle name="SAPBEXresDataEmph 13" xfId="14022" xr:uid="{AB55BF88-9B8B-4128-BB90-E0A8540AE98F}"/>
    <cellStyle name="SAPBEXresDataEmph 13 2" xfId="12666" xr:uid="{31983EF4-E9DC-4187-AECE-C75CEFED6652}"/>
    <cellStyle name="SAPBEXresDataEmph 13 2 2" xfId="27040" xr:uid="{53F79959-0F7C-45E9-922C-F88E56225F56}"/>
    <cellStyle name="SAPBEXresDataEmph 13 2 3" xfId="42842" xr:uid="{0611E57A-A487-4582-A00A-9B7768D5394B}"/>
    <cellStyle name="SAPBEXresDataEmph 13 2 4" xfId="42728" xr:uid="{0770EED7-62F9-400A-B6D1-322BAF7F7F2F}"/>
    <cellStyle name="SAPBEXresDataEmph 13 2 5" xfId="47419" xr:uid="{60D35CED-A00B-4223-8498-08313B6B715F}"/>
    <cellStyle name="SAPBEXresDataEmph 13 3" xfId="28393" xr:uid="{8A259579-D297-4F1F-834F-2AD9FE18374A}"/>
    <cellStyle name="SAPBEXresDataEmph 13 4" xfId="37441" xr:uid="{D3D55D0E-959C-4468-8533-52EE987A7B6E}"/>
    <cellStyle name="SAPBEXresDataEmph 13 5" xfId="34377" xr:uid="{F0148D54-2DAF-4E77-A5A5-EAB55256E962}"/>
    <cellStyle name="SAPBEXresDataEmph 13 6" xfId="33765" xr:uid="{8EFD74A8-603D-4B17-8B6D-3EBE2B6DE00E}"/>
    <cellStyle name="SAPBEXresDataEmph 14" xfId="13044" xr:uid="{A42F8682-C3EB-484A-8EAB-DF6B6935AB15}"/>
    <cellStyle name="SAPBEXresDataEmph 14 2" xfId="27415" xr:uid="{6406CFC0-457F-42D7-8F42-B5BD956C0023}"/>
    <cellStyle name="SAPBEXresDataEmph 14 3" xfId="30701" xr:uid="{AB6F09BF-8C30-4248-8EBF-17D11B2DE038}"/>
    <cellStyle name="SAPBEXresDataEmph 14 4" xfId="38405" xr:uid="{34019E72-8098-4666-B440-951E08A19F76}"/>
    <cellStyle name="SAPBEXresDataEmph 14 5" xfId="46467" xr:uid="{46B4FD96-834A-49FF-B100-38119BEE372C}"/>
    <cellStyle name="SAPBEXresDataEmph 15" xfId="9817" xr:uid="{BC03071F-02A6-4861-970F-1E4BE2E91F1E}"/>
    <cellStyle name="SAPBEXresDataEmph 16" xfId="24403" xr:uid="{9ED7B411-4542-437A-91ED-BCA08AA33C9C}"/>
    <cellStyle name="SAPBEXresDataEmph 17" xfId="40961" xr:uid="{DBCEC8B9-50A2-4B0D-9698-55764BB4CCD3}"/>
    <cellStyle name="SAPBEXresDataEmph 18" xfId="49145" xr:uid="{E40E6724-64EF-4B8B-8E92-355B6FC763FB}"/>
    <cellStyle name="SAPBEXresDataEmph 19" xfId="41279" xr:uid="{829BE690-1D66-4D9B-A221-4F3A65A6C3A7}"/>
    <cellStyle name="SAPBEXresDataEmph 2" xfId="175" xr:uid="{08D6AA1D-7C88-4508-9CF3-FC80C46D4E16}"/>
    <cellStyle name="SAPBEXresDataEmph 2 10" xfId="13043" xr:uid="{576FAB75-06A4-4BE4-9FFC-6EF33455F185}"/>
    <cellStyle name="SAPBEXresDataEmph 2 10 2" xfId="27414" xr:uid="{76A8E63D-45D4-4B74-92CF-FF249F752328}"/>
    <cellStyle name="SAPBEXresDataEmph 2 10 3" xfId="23858" xr:uid="{97E1382B-FCB8-4E87-BC0D-D8044CFA1FE3}"/>
    <cellStyle name="SAPBEXresDataEmph 2 10 4" xfId="31757" xr:uid="{853BC226-B9C8-4B42-90E3-8BC27E81DCD4}"/>
    <cellStyle name="SAPBEXresDataEmph 2 10 5" xfId="47544" xr:uid="{33AE4156-72D7-4E7E-9818-58115611B913}"/>
    <cellStyle name="SAPBEXresDataEmph 2 11" xfId="9818" xr:uid="{3D49F40C-0E4E-4C5A-9D32-8550B34B6D2B}"/>
    <cellStyle name="SAPBEXresDataEmph 2 12" xfId="24404" xr:uid="{438234F5-C473-412A-B1AF-8C7BA565F4BA}"/>
    <cellStyle name="SAPBEXresDataEmph 2 13" xfId="39410" xr:uid="{87E4FEC9-6D96-40F8-BC62-7225571B587F}"/>
    <cellStyle name="SAPBEXresDataEmph 2 14" xfId="45214" xr:uid="{B3EA0216-A8CB-475B-A5A0-8D7A58A7B2FB}"/>
    <cellStyle name="SAPBEXresDataEmph 2 15" xfId="31435" xr:uid="{65F34021-E5B6-412F-AA7E-F60D3E9934FD}"/>
    <cellStyle name="SAPBEXresDataEmph 2 2" xfId="1413" xr:uid="{A4D3865C-0314-42BB-AE8C-00D2E1A21118}"/>
    <cellStyle name="SAPBEXresDataEmph 2 2 10" xfId="48124" xr:uid="{0F13FC86-3BE7-450E-98F2-825FF691EF3E}"/>
    <cellStyle name="SAPBEXresDataEmph 2 2 11" xfId="46046" xr:uid="{0E6D386A-877C-41DB-82C3-74C0DD6898D4}"/>
    <cellStyle name="SAPBEXresDataEmph 2 2 2" xfId="2859" xr:uid="{BE6FAE4A-474F-43CC-AE17-4BDC937A9FB3}"/>
    <cellStyle name="SAPBEXresDataEmph 2 2 2 2" xfId="12217" xr:uid="{4F023850-8453-4962-A323-550760D83201}"/>
    <cellStyle name="SAPBEXresDataEmph 2 2 2 2 2" xfId="26622" xr:uid="{C88340DF-D353-444E-874D-7033C197E9A9}"/>
    <cellStyle name="SAPBEXresDataEmph 2 2 2 2 3" xfId="42615" xr:uid="{2388B54D-BA99-45C2-B4CF-B9C2A401F099}"/>
    <cellStyle name="SAPBEXresDataEmph 2 2 2 2 4" xfId="31621" xr:uid="{69D828BC-D972-424B-B130-4E2DA25D0C6D}"/>
    <cellStyle name="SAPBEXresDataEmph 2 2 2 2 5" xfId="47600" xr:uid="{BD01285D-8827-4006-98F1-4A9AC5185C43}"/>
    <cellStyle name="SAPBEXresDataEmph 2 2 2 3" xfId="16066" xr:uid="{2E608EA2-AE62-4BEF-90B7-9AB276BDC3FB}"/>
    <cellStyle name="SAPBEXresDataEmph 2 2 2 3 2" xfId="30372" xr:uid="{24310004-7B06-465F-B0EA-2C4412D26590}"/>
    <cellStyle name="SAPBEXresDataEmph 2 2 2 3 3" xfId="25547" xr:uid="{F0CE7E66-C000-47AF-9F82-11F1ED9F4339}"/>
    <cellStyle name="SAPBEXresDataEmph 2 2 2 3 4" xfId="43924" xr:uid="{1B195EA2-FA9C-40AF-B55B-B6875C95B292}"/>
    <cellStyle name="SAPBEXresDataEmph 2 2 2 3 5" xfId="49842" xr:uid="{1A968DCE-40AF-43EC-8272-091BDCD77737}"/>
    <cellStyle name="SAPBEXresDataEmph 2 2 2 4" xfId="22496" xr:uid="{55DF6150-C596-4582-83C8-78B61409662A}"/>
    <cellStyle name="SAPBEXresDataEmph 2 2 2 4 2" xfId="36362" xr:uid="{A7310CB7-13F5-4856-9885-A6BA376E2270}"/>
    <cellStyle name="SAPBEXresDataEmph 2 2 2 4 3" xfId="34089" xr:uid="{727BA961-9DED-4C09-8A61-32186A805B84}"/>
    <cellStyle name="SAPBEXresDataEmph 2 2 2 4 4" xfId="39302" xr:uid="{3A04D5EA-1B5D-40C4-8655-E2B5C07DAD0B}"/>
    <cellStyle name="SAPBEXresDataEmph 2 2 2 4 5" xfId="51913" xr:uid="{12A5EDA5-511B-4981-8DC0-1B5189420FDA}"/>
    <cellStyle name="SAPBEXresDataEmph 2 2 2 5" xfId="12216" xr:uid="{2A86A576-6017-4423-9BFE-CDF584E7B147}"/>
    <cellStyle name="SAPBEXresDataEmph 2 2 2 6" xfId="26621" xr:uid="{B77BE624-DDD6-4386-8739-DEBF13E3640A}"/>
    <cellStyle name="SAPBEXresDataEmph 2 2 2 7" xfId="29730" xr:uid="{6AA4A6A8-D063-4221-A5A9-61095A2E589C}"/>
    <cellStyle name="SAPBEXresDataEmph 2 2 2 8" xfId="25497" xr:uid="{7928A17A-FAC2-4DAB-BCB0-877E6E728D1B}"/>
    <cellStyle name="SAPBEXresDataEmph 2 2 2 9" xfId="41377" xr:uid="{2B369043-80CE-42B8-AE7A-70BB583BFA4C}"/>
    <cellStyle name="SAPBEXresDataEmph 2 2 3" xfId="4829" xr:uid="{45E89DB8-9B36-4D59-8D61-038121055527}"/>
    <cellStyle name="SAPBEXresDataEmph 2 2 3 2" xfId="22826" xr:uid="{DD72365E-2BAB-4F99-90E3-AD7F5B35963D}"/>
    <cellStyle name="SAPBEXresDataEmph 2 2 3 2 2" xfId="36692" xr:uid="{53DF1A7D-84ED-40D2-82D3-A7411024D5B6}"/>
    <cellStyle name="SAPBEXresDataEmph 2 2 3 2 3" xfId="25349" xr:uid="{7F84DB48-20AC-498C-88B2-3E02AEF38F47}"/>
    <cellStyle name="SAPBEXresDataEmph 2 2 3 2 4" xfId="39024" xr:uid="{CFD21732-85A2-4377-BEAF-AE807E115934}"/>
    <cellStyle name="SAPBEXresDataEmph 2 2 3 2 5" xfId="52243" xr:uid="{45AC4F20-DAE2-4B68-8657-19127AA00EF0}"/>
    <cellStyle name="SAPBEXresDataEmph 2 2 3 3" xfId="12218" xr:uid="{BA72BE7A-FA80-42C4-BE53-B97E1B361E58}"/>
    <cellStyle name="SAPBEXresDataEmph 2 2 3 4" xfId="26623" xr:uid="{8E2C8350-C349-4382-B3C2-94AB1D890C59}"/>
    <cellStyle name="SAPBEXresDataEmph 2 2 3 5" xfId="41193" xr:uid="{5F853318-D0A3-4B82-8443-013AE16F9DE1}"/>
    <cellStyle name="SAPBEXresDataEmph 2 2 3 6" xfId="48744" xr:uid="{BA08D11F-F837-4107-9960-A12A65B23772}"/>
    <cellStyle name="SAPBEXresDataEmph 2 2 3 7" xfId="45768" xr:uid="{E09095DA-6B72-4EE8-A60D-896444611309}"/>
    <cellStyle name="SAPBEXresDataEmph 2 2 4" xfId="6789" xr:uid="{69A1DBBE-BF71-4D31-9A3F-79D796A3597C}"/>
    <cellStyle name="SAPBEXresDataEmph 2 2 4 2" xfId="19988" xr:uid="{85E411FB-0542-40B7-A25E-F4F4CF621F64}"/>
    <cellStyle name="SAPBEXresDataEmph 2 2 4 2 2" xfId="33952" xr:uid="{1D1885DE-19B4-421F-878B-44BD22EF03A0}"/>
    <cellStyle name="SAPBEXresDataEmph 2 2 4 2 3" xfId="32994" xr:uid="{87233416-F7B4-4A79-9CC4-478CF0AE4757}"/>
    <cellStyle name="SAPBEXresDataEmph 2 2 4 2 4" xfId="33399" xr:uid="{EB5EE05D-E2BD-4278-980F-CAC1A5C169F0}"/>
    <cellStyle name="SAPBEXresDataEmph 2 2 4 2 5" xfId="50494" xr:uid="{732BA2AC-87F1-4B79-A84C-D3A214CA5603}"/>
    <cellStyle name="SAPBEXresDataEmph 2 2 4 3" xfId="23156" xr:uid="{D2B68E3F-D7CA-4360-B068-B8F19A306E06}"/>
    <cellStyle name="SAPBEXresDataEmph 2 2 4 3 2" xfId="37022" xr:uid="{E955EFDC-14D4-407D-AB80-45FCE3CD559C}"/>
    <cellStyle name="SAPBEXresDataEmph 2 2 4 3 3" xfId="32860" xr:uid="{95472188-DB5A-4CD9-AAC2-F4D5CCB17760}"/>
    <cellStyle name="SAPBEXresDataEmph 2 2 4 3 4" xfId="31091" xr:uid="{2554E768-1E5D-4BBE-B5EA-156F92BBB1F1}"/>
    <cellStyle name="SAPBEXresDataEmph 2 2 4 3 5" xfId="52573" xr:uid="{1C5EB5EE-F448-4B3C-AF66-48D537EF5C74}"/>
    <cellStyle name="SAPBEXresDataEmph 2 2 4 4" xfId="12215" xr:uid="{38FADC6D-84EC-4B68-89AE-0E0704FC066D}"/>
    <cellStyle name="SAPBEXresDataEmph 2 2 4 5" xfId="26620" xr:uid="{BB91AEDB-4D84-4975-A5E9-8194E0E9DFCD}"/>
    <cellStyle name="SAPBEXresDataEmph 2 2 4 6" xfId="25258" xr:uid="{DC63D1B4-5619-42C8-B1FC-9C3A481CDA6D}"/>
    <cellStyle name="SAPBEXresDataEmph 2 2 4 7" xfId="9519" xr:uid="{3CDC225E-D564-4870-A0E4-32BF646D7F65}"/>
    <cellStyle name="SAPBEXresDataEmph 2 2 4 8" xfId="38012" xr:uid="{EF8A8528-D055-4238-89BA-41243CAE3110}"/>
    <cellStyle name="SAPBEXresDataEmph 2 2 5" xfId="14711" xr:uid="{10F34A7E-0A9C-4657-8E69-F1FB9AC15918}"/>
    <cellStyle name="SAPBEXresDataEmph 2 2 5 2" xfId="21759" xr:uid="{F14EE8E2-B1CE-47E4-B725-04A25EF0283D}"/>
    <cellStyle name="SAPBEXresDataEmph 2 2 5 2 2" xfId="35625" xr:uid="{62D32A65-E053-4530-A584-08C3C555A807}"/>
    <cellStyle name="SAPBEXresDataEmph 2 2 5 2 3" xfId="24365" xr:uid="{E89A73FA-78E1-475C-9C9D-7EF18B0E2BA9}"/>
    <cellStyle name="SAPBEXresDataEmph 2 2 5 2 4" xfId="34866" xr:uid="{F4773442-7267-47AA-8487-EEC5B913E37C}"/>
    <cellStyle name="SAPBEXresDataEmph 2 2 5 2 5" xfId="51176" xr:uid="{CE2FB7B5-24A0-4FCA-9BB3-17C5FAD0D185}"/>
    <cellStyle name="SAPBEXresDataEmph 2 2 5 3" xfId="29077" xr:uid="{5E417595-5912-4FA5-9B96-786B54B74398}"/>
    <cellStyle name="SAPBEXresDataEmph 2 2 5 4" xfId="29863" xr:uid="{2629714B-DC79-4040-A2F3-5EFE533F462C}"/>
    <cellStyle name="SAPBEXresDataEmph 2 2 5 5" xfId="49428" xr:uid="{341D0E24-CFE1-4DC3-82A2-9D75D7FEAB28}"/>
    <cellStyle name="SAPBEXresDataEmph 2 2 5 6" xfId="38088" xr:uid="{9AC8A2CA-640E-4564-81E9-EC61E74876E6}"/>
    <cellStyle name="SAPBEXresDataEmph 2 2 6" xfId="13042" xr:uid="{13122B51-834B-421A-9590-D03AD2B22163}"/>
    <cellStyle name="SAPBEXresDataEmph 2 2 6 2" xfId="27413" xr:uid="{70146087-7D29-4936-88BC-2767F47EBCE8}"/>
    <cellStyle name="SAPBEXresDataEmph 2 2 6 3" xfId="38298" xr:uid="{932315A0-4DD8-4E88-874A-F1478DDC2C14}"/>
    <cellStyle name="SAPBEXresDataEmph 2 2 6 4" xfId="48180" xr:uid="{99CE0559-E530-4E62-9237-144BFA1EE989}"/>
    <cellStyle name="SAPBEXresDataEmph 2 2 6 5" xfId="32521" xr:uid="{670529A7-6060-4ED9-93E7-B9F74C2A4F60}"/>
    <cellStyle name="SAPBEXresDataEmph 2 2 7" xfId="9819" xr:uid="{8E9F5300-428E-473F-96AE-16EB1E60113F}"/>
    <cellStyle name="SAPBEXresDataEmph 2 2 8" xfId="24405" xr:uid="{D7F8A06A-5BAD-4926-B7EA-5A938C31B674}"/>
    <cellStyle name="SAPBEXresDataEmph 2 2 9" xfId="40493" xr:uid="{13B51184-5D9E-4DF6-AE70-FF4F6572A0AC}"/>
    <cellStyle name="SAPBEXresDataEmph 2 3" xfId="1972" xr:uid="{DBE7E172-5BE6-43AB-96CA-D6508899D879}"/>
    <cellStyle name="SAPBEXresDataEmph 2 3 10" xfId="32751" xr:uid="{59D14DBF-FEA3-4CDF-9654-2F4BD15A8EDF}"/>
    <cellStyle name="SAPBEXresDataEmph 2 3 11" xfId="47950" xr:uid="{B0A4BEFA-604B-4A8D-AE52-71E1106F8D0C}"/>
    <cellStyle name="SAPBEXresDataEmph 2 3 2" xfId="2807" xr:uid="{6AD1EF12-04C4-410F-B52C-1CD41F4AB0AC}"/>
    <cellStyle name="SAPBEXresDataEmph 2 3 2 2" xfId="22444" xr:uid="{95CCA5B0-AE56-4EB3-A1CC-5B592C52301A}"/>
    <cellStyle name="SAPBEXresDataEmph 2 3 2 2 2" xfId="36310" xr:uid="{2E49C253-2D1C-4BE9-8EE2-A022B11E7CDA}"/>
    <cellStyle name="SAPBEXresDataEmph 2 3 2 2 3" xfId="30581" xr:uid="{EF980C17-0A86-4556-B965-7C077A5F9927}"/>
    <cellStyle name="SAPBEXresDataEmph 2 3 2 2 4" xfId="41821" xr:uid="{FF77AFCB-BDD6-483F-AFC9-8C6B4D637132}"/>
    <cellStyle name="SAPBEXresDataEmph 2 3 2 2 5" xfId="51861" xr:uid="{358FF77A-01E7-4AD9-B1A6-C98984A9680C}"/>
    <cellStyle name="SAPBEXresDataEmph 2 3 2 3" xfId="16024" xr:uid="{206EFA51-B0BE-4F52-AC60-AEAC41CBDEDA}"/>
    <cellStyle name="SAPBEXresDataEmph 2 3 2 4" xfId="30330" xr:uid="{02EA6FE1-4C6C-433C-94CB-C06FB6E52103}"/>
    <cellStyle name="SAPBEXresDataEmph 2 3 2 5" xfId="40048" xr:uid="{219BA4B6-88C5-4C22-BFE8-0FAC186737D3}"/>
    <cellStyle name="SAPBEXresDataEmph 2 3 2 6" xfId="47043" xr:uid="{44179F11-79FB-48E9-BF20-C3297A64EB06}"/>
    <cellStyle name="SAPBEXresDataEmph 2 3 2 7" xfId="49800" xr:uid="{A7B51FED-3F16-447F-AF89-6084C5CCEE19}"/>
    <cellStyle name="SAPBEXresDataEmph 2 3 3" xfId="4777" xr:uid="{FC419BA8-FCD3-49E9-8B95-B8282132A695}"/>
    <cellStyle name="SAPBEXresDataEmph 2 3 3 2" xfId="22774" xr:uid="{CC46D276-6319-4E5C-B73F-B6E2E96A2840}"/>
    <cellStyle name="SAPBEXresDataEmph 2 3 3 2 2" xfId="36640" xr:uid="{327A6AD5-AA3C-4415-9BF7-64F235045C94}"/>
    <cellStyle name="SAPBEXresDataEmph 2 3 3 2 3" xfId="34957" xr:uid="{384968A9-A0A5-4989-9CDD-6D8073AE13CF}"/>
    <cellStyle name="SAPBEXresDataEmph 2 3 3 2 4" xfId="33570" xr:uid="{F9612522-ABF9-4040-B959-2B84B1E9050F}"/>
    <cellStyle name="SAPBEXresDataEmph 2 3 3 2 5" xfId="52191" xr:uid="{F415E005-1CA4-4CFC-A940-83DFC3E25872}"/>
    <cellStyle name="SAPBEXresDataEmph 2 3 3 3" xfId="17980" xr:uid="{263983BB-78A5-487F-A195-21B5528F6EA1}"/>
    <cellStyle name="SAPBEXresDataEmph 2 3 3 4" xfId="32112" xr:uid="{76E2D678-0FE0-4A46-9F51-5D0A81A8D0E6}"/>
    <cellStyle name="SAPBEXresDataEmph 2 3 3 5" xfId="42735" xr:uid="{A104BEBB-6977-4236-AB69-841D4A45A753}"/>
    <cellStyle name="SAPBEXresDataEmph 2 3 3 6" xfId="29955" xr:uid="{5ECFC718-E6C4-4088-B008-D5FB0EE2EB7A}"/>
    <cellStyle name="SAPBEXresDataEmph 2 3 3 7" xfId="50116" xr:uid="{FF9AC6A4-C588-4FDA-8A77-764C8C7D8C4E}"/>
    <cellStyle name="SAPBEXresDataEmph 2 3 4" xfId="6737" xr:uid="{5FC836B9-2ECA-41BE-8BAE-954D4CB550F7}"/>
    <cellStyle name="SAPBEXresDataEmph 2 3 4 2" xfId="23104" xr:uid="{5DDBF480-8A2C-4AFB-866B-0792B0F25E84}"/>
    <cellStyle name="SAPBEXresDataEmph 2 3 4 2 2" xfId="36970" xr:uid="{1426C087-AA81-44C7-A4E9-D8EAD3187801}"/>
    <cellStyle name="SAPBEXresDataEmph 2 3 4 2 3" xfId="40889" xr:uid="{4CF13C5E-0EEB-4629-8DC3-E2063306EFD5}"/>
    <cellStyle name="SAPBEXresDataEmph 2 3 4 2 4" xfId="27251" xr:uid="{FB692376-6F66-4F7A-BA7D-7A6284442E60}"/>
    <cellStyle name="SAPBEXresDataEmph 2 3 4 2 5" xfId="52521" xr:uid="{905159C1-6A4F-49C8-800C-2ABB8C5072E4}"/>
    <cellStyle name="SAPBEXresDataEmph 2 3 4 3" xfId="19936" xr:uid="{ED562C25-C2B1-4CF0-ABF6-F91152B2BDEA}"/>
    <cellStyle name="SAPBEXresDataEmph 2 3 4 4" xfId="33900" xr:uid="{050B4E40-BBB9-446D-8C26-6E8B2331D520}"/>
    <cellStyle name="SAPBEXresDataEmph 2 3 4 5" xfId="31849" xr:uid="{F190C1C2-BF85-419C-9E4D-23EBE01E6BE5}"/>
    <cellStyle name="SAPBEXresDataEmph 2 3 4 6" xfId="25587" xr:uid="{951902C7-C080-45C4-9E82-C114EA89343D}"/>
    <cellStyle name="SAPBEXresDataEmph 2 3 4 7" xfId="50442" xr:uid="{6D40C206-7F3A-4DBC-A3E8-FD56A2EF3D68}"/>
    <cellStyle name="SAPBEXresDataEmph 2 3 5" xfId="15237" xr:uid="{AEE3F3FC-F2AA-46D5-B0E6-18F8425560A6}"/>
    <cellStyle name="SAPBEXresDataEmph 2 3 5 2" xfId="22258" xr:uid="{27D436CE-54A8-4D12-8204-F1B0906E7992}"/>
    <cellStyle name="SAPBEXresDataEmph 2 3 5 2 2" xfId="36124" xr:uid="{C4338E12-7EDD-45C0-8D89-10C9BDB95946}"/>
    <cellStyle name="SAPBEXresDataEmph 2 3 5 2 3" xfId="32807" xr:uid="{505E88AF-CEAE-4064-B7B7-6523CDC45D17}"/>
    <cellStyle name="SAPBEXresDataEmph 2 3 5 2 4" xfId="24922" xr:uid="{F610651A-F959-4483-8D8E-567CAEE5E0AE}"/>
    <cellStyle name="SAPBEXresDataEmph 2 3 5 2 5" xfId="51675" xr:uid="{49139546-2808-4AD2-B6DD-ABBDBFF5CFDD}"/>
    <cellStyle name="SAPBEXresDataEmph 2 3 5 3" xfId="29602" xr:uid="{D37BF220-5B71-453C-B8FA-32980A8A45FF}"/>
    <cellStyle name="SAPBEXresDataEmph 2 3 5 4" xfId="43796" xr:uid="{23882BB4-502A-416C-AB62-7EF0DC7A099B}"/>
    <cellStyle name="SAPBEXresDataEmph 2 3 5 5" xfId="49640" xr:uid="{FD913E0C-6ED9-4739-A39A-FCB78A377F73}"/>
    <cellStyle name="SAPBEXresDataEmph 2 3 5 6" xfId="37161" xr:uid="{80E1EE9D-3839-4FCE-A96F-38F7D9AED9E8}"/>
    <cellStyle name="SAPBEXresDataEmph 2 3 6" xfId="14448" xr:uid="{354F1FD3-4825-4E6E-9EBF-082CFDB6535A}"/>
    <cellStyle name="SAPBEXresDataEmph 2 3 6 2" xfId="28815" xr:uid="{62E1A39F-4CD9-4CDD-9E82-7D0C547CF22F}"/>
    <cellStyle name="SAPBEXresDataEmph 2 3 6 3" xfId="25768" xr:uid="{709869A6-24CB-4349-BE2E-E703CA38380C}"/>
    <cellStyle name="SAPBEXresDataEmph 2 3 6 4" xfId="47105" xr:uid="{3B13865A-69FD-4149-B44C-6FF3B63B2B27}"/>
    <cellStyle name="SAPBEXresDataEmph 2 3 6 5" xfId="40759" xr:uid="{20226A09-5D6B-4AA3-9ABA-D4F0D3616109}"/>
    <cellStyle name="SAPBEXresDataEmph 2 3 7" xfId="9820" xr:uid="{3F3A0C45-00E3-4038-BE1C-364FAF4FE887}"/>
    <cellStyle name="SAPBEXresDataEmph 2 3 8" xfId="24406" xr:uid="{BD01D85A-C67F-4B06-BA6D-E1A861D793CC}"/>
    <cellStyle name="SAPBEXresDataEmph 2 3 9" xfId="43473" xr:uid="{1A6E298F-BE0C-44DB-ACDC-CEDF73C01D40}"/>
    <cellStyle name="SAPBEXresDataEmph 2 4" xfId="2753" xr:uid="{569E6AAE-16E4-4B54-B93B-F98962BB931D}"/>
    <cellStyle name="SAPBEXresDataEmph 2 4 10" xfId="49194" xr:uid="{BCF87759-B76C-4CF2-B432-426301C12C68}"/>
    <cellStyle name="SAPBEXresDataEmph 2 4 2" xfId="4723" xr:uid="{94F5E8AC-E6B5-4D08-8FAA-965959747F54}"/>
    <cellStyle name="SAPBEXresDataEmph 2 4 2 2" xfId="22720" xr:uid="{1BFCBCB8-91E3-41EE-8CEF-F720C97ADA69}"/>
    <cellStyle name="SAPBEXresDataEmph 2 4 2 2 2" xfId="36586" xr:uid="{79C08CB8-1DAD-46DA-88FF-687BD078321C}"/>
    <cellStyle name="SAPBEXresDataEmph 2 4 2 2 3" xfId="37875" xr:uid="{20A03232-0830-4AA8-8AD4-9DD39DCBCE54}"/>
    <cellStyle name="SAPBEXresDataEmph 2 4 2 2 4" xfId="47225" xr:uid="{2EECDBD0-962A-43A6-B622-1EC3985FA519}"/>
    <cellStyle name="SAPBEXresDataEmph 2 4 2 2 5" xfId="52137" xr:uid="{92173C7D-70F7-439D-8AA8-D885A10BCD0F}"/>
    <cellStyle name="SAPBEXresDataEmph 2 4 2 3" xfId="17926" xr:uid="{60D33A0D-7ED7-43D3-8552-CF2B0094E8C4}"/>
    <cellStyle name="SAPBEXresDataEmph 2 4 2 4" xfId="32058" xr:uid="{377462FF-0421-4C53-A8E4-C7859A3FFD39}"/>
    <cellStyle name="SAPBEXresDataEmph 2 4 2 5" xfId="39171" xr:uid="{8E88499A-BFAB-439A-ACE9-1D53A7F774BB}"/>
    <cellStyle name="SAPBEXresDataEmph 2 4 2 6" xfId="42265" xr:uid="{71C5B492-720D-48B2-8161-5693C24DF722}"/>
    <cellStyle name="SAPBEXresDataEmph 2 4 2 7" xfId="50062" xr:uid="{B144BF5C-4A74-40CD-8B58-AFDECB057CF9}"/>
    <cellStyle name="SAPBEXresDataEmph 2 4 3" xfId="6683" xr:uid="{C11CDA86-E407-452E-BD9D-A0758DC9BF12}"/>
    <cellStyle name="SAPBEXresDataEmph 2 4 3 2" xfId="23050" xr:uid="{367B7D84-ACC7-4F77-910E-AB5DE338DC66}"/>
    <cellStyle name="SAPBEXresDataEmph 2 4 3 2 2" xfId="36916" xr:uid="{19B441B1-3CCC-4106-8CE0-7838D4CAC3DD}"/>
    <cellStyle name="SAPBEXresDataEmph 2 4 3 2 3" xfId="42346" xr:uid="{41BD8CF0-4353-430F-AC25-649A150789CC}"/>
    <cellStyle name="SAPBEXresDataEmph 2 4 3 2 4" xfId="40361" xr:uid="{B1241904-3AE4-47E5-98B8-7DE88324A6AC}"/>
    <cellStyle name="SAPBEXresDataEmph 2 4 3 2 5" xfId="52467" xr:uid="{7E7DCF61-CE27-432F-9D1C-96C61C1F7908}"/>
    <cellStyle name="SAPBEXresDataEmph 2 4 3 3" xfId="19882" xr:uid="{9CA5D82A-19AC-4E15-982A-902F517AAE46}"/>
    <cellStyle name="SAPBEXresDataEmph 2 4 3 4" xfId="33846" xr:uid="{90B08F4D-6620-4ACE-950B-E8E7FD0E2406}"/>
    <cellStyle name="SAPBEXresDataEmph 2 4 3 5" xfId="40124" xr:uid="{7D6FB60D-5B0A-40AB-8815-E9D16600001D}"/>
    <cellStyle name="SAPBEXresDataEmph 2 4 3 6" xfId="45089" xr:uid="{F1328A8E-3350-46DE-A95F-C23307E2A491}"/>
    <cellStyle name="SAPBEXresDataEmph 2 4 3 7" xfId="50388" xr:uid="{53D337DE-3E82-4905-AD3F-53A3A4CCE926}"/>
    <cellStyle name="SAPBEXresDataEmph 2 4 4" xfId="15972" xr:uid="{9828382C-AA84-4C51-A1F1-E9E5EA3C5E18}"/>
    <cellStyle name="SAPBEXresDataEmph 2 4 4 2" xfId="30278" xr:uid="{C0E60533-B87C-43B0-B4B6-55943258013F}"/>
    <cellStyle name="SAPBEXresDataEmph 2 4 4 3" xfId="24723" xr:uid="{7B5813CA-9F54-4FB1-B43D-3E15417F4436}"/>
    <cellStyle name="SAPBEXresDataEmph 2 4 4 4" xfId="48625" xr:uid="{24A5E483-1C06-4BC5-8744-02A9094D827F}"/>
    <cellStyle name="SAPBEXresDataEmph 2 4 4 5" xfId="49748" xr:uid="{BEC1EB13-95C3-404B-A9A5-3CD5DD8837E4}"/>
    <cellStyle name="SAPBEXresDataEmph 2 4 5" xfId="22390" xr:uid="{633355E1-B8DE-40E2-A63F-DF165E5C4064}"/>
    <cellStyle name="SAPBEXresDataEmph 2 4 5 2" xfId="36256" xr:uid="{048BF5C1-55A6-49CF-8507-DF4C382F2945}"/>
    <cellStyle name="SAPBEXresDataEmph 2 4 5 3" xfId="30867" xr:uid="{AFD30EF5-D30F-4481-A13D-BD8956F91D17}"/>
    <cellStyle name="SAPBEXresDataEmph 2 4 5 4" xfId="39428" xr:uid="{583EE294-515E-4204-B86C-4753FB4CE6F4}"/>
    <cellStyle name="SAPBEXresDataEmph 2 4 5 5" xfId="51807" xr:uid="{91F61D3D-2D15-460D-9966-D87A73F42A81}"/>
    <cellStyle name="SAPBEXresDataEmph 2 4 6" xfId="12214" xr:uid="{97D1209B-65A4-47F3-A59F-70F496A3D138}"/>
    <cellStyle name="SAPBEXresDataEmph 2 4 7" xfId="26619" xr:uid="{62CE8EDD-64FB-4297-97E1-AAE22895A2E1}"/>
    <cellStyle name="SAPBEXresDataEmph 2 4 8" xfId="37295" xr:uid="{3D5B86F7-191D-4317-BC36-46535FFA7FD4}"/>
    <cellStyle name="SAPBEXresDataEmph 2 4 9" xfId="25965" xr:uid="{81722B2E-215F-4080-A8FA-5CA45B1F3B2B}"/>
    <cellStyle name="SAPBEXresDataEmph 2 5" xfId="2979" xr:uid="{2E539735-3E1F-4EB0-A53E-14240121C08C}"/>
    <cellStyle name="SAPBEXresDataEmph 2 5 2" xfId="4949" xr:uid="{F6751850-43DF-4F43-BE5A-FD1F00C8816B}"/>
    <cellStyle name="SAPBEXresDataEmph 2 5 2 2" xfId="22946" xr:uid="{EA87E149-25AE-43C7-9286-4D54A20BDB9D}"/>
    <cellStyle name="SAPBEXresDataEmph 2 5 2 2 2" xfId="36812" xr:uid="{9F4883BA-231E-46F7-8B7C-9FE149E3AD6E}"/>
    <cellStyle name="SAPBEXresDataEmph 2 5 2 2 3" xfId="42509" xr:uid="{55B93B1F-42E7-4612-A1B1-CA7164C39E96}"/>
    <cellStyle name="SAPBEXresDataEmph 2 5 2 2 4" xfId="31096" xr:uid="{25FC4327-1EA5-4E9D-A04A-36448901C703}"/>
    <cellStyle name="SAPBEXresDataEmph 2 5 2 2 5" xfId="52363" xr:uid="{5DEF5219-835D-4C3C-AB59-2E75759ED24E}"/>
    <cellStyle name="SAPBEXresDataEmph 2 5 2 3" xfId="18148" xr:uid="{CC29BE0E-B5CF-45F6-B7A3-3DA7C6B6ED96}"/>
    <cellStyle name="SAPBEXresDataEmph 2 5 2 4" xfId="32280" xr:uid="{78D058EE-27FE-4041-B285-CF8969A240BC}"/>
    <cellStyle name="SAPBEXresDataEmph 2 5 2 5" xfId="32508" xr:uid="{F083A818-F33F-46CC-AAA7-BCC06E84883A}"/>
    <cellStyle name="SAPBEXresDataEmph 2 5 2 6" xfId="27170" xr:uid="{068B87B4-72C9-4173-A77F-F40EAFCA4504}"/>
    <cellStyle name="SAPBEXresDataEmph 2 5 2 7" xfId="50284" xr:uid="{E514DDDA-F24C-472C-918C-D06B1FF4A5FF}"/>
    <cellStyle name="SAPBEXresDataEmph 2 5 3" xfId="6909" xr:uid="{4E1F37E1-2163-4540-881A-0E5AA23B8195}"/>
    <cellStyle name="SAPBEXresDataEmph 2 5 3 2" xfId="23276" xr:uid="{ADA32EC4-AFF6-4E39-B62B-A559BA43C294}"/>
    <cellStyle name="SAPBEXresDataEmph 2 5 3 2 2" xfId="37142" xr:uid="{E4066651-E00D-45F5-8BF5-BA2782F7457F}"/>
    <cellStyle name="SAPBEXresDataEmph 2 5 3 2 3" xfId="31325" xr:uid="{12DA449C-99E5-4E5B-9787-E64E6AB08507}"/>
    <cellStyle name="SAPBEXresDataEmph 2 5 3 2 4" xfId="43193" xr:uid="{805C3A10-91F6-40BE-BC63-1B5AD6D620D4}"/>
    <cellStyle name="SAPBEXresDataEmph 2 5 3 2 5" xfId="52693" xr:uid="{8C6527AE-866A-4D81-9210-946C4CAA21EB}"/>
    <cellStyle name="SAPBEXresDataEmph 2 5 3 3" xfId="20108" xr:uid="{D0089046-FEE4-4352-AB42-25243032B4BD}"/>
    <cellStyle name="SAPBEXresDataEmph 2 5 3 4" xfId="34072" xr:uid="{5F938ACC-3F98-416B-9CD3-4CFC5DAB1C0B}"/>
    <cellStyle name="SAPBEXresDataEmph 2 5 3 5" xfId="39824" xr:uid="{9A077742-BD50-40CD-AE80-52C7B6A4EAB7}"/>
    <cellStyle name="SAPBEXresDataEmph 2 5 3 6" xfId="46842" xr:uid="{2BC6AD40-84F0-4E3E-BF71-59F7CC423676}"/>
    <cellStyle name="SAPBEXresDataEmph 2 5 3 7" xfId="50614" xr:uid="{23F81E67-6165-4759-940E-48AD90788535}"/>
    <cellStyle name="SAPBEXresDataEmph 2 5 4" xfId="22616" xr:uid="{4FE9E921-39A4-43D8-AD8C-4B6EFBA1BB3C}"/>
    <cellStyle name="SAPBEXresDataEmph 2 5 4 2" xfId="36482" xr:uid="{37D52D04-E56F-4415-8BDD-F4FDEFA8F2B4}"/>
    <cellStyle name="SAPBEXresDataEmph 2 5 4 3" xfId="9987" xr:uid="{CA909E05-CB11-43DF-BEB8-19F51A2CE057}"/>
    <cellStyle name="SAPBEXresDataEmph 2 5 4 4" xfId="45247" xr:uid="{9384918E-916F-4B94-8370-02EC662F7740}"/>
    <cellStyle name="SAPBEXresDataEmph 2 5 4 5" xfId="52033" xr:uid="{DBAED0A3-10C2-46DF-B4ED-50029341FCAD}"/>
    <cellStyle name="SAPBEXresDataEmph 2 5 5" xfId="16182" xr:uid="{0DD25D59-28C7-4512-B7DD-9DE15371049D}"/>
    <cellStyle name="SAPBEXresDataEmph 2 5 6" xfId="30488" xr:uid="{DF56EA1F-9055-4747-9B1D-5252BE72055A}"/>
    <cellStyle name="SAPBEXresDataEmph 2 5 7" xfId="42411" xr:uid="{46312FA6-B737-4A0B-88C2-80B9D5EF238F}"/>
    <cellStyle name="SAPBEXresDataEmph 2 5 8" xfId="41210" xr:uid="{61E0F468-63F9-4747-AEA1-E59ED965FB7B}"/>
    <cellStyle name="SAPBEXresDataEmph 2 5 9" xfId="49958" xr:uid="{18EDE8A8-64FB-46F9-93B1-1800C1B440FB}"/>
    <cellStyle name="SAPBEXresDataEmph 2 6" xfId="2718" xr:uid="{A69DE6E9-D9C1-40BE-8EC4-00050A5D5567}"/>
    <cellStyle name="SAPBEXresDataEmph 2 6 2" xfId="22355" xr:uid="{D27A0379-31D9-4C4E-AB97-125D91A1550C}"/>
    <cellStyle name="SAPBEXresDataEmph 2 6 2 2" xfId="36221" xr:uid="{28AF835D-47FE-43DA-AF01-2638E4859FBB}"/>
    <cellStyle name="SAPBEXresDataEmph 2 6 2 3" xfId="25208" xr:uid="{E1A0A272-56F6-4529-B532-977FA0E77566}"/>
    <cellStyle name="SAPBEXresDataEmph 2 6 2 4" xfId="40842" xr:uid="{E2E5368B-8EB5-4017-B075-A3687DE62D41}"/>
    <cellStyle name="SAPBEXresDataEmph 2 6 2 5" xfId="51772" xr:uid="{57B8D46A-EA62-447D-BDD2-3DF4232EC7DA}"/>
    <cellStyle name="SAPBEXresDataEmph 2 6 3" xfId="15939" xr:uid="{70317F3D-CEFE-4E90-9E40-B90BAD624D5C}"/>
    <cellStyle name="SAPBEXresDataEmph 2 6 4" xfId="30245" xr:uid="{A6373B85-4F85-40E1-B87F-2FB282BF7F84}"/>
    <cellStyle name="SAPBEXresDataEmph 2 6 5" xfId="32718" xr:uid="{638D7DCF-9AA0-4984-AA0B-77D66DD7170F}"/>
    <cellStyle name="SAPBEXresDataEmph 2 6 6" xfId="49593" xr:uid="{FC6CA45C-F0CE-4C1E-B62F-78878CE8EC4E}"/>
    <cellStyle name="SAPBEXresDataEmph 2 6 7" xfId="49715" xr:uid="{5FF2DDCA-8F1D-4E0D-911D-480A9CD8555E}"/>
    <cellStyle name="SAPBEXresDataEmph 2 7" xfId="4688" xr:uid="{CDD885E5-282C-4DE2-B740-5A2838C64C1C}"/>
    <cellStyle name="SAPBEXresDataEmph 2 7 2" xfId="22685" xr:uid="{0B0CB5DA-C4EB-430F-863C-D12227D6E04D}"/>
    <cellStyle name="SAPBEXresDataEmph 2 7 2 2" xfId="36551" xr:uid="{359F892E-4B7A-4E2E-B3D0-B568B3C459CF}"/>
    <cellStyle name="SAPBEXresDataEmph 2 7 2 3" xfId="37853" xr:uid="{DE628590-9CFA-4B1F-AB9B-9BFFF61335ED}"/>
    <cellStyle name="SAPBEXresDataEmph 2 7 2 4" xfId="47650" xr:uid="{37117694-D7C4-47AC-8A56-104345E12B66}"/>
    <cellStyle name="SAPBEXresDataEmph 2 7 2 5" xfId="52102" xr:uid="{15FA05D6-1E33-4FC0-A68E-1AAD9E6BB435}"/>
    <cellStyle name="SAPBEXresDataEmph 2 7 3" xfId="17891" xr:uid="{60FB12D8-DEEC-4CBD-A6FB-AD2D82A7D058}"/>
    <cellStyle name="SAPBEXresDataEmph 2 7 4" xfId="32023" xr:uid="{FEAAB4E7-515E-4F48-B104-51E804A10EC9}"/>
    <cellStyle name="SAPBEXresDataEmph 2 7 5" xfId="38613" xr:uid="{934491A5-C9E5-400E-A9BD-C62C02B707C9}"/>
    <cellStyle name="SAPBEXresDataEmph 2 7 6" xfId="46464" xr:uid="{CE8989D9-E91A-48C2-A74F-CE56F231D0E8}"/>
    <cellStyle name="SAPBEXresDataEmph 2 7 7" xfId="50027" xr:uid="{B4F8B6CE-432D-40A5-8AFD-92A5384E1F06}"/>
    <cellStyle name="SAPBEXresDataEmph 2 8" xfId="6648" xr:uid="{6B82846F-4339-4DD2-89BA-CABDFA3772BD}"/>
    <cellStyle name="SAPBEXresDataEmph 2 8 2" xfId="23015" xr:uid="{5EB0B541-299D-4D2E-AB16-7B9AF4B93E84}"/>
    <cellStyle name="SAPBEXresDataEmph 2 8 2 2" xfId="36881" xr:uid="{BCEB800D-678C-472B-8E17-B0489860880C}"/>
    <cellStyle name="SAPBEXresDataEmph 2 8 2 3" xfId="33650" xr:uid="{94D0F5B3-09F4-47DC-9C34-5851AB13F713}"/>
    <cellStyle name="SAPBEXresDataEmph 2 8 2 4" xfId="40270" xr:uid="{D7A31D6F-D3A5-413E-B9F2-A970F0913A07}"/>
    <cellStyle name="SAPBEXresDataEmph 2 8 2 5" xfId="52432" xr:uid="{1C2F1222-8A6D-440C-8DAB-DFB2D41C0C5D}"/>
    <cellStyle name="SAPBEXresDataEmph 2 8 3" xfId="19847" xr:uid="{FB7045DD-C664-4F7C-ADAC-239E24C2A7CF}"/>
    <cellStyle name="SAPBEXresDataEmph 2 8 4" xfId="33811" xr:uid="{32CC3AFB-8BCD-43B9-98FF-CC9BEB934F62}"/>
    <cellStyle name="SAPBEXresDataEmph 2 8 5" xfId="30964" xr:uid="{D06BDEDD-75BA-419E-B407-3A4C158E3067}"/>
    <cellStyle name="SAPBEXresDataEmph 2 8 6" xfId="37500" xr:uid="{6F9B1776-3D06-4924-BCE1-E72E4D357044}"/>
    <cellStyle name="SAPBEXresDataEmph 2 8 7" xfId="50353" xr:uid="{2140974E-DC99-4F6F-AAC7-D8AB0499B1DF}"/>
    <cellStyle name="SAPBEXresDataEmph 2 9" xfId="14048" xr:uid="{6CAF6F10-8216-4CF8-BF68-6DCD85ED1034}"/>
    <cellStyle name="SAPBEXresDataEmph 2 9 2" xfId="12823" xr:uid="{0C5D5A9B-A0E3-4EA7-9E2D-F3D4A2A609E6}"/>
    <cellStyle name="SAPBEXresDataEmph 2 9 2 2" xfId="27196" xr:uid="{E9341BB2-7F51-48B9-97AB-F31849846D38}"/>
    <cellStyle name="SAPBEXresDataEmph 2 9 2 3" xfId="37457" xr:uid="{7F6DD4CC-3B69-4EFE-B462-62896041B89A}"/>
    <cellStyle name="SAPBEXresDataEmph 2 9 2 4" xfId="26714" xr:uid="{395FB847-5EDC-44FD-9702-13D60E4B7ED4}"/>
    <cellStyle name="SAPBEXresDataEmph 2 9 2 5" xfId="45213" xr:uid="{A8736A03-A3C6-406A-B95E-72159C24AF29}"/>
    <cellStyle name="SAPBEXresDataEmph 2 9 3" xfId="28418" xr:uid="{2D197E6B-3D1A-42B6-B624-78A2800985A7}"/>
    <cellStyle name="SAPBEXresDataEmph 2 9 4" xfId="24990" xr:uid="{80746A9B-2858-449A-B827-A2CE1DE44AC8}"/>
    <cellStyle name="SAPBEXresDataEmph 2 9 5" xfId="49141" xr:uid="{0E203843-FB1D-450F-BCED-082143128188}"/>
    <cellStyle name="SAPBEXresDataEmph 2 9 6" xfId="45125" xr:uid="{DBB684E9-7AC4-4B64-A169-EAA3AD671CE5}"/>
    <cellStyle name="SAPBEXresDataEmph 20" xfId="53025" xr:uid="{632620D5-C3C5-42EE-B4B9-0A601105FB0D}"/>
    <cellStyle name="SAPBEXresDataEmph 3" xfId="176" xr:uid="{84BC755A-D419-4C24-95B2-45E4CA895738}"/>
    <cellStyle name="SAPBEXresDataEmph 3 10" xfId="13041" xr:uid="{6D8B128C-D19E-4893-9E9B-99100793FD2F}"/>
    <cellStyle name="SAPBEXresDataEmph 3 10 2" xfId="27412" xr:uid="{8C2AE611-8D9A-43DF-9963-F4144A21B62B}"/>
    <cellStyle name="SAPBEXresDataEmph 3 10 3" xfId="25124" xr:uid="{5A97DA02-8C9B-4699-A231-601174B01B24}"/>
    <cellStyle name="SAPBEXresDataEmph 3 10 4" xfId="32530" xr:uid="{2CB5ACF9-AA56-4A33-926E-06F1CBDBDA8A}"/>
    <cellStyle name="SAPBEXresDataEmph 3 10 5" xfId="25241" xr:uid="{29C8597E-7D39-421B-90AE-822BECADFB0A}"/>
    <cellStyle name="SAPBEXresDataEmph 3 11" xfId="9821" xr:uid="{72CEA038-504B-4B5B-A719-0CC7989AA08C}"/>
    <cellStyle name="SAPBEXresDataEmph 3 12" xfId="24407" xr:uid="{A5078685-9294-46ED-9708-71CCDF857545}"/>
    <cellStyle name="SAPBEXresDataEmph 3 13" xfId="34517" xr:uid="{DD2AAC5D-2F11-4F1F-B1FA-E017187DC7BE}"/>
    <cellStyle name="SAPBEXresDataEmph 3 14" xfId="49461" xr:uid="{689F8CA7-3678-457C-BCB6-ACF07906C24F}"/>
    <cellStyle name="SAPBEXresDataEmph 3 15" xfId="44117" xr:uid="{DFB0A524-8F16-4CFA-BC9B-B7752E29D417}"/>
    <cellStyle name="SAPBEXresDataEmph 3 2" xfId="1414" xr:uid="{EDCD6A7F-0AFE-464C-8778-71FBF899E276}"/>
    <cellStyle name="SAPBEXresDataEmph 3 2 10" xfId="47008" xr:uid="{61277644-7A31-45F5-9E97-7EAF3AD3134B}"/>
    <cellStyle name="SAPBEXresDataEmph 3 2 11" xfId="44540" xr:uid="{C7B3D624-A387-4380-B18A-E799F2C90B97}"/>
    <cellStyle name="SAPBEXresDataEmph 3 2 2" xfId="2835" xr:uid="{E730BE38-2A5E-4E46-8CAF-C5EEACA7E81C}"/>
    <cellStyle name="SAPBEXresDataEmph 3 2 2 2" xfId="12220" xr:uid="{91305431-F740-4535-90E7-D03620DB59D1}"/>
    <cellStyle name="SAPBEXresDataEmph 3 2 2 2 2" xfId="26625" xr:uid="{4E0A4CCF-E3A4-40C7-8F56-CAB1B512EECB}"/>
    <cellStyle name="SAPBEXresDataEmph 3 2 2 2 3" xfId="33225" xr:uid="{8ACDB516-8523-4E63-9324-8F0899D068F8}"/>
    <cellStyle name="SAPBEXresDataEmph 3 2 2 2 4" xfId="41142" xr:uid="{F5DE915B-5A2C-4E12-8A87-044F47E581B7}"/>
    <cellStyle name="SAPBEXresDataEmph 3 2 2 2 5" xfId="47639" xr:uid="{7F58C2E0-E890-41BB-97A1-25078BA30720}"/>
    <cellStyle name="SAPBEXresDataEmph 3 2 2 3" xfId="22472" xr:uid="{7F7941B6-2EF8-4060-AB86-0376C72229C8}"/>
    <cellStyle name="SAPBEXresDataEmph 3 2 2 3 2" xfId="36338" xr:uid="{D864E2D0-7A98-4DC9-B806-FD7438FBD698}"/>
    <cellStyle name="SAPBEXresDataEmph 3 2 2 3 3" xfId="42331" xr:uid="{04853F2B-994B-4B3F-85E0-33B66703146D}"/>
    <cellStyle name="SAPBEXresDataEmph 3 2 2 3 4" xfId="37971" xr:uid="{5C134CC3-BA08-4417-BEB5-4AD8B0D27B3D}"/>
    <cellStyle name="SAPBEXresDataEmph 3 2 2 3 5" xfId="51889" xr:uid="{3250E17E-DC15-4892-A94D-26228D8DB0BD}"/>
    <cellStyle name="SAPBEXresDataEmph 3 2 2 4" xfId="12219" xr:uid="{C310D937-49DF-4520-9199-FF261A26A7F7}"/>
    <cellStyle name="SAPBEXresDataEmph 3 2 2 5" xfId="26624" xr:uid="{3772775E-98BB-4540-96F6-978CB239B2C4}"/>
    <cellStyle name="SAPBEXresDataEmph 3 2 2 6" xfId="9286" xr:uid="{C59088CD-AD3A-447D-A337-B1786FE32672}"/>
    <cellStyle name="SAPBEXresDataEmph 3 2 2 7" xfId="30643" xr:uid="{C768518F-B8E4-429D-B8A2-6EAE15531A3D}"/>
    <cellStyle name="SAPBEXresDataEmph 3 2 2 8" xfId="44912" xr:uid="{02BD329A-6665-467B-97AD-03FA973A9DE2}"/>
    <cellStyle name="SAPBEXresDataEmph 3 2 3" xfId="4805" xr:uid="{CED7B975-A855-4DCE-8624-BA363A24BE3E}"/>
    <cellStyle name="SAPBEXresDataEmph 3 2 3 2" xfId="22802" xr:uid="{DCE90519-6120-4DC3-AD8C-41BF9F419A8E}"/>
    <cellStyle name="SAPBEXresDataEmph 3 2 3 2 2" xfId="36668" xr:uid="{1D5D78EC-2D92-4C61-A5F5-A11851576FD3}"/>
    <cellStyle name="SAPBEXresDataEmph 3 2 3 2 3" xfId="29781" xr:uid="{1766BDD7-5134-409B-8C6B-D1ACC6978FAE}"/>
    <cellStyle name="SAPBEXresDataEmph 3 2 3 2 4" xfId="30816" xr:uid="{18177A8F-D806-4638-B5C1-E88B4056D0FB}"/>
    <cellStyle name="SAPBEXresDataEmph 3 2 3 2 5" xfId="52219" xr:uid="{16E11036-BE25-4619-B825-B0A6CD7898B0}"/>
    <cellStyle name="SAPBEXresDataEmph 3 2 3 3" xfId="18008" xr:uid="{3E858E63-AE32-4112-8257-820ACE33E66D}"/>
    <cellStyle name="SAPBEXresDataEmph 3 2 3 4" xfId="32140" xr:uid="{4E8EB768-A9D7-4D6C-9E2B-C7B5697CC6AA}"/>
    <cellStyle name="SAPBEXresDataEmph 3 2 3 5" xfId="9505" xr:uid="{BBC810E4-39BD-4D1D-918F-4490CB114505}"/>
    <cellStyle name="SAPBEXresDataEmph 3 2 3 6" xfId="38496" xr:uid="{A0AE443B-46DB-4664-95F6-6B4BCB7FFDDB}"/>
    <cellStyle name="SAPBEXresDataEmph 3 2 3 7" xfId="50144" xr:uid="{7D9F49EF-AC9D-40F0-82CD-D96E17C9D7D2}"/>
    <cellStyle name="SAPBEXresDataEmph 3 2 4" xfId="6765" xr:uid="{FA9800F9-BFF3-4D8E-9793-0286B0E40304}"/>
    <cellStyle name="SAPBEXresDataEmph 3 2 4 2" xfId="23132" xr:uid="{F7F18F29-D5B8-47AA-B614-F0ABCCB6DB89}"/>
    <cellStyle name="SAPBEXresDataEmph 3 2 4 2 2" xfId="36998" xr:uid="{E976EFC1-94FF-4FA0-94DE-3B0D65687254}"/>
    <cellStyle name="SAPBEXresDataEmph 3 2 4 2 3" xfId="33615" xr:uid="{0306DB43-4E57-47D8-84D4-C0A9E926F741}"/>
    <cellStyle name="SAPBEXresDataEmph 3 2 4 2 4" xfId="41023" xr:uid="{5734C6D9-5C29-4696-8923-EB20466C552E}"/>
    <cellStyle name="SAPBEXresDataEmph 3 2 4 2 5" xfId="52549" xr:uid="{7D1C22FC-B5ED-471A-8DF3-1793A47A7287}"/>
    <cellStyle name="SAPBEXresDataEmph 3 2 4 3" xfId="19964" xr:uid="{66E30B9C-CFE6-441A-B52B-DC831D9BAB5A}"/>
    <cellStyle name="SAPBEXresDataEmph 3 2 4 4" xfId="33928" xr:uid="{263FC31A-CA48-41E4-B3F9-D71748F9AB18}"/>
    <cellStyle name="SAPBEXresDataEmph 3 2 4 5" xfId="42758" xr:uid="{B3C0A0E3-782B-49E4-94DF-5FE5E7787E14}"/>
    <cellStyle name="SAPBEXresDataEmph 3 2 4 6" xfId="39033" xr:uid="{EEC8BF9C-B214-4FD5-8619-38BDBD6CF29E}"/>
    <cellStyle name="SAPBEXresDataEmph 3 2 4 7" xfId="50470" xr:uid="{B80B90FF-D555-4794-A3AB-291686C32D2C}"/>
    <cellStyle name="SAPBEXresDataEmph 3 2 5" xfId="14712" xr:uid="{AA69204F-0337-4C2B-8977-615875BA4DE7}"/>
    <cellStyle name="SAPBEXresDataEmph 3 2 5 2" xfId="21760" xr:uid="{8DE980DE-236D-47DE-BAAE-80C251BA1B2A}"/>
    <cellStyle name="SAPBEXresDataEmph 3 2 5 2 2" xfId="35626" xr:uid="{C6E33D1A-E01B-46C0-81DA-922C41EA58F1}"/>
    <cellStyle name="SAPBEXresDataEmph 3 2 5 2 3" xfId="34354" xr:uid="{F9408DFD-88E6-4088-878C-2D1D681B4DE1}"/>
    <cellStyle name="SAPBEXresDataEmph 3 2 5 2 4" xfId="37360" xr:uid="{BD0D9592-3E05-453C-95B7-13E526EF65D3}"/>
    <cellStyle name="SAPBEXresDataEmph 3 2 5 2 5" xfId="51177" xr:uid="{23561241-B37B-42B9-84BE-7436574BCB7A}"/>
    <cellStyle name="SAPBEXresDataEmph 3 2 5 3" xfId="29078" xr:uid="{A3F937ED-1E9D-40A3-9C12-C7475280AC81}"/>
    <cellStyle name="SAPBEXresDataEmph 3 2 5 4" xfId="24627" xr:uid="{0F8BECEC-F996-4FA4-A4C5-7C70612E0D1E}"/>
    <cellStyle name="SAPBEXresDataEmph 3 2 5 5" xfId="46973" xr:uid="{19201FC1-F251-405D-B084-7C2165FB7B22}"/>
    <cellStyle name="SAPBEXresDataEmph 3 2 5 6" xfId="42305" xr:uid="{11E774C8-638E-43B3-AF56-5517E9DC75E9}"/>
    <cellStyle name="SAPBEXresDataEmph 3 2 6" xfId="13040" xr:uid="{0B4E9983-253E-4CBC-894A-ACF59E975128}"/>
    <cellStyle name="SAPBEXresDataEmph 3 2 6 2" xfId="27411" xr:uid="{36143215-D249-422C-94CD-32A5E3C1F1D8}"/>
    <cellStyle name="SAPBEXresDataEmph 3 2 6 3" xfId="31330" xr:uid="{D406B9D3-FAFA-432D-B9FB-67C6C0F4B9BA}"/>
    <cellStyle name="SAPBEXresDataEmph 3 2 6 4" xfId="41061" xr:uid="{639C6D8F-C78B-4A16-AAD4-3F24A01EE8CF}"/>
    <cellStyle name="SAPBEXresDataEmph 3 2 6 5" xfId="39522" xr:uid="{CE821C1F-E05A-4F0E-8FCC-33CED96EA22C}"/>
    <cellStyle name="SAPBEXresDataEmph 3 2 7" xfId="9822" xr:uid="{D5403B3B-CBF2-450D-85A6-FD5908C918FF}"/>
    <cellStyle name="SAPBEXresDataEmph 3 2 8" xfId="24408" xr:uid="{0C8E29F4-FCCB-4E16-AE04-B85C5B364663}"/>
    <cellStyle name="SAPBEXresDataEmph 3 2 9" xfId="39339" xr:uid="{EA0A1240-393C-4430-AAD3-94D449646F61}"/>
    <cellStyle name="SAPBEXresDataEmph 3 3" xfId="1973" xr:uid="{9203CCA3-28E3-4F0B-AF1E-5D19D9234023}"/>
    <cellStyle name="SAPBEXresDataEmph 3 3 10" xfId="49189" xr:uid="{F22D4CDD-26AD-4250-88C9-F13BEADA2666}"/>
    <cellStyle name="SAPBEXresDataEmph 3 3 11" xfId="44844" xr:uid="{117FF82D-3016-41AE-A3A4-F2E09F7CA4CB}"/>
    <cellStyle name="SAPBEXresDataEmph 3 3 2" xfId="2794" xr:uid="{48044FD6-3890-4F5E-A98D-1BDFCF87106A}"/>
    <cellStyle name="SAPBEXresDataEmph 3 3 2 2" xfId="22431" xr:uid="{3D377B19-9F11-44F5-AC08-D4314FB64AE7}"/>
    <cellStyle name="SAPBEXresDataEmph 3 3 2 2 2" xfId="36297" xr:uid="{E1017BA3-F964-4EFA-817D-DA54531A4FF2}"/>
    <cellStyle name="SAPBEXresDataEmph 3 3 2 2 3" xfId="25924" xr:uid="{48B9CC1A-AC95-4B18-96C7-3176866C9005}"/>
    <cellStyle name="SAPBEXresDataEmph 3 3 2 2 4" xfId="32425" xr:uid="{F54F6011-74D5-4AB8-BDC0-7A769FE72D24}"/>
    <cellStyle name="SAPBEXresDataEmph 3 3 2 2 5" xfId="51848" xr:uid="{0B380133-5DF7-4762-AB3C-2C06DE689550}"/>
    <cellStyle name="SAPBEXresDataEmph 3 3 2 3" xfId="16011" xr:uid="{64CF88A6-E081-4FC8-AC84-48854193C4B3}"/>
    <cellStyle name="SAPBEXresDataEmph 3 3 2 4" xfId="30317" xr:uid="{A4C996EF-53FB-430A-A719-43A0D4B7F8B3}"/>
    <cellStyle name="SAPBEXresDataEmph 3 3 2 5" xfId="38839" xr:uid="{2A05755E-35CC-4B9A-A5BF-BFA94A2A89C2}"/>
    <cellStyle name="SAPBEXresDataEmph 3 3 2 6" xfId="46967" xr:uid="{86C6C414-9AF0-4DC5-937E-D5CB2264F910}"/>
    <cellStyle name="SAPBEXresDataEmph 3 3 2 7" xfId="49787" xr:uid="{392054D2-B233-4119-BDE7-E82D549B1C00}"/>
    <cellStyle name="SAPBEXresDataEmph 3 3 3" xfId="4764" xr:uid="{65C8121B-689F-40D6-8E0D-84E7DE2C3BC2}"/>
    <cellStyle name="SAPBEXresDataEmph 3 3 3 2" xfId="22761" xr:uid="{386700A2-6976-4300-A469-B4EA5C1029C6}"/>
    <cellStyle name="SAPBEXresDataEmph 3 3 3 2 2" xfId="36627" xr:uid="{D5BA72D6-38A2-4652-A6B9-8F88D9A8C481}"/>
    <cellStyle name="SAPBEXresDataEmph 3 3 3 2 3" xfId="33500" xr:uid="{679FA8C3-0816-4320-81DC-DABE0205781A}"/>
    <cellStyle name="SAPBEXresDataEmph 3 3 3 2 4" xfId="42017" xr:uid="{415EA326-6CF3-4DE1-945A-258AA9AC52C0}"/>
    <cellStyle name="SAPBEXresDataEmph 3 3 3 2 5" xfId="52178" xr:uid="{F2521887-C4B5-4A10-BB30-B4BB56BB2553}"/>
    <cellStyle name="SAPBEXresDataEmph 3 3 3 3" xfId="17967" xr:uid="{1463E819-650C-437E-9C87-E63B0079A5DB}"/>
    <cellStyle name="SAPBEXresDataEmph 3 3 3 4" xfId="32099" xr:uid="{E5C6BADB-89B5-432A-9A16-496E8D898661}"/>
    <cellStyle name="SAPBEXresDataEmph 3 3 3 5" xfId="23364" xr:uid="{83C8BEE6-4364-4E80-B6B9-97E1AD918B1F}"/>
    <cellStyle name="SAPBEXresDataEmph 3 3 3 6" xfId="37636" xr:uid="{C17736B8-4CEA-49E7-B783-A9DC31FEB279}"/>
    <cellStyle name="SAPBEXresDataEmph 3 3 3 7" xfId="50103" xr:uid="{6017559E-0568-4F47-AFAC-BFEBF1E7B58E}"/>
    <cellStyle name="SAPBEXresDataEmph 3 3 4" xfId="6724" xr:uid="{52B282C2-A51B-42D7-9E52-9E01CB7A29EF}"/>
    <cellStyle name="SAPBEXresDataEmph 3 3 4 2" xfId="23091" xr:uid="{C086A7CF-BFB6-4CF5-81D5-0C1E91D38F92}"/>
    <cellStyle name="SAPBEXresDataEmph 3 3 4 2 2" xfId="36957" xr:uid="{537D0D62-FAC9-4E1F-A710-DEC19FCCB731}"/>
    <cellStyle name="SAPBEXresDataEmph 3 3 4 2 3" xfId="42929" xr:uid="{385F81CC-F50B-4C38-BAF2-21160D09D2AE}"/>
    <cellStyle name="SAPBEXresDataEmph 3 3 4 2 4" xfId="33420" xr:uid="{46DBFE6C-84B1-41D4-B2EA-F604413E42CB}"/>
    <cellStyle name="SAPBEXresDataEmph 3 3 4 2 5" xfId="52508" xr:uid="{A61F98D5-CCBD-48AD-BABC-2D9143CD14D8}"/>
    <cellStyle name="SAPBEXresDataEmph 3 3 4 3" xfId="19923" xr:uid="{989BF753-9F74-48EE-A4CD-44240F8684E9}"/>
    <cellStyle name="SAPBEXresDataEmph 3 3 4 4" xfId="33887" xr:uid="{79643156-4985-4BF3-934D-D88DA98D286D}"/>
    <cellStyle name="SAPBEXresDataEmph 3 3 4 5" xfId="41769" xr:uid="{F5559FE7-A0C4-478D-A530-96D76E4788D1}"/>
    <cellStyle name="SAPBEXresDataEmph 3 3 4 6" xfId="46849" xr:uid="{43890323-2754-4FDD-A7DC-2433B5DE37C5}"/>
    <cellStyle name="SAPBEXresDataEmph 3 3 4 7" xfId="50429" xr:uid="{1A00444D-B123-47A4-8772-7FF563AB9DD1}"/>
    <cellStyle name="SAPBEXresDataEmph 3 3 5" xfId="15238" xr:uid="{746F0EE7-EF4B-46DC-A2F6-CC3079D8F529}"/>
    <cellStyle name="SAPBEXresDataEmph 3 3 5 2" xfId="22259" xr:uid="{D819EF09-F660-4CC5-BF35-375746E88E01}"/>
    <cellStyle name="SAPBEXresDataEmph 3 3 5 2 2" xfId="36125" xr:uid="{77DCD6FD-9138-445F-A065-97B7219A41C5}"/>
    <cellStyle name="SAPBEXresDataEmph 3 3 5 2 3" xfId="41931" xr:uid="{CB4C38AB-0820-4769-8169-EDB2A26280EB}"/>
    <cellStyle name="SAPBEXresDataEmph 3 3 5 2 4" xfId="42140" xr:uid="{57ED5F2C-2F8C-4C3F-BC42-8092EFAD090B}"/>
    <cellStyle name="SAPBEXresDataEmph 3 3 5 2 5" xfId="51676" xr:uid="{8B41C68E-7039-4264-80B6-DB98D9AF0C68}"/>
    <cellStyle name="SAPBEXresDataEmph 3 3 5 3" xfId="29603" xr:uid="{6AF8F0FA-9DBE-466B-9126-C862C5486F9A}"/>
    <cellStyle name="SAPBEXresDataEmph 3 3 5 4" xfId="24893" xr:uid="{C68C9EA0-86F5-4850-9B7A-C8B248C4030F}"/>
    <cellStyle name="SAPBEXresDataEmph 3 3 5 5" xfId="47188" xr:uid="{6E2FC3E4-F9D2-4193-8DFE-C3FF340AB1B8}"/>
    <cellStyle name="SAPBEXresDataEmph 3 3 5 6" xfId="32344" xr:uid="{B2A1B7B5-F523-4854-9377-247F00183607}"/>
    <cellStyle name="SAPBEXresDataEmph 3 3 6" xfId="13039" xr:uid="{9B5E24C2-28A9-4A83-BAC8-C36BC1297113}"/>
    <cellStyle name="SAPBEXresDataEmph 3 3 6 2" xfId="27410" xr:uid="{54B3B10A-5976-445B-AB2E-3452A5F476C0}"/>
    <cellStyle name="SAPBEXresDataEmph 3 3 6 3" xfId="43493" xr:uid="{EFD10747-1177-4DB9-B457-2D823AEEE75D}"/>
    <cellStyle name="SAPBEXresDataEmph 3 3 6 4" xfId="39195" xr:uid="{FD244FA8-5D7B-42CB-AE8C-FBCE60718DB6}"/>
    <cellStyle name="SAPBEXresDataEmph 3 3 6 5" xfId="46514" xr:uid="{FD38766A-9085-40B5-8ABC-C7CBB81410B3}"/>
    <cellStyle name="SAPBEXresDataEmph 3 3 7" xfId="9823" xr:uid="{17BD8D15-2A00-4451-97D1-5B8AFF412D8E}"/>
    <cellStyle name="SAPBEXresDataEmph 3 3 8" xfId="24409" xr:uid="{5F5AC659-C737-4BFC-9E69-F896D5F8AB32}"/>
    <cellStyle name="SAPBEXresDataEmph 3 3 9" xfId="30594" xr:uid="{CD6BE1AC-5206-41A4-877B-7DC468C12CFD}"/>
    <cellStyle name="SAPBEXresDataEmph 3 4" xfId="2915" xr:uid="{E9A30D71-3218-4535-BE79-22947DD08747}"/>
    <cellStyle name="SAPBEXresDataEmph 3 4 2" xfId="4885" xr:uid="{74615552-4E58-4C3A-8487-8EDA457FB62A}"/>
    <cellStyle name="SAPBEXresDataEmph 3 4 2 2" xfId="22882" xr:uid="{EDB42BB9-C5EA-4700-BF88-414665EC0203}"/>
    <cellStyle name="SAPBEXresDataEmph 3 4 2 2 2" xfId="36748" xr:uid="{CDA1AA69-CC0D-4FC4-9378-68A8C7B6B567}"/>
    <cellStyle name="SAPBEXresDataEmph 3 4 2 2 3" xfId="43217" xr:uid="{0B44F127-4B08-4684-92BE-2AB7100C1940}"/>
    <cellStyle name="SAPBEXresDataEmph 3 4 2 2 4" xfId="39481" xr:uid="{053A52F5-BB17-4D78-A4CA-62CDCD40D4B3}"/>
    <cellStyle name="SAPBEXresDataEmph 3 4 2 2 5" xfId="52299" xr:uid="{974D8723-B0E2-46D1-8B8B-11D4B390EF8D}"/>
    <cellStyle name="SAPBEXresDataEmph 3 4 2 3" xfId="18084" xr:uid="{4B6C2591-8B36-46D8-B0BE-8692E97696D1}"/>
    <cellStyle name="SAPBEXresDataEmph 3 4 2 4" xfId="32216" xr:uid="{CBE8068C-443E-418F-915F-2B9E9CF749AC}"/>
    <cellStyle name="SAPBEXresDataEmph 3 4 2 5" xfId="34080" xr:uid="{BCDF1A36-5E1F-4EBE-8791-CC327661B0FC}"/>
    <cellStyle name="SAPBEXresDataEmph 3 4 2 6" xfId="42994" xr:uid="{107E5CAD-3CA7-4B4D-9936-6BDEAF8247C6}"/>
    <cellStyle name="SAPBEXresDataEmph 3 4 2 7" xfId="50220" xr:uid="{BEE3075E-CCDE-4FB5-851B-F373EE1F4BEC}"/>
    <cellStyle name="SAPBEXresDataEmph 3 4 3" xfId="6845" xr:uid="{D525A3F0-8ECE-4E51-815C-F54F022C0DB2}"/>
    <cellStyle name="SAPBEXresDataEmph 3 4 3 2" xfId="23212" xr:uid="{95BD0666-4DC5-4D7E-B1B8-D9F80753206D}"/>
    <cellStyle name="SAPBEXresDataEmph 3 4 3 2 2" xfId="37078" xr:uid="{15C05CE4-2F6E-4396-A6E7-59FC42F1C433}"/>
    <cellStyle name="SAPBEXresDataEmph 3 4 3 2 3" xfId="42354" xr:uid="{7C381A8D-6997-4D61-8AEC-23EB1A164F4C}"/>
    <cellStyle name="SAPBEXresDataEmph 3 4 3 2 4" xfId="27236" xr:uid="{493587B2-7E81-48F6-B54F-D873D2811D16}"/>
    <cellStyle name="SAPBEXresDataEmph 3 4 3 2 5" xfId="52629" xr:uid="{A2E0454A-7046-4ED0-971F-2985D0FBECB8}"/>
    <cellStyle name="SAPBEXresDataEmph 3 4 3 3" xfId="20044" xr:uid="{EA2C2E50-163B-4C96-917D-87161F0526D7}"/>
    <cellStyle name="SAPBEXresDataEmph 3 4 3 4" xfId="34008" xr:uid="{DDD24CAE-38BD-43D2-BE22-1300486EC13E}"/>
    <cellStyle name="SAPBEXresDataEmph 3 4 3 5" xfId="31698" xr:uid="{874AB313-F9D7-4F3D-8AC5-9EF11896AB75}"/>
    <cellStyle name="SAPBEXresDataEmph 3 4 3 6" xfId="29837" xr:uid="{9321AA26-CE2B-4AF6-8151-E71A3EF2DE5C}"/>
    <cellStyle name="SAPBEXresDataEmph 3 4 3 7" xfId="50550" xr:uid="{C1854D8F-03AB-4C45-BC24-1497C5168F71}"/>
    <cellStyle name="SAPBEXresDataEmph 3 4 4" xfId="22552" xr:uid="{180E55EA-8B1D-427E-9DD4-79C62314669D}"/>
    <cellStyle name="SAPBEXresDataEmph 3 4 4 2" xfId="36418" xr:uid="{21C6D4FA-1DCB-4118-A953-EAB34EE9CE95}"/>
    <cellStyle name="SAPBEXresDataEmph 3 4 4 3" xfId="30509" xr:uid="{4A608B71-F295-40DD-A999-BF9CD1EEC3FB}"/>
    <cellStyle name="SAPBEXresDataEmph 3 4 4 4" xfId="39540" xr:uid="{B1D61ADD-A8E8-45C2-88B8-CB9B99B0748A}"/>
    <cellStyle name="SAPBEXresDataEmph 3 4 4 5" xfId="51969" xr:uid="{AA23C672-547F-499F-BC1E-2E8D0663B429}"/>
    <cellStyle name="SAPBEXresDataEmph 3 4 5" xfId="16119" xr:uid="{0A85AFD4-ACF6-42CA-BB0A-CF271E8D1564}"/>
    <cellStyle name="SAPBEXresDataEmph 3 4 6" xfId="30425" xr:uid="{FE19130C-0FB8-4DE7-AEEE-6A41F003D288}"/>
    <cellStyle name="SAPBEXresDataEmph 3 4 7" xfId="29313" xr:uid="{7D8463D1-B73E-45CF-AC39-13B5B097DC8F}"/>
    <cellStyle name="SAPBEXresDataEmph 3 4 8" xfId="41666" xr:uid="{44BBC879-548A-48CD-84DB-810F8773FE2E}"/>
    <cellStyle name="SAPBEXresDataEmph 3 4 9" xfId="49895" xr:uid="{4C829495-831B-4D02-BFC2-54496073ADC1}"/>
    <cellStyle name="SAPBEXresDataEmph 3 5" xfId="2955" xr:uid="{03A898A2-8769-4B1C-B366-9531ED2BEB8D}"/>
    <cellStyle name="SAPBEXresDataEmph 3 5 2" xfId="4925" xr:uid="{46E15A09-AF6A-4CE3-8636-68C5A6CDCBFB}"/>
    <cellStyle name="SAPBEXresDataEmph 3 5 2 2" xfId="22922" xr:uid="{3E212077-15D8-4FE5-982D-3C198206299A}"/>
    <cellStyle name="SAPBEXresDataEmph 3 5 2 2 2" xfId="36788" xr:uid="{E5F429CB-6E40-41A5-A394-BC1E88519858}"/>
    <cellStyle name="SAPBEXresDataEmph 3 5 2 2 3" xfId="30959" xr:uid="{B948B147-B0EB-4AED-AE42-EE1D7B5E3A00}"/>
    <cellStyle name="SAPBEXresDataEmph 3 5 2 2 4" xfId="38611" xr:uid="{D4CEB5B0-FFFA-4187-8A96-27CDA06B2C64}"/>
    <cellStyle name="SAPBEXresDataEmph 3 5 2 2 5" xfId="52339" xr:uid="{4F4AB985-97EF-4EE7-98BF-D11F6E4EB80E}"/>
    <cellStyle name="SAPBEXresDataEmph 3 5 2 3" xfId="18124" xr:uid="{30F31084-5042-437F-84FA-CE201AC2D039}"/>
    <cellStyle name="SAPBEXresDataEmph 3 5 2 4" xfId="32256" xr:uid="{E5C0B578-1AC3-43C0-9ACE-A5C53D8649EE}"/>
    <cellStyle name="SAPBEXresDataEmph 3 5 2 5" xfId="38240" xr:uid="{BED10DE6-FA11-4304-AA6D-1062AF70C318}"/>
    <cellStyle name="SAPBEXresDataEmph 3 5 2 6" xfId="44272" xr:uid="{601EBE52-1A76-4E5E-A839-776F8A70FB54}"/>
    <cellStyle name="SAPBEXresDataEmph 3 5 2 7" xfId="50260" xr:uid="{E678F976-4B96-4A87-84C5-70BFDA2065FE}"/>
    <cellStyle name="SAPBEXresDataEmph 3 5 3" xfId="6885" xr:uid="{9223B4AD-BC87-45F7-BFBA-2EC0A652D520}"/>
    <cellStyle name="SAPBEXresDataEmph 3 5 3 2" xfId="23252" xr:uid="{34DAE1FF-837F-45E6-A518-8F99DE84E0DB}"/>
    <cellStyle name="SAPBEXresDataEmph 3 5 3 2 2" xfId="37118" xr:uid="{9C609ADB-CBD8-4C9D-A9FF-856DBE08F68E}"/>
    <cellStyle name="SAPBEXresDataEmph 3 5 3 2 3" xfId="32491" xr:uid="{F8193C1F-A534-47C7-AD4E-1B283D8C128D}"/>
    <cellStyle name="SAPBEXresDataEmph 3 5 3 2 4" xfId="39135" xr:uid="{3D172825-ACEF-446A-89FD-ADB0BCAD7540}"/>
    <cellStyle name="SAPBEXresDataEmph 3 5 3 2 5" xfId="52669" xr:uid="{D27D5286-12F6-430D-8344-A7243F0A6652}"/>
    <cellStyle name="SAPBEXresDataEmph 3 5 3 3" xfId="20084" xr:uid="{1005F078-C591-404A-95E4-3F2AF2CB2E71}"/>
    <cellStyle name="SAPBEXresDataEmph 3 5 3 4" xfId="34048" xr:uid="{2D8900C6-ADEB-4909-82D7-6E1770730408}"/>
    <cellStyle name="SAPBEXresDataEmph 3 5 3 5" xfId="39863" xr:uid="{C0D56177-4DDD-4764-9EB0-D6FB4EF41E18}"/>
    <cellStyle name="SAPBEXresDataEmph 3 5 3 6" xfId="45774" xr:uid="{17D29642-980F-4371-88FE-6A40719AFFDC}"/>
    <cellStyle name="SAPBEXresDataEmph 3 5 3 7" xfId="50590" xr:uid="{6FD2B290-7CC7-4253-863F-6621A2CE2AF5}"/>
    <cellStyle name="SAPBEXresDataEmph 3 5 4" xfId="22592" xr:uid="{53BD6A67-0CE4-4E22-AB5C-DCA5415E6885}"/>
    <cellStyle name="SAPBEXresDataEmph 3 5 4 2" xfId="36458" xr:uid="{1522A962-187F-4F6E-976D-BD35B043CD87}"/>
    <cellStyle name="SAPBEXresDataEmph 3 5 4 3" xfId="25623" xr:uid="{60DE056B-CF0B-4725-A384-08E56D9FCA03}"/>
    <cellStyle name="SAPBEXresDataEmph 3 5 4 4" xfId="45700" xr:uid="{0588D69C-0B77-43AB-BE97-B67DB656CBA9}"/>
    <cellStyle name="SAPBEXresDataEmph 3 5 4 5" xfId="52009" xr:uid="{4C28B5C4-B96F-4DBA-AE21-9813D8891F5D}"/>
    <cellStyle name="SAPBEXresDataEmph 3 5 5" xfId="16158" xr:uid="{BD1A1633-1AFB-46A4-8191-CA78E88C2C6B}"/>
    <cellStyle name="SAPBEXresDataEmph 3 5 6" xfId="30464" xr:uid="{A378D11B-E307-4B20-A5FA-D91FDB788ED6}"/>
    <cellStyle name="SAPBEXresDataEmph 3 5 7" xfId="24098" xr:uid="{E7ABDA4A-A877-421D-9B31-91BCBFB0E0FB}"/>
    <cellStyle name="SAPBEXresDataEmph 3 5 8" xfId="30573" xr:uid="{09CBF3D5-5E6E-4628-824D-353F277A28E3}"/>
    <cellStyle name="SAPBEXresDataEmph 3 5 9" xfId="49934" xr:uid="{222B8F43-38D7-443F-8014-7A634A6B1453}"/>
    <cellStyle name="SAPBEXresDataEmph 3 6" xfId="2694" xr:uid="{6BC57C75-7F0C-44AA-8FA4-728E4BCB0CCD}"/>
    <cellStyle name="SAPBEXresDataEmph 3 6 2" xfId="22331" xr:uid="{74CE7BB4-29E5-4EE2-B81B-F864ECF9A53E}"/>
    <cellStyle name="SAPBEXresDataEmph 3 6 2 2" xfId="36197" xr:uid="{544D5EA8-76D2-4A20-BEEC-309B88C77C88}"/>
    <cellStyle name="SAPBEXresDataEmph 3 6 2 3" xfId="9528" xr:uid="{FDBF7CB8-AA56-4F7B-ABF3-C754AB6E40F5}"/>
    <cellStyle name="SAPBEXresDataEmph 3 6 2 4" xfId="39108" xr:uid="{4908BB34-0DA7-46F0-AA15-17843689BDBE}"/>
    <cellStyle name="SAPBEXresDataEmph 3 6 2 5" xfId="51748" xr:uid="{C44BF499-5B72-4394-BDE5-7C3D7A5CC150}"/>
    <cellStyle name="SAPBEXresDataEmph 3 6 3" xfId="15915" xr:uid="{7A0E8280-CCE1-4552-B35E-38CD4AA4B639}"/>
    <cellStyle name="SAPBEXresDataEmph 3 6 4" xfId="30221" xr:uid="{3F31EA57-0306-475C-9137-87D16EEA8E57}"/>
    <cellStyle name="SAPBEXresDataEmph 3 6 5" xfId="40890" xr:uid="{7898BF02-1150-4942-AE02-717E9941371C}"/>
    <cellStyle name="SAPBEXresDataEmph 3 6 6" xfId="37160" xr:uid="{33266E58-0CDF-449B-BDAF-0CB7B3B7BD42}"/>
    <cellStyle name="SAPBEXresDataEmph 3 6 7" xfId="49691" xr:uid="{BAE14501-75F4-4AB3-BABA-7421B6918778}"/>
    <cellStyle name="SAPBEXresDataEmph 3 7" xfId="4664" xr:uid="{A0997A38-6538-447E-BF3D-61DD28BDD672}"/>
    <cellStyle name="SAPBEXresDataEmph 3 7 2" xfId="22661" xr:uid="{2F807736-5B3E-41E6-9FDF-26216D44D9B8}"/>
    <cellStyle name="SAPBEXresDataEmph 3 7 2 2" xfId="36527" xr:uid="{7BB2E7E3-0CB5-4B91-93CE-A5F7C6570854}"/>
    <cellStyle name="SAPBEXresDataEmph 3 7 2 3" xfId="40069" xr:uid="{2E90880F-F514-4EC7-8DBB-1D13AC74B798}"/>
    <cellStyle name="SAPBEXresDataEmph 3 7 2 4" xfId="46527" xr:uid="{C69C710C-2376-424B-91D4-1AAAAE8C1A7A}"/>
    <cellStyle name="SAPBEXresDataEmph 3 7 2 5" xfId="52078" xr:uid="{83DC6FDA-05EB-44C9-A85C-6B7AB05AEFE0}"/>
    <cellStyle name="SAPBEXresDataEmph 3 7 3" xfId="17867" xr:uid="{74692533-B92E-4938-8946-18B226F15D96}"/>
    <cellStyle name="SAPBEXresDataEmph 3 7 4" xfId="31999" xr:uid="{E7C14633-64F5-4A3F-BF0D-64D664C4D7BF}"/>
    <cellStyle name="SAPBEXresDataEmph 3 7 5" xfId="42575" xr:uid="{C417E998-EABF-4F2C-B1FF-0B72F8F4ABF5}"/>
    <cellStyle name="SAPBEXresDataEmph 3 7 6" xfId="45371" xr:uid="{9B96299C-B0A0-49EF-A7EA-F1A50630EEFB}"/>
    <cellStyle name="SAPBEXresDataEmph 3 7 7" xfId="50003" xr:uid="{507C647D-D6C4-476A-AB1A-37FE2972EFD0}"/>
    <cellStyle name="SAPBEXresDataEmph 3 8" xfId="6624" xr:uid="{473784B7-CDCB-44BB-B7F9-1C20E525B2E5}"/>
    <cellStyle name="SAPBEXresDataEmph 3 8 2" xfId="22991" xr:uid="{DF63D2CA-ABFC-4350-8E12-E75FD9247DC3}"/>
    <cellStyle name="SAPBEXresDataEmph 3 8 2 2" xfId="36857" xr:uid="{48E357FF-AB6D-48AE-BB52-22BE8B07C4E5}"/>
    <cellStyle name="SAPBEXresDataEmph 3 8 2 3" xfId="31322" xr:uid="{ADD5BB5E-889F-416D-AB40-505B6BE9A025}"/>
    <cellStyle name="SAPBEXresDataEmph 3 8 2 4" xfId="38253" xr:uid="{30C6474C-1A6F-473B-B21C-979B1FDC01F3}"/>
    <cellStyle name="SAPBEXresDataEmph 3 8 2 5" xfId="52408" xr:uid="{7CD175A1-3BC2-442A-9F89-44AC28D140D3}"/>
    <cellStyle name="SAPBEXresDataEmph 3 8 3" xfId="19823" xr:uid="{219823DC-02B2-47B4-A3F5-F2E1CBA7A471}"/>
    <cellStyle name="SAPBEXresDataEmph 3 8 4" xfId="33787" xr:uid="{31064E12-2AC8-49DD-8542-6DE1D09A3642}"/>
    <cellStyle name="SAPBEXresDataEmph 3 8 5" xfId="42923" xr:uid="{744766C2-F1B0-4AA2-BC09-F0440F36E0FD}"/>
    <cellStyle name="SAPBEXresDataEmph 3 8 6" xfId="43828" xr:uid="{D356D71F-3A52-40F0-BB03-325CFDCA61D7}"/>
    <cellStyle name="SAPBEXresDataEmph 3 8 7" xfId="50329" xr:uid="{2AE30C18-FCE1-4EDA-9005-5E33937B7CDB}"/>
    <cellStyle name="SAPBEXresDataEmph 3 9" xfId="14049" xr:uid="{34981005-E9EE-4B01-B7C2-4441CE477AE9}"/>
    <cellStyle name="SAPBEXresDataEmph 3 9 2" xfId="12822" xr:uid="{B24E05A9-AAE2-4A9C-A57D-4D0AD638536C}"/>
    <cellStyle name="SAPBEXresDataEmph 3 9 2 2" xfId="27195" xr:uid="{9CAC5FDE-A981-464D-AC89-1F21702BD70A}"/>
    <cellStyle name="SAPBEXresDataEmph 3 9 2 3" xfId="31232" xr:uid="{0D634E2B-FBA9-40F1-BA6D-F722804583AF}"/>
    <cellStyle name="SAPBEXresDataEmph 3 9 2 4" xfId="40373" xr:uid="{09817BAD-60E6-4897-AC7E-B42B7A9214F0}"/>
    <cellStyle name="SAPBEXresDataEmph 3 9 2 5" xfId="44479" xr:uid="{96745DDA-DF61-40CA-9CD2-A9B4EB6C4A29}"/>
    <cellStyle name="SAPBEXresDataEmph 3 9 3" xfId="28419" xr:uid="{E4D90B1C-3619-4698-B1DC-DF7B7C3B4D3C}"/>
    <cellStyle name="SAPBEXresDataEmph 3 9 4" xfId="37198" xr:uid="{E1E1A2CF-2407-4C87-AD57-54BE86EDB929}"/>
    <cellStyle name="SAPBEXresDataEmph 3 9 5" xfId="45210" xr:uid="{2979484D-0B81-430B-B16C-E6F5D7DCF656}"/>
    <cellStyle name="SAPBEXresDataEmph 3 9 6" xfId="46717" xr:uid="{B9A90DCD-4F9C-4E7E-85ED-216E13C367DD}"/>
    <cellStyle name="SAPBEXresDataEmph 4" xfId="211" xr:uid="{049927B2-33BA-4228-915F-1D167E48CFC2}"/>
    <cellStyle name="SAPBEXresDataEmph 4 10" xfId="9824" xr:uid="{8439AFE9-1E20-4009-BE70-113D235340FC}"/>
    <cellStyle name="SAPBEXresDataEmph 4 11" xfId="24410" xr:uid="{389D8AD2-F7B7-4C7D-9305-21DD52315577}"/>
    <cellStyle name="SAPBEXresDataEmph 4 12" xfId="40348" xr:uid="{DAC2AA4B-3722-44CE-A8F7-87EADBDB2253}"/>
    <cellStyle name="SAPBEXresDataEmph 4 13" xfId="45471" xr:uid="{F119DC02-B207-4E67-8C72-D7BCD7775CDC}"/>
    <cellStyle name="SAPBEXresDataEmph 4 14" xfId="45115" xr:uid="{292AC7AF-3CCA-4A1A-BF92-1FB222CA6B00}"/>
    <cellStyle name="SAPBEXresDataEmph 4 2" xfId="1415" xr:uid="{5459EDB8-59C3-42E1-9FFF-ECF8B62F39B0}"/>
    <cellStyle name="SAPBEXresDataEmph 4 2 2" xfId="12221" xr:uid="{0CD8B4E0-618E-4820-AC16-5E88B255C45D}"/>
    <cellStyle name="SAPBEXresDataEmph 4 2 2 2" xfId="12222" xr:uid="{B4273E35-708E-4146-A4CB-B5F7994021DF}"/>
    <cellStyle name="SAPBEXresDataEmph 4 2 2 2 2" xfId="26627" xr:uid="{DB26D7DD-2E3C-4206-A3A4-8CD049DA2F3A}"/>
    <cellStyle name="SAPBEXresDataEmph 4 2 2 2 3" xfId="40467" xr:uid="{FFCEAA13-57D3-4F5E-9472-A327B27234F4}"/>
    <cellStyle name="SAPBEXresDataEmph 4 2 2 2 4" xfId="48514" xr:uid="{0B1E0F48-F805-4369-BF9E-5806C202F8E7}"/>
    <cellStyle name="SAPBEXresDataEmph 4 2 2 2 5" xfId="31122" xr:uid="{F88C73EE-9C71-4561-96F2-1F7A24899BBA}"/>
    <cellStyle name="SAPBEXresDataEmph 4 2 2 3" xfId="21761" xr:uid="{7C6D9C24-88EC-409D-821E-5AE9C8029489}"/>
    <cellStyle name="SAPBEXresDataEmph 4 2 2 3 2" xfId="35627" xr:uid="{B3317F0E-4A33-4201-8D17-8225BD489F17}"/>
    <cellStyle name="SAPBEXresDataEmph 4 2 2 3 3" xfId="25431" xr:uid="{139DD217-AF37-450E-AE99-CD87570439EA}"/>
    <cellStyle name="SAPBEXresDataEmph 4 2 2 3 4" xfId="39496" xr:uid="{80608CD8-0213-4222-9DC5-2F5899B41750}"/>
    <cellStyle name="SAPBEXresDataEmph 4 2 2 3 5" xfId="51178" xr:uid="{2999861F-4D0B-4EFF-A101-01CBFC6DCB80}"/>
    <cellStyle name="SAPBEXresDataEmph 4 2 2 4" xfId="26626" xr:uid="{31B8D9E8-0C85-4DB3-B50A-875D7F45E086}"/>
    <cellStyle name="SAPBEXresDataEmph 4 2 2 5" xfId="39007" xr:uid="{6BE14D0F-42BF-4529-8F94-2EF70ADBD582}"/>
    <cellStyle name="SAPBEXresDataEmph 4 2 2 6" xfId="39502" xr:uid="{DFD2382A-4E66-4AB1-8DEA-CEFE6E057944}"/>
    <cellStyle name="SAPBEXresDataEmph 4 2 2 7" xfId="44414" xr:uid="{A6AA354F-A690-4DC8-96B8-7A2F47538675}"/>
    <cellStyle name="SAPBEXresDataEmph 4 2 3" xfId="14447" xr:uid="{2439E871-B0D3-4C69-A92F-D5ED5EA8442A}"/>
    <cellStyle name="SAPBEXresDataEmph 4 2 3 2" xfId="28814" xr:uid="{D72F2263-77EB-4129-BC99-788FD323E5B1}"/>
    <cellStyle name="SAPBEXresDataEmph 4 2 3 3" xfId="29872" xr:uid="{2F5390D0-69C1-4B93-A2C1-4C54F5EE6FBF}"/>
    <cellStyle name="SAPBEXresDataEmph 4 2 3 4" xfId="49558" xr:uid="{8A45B680-ACB2-44B5-8CCB-F7CA95FEAC52}"/>
    <cellStyle name="SAPBEXresDataEmph 4 2 3 5" xfId="44859" xr:uid="{1576507F-EF4E-411F-A69C-0471A45C2F5A}"/>
    <cellStyle name="SAPBEXresDataEmph 4 2 4" xfId="9825" xr:uid="{A1B8EB03-D717-4ED1-BF70-0A3456446882}"/>
    <cellStyle name="SAPBEXresDataEmph 4 2 5" xfId="24411" xr:uid="{E1E79CFC-F446-42DF-8FE1-3A1A69AB9A40}"/>
    <cellStyle name="SAPBEXresDataEmph 4 2 6" xfId="32451" xr:uid="{55448BB8-0A5E-4C26-9A13-119B8FB552CE}"/>
    <cellStyle name="SAPBEXresDataEmph 4 2 7" xfId="48918" xr:uid="{B4AF16AF-4D59-490D-BD8E-232BE7508B8B}"/>
    <cellStyle name="SAPBEXresDataEmph 4 2 8" xfId="46282" xr:uid="{FA40A605-50F6-445E-8299-CD79809CDE2E}"/>
    <cellStyle name="SAPBEXresDataEmph 4 3" xfId="1599" xr:uid="{7ACBBFAE-6FDB-45AA-AB89-3FE4DDC34314}"/>
    <cellStyle name="SAPBEXresDataEmph 4 3 2" xfId="14879" xr:uid="{FE34C511-97F7-4B8A-9201-E0D0D6049CBB}"/>
    <cellStyle name="SAPBEXresDataEmph 4 3 2 2" xfId="21939" xr:uid="{AF10AAF0-8082-432E-8BD9-C0D4630293E1}"/>
    <cellStyle name="SAPBEXresDataEmph 4 3 2 2 2" xfId="35805" xr:uid="{8F94F167-368A-4CA4-A65B-C985358AE50D}"/>
    <cellStyle name="SAPBEXresDataEmph 4 3 2 2 3" xfId="24754" xr:uid="{4E28F0BA-BF6D-40A9-B108-2752958C5F89}"/>
    <cellStyle name="SAPBEXresDataEmph 4 3 2 2 4" xfId="44153" xr:uid="{BF667672-39F5-4E41-871D-E0ACD8E7C7CF}"/>
    <cellStyle name="SAPBEXresDataEmph 4 3 2 2 5" xfId="51356" xr:uid="{DD0B7304-90FC-49EB-885A-9B8C71EE5ECA}"/>
    <cellStyle name="SAPBEXresDataEmph 4 3 2 3" xfId="29245" xr:uid="{A699525F-E002-491F-BD77-6033368B82D6}"/>
    <cellStyle name="SAPBEXresDataEmph 4 3 2 4" xfId="32601" xr:uid="{25E26A5E-46FD-4035-87F3-38A1E46600D0}"/>
    <cellStyle name="SAPBEXresDataEmph 4 3 2 5" xfId="41262" xr:uid="{9DB48996-5757-4A76-A536-30433CF8CBFE}"/>
    <cellStyle name="SAPBEXresDataEmph 4 3 2 6" xfId="34536" xr:uid="{11307761-F893-4B0E-9F38-BDDB8B0E4899}"/>
    <cellStyle name="SAPBEXresDataEmph 4 3 3" xfId="13037" xr:uid="{DD8374C0-0614-4C4E-AB98-13A3395343C7}"/>
    <cellStyle name="SAPBEXresDataEmph 4 3 3 2" xfId="27408" xr:uid="{B089491C-D7BC-483A-A470-9ECEB6E9EA05}"/>
    <cellStyle name="SAPBEXresDataEmph 4 3 3 3" xfId="32833" xr:uid="{9EBDB582-20D3-41F3-B71C-7D8F2E238789}"/>
    <cellStyle name="SAPBEXresDataEmph 4 3 3 4" xfId="34242" xr:uid="{C589C7CC-1149-40F7-9737-E3C464EFDD64}"/>
    <cellStyle name="SAPBEXresDataEmph 4 3 3 5" xfId="34143" xr:uid="{DCD81601-65F0-466D-ABE9-F16B5A4DEB96}"/>
    <cellStyle name="SAPBEXresDataEmph 4 3 4" xfId="9826" xr:uid="{9B5F0E1D-ADF8-4767-9280-505AB9879A3F}"/>
    <cellStyle name="SAPBEXresDataEmph 4 3 5" xfId="24412" xr:uid="{E0BFED92-E7D1-4900-A38C-DF661D1615A7}"/>
    <cellStyle name="SAPBEXresDataEmph 4 3 6" xfId="42224" xr:uid="{E4D8C883-4C08-48AE-9380-983E639ADABC}"/>
    <cellStyle name="SAPBEXresDataEmph 4 3 7" xfId="43917" xr:uid="{DCCA9333-3DC0-471D-96C6-E75D209C8749}"/>
    <cellStyle name="SAPBEXresDataEmph 4 3 8" xfId="47541" xr:uid="{DA78D603-1A15-4633-97B6-0C18A8178710}"/>
    <cellStyle name="SAPBEXresDataEmph 4 4" xfId="1974" xr:uid="{47615164-56E5-4892-A7AB-B579893B3978}"/>
    <cellStyle name="SAPBEXresDataEmph 4 4 2" xfId="15239" xr:uid="{9CDE4CA8-CCA9-4ECD-AFEE-93C67C63AD6A}"/>
    <cellStyle name="SAPBEXresDataEmph 4 4 2 2" xfId="22260" xr:uid="{7F2AD3BA-03CC-42DD-AD52-9FC2FD620A87}"/>
    <cellStyle name="SAPBEXresDataEmph 4 4 2 2 2" xfId="36126" xr:uid="{82FB4B55-4D88-42D0-839F-954F375FC8BB}"/>
    <cellStyle name="SAPBEXresDataEmph 4 4 2 2 3" xfId="25421" xr:uid="{C5D5F238-74DA-4D51-9013-85D7602D1DD9}"/>
    <cellStyle name="SAPBEXresDataEmph 4 4 2 2 4" xfId="34570" xr:uid="{243C70F4-E608-4639-A39B-8C57E288B6D7}"/>
    <cellStyle name="SAPBEXresDataEmph 4 4 2 2 5" xfId="51677" xr:uid="{23D061C6-6D92-4DE4-87C1-F0E802AF970C}"/>
    <cellStyle name="SAPBEXresDataEmph 4 4 2 3" xfId="29604" xr:uid="{077C3EDB-CD7B-4969-808F-AF5DB28B2923}"/>
    <cellStyle name="SAPBEXresDataEmph 4 4 2 4" xfId="30920" xr:uid="{1B3F8934-F90C-4445-B949-F5A18FFA1784}"/>
    <cellStyle name="SAPBEXresDataEmph 4 4 2 5" xfId="49369" xr:uid="{41771837-C1FB-49BC-8441-BC5E3BF1D176}"/>
    <cellStyle name="SAPBEXresDataEmph 4 4 2 6" xfId="44969" xr:uid="{C1932DCA-6CDD-4996-BF57-27178190BF7B}"/>
    <cellStyle name="SAPBEXresDataEmph 4 4 3" xfId="13036" xr:uid="{3296C615-5CE9-471D-80BA-61D6E20DAD75}"/>
    <cellStyle name="SAPBEXresDataEmph 4 4 3 2" xfId="27407" xr:uid="{A94A16E0-BE3D-4BFF-8D7C-D382827EDEAF}"/>
    <cellStyle name="SAPBEXresDataEmph 4 4 3 3" xfId="31296" xr:uid="{90DE8571-2B93-4F00-97E2-2AC89A0B15B8}"/>
    <cellStyle name="SAPBEXresDataEmph 4 4 3 4" xfId="43070" xr:uid="{0BD452F2-9817-456F-B84A-7B8ECEE4CC29}"/>
    <cellStyle name="SAPBEXresDataEmph 4 4 3 5" xfId="44943" xr:uid="{146BCD36-6C13-4FCC-BB8D-ECA19641C65E}"/>
    <cellStyle name="SAPBEXresDataEmph 4 4 4" xfId="9827" xr:uid="{4421BFB7-DCD1-4FF9-9835-3493A04AC029}"/>
    <cellStyle name="SAPBEXresDataEmph 4 4 5" xfId="24413" xr:uid="{159EB9D9-7920-42BF-B351-9CBFA01BBB52}"/>
    <cellStyle name="SAPBEXresDataEmph 4 4 6" xfId="31810" xr:uid="{75221DAC-EA96-47DA-9EE1-73005F25C230}"/>
    <cellStyle name="SAPBEXresDataEmph 4 4 7" xfId="40302" xr:uid="{4A0FD8CC-06CA-4145-9346-BD002706A475}"/>
    <cellStyle name="SAPBEXresDataEmph 4 4 8" xfId="23600" xr:uid="{474B6707-9B8F-42AC-84D7-FB78DFA4F40D}"/>
    <cellStyle name="SAPBEXresDataEmph 4 5" xfId="2812" xr:uid="{90368EF5-5A12-4061-A117-4A03C03DEC3D}"/>
    <cellStyle name="SAPBEXresDataEmph 4 5 2" xfId="22449" xr:uid="{61C561B4-35F9-48D0-8558-BC85A372E019}"/>
    <cellStyle name="SAPBEXresDataEmph 4 5 2 2" xfId="36315" xr:uid="{9DE09B45-5FE1-4D08-8D5D-F4849330D3B9}"/>
    <cellStyle name="SAPBEXresDataEmph 4 5 2 3" xfId="25923" xr:uid="{79E9EB7F-1109-4EFF-8CCC-3D58FCDE25A3}"/>
    <cellStyle name="SAPBEXresDataEmph 4 5 2 4" xfId="34687" xr:uid="{A3B56FAB-4EC7-4FFD-A6B4-D32D486E94F2}"/>
    <cellStyle name="SAPBEXresDataEmph 4 5 2 5" xfId="51866" xr:uid="{6D214704-4810-410C-AE86-EAAB5A5663AB}"/>
    <cellStyle name="SAPBEXresDataEmph 4 5 3" xfId="16029" xr:uid="{F317971C-3687-41FB-AC40-EA34DAA44D30}"/>
    <cellStyle name="SAPBEXresDataEmph 4 5 4" xfId="30335" xr:uid="{89C6F6E4-C18E-4FA0-8374-5CCD9A45DDE3}"/>
    <cellStyle name="SAPBEXresDataEmph 4 5 5" xfId="39948" xr:uid="{D1A45423-3DDB-4237-9376-E0839D347351}"/>
    <cellStyle name="SAPBEXresDataEmph 4 5 6" xfId="48623" xr:uid="{EF356D67-F6CE-4A20-ADD3-2C9A1BF4FBE7}"/>
    <cellStyle name="SAPBEXresDataEmph 4 5 7" xfId="49805" xr:uid="{CB15E365-2193-4A5F-A5CA-1D548DA8369D}"/>
    <cellStyle name="SAPBEXresDataEmph 4 6" xfId="4782" xr:uid="{A80EB41A-CB87-4B8D-816E-C8E1221E8187}"/>
    <cellStyle name="SAPBEXresDataEmph 4 6 2" xfId="22779" xr:uid="{B3451C21-EADD-4ADD-B074-D4CA9F49C6B5}"/>
    <cellStyle name="SAPBEXresDataEmph 4 6 2 2" xfId="36645" xr:uid="{482A58C0-01C3-4902-A25E-C6277DA12810}"/>
    <cellStyle name="SAPBEXresDataEmph 4 6 2 3" xfId="34865" xr:uid="{29082B36-1781-49F7-8397-AE68F51C5A17}"/>
    <cellStyle name="SAPBEXresDataEmph 4 6 2 4" xfId="29750" xr:uid="{F3DEA951-0D56-48C2-9BBA-E2C4CE07C674}"/>
    <cellStyle name="SAPBEXresDataEmph 4 6 2 5" xfId="52196" xr:uid="{BB7475F2-BF1C-4F1A-BDFC-0E27B0C6443D}"/>
    <cellStyle name="SAPBEXresDataEmph 4 6 3" xfId="17985" xr:uid="{B54EB206-BA8B-4FDA-AA42-2BFBAEA74DD4}"/>
    <cellStyle name="SAPBEXresDataEmph 4 6 4" xfId="32117" xr:uid="{27A827DA-DD50-4EAC-90F9-4FF7EDE05EEB}"/>
    <cellStyle name="SAPBEXresDataEmph 4 6 5" xfId="39915" xr:uid="{62B83F04-7368-4C24-AF2E-993427B8F1E1}"/>
    <cellStyle name="SAPBEXresDataEmph 4 6 6" xfId="44696" xr:uid="{1BB789BB-14AD-4997-83AB-25216A4E80CB}"/>
    <cellStyle name="SAPBEXresDataEmph 4 6 7" xfId="50121" xr:uid="{3727542D-F7C9-4924-9C2E-3C7B81C341CF}"/>
    <cellStyle name="SAPBEXresDataEmph 4 7" xfId="6742" xr:uid="{9F9CE0ED-CA70-4099-92A8-A869D7280B15}"/>
    <cellStyle name="SAPBEXresDataEmph 4 7 2" xfId="23109" xr:uid="{084304AA-08D1-468E-B279-7F1CB8EDEC8A}"/>
    <cellStyle name="SAPBEXresDataEmph 4 7 2 2" xfId="36975" xr:uid="{B4A4BF21-19A6-46E5-8B60-660CD9DD74B3}"/>
    <cellStyle name="SAPBEXresDataEmph 4 7 2 3" xfId="37502" xr:uid="{BCA0FABA-CC33-47C4-9245-64F9444EE199}"/>
    <cellStyle name="SAPBEXresDataEmph 4 7 2 4" xfId="33263" xr:uid="{2D45CFF7-2C21-4E30-B70F-58A588046E49}"/>
    <cellStyle name="SAPBEXresDataEmph 4 7 2 5" xfId="52526" xr:uid="{2B3E0CAC-519E-4B55-857D-70A6F3DBBD99}"/>
    <cellStyle name="SAPBEXresDataEmph 4 7 3" xfId="19941" xr:uid="{F9CE4155-4336-45EA-9777-62D129D864CC}"/>
    <cellStyle name="SAPBEXresDataEmph 4 7 4" xfId="33905" xr:uid="{F6CA8A78-9D17-401A-869B-5644E2FEAA9D}"/>
    <cellStyle name="SAPBEXresDataEmph 4 7 5" xfId="24360" xr:uid="{FC7B8172-D94A-4924-92C7-D7FD2B654E8C}"/>
    <cellStyle name="SAPBEXresDataEmph 4 7 6" xfId="34414" xr:uid="{BE5D8EEF-71B8-438F-BF94-DA9FB718BE16}"/>
    <cellStyle name="SAPBEXresDataEmph 4 7 7" xfId="50447" xr:uid="{579606B9-F232-410B-B528-C33BC94D8F47}"/>
    <cellStyle name="SAPBEXresDataEmph 4 8" xfId="14062" xr:uid="{74325B4A-990A-4C5F-85C6-D98AB1E65FC9}"/>
    <cellStyle name="SAPBEXresDataEmph 4 8 2" xfId="12798" xr:uid="{946B73D3-5331-4C74-A460-4BC8178E9021}"/>
    <cellStyle name="SAPBEXresDataEmph 4 8 2 2" xfId="27171" xr:uid="{BCF044C3-D15F-4240-83F1-756D7E6426E7}"/>
    <cellStyle name="SAPBEXresDataEmph 4 8 2 3" xfId="30860" xr:uid="{15CBE0B9-4FDB-4E1D-8A3A-4548730DC6CB}"/>
    <cellStyle name="SAPBEXresDataEmph 4 8 2 4" xfId="40556" xr:uid="{BED705A6-15D7-4856-A04C-344335523393}"/>
    <cellStyle name="SAPBEXresDataEmph 4 8 2 5" xfId="47572" xr:uid="{9EDD4666-D783-41AA-988A-71419CEAEE71}"/>
    <cellStyle name="SAPBEXresDataEmph 4 8 3" xfId="28432" xr:uid="{15C1A5C9-9C49-425B-BE80-9D46285E03F4}"/>
    <cellStyle name="SAPBEXresDataEmph 4 8 4" xfId="31588" xr:uid="{9B857940-7638-4FDB-B642-006689ABC4C4}"/>
    <cellStyle name="SAPBEXresDataEmph 4 8 5" xfId="32644" xr:uid="{ECDDBE46-420C-4ADF-B930-5BF3C015818E}"/>
    <cellStyle name="SAPBEXresDataEmph 4 8 6" xfId="44320" xr:uid="{A9AF1B93-0249-483B-8CFD-32B2C79927D7}"/>
    <cellStyle name="SAPBEXresDataEmph 4 9" xfId="13038" xr:uid="{301F7417-857A-4502-A71B-BBEBCEA73265}"/>
    <cellStyle name="SAPBEXresDataEmph 4 9 2" xfId="27409" xr:uid="{85F4CAFA-53F2-4361-BA4E-6F02CEEFB2AF}"/>
    <cellStyle name="SAPBEXresDataEmph 4 9 3" xfId="39730" xr:uid="{6EEF0814-22FD-4959-B9AC-0EB1E77104CF}"/>
    <cellStyle name="SAPBEXresDataEmph 4 9 4" xfId="48720" xr:uid="{DCE15D08-2346-4B56-B350-D20C3B29A518}"/>
    <cellStyle name="SAPBEXresDataEmph 4 9 5" xfId="45815" xr:uid="{91D28227-AA00-4B67-AAC2-3A2F30E5F186}"/>
    <cellStyle name="SAPBEXresDataEmph 5" xfId="857" xr:uid="{0ADF68E9-DFAD-4E32-81EF-CA8324E00B4E}"/>
    <cellStyle name="SAPBEXresDataEmph 5 10" xfId="9828" xr:uid="{BBC6C9CB-7B39-4248-B68B-31187E483305}"/>
    <cellStyle name="SAPBEXresDataEmph 5 11" xfId="24414" xr:uid="{B1B67375-ECBA-4CC7-9315-43200161FD46}"/>
    <cellStyle name="SAPBEXresDataEmph 5 12" xfId="25840" xr:uid="{6AE7BCDE-EAC3-4300-83A8-5AA061632716}"/>
    <cellStyle name="SAPBEXresDataEmph 5 13" xfId="48812" xr:uid="{DD6D3E02-D6F0-469C-B310-DDBAA15503F1}"/>
    <cellStyle name="SAPBEXresDataEmph 5 14" xfId="46602" xr:uid="{BB4A09AA-DB61-427C-ADA6-10F7EA8736DB}"/>
    <cellStyle name="SAPBEXresDataEmph 5 2" xfId="1416" xr:uid="{2A537BD4-7A91-4C42-9B7C-19BF1F1749BF}"/>
    <cellStyle name="SAPBEXresDataEmph 5 2 2" xfId="12223" xr:uid="{C63CFFC5-B91F-4C64-82D1-525A513A0969}"/>
    <cellStyle name="SAPBEXresDataEmph 5 2 2 2" xfId="12224" xr:uid="{103F547F-321C-4EA9-B0BF-6A91773C615B}"/>
    <cellStyle name="SAPBEXresDataEmph 5 2 2 2 2" xfId="26629" xr:uid="{D90B5629-EE1A-4C58-A11D-C8D8C961F66F}"/>
    <cellStyle name="SAPBEXresDataEmph 5 2 2 2 3" xfId="30751" xr:uid="{5E0A908A-6500-4E63-BA25-D652B53EE067}"/>
    <cellStyle name="SAPBEXresDataEmph 5 2 2 2 4" xfId="37859" xr:uid="{B6AF85E9-1194-4695-BC1E-880E2B835FA6}"/>
    <cellStyle name="SAPBEXresDataEmph 5 2 2 2 5" xfId="46628" xr:uid="{553F63FB-3D5F-4E3A-87A5-059DF87FC203}"/>
    <cellStyle name="SAPBEXresDataEmph 5 2 2 3" xfId="21762" xr:uid="{513DDCB2-45A8-43D7-A5F7-05BB8D426424}"/>
    <cellStyle name="SAPBEXresDataEmph 5 2 2 3 2" xfId="35628" xr:uid="{7014FA0C-3C04-4A1C-8130-7D363333CD0A}"/>
    <cellStyle name="SAPBEXresDataEmph 5 2 2 3 3" xfId="37665" xr:uid="{F6A6C02B-F2AC-47DA-BCD8-46F5A945EC08}"/>
    <cellStyle name="SAPBEXresDataEmph 5 2 2 3 4" xfId="46557" xr:uid="{F9B4603F-1886-405D-B759-32269A0BC52B}"/>
    <cellStyle name="SAPBEXresDataEmph 5 2 2 3 5" xfId="51179" xr:uid="{A9F565BC-6230-461E-A1CA-61063070A065}"/>
    <cellStyle name="SAPBEXresDataEmph 5 2 2 4" xfId="26628" xr:uid="{5BC7AC15-305E-4F9C-B6CE-43713A31D2CD}"/>
    <cellStyle name="SAPBEXresDataEmph 5 2 2 5" xfId="43017" xr:uid="{961599E1-0A36-49FE-A5F3-B9DE2A281B1D}"/>
    <cellStyle name="SAPBEXresDataEmph 5 2 2 6" xfId="33713" xr:uid="{15026701-5263-42D3-9E69-2946EEAB33D6}"/>
    <cellStyle name="SAPBEXresDataEmph 5 2 2 7" xfId="44317" xr:uid="{4F3AAF15-9BB2-4405-B720-8283556FEBDF}"/>
    <cellStyle name="SAPBEXresDataEmph 5 2 3" xfId="13034" xr:uid="{968F3DFE-0D2A-452F-A212-4B1B8AABBDCD}"/>
    <cellStyle name="SAPBEXresDataEmph 5 2 3 2" xfId="27405" xr:uid="{2784E796-C2B2-4E16-8458-B842BF9CBE5B}"/>
    <cellStyle name="SAPBEXresDataEmph 5 2 3 3" xfId="29709" xr:uid="{A65C790D-7969-4322-8FE0-C8B20D967EC2}"/>
    <cellStyle name="SAPBEXresDataEmph 5 2 3 4" xfId="39877" xr:uid="{54642503-5E51-4425-88AB-0AD3A0F23D59}"/>
    <cellStyle name="SAPBEXresDataEmph 5 2 3 5" xfId="25260" xr:uid="{D4AD35A8-43DD-4E4A-98F6-D01FE7F18FD8}"/>
    <cellStyle name="SAPBEXresDataEmph 5 2 4" xfId="9829" xr:uid="{38EF59BA-029E-4CD9-AB18-6F2E771477B1}"/>
    <cellStyle name="SAPBEXresDataEmph 5 2 5" xfId="24415" xr:uid="{0013FF3B-C4F9-4A4F-9C68-3E75C78AC471}"/>
    <cellStyle name="SAPBEXresDataEmph 5 2 6" xfId="34632" xr:uid="{39022875-1C89-4C5E-BF08-A99A116A1FC0}"/>
    <cellStyle name="SAPBEXresDataEmph 5 2 7" xfId="31627" xr:uid="{880F1108-2F4E-4F5B-A8BC-4B337D167680}"/>
    <cellStyle name="SAPBEXresDataEmph 5 2 8" xfId="46882" xr:uid="{A2BC9E63-120E-4F34-91D5-DFA1832438FF}"/>
    <cellStyle name="SAPBEXresDataEmph 5 3" xfId="1600" xr:uid="{CE61E724-693C-4297-B43E-37695EB2FFCB}"/>
    <cellStyle name="SAPBEXresDataEmph 5 3 2" xfId="14880" xr:uid="{C777E024-98DC-4464-A99E-FD8193226469}"/>
    <cellStyle name="SAPBEXresDataEmph 5 3 2 2" xfId="21940" xr:uid="{C5D669F7-C620-496E-A76E-50E5A12E92CB}"/>
    <cellStyle name="SAPBEXresDataEmph 5 3 2 2 2" xfId="35806" xr:uid="{661CD882-BA16-4936-B821-938D977F3DCC}"/>
    <cellStyle name="SAPBEXresDataEmph 5 3 2 2 3" xfId="40021" xr:uid="{B6108D1D-7EB3-4F0A-B404-C04573E8AA60}"/>
    <cellStyle name="SAPBEXresDataEmph 5 3 2 2 4" xfId="47673" xr:uid="{B5A79A54-A970-4661-9460-82EF93880B1F}"/>
    <cellStyle name="SAPBEXresDataEmph 5 3 2 2 5" xfId="51357" xr:uid="{624E2599-7717-44F6-A3B7-EF8AE365BA00}"/>
    <cellStyle name="SAPBEXresDataEmph 5 3 2 3" xfId="29246" xr:uid="{752133F8-22E8-452B-8AB9-C575684B1F2E}"/>
    <cellStyle name="SAPBEXresDataEmph 5 3 2 4" xfId="43213" xr:uid="{2DE418FC-DC85-4193-8AEA-CBD3A47919C5}"/>
    <cellStyle name="SAPBEXresDataEmph 5 3 2 5" xfId="33699" xr:uid="{B2D305E3-3F7C-4DE6-BF72-D0F6711B9C0B}"/>
    <cellStyle name="SAPBEXresDataEmph 5 3 2 6" xfId="39879" xr:uid="{F00FAED3-B097-494D-AFBA-54DD46CF1820}"/>
    <cellStyle name="SAPBEXresDataEmph 5 3 3" xfId="16041" xr:uid="{49257E5F-DA39-4D72-BA74-DAE2501BA0F2}"/>
    <cellStyle name="SAPBEXresDataEmph 5 3 3 2" xfId="30347" xr:uid="{ED4661D3-5B84-4524-865C-26BF232BD12C}"/>
    <cellStyle name="SAPBEXresDataEmph 5 3 3 3" xfId="33712" xr:uid="{8BCEDDD8-F813-49C1-9676-D8F849D8F2C1}"/>
    <cellStyle name="SAPBEXresDataEmph 5 3 3 4" xfId="49537" xr:uid="{0FDB95E2-C11A-45C1-9756-AE39EC5C8679}"/>
    <cellStyle name="SAPBEXresDataEmph 5 3 3 5" xfId="49817" xr:uid="{C26B76B9-CA0A-4078-8572-4EB5B48ADA86}"/>
    <cellStyle name="SAPBEXresDataEmph 5 3 4" xfId="9830" xr:uid="{C8415CF1-F785-4580-ABBF-70833B06E03C}"/>
    <cellStyle name="SAPBEXresDataEmph 5 3 5" xfId="24416" xr:uid="{66225149-B62E-49E6-B17E-AE33B9D19ABA}"/>
    <cellStyle name="SAPBEXresDataEmph 5 3 6" xfId="34428" xr:uid="{AA3EECED-ACC9-4C63-ACB7-30BC78098E60}"/>
    <cellStyle name="SAPBEXresDataEmph 5 3 7" xfId="30531" xr:uid="{CABA0BAF-46A5-407D-B9E0-B7A0E50B1844}"/>
    <cellStyle name="SAPBEXresDataEmph 5 3 8" xfId="45411" xr:uid="{B9F900FA-AB39-4E2F-9C5B-13A6D6641718}"/>
    <cellStyle name="SAPBEXresDataEmph 5 4" xfId="1975" xr:uid="{CBF75B4B-FCFE-462C-B8B7-09842DC01549}"/>
    <cellStyle name="SAPBEXresDataEmph 5 4 2" xfId="15240" xr:uid="{94D4BAC7-FB98-44E0-A228-9364CB8BF940}"/>
    <cellStyle name="SAPBEXresDataEmph 5 4 2 2" xfId="22261" xr:uid="{F533A61E-BFC1-47C3-A5FF-D7A24DCC5FCD}"/>
    <cellStyle name="SAPBEXresDataEmph 5 4 2 2 2" xfId="36127" xr:uid="{075BA232-4D8E-46E0-BBF4-E3B5C1913087}"/>
    <cellStyle name="SAPBEXresDataEmph 5 4 2 2 3" xfId="25420" xr:uid="{F83899BC-172F-42E7-96C1-A3DCC4A99816}"/>
    <cellStyle name="SAPBEXresDataEmph 5 4 2 2 4" xfId="23836" xr:uid="{A90179C7-72A9-4D60-AECB-EE4EFCBE5BFF}"/>
    <cellStyle name="SAPBEXresDataEmph 5 4 2 2 5" xfId="51678" xr:uid="{099F3BF5-6DC7-43ED-8BFA-258B21B8DAD4}"/>
    <cellStyle name="SAPBEXresDataEmph 5 4 2 3" xfId="29605" xr:uid="{4ADFC6A9-2D98-41B4-9BC5-363FE64F885A}"/>
    <cellStyle name="SAPBEXresDataEmph 5 4 2 4" xfId="28775" xr:uid="{A71F5050-ECEF-4B71-AA7B-B0ED0829E45E}"/>
    <cellStyle name="SAPBEXresDataEmph 5 4 2 5" xfId="45644" xr:uid="{CDD8281B-E5DC-4272-B34A-8BE5C6FF728F}"/>
    <cellStyle name="SAPBEXresDataEmph 5 4 2 6" xfId="45996" xr:uid="{81C56B22-3576-4FED-BBC1-751B85F6C3EE}"/>
    <cellStyle name="SAPBEXresDataEmph 5 4 3" xfId="13033" xr:uid="{B0A87860-E71A-4CC0-8900-8E8FA0948306}"/>
    <cellStyle name="SAPBEXresDataEmph 5 4 3 2" xfId="27404" xr:uid="{2B37A431-AECB-4EE8-86B3-77F88DCFCDB0}"/>
    <cellStyle name="SAPBEXresDataEmph 5 4 3 3" xfId="30071" xr:uid="{949E78EC-45C7-478A-951C-3F048C5C50BC}"/>
    <cellStyle name="SAPBEXresDataEmph 5 4 3 4" xfId="39882" xr:uid="{0CFD7E19-932E-40BC-98B3-0C07A667B5DA}"/>
    <cellStyle name="SAPBEXresDataEmph 5 4 3 5" xfId="47400" xr:uid="{B3168DA6-C622-4FC3-9431-5DE15D70C648}"/>
    <cellStyle name="SAPBEXresDataEmph 5 4 4" xfId="9831" xr:uid="{BF4B72B9-1FDD-4470-B97A-657D80E41A99}"/>
    <cellStyle name="SAPBEXresDataEmph 5 4 5" xfId="24417" xr:uid="{6E58C2B6-A94C-480A-94A5-6B9FF674253E}"/>
    <cellStyle name="SAPBEXresDataEmph 5 4 6" xfId="42206" xr:uid="{A3675D3C-C9BE-497D-8552-EDFCA6154248}"/>
    <cellStyle name="SAPBEXresDataEmph 5 4 7" xfId="31334" xr:uid="{CC832D97-CEC0-4F49-8EAD-3F912ACE0B97}"/>
    <cellStyle name="SAPBEXresDataEmph 5 4 8" xfId="45747" xr:uid="{CA690416-6F20-45F9-A635-D773A54B2D80}"/>
    <cellStyle name="SAPBEXresDataEmph 5 5" xfId="2900" xr:uid="{58C15CE0-057D-4CD6-8A87-91D7C426C6D8}"/>
    <cellStyle name="SAPBEXresDataEmph 5 5 2" xfId="22537" xr:uid="{42123C7A-11B9-48F3-8FA4-20EC5A840B2F}"/>
    <cellStyle name="SAPBEXresDataEmph 5 5 2 2" xfId="36403" xr:uid="{61FBA7F2-7D84-4903-A1C9-E74CC4336E1C}"/>
    <cellStyle name="SAPBEXresDataEmph 5 5 2 3" xfId="25380" xr:uid="{696A5061-037D-4B61-B47F-AA26FF09A4DF}"/>
    <cellStyle name="SAPBEXresDataEmph 5 5 2 4" xfId="33081" xr:uid="{84872558-626E-48DF-8EB6-B61C67366660}"/>
    <cellStyle name="SAPBEXresDataEmph 5 5 2 5" xfId="51954" xr:uid="{B9181040-A2F8-40B5-8582-8DC1A24291D7}"/>
    <cellStyle name="SAPBEXresDataEmph 5 5 3" xfId="16104" xr:uid="{D40AEAB9-092D-4999-813B-675564FEF349}"/>
    <cellStyle name="SAPBEXresDataEmph 5 5 4" xfId="30410" xr:uid="{AFE48962-3C7C-4316-8B7B-CBF5D6BA66D0}"/>
    <cellStyle name="SAPBEXresDataEmph 5 5 5" xfId="32693" xr:uid="{01A445D6-1ECE-43AA-A753-9720BD4CC6ED}"/>
    <cellStyle name="SAPBEXresDataEmph 5 5 6" xfId="48861" xr:uid="{BA6DA4EC-A444-4179-91CB-A4D11BA00BFF}"/>
    <cellStyle name="SAPBEXresDataEmph 5 5 7" xfId="49880" xr:uid="{19BE4BB9-B4AC-4A0E-ABCE-D51358A476EE}"/>
    <cellStyle name="SAPBEXresDataEmph 5 6" xfId="4870" xr:uid="{931EFD9A-A486-44B6-926A-B8514DA574C3}"/>
    <cellStyle name="SAPBEXresDataEmph 5 6 2" xfId="22867" xr:uid="{E4EF9A17-3CC9-4955-973D-5A776197B2D0}"/>
    <cellStyle name="SAPBEXresDataEmph 5 6 2 2" xfId="36733" xr:uid="{FAC18F2F-C565-4653-B099-2EE79B4743E1}"/>
    <cellStyle name="SAPBEXresDataEmph 5 6 2 3" xfId="40898" xr:uid="{B4FFB017-521D-4045-8F37-66D09B58DEE9}"/>
    <cellStyle name="SAPBEXresDataEmph 5 6 2 4" xfId="42267" xr:uid="{7DC2B670-E88A-4CEF-B644-A93CAFB45C1B}"/>
    <cellStyle name="SAPBEXresDataEmph 5 6 2 5" xfId="52284" xr:uid="{807C219C-F7FB-4128-87A0-A2CB78FD8246}"/>
    <cellStyle name="SAPBEXresDataEmph 5 6 3" xfId="18069" xr:uid="{C783A242-1A43-4666-AC0C-54CB4281AACC}"/>
    <cellStyle name="SAPBEXresDataEmph 5 6 4" xfId="32201" xr:uid="{AED4BCD1-748E-4F05-8663-115BF84F602C}"/>
    <cellStyle name="SAPBEXresDataEmph 5 6 5" xfId="39702" xr:uid="{8EE4DD8B-21F3-42C5-9001-8404C6357C11}"/>
    <cellStyle name="SAPBEXresDataEmph 5 6 6" xfId="44276" xr:uid="{B5EB47CA-6EFD-4A55-B97F-A55ADB979547}"/>
    <cellStyle name="SAPBEXresDataEmph 5 6 7" xfId="50205" xr:uid="{CEB11C2B-E536-4C49-B46E-36F5A8796722}"/>
    <cellStyle name="SAPBEXresDataEmph 5 7" xfId="6830" xr:uid="{3D66F7CC-2445-426C-9995-3A72883D112E}"/>
    <cellStyle name="SAPBEXresDataEmph 5 7 2" xfId="23197" xr:uid="{CE0AF9E8-D87E-466B-92D8-ED3CFF25A9EC}"/>
    <cellStyle name="SAPBEXresDataEmph 5 7 2 2" xfId="37063" xr:uid="{745B199A-03F8-4DE3-A1AC-E697C9E04705}"/>
    <cellStyle name="SAPBEXresDataEmph 5 7 2 3" xfId="31949" xr:uid="{75E45B8E-5652-42A8-A49A-54EE447ACB14}"/>
    <cellStyle name="SAPBEXresDataEmph 5 7 2 4" xfId="41911" xr:uid="{86494AAB-163E-4262-8A4B-25B78E6E08DA}"/>
    <cellStyle name="SAPBEXresDataEmph 5 7 2 5" xfId="52614" xr:uid="{B0F3AB95-48CC-4EE5-BB22-7D7B085AB814}"/>
    <cellStyle name="SAPBEXresDataEmph 5 7 3" xfId="20029" xr:uid="{48B2699B-E78F-4E85-B807-3212B79B5A5A}"/>
    <cellStyle name="SAPBEXresDataEmph 5 7 4" xfId="33993" xr:uid="{DE2FC48D-A4D2-42CD-B247-232C55E79BE2}"/>
    <cellStyle name="SAPBEXresDataEmph 5 7 5" xfId="33243" xr:uid="{451CB9E2-E22D-4D19-B9E7-43794CA9B597}"/>
    <cellStyle name="SAPBEXresDataEmph 5 7 6" xfId="31387" xr:uid="{F1FDD52D-8BBF-4193-B0BA-C978E6DF9196}"/>
    <cellStyle name="SAPBEXresDataEmph 5 7 7" xfId="50535" xr:uid="{3FA85E74-DF69-4082-8A3B-A64CF51023A3}"/>
    <cellStyle name="SAPBEXresDataEmph 5 8" xfId="14295" xr:uid="{0C55C9BC-5272-489D-93D3-52AD8AEC5667}"/>
    <cellStyle name="SAPBEXresDataEmph 5 8 2" xfId="21308" xr:uid="{F323DBC9-EDA5-440A-BBE4-343BDD5F9847}"/>
    <cellStyle name="SAPBEXresDataEmph 5 8 2 2" xfId="35174" xr:uid="{F0829A63-7981-4EA6-A86A-8CA76EF02E42}"/>
    <cellStyle name="SAPBEXresDataEmph 5 8 2 3" xfId="24816" xr:uid="{E523A742-582C-46A1-A0B6-FCC9B58282D2}"/>
    <cellStyle name="SAPBEXresDataEmph 5 8 2 4" xfId="45283" xr:uid="{8DB0E9A2-396B-4C26-B9A7-5B2E779D5A02}"/>
    <cellStyle name="SAPBEXresDataEmph 5 8 2 5" xfId="50725" xr:uid="{0119E612-C1AC-4BDB-B3AF-1BE5041F8EB5}"/>
    <cellStyle name="SAPBEXresDataEmph 5 8 3" xfId="28662" xr:uid="{538637F9-73C5-471C-B8B7-A758ED2CB864}"/>
    <cellStyle name="SAPBEXresDataEmph 5 8 4" xfId="39735" xr:uid="{FF2542DE-F0DB-4A8C-B000-B3A48BF62AA0}"/>
    <cellStyle name="SAPBEXresDataEmph 5 8 5" xfId="48666" xr:uid="{53CFB007-BFBC-4827-B10E-9060DC0230D9}"/>
    <cellStyle name="SAPBEXresDataEmph 5 8 6" xfId="45171" xr:uid="{42267C94-8795-4F0B-B398-185FC6BE47AD}"/>
    <cellStyle name="SAPBEXresDataEmph 5 9" xfId="13035" xr:uid="{AD3A4690-7911-446D-A028-1E6F06449352}"/>
    <cellStyle name="SAPBEXresDataEmph 5 9 2" xfId="27406" xr:uid="{3D7147B2-7A2C-4AE4-9846-F3804E32FACF}"/>
    <cellStyle name="SAPBEXresDataEmph 5 9 3" xfId="34873" xr:uid="{B1F7EB45-331F-40D8-B0AB-36A451284EF5}"/>
    <cellStyle name="SAPBEXresDataEmph 5 9 4" xfId="24522" xr:uid="{EF44CDA0-66B6-4A1D-ACD1-6DA1D502C7E8}"/>
    <cellStyle name="SAPBEXresDataEmph 5 9 5" xfId="46428" xr:uid="{905AE438-E0B2-49BA-9664-7159DF2C72DE}"/>
    <cellStyle name="SAPBEXresDataEmph 6" xfId="931" xr:uid="{7043200F-7B7D-461B-AAAF-E45E3EE56BFC}"/>
    <cellStyle name="SAPBEXresDataEmph 6 10" xfId="9832" xr:uid="{6492ABEF-1E39-4581-9F8A-D7413C07F20D}"/>
    <cellStyle name="SAPBEXresDataEmph 6 11" xfId="24418" xr:uid="{E14B583D-0011-4A8C-BD4D-8977770BFD31}"/>
    <cellStyle name="SAPBEXresDataEmph 6 12" xfId="24986" xr:uid="{149D958C-9695-41F1-986E-24C5C595C9CD}"/>
    <cellStyle name="SAPBEXresDataEmph 6 13" xfId="48580" xr:uid="{72D638AC-E2CD-4C32-8307-D9A242B7EB1C}"/>
    <cellStyle name="SAPBEXresDataEmph 6 14" xfId="46872" xr:uid="{63156640-4D56-49C3-8553-8E3D80FCA44B}"/>
    <cellStyle name="SAPBEXresDataEmph 6 2" xfId="1417" xr:uid="{690E8252-51D4-404C-8B78-2A8ABE8B07C5}"/>
    <cellStyle name="SAPBEXresDataEmph 6 2 10" xfId="45391" xr:uid="{1F07D4AE-F56E-457A-A3A2-054A75FD89BE}"/>
    <cellStyle name="SAPBEXresDataEmph 6 2 2" xfId="12227" xr:uid="{DA3859FA-D75F-43AA-A9E0-7B916C10C9EA}"/>
    <cellStyle name="SAPBEXresDataEmph 6 2 2 2" xfId="14713" xr:uid="{A7620DA8-469F-4A99-8C8F-7F435C0E8DB2}"/>
    <cellStyle name="SAPBEXresDataEmph 6 2 2 2 2" xfId="29079" xr:uid="{DF0E11E0-3AB1-4518-9802-54863B4E36E6}"/>
    <cellStyle name="SAPBEXresDataEmph 6 2 2 2 3" xfId="40962" xr:uid="{25829E45-BA1F-4A32-926B-6F916DC79E60}"/>
    <cellStyle name="SAPBEXresDataEmph 6 2 2 2 4" xfId="49160" xr:uid="{AEC8B7B1-53DC-4A61-8B32-4CCBAD006B41}"/>
    <cellStyle name="SAPBEXresDataEmph 6 2 2 2 5" xfId="47413" xr:uid="{573BBCAE-467C-4057-88E1-698FD9A9C1A9}"/>
    <cellStyle name="SAPBEXresDataEmph 6 2 2 3" xfId="21763" xr:uid="{B69D2012-30A6-49B7-B2CE-6466E4D7BD1E}"/>
    <cellStyle name="SAPBEXresDataEmph 6 2 2 3 2" xfId="35629" xr:uid="{F05F02C6-6E0B-42A0-A6C2-4B1F0CA8EFAA}"/>
    <cellStyle name="SAPBEXresDataEmph 6 2 2 3 3" xfId="38199" xr:uid="{0958E9F7-F010-4941-BB5D-6388E23CDBD7}"/>
    <cellStyle name="SAPBEXresDataEmph 6 2 2 3 4" xfId="45025" xr:uid="{7A105682-1B43-4DA8-B93D-29C6E7CA2BA3}"/>
    <cellStyle name="SAPBEXresDataEmph 6 2 2 3 5" xfId="51180" xr:uid="{D10A74F0-55BF-4343-B630-67C7F4463E30}"/>
    <cellStyle name="SAPBEXresDataEmph 6 2 2 4" xfId="26632" xr:uid="{00D788AF-3CAC-4EF0-B3A1-F5B5F8BFACE1}"/>
    <cellStyle name="SAPBEXresDataEmph 6 2 2 5" xfId="42718" xr:uid="{A3A0C5B5-F9E7-41B0-BF6D-5C92F1674DD1}"/>
    <cellStyle name="SAPBEXresDataEmph 6 2 2 6" xfId="25601" xr:uid="{8676F6DB-739E-464E-9091-7EB21CB87A46}"/>
    <cellStyle name="SAPBEXresDataEmph 6 2 2 7" xfId="47782" xr:uid="{90900902-0925-48F5-8716-AE43DF5CC1AF}"/>
    <cellStyle name="SAPBEXresDataEmph 6 2 3" xfId="12228" xr:uid="{6077A92C-AFB9-48E5-A408-5EB6107366C4}"/>
    <cellStyle name="SAPBEXresDataEmph 6 2 3 2" xfId="26633" xr:uid="{32C96B0E-9385-44CC-881A-F165297DF29F}"/>
    <cellStyle name="SAPBEXresDataEmph 6 2 3 3" xfId="34159" xr:uid="{E5620667-82D0-4B2A-9F1C-8FCD87CF06F8}"/>
    <cellStyle name="SAPBEXresDataEmph 6 2 3 4" xfId="26600" xr:uid="{0F0A4F13-C245-4FF6-A397-AFDC43D6A029}"/>
    <cellStyle name="SAPBEXresDataEmph 6 2 3 5" xfId="9928" xr:uid="{A8ECE5DD-B917-48D0-81EB-AE1BE559C607}"/>
    <cellStyle name="SAPBEXresDataEmph 6 2 4" xfId="12226" xr:uid="{EA7CA613-5D94-4261-8518-78DB67D77A8A}"/>
    <cellStyle name="SAPBEXresDataEmph 6 2 4 2" xfId="26631" xr:uid="{D742D29B-6E04-4F20-845D-9A9328B983C6}"/>
    <cellStyle name="SAPBEXresDataEmph 6 2 4 3" xfId="24970" xr:uid="{67D0AC27-DE0A-454C-90B8-4A977A380666}"/>
    <cellStyle name="SAPBEXresDataEmph 6 2 4 4" xfId="48400" xr:uid="{EFEB385B-A675-4CB0-B37B-112B248505FD}"/>
    <cellStyle name="SAPBEXresDataEmph 6 2 4 5" xfId="45763" xr:uid="{B9676BDC-43F0-4245-A93D-602A7D1328E4}"/>
    <cellStyle name="SAPBEXresDataEmph 6 2 5" xfId="13031" xr:uid="{C86FDB0B-1030-4311-850C-9F6E7492D8F7}"/>
    <cellStyle name="SAPBEXresDataEmph 6 2 5 2" xfId="27402" xr:uid="{414308DD-F05A-4B08-A906-F6FCD5866534}"/>
    <cellStyle name="SAPBEXresDataEmph 6 2 5 3" xfId="41894" xr:uid="{614295FD-5DC4-4811-9CDA-891E600FAF7F}"/>
    <cellStyle name="SAPBEXresDataEmph 6 2 5 4" xfId="37613" xr:uid="{3CB12A3B-229D-490F-A5D6-22D96245E6D7}"/>
    <cellStyle name="SAPBEXresDataEmph 6 2 5 5" xfId="27166" xr:uid="{5234F614-4ED2-45D3-8683-A188058F6F37}"/>
    <cellStyle name="SAPBEXresDataEmph 6 2 6" xfId="9833" xr:uid="{2012C6BC-6A88-49CB-937A-8CBEB587DCE6}"/>
    <cellStyle name="SAPBEXresDataEmph 6 2 7" xfId="24419" xr:uid="{45D36C38-32F2-463E-9134-C8674C684F47}"/>
    <cellStyle name="SAPBEXresDataEmph 6 2 8" xfId="37364" xr:uid="{F7215D6F-5759-45A6-B211-3E7E289930D2}"/>
    <cellStyle name="SAPBEXresDataEmph 6 2 9" xfId="42712" xr:uid="{67BAD908-E07D-42E4-9BCB-7E605A3DE17E}"/>
    <cellStyle name="SAPBEXresDataEmph 6 3" xfId="1601" xr:uid="{14264C1C-DAC5-452A-97F4-3E499FACEC35}"/>
    <cellStyle name="SAPBEXresDataEmph 6 3 2" xfId="14881" xr:uid="{4720AC96-49DB-409A-B9DB-0FF612CDECFF}"/>
    <cellStyle name="SAPBEXresDataEmph 6 3 2 2" xfId="21941" xr:uid="{033CF522-F698-47B1-9ADE-47F5680A9AA3}"/>
    <cellStyle name="SAPBEXresDataEmph 6 3 2 2 2" xfId="35807" xr:uid="{904356B9-9E97-4537-8234-9876E6A47D34}"/>
    <cellStyle name="SAPBEXresDataEmph 6 3 2 2 3" xfId="30647" xr:uid="{0ADDBE68-0D43-4B1B-A86E-2969B91B3637}"/>
    <cellStyle name="SAPBEXresDataEmph 6 3 2 2 4" xfId="46122" xr:uid="{11DBFD64-7458-484A-A154-D4368E76B83D}"/>
    <cellStyle name="SAPBEXresDataEmph 6 3 2 2 5" xfId="51358" xr:uid="{EC54A82A-C630-4648-8772-11DE0D5D03D6}"/>
    <cellStyle name="SAPBEXresDataEmph 6 3 2 3" xfId="29247" xr:uid="{65136D93-16EA-49B3-AC42-55F93E470D81}"/>
    <cellStyle name="SAPBEXresDataEmph 6 3 2 4" xfId="40704" xr:uid="{F69B6719-7D7C-44DA-94B2-F884B9B1A09D}"/>
    <cellStyle name="SAPBEXresDataEmph 6 3 2 5" xfId="26796" xr:uid="{EB1B7E6B-F6A2-477D-AB76-783F915A2045}"/>
    <cellStyle name="SAPBEXresDataEmph 6 3 2 6" xfId="38406" xr:uid="{7BCB5977-F871-4224-A4E9-5BD16C9BEA1E}"/>
    <cellStyle name="SAPBEXresDataEmph 6 3 3" xfId="13030" xr:uid="{1B54443D-0A6A-48D2-BEB6-75186AFC60E9}"/>
    <cellStyle name="SAPBEXresDataEmph 6 3 3 2" xfId="27401" xr:uid="{9DE9B2F2-68D6-4445-B95B-CE5BB978B576}"/>
    <cellStyle name="SAPBEXresDataEmph 6 3 3 3" xfId="29697" xr:uid="{58EF065C-64D1-4D9F-A8DB-ACCCE796BD7D}"/>
    <cellStyle name="SAPBEXresDataEmph 6 3 3 4" xfId="26841" xr:uid="{6EB3E88A-157F-4FE5-8475-8F220E742E93}"/>
    <cellStyle name="SAPBEXresDataEmph 6 3 3 5" xfId="43075" xr:uid="{38C2BF72-D940-4376-9315-9819D1C5D07E}"/>
    <cellStyle name="SAPBEXresDataEmph 6 3 4" xfId="9834" xr:uid="{E8AEB50F-730C-4409-86F7-6AFCDC788470}"/>
    <cellStyle name="SAPBEXresDataEmph 6 3 5" xfId="24420" xr:uid="{FCE68A73-6255-4F94-8C6F-A91BF3A73B5E}"/>
    <cellStyle name="SAPBEXresDataEmph 6 3 6" xfId="34371" xr:uid="{96829536-C98E-4FCD-8795-DA8D57D7D2FB}"/>
    <cellStyle name="SAPBEXresDataEmph 6 3 7" xfId="40140" xr:uid="{0F205857-B9F9-47B9-BC2D-2712F8635C8A}"/>
    <cellStyle name="SAPBEXresDataEmph 6 3 8" xfId="48232" xr:uid="{941B2738-5790-4D07-8C4A-57BF1968305D}"/>
    <cellStyle name="SAPBEXresDataEmph 6 4" xfId="1976" xr:uid="{6B6102B4-8EC3-49A4-9F2C-5BC0502C8D6C}"/>
    <cellStyle name="SAPBEXresDataEmph 6 4 2" xfId="15241" xr:uid="{FF580A47-7504-4917-A071-AA5F2BD96A58}"/>
    <cellStyle name="SAPBEXresDataEmph 6 4 2 2" xfId="22262" xr:uid="{2BFA8CF2-49E4-4E1E-8DFA-6387A7BC06C0}"/>
    <cellStyle name="SAPBEXresDataEmph 6 4 2 2 2" xfId="36128" xr:uid="{F05922DC-A9C4-4BD9-8F00-6A5EC085AF3B}"/>
    <cellStyle name="SAPBEXresDataEmph 6 4 2 2 3" xfId="25419" xr:uid="{0B40DCD7-1255-40F1-89F0-79FACF51AF1A}"/>
    <cellStyle name="SAPBEXresDataEmph 6 4 2 2 4" xfId="34958" xr:uid="{8ED11006-4048-454B-AB04-54BDC4C34C15}"/>
    <cellStyle name="SAPBEXresDataEmph 6 4 2 2 5" xfId="51679" xr:uid="{F364188E-18A1-41BE-BAC1-8E55CA65D87B}"/>
    <cellStyle name="SAPBEXresDataEmph 6 4 2 3" xfId="29606" xr:uid="{B1032408-26AE-4AD2-A9E5-6E547EB7DF52}"/>
    <cellStyle name="SAPBEXresDataEmph 6 4 2 4" xfId="31509" xr:uid="{59B96D81-39BF-423A-9D6D-CB25B561D82E}"/>
    <cellStyle name="SAPBEXresDataEmph 6 4 2 5" xfId="44081" xr:uid="{196CE432-92E8-4C91-91F2-1D0AE6DB52D1}"/>
    <cellStyle name="SAPBEXresDataEmph 6 4 2 6" xfId="33766" xr:uid="{3703B04A-2EBF-4A5B-BB29-8A8D5592C5E3}"/>
    <cellStyle name="SAPBEXresDataEmph 6 4 3" xfId="16053" xr:uid="{2F0A9971-3A70-4145-B1F8-A42B71866E22}"/>
    <cellStyle name="SAPBEXresDataEmph 6 4 3 2" xfId="30359" xr:uid="{2BD00660-B9CC-4270-984F-DD79BB8383C2}"/>
    <cellStyle name="SAPBEXresDataEmph 6 4 3 3" xfId="32957" xr:uid="{92C76143-8432-4F25-B3A2-FC8D560ADD5C}"/>
    <cellStyle name="SAPBEXresDataEmph 6 4 3 4" xfId="49438" xr:uid="{A09E5867-F95C-4F11-9F17-B8A6BDC6D1DE}"/>
    <cellStyle name="SAPBEXresDataEmph 6 4 3 5" xfId="49829" xr:uid="{A8F17410-FBB4-4997-BAA8-D0F732978A3C}"/>
    <cellStyle name="SAPBEXresDataEmph 6 4 4" xfId="9835" xr:uid="{0DD45AE2-FE80-4690-9902-8A5E9AEB1456}"/>
    <cellStyle name="SAPBEXresDataEmph 6 4 5" xfId="24421" xr:uid="{A8ADC177-8FE0-4F61-B1AA-1642E0F73726}"/>
    <cellStyle name="SAPBEXresDataEmph 6 4 6" xfId="42900" xr:uid="{81115AED-33AF-45DA-8479-242083BF102B}"/>
    <cellStyle name="SAPBEXresDataEmph 6 4 7" xfId="44006" xr:uid="{DB60EF67-4BAA-4F04-8281-C6814A3B6F8D}"/>
    <cellStyle name="SAPBEXresDataEmph 6 4 8" xfId="38319" xr:uid="{8D438F8A-6B0B-4069-BC5A-99030D3E2B91}"/>
    <cellStyle name="SAPBEXresDataEmph 6 5" xfId="2780" xr:uid="{FF37DEB9-030C-42EF-8CEA-AB73A26A325A}"/>
    <cellStyle name="SAPBEXresDataEmph 6 5 2" xfId="22417" xr:uid="{B308B481-93FA-48D8-A8E1-F57F5C643EFC}"/>
    <cellStyle name="SAPBEXresDataEmph 6 5 2 2" xfId="36283" xr:uid="{EA716B7A-5A08-4656-9E70-CF79E1C67C1B}"/>
    <cellStyle name="SAPBEXresDataEmph 6 5 2 3" xfId="32651" xr:uid="{1B43E4A6-D72C-4BDD-84E2-62238B337F86}"/>
    <cellStyle name="SAPBEXresDataEmph 6 5 2 4" xfId="31653" xr:uid="{A5698240-3423-4F39-9EFB-BFA699CCFB55}"/>
    <cellStyle name="SAPBEXresDataEmph 6 5 2 5" xfId="51834" xr:uid="{27C1EE30-245C-4606-9724-45AF198F6061}"/>
    <cellStyle name="SAPBEXresDataEmph 6 5 3" xfId="12229" xr:uid="{0B875FFF-5A38-4F1E-8648-F43D22A8E8D1}"/>
    <cellStyle name="SAPBEXresDataEmph 6 5 4" xfId="26634" xr:uid="{4371AB15-326C-4081-8EAD-2F4098B732A1}"/>
    <cellStyle name="SAPBEXresDataEmph 6 5 5" xfId="42840" xr:uid="{729352BF-09DF-40E5-9A95-9DB9EB5FF305}"/>
    <cellStyle name="SAPBEXresDataEmph 6 5 6" xfId="39027" xr:uid="{8305C577-EBFD-4945-865D-70594F8D49C7}"/>
    <cellStyle name="SAPBEXresDataEmph 6 5 7" xfId="46589" xr:uid="{FDE4792D-7F8D-4ECD-A7F1-12B6728A39BB}"/>
    <cellStyle name="SAPBEXresDataEmph 6 6" xfId="4750" xr:uid="{A951D87F-3376-4CF7-8970-B54F65DD18C6}"/>
    <cellStyle name="SAPBEXresDataEmph 6 6 2" xfId="17953" xr:uid="{F0AFB6FA-903B-4E28-81D5-90693B0EA478}"/>
    <cellStyle name="SAPBEXresDataEmph 6 6 2 2" xfId="32085" xr:uid="{3E500B93-3AD4-4CFA-B724-9771C405098C}"/>
    <cellStyle name="SAPBEXresDataEmph 6 6 2 3" xfId="32436" xr:uid="{7B69A38B-639D-4FE7-BB54-51B475F5CFCF}"/>
    <cellStyle name="SAPBEXresDataEmph 6 6 2 4" xfId="46249" xr:uid="{2849DA5F-6082-4713-8863-0282067EE5D2}"/>
    <cellStyle name="SAPBEXresDataEmph 6 6 2 5" xfId="50089" xr:uid="{19358DB2-57CF-4228-81E2-DF10EA08D642}"/>
    <cellStyle name="SAPBEXresDataEmph 6 6 3" xfId="22747" xr:uid="{3C6B6E6A-D04E-49C9-B64E-F0A18724F77A}"/>
    <cellStyle name="SAPBEXresDataEmph 6 6 3 2" xfId="36613" xr:uid="{E20903D0-A6CE-4AEE-9055-668A2EC8E786}"/>
    <cellStyle name="SAPBEXresDataEmph 6 6 3 3" xfId="25374" xr:uid="{02881B60-BF48-4B47-AB3E-CE4E13F595B8}"/>
    <cellStyle name="SAPBEXresDataEmph 6 6 3 4" xfId="34697" xr:uid="{BD4461DB-8EAE-4364-91AE-F7F548E67A5B}"/>
    <cellStyle name="SAPBEXresDataEmph 6 6 3 5" xfId="52164" xr:uid="{A35E0C60-D800-4D9E-AF28-B5F35155C5DA}"/>
    <cellStyle name="SAPBEXresDataEmph 6 6 4" xfId="12225" xr:uid="{627D7D1F-0CE3-4A82-9E4B-9B08F969E48F}"/>
    <cellStyle name="SAPBEXresDataEmph 6 6 5" xfId="26630" xr:uid="{67FBD6EF-5260-4BFA-9F0B-ECD869E0EF04}"/>
    <cellStyle name="SAPBEXresDataEmph 6 6 6" xfId="42914" xr:uid="{90C0A0A5-F502-4128-BBF4-E47D4835F4AE}"/>
    <cellStyle name="SAPBEXresDataEmph 6 6 7" xfId="32383" xr:uid="{D857A184-1DA1-4926-8C66-7DA9972CD9F2}"/>
    <cellStyle name="SAPBEXresDataEmph 6 6 8" xfId="44707" xr:uid="{AEEEFAF7-E4A5-4856-8BC6-8E67F9992891}"/>
    <cellStyle name="SAPBEXresDataEmph 6 7" xfId="6710" xr:uid="{FE1D282D-D057-41FB-8CE0-4FB2741AAA1F}"/>
    <cellStyle name="SAPBEXresDataEmph 6 7 2" xfId="23077" xr:uid="{7E0D3A90-19E7-44A3-9E04-30D2125750E5}"/>
    <cellStyle name="SAPBEXresDataEmph 6 7 2 2" xfId="36943" xr:uid="{88F86431-BCBC-408C-8121-A02DAE3A4FE6}"/>
    <cellStyle name="SAPBEXresDataEmph 6 7 2 3" xfId="42795" xr:uid="{748F7A5D-2A56-41BF-BD27-3179E518BBD2}"/>
    <cellStyle name="SAPBEXresDataEmph 6 7 2 4" xfId="27248" xr:uid="{4F51EFD6-22F7-4CAC-A539-31D2A269A8E0}"/>
    <cellStyle name="SAPBEXresDataEmph 6 7 2 5" xfId="52494" xr:uid="{B8B7A9BC-FBED-4D92-9936-AE6FC2C08BEE}"/>
    <cellStyle name="SAPBEXresDataEmph 6 7 3" xfId="19909" xr:uid="{491424F4-23F6-4DB5-BF09-ACB95210D8C3}"/>
    <cellStyle name="SAPBEXresDataEmph 6 7 4" xfId="33873" xr:uid="{FB03AA2B-72B7-452F-AABE-A3167D0D0449}"/>
    <cellStyle name="SAPBEXresDataEmph 6 7 5" xfId="40328" xr:uid="{1DA86977-9471-47B8-B89C-D7C39901B196}"/>
    <cellStyle name="SAPBEXresDataEmph 6 7 6" xfId="45985" xr:uid="{93E7B040-2B76-47B6-87B6-74A559F5F6F1}"/>
    <cellStyle name="SAPBEXresDataEmph 6 7 7" xfId="50415" xr:uid="{095F41E0-638A-4790-AA96-047B51C10A13}"/>
    <cellStyle name="SAPBEXresDataEmph 6 8" xfId="14330" xr:uid="{D5D8EAE8-3ED3-4348-A47A-6DE71CE87DF5}"/>
    <cellStyle name="SAPBEXresDataEmph 6 8 2" xfId="21335" xr:uid="{D5824D04-4D46-49C5-BFCD-A18176173D99}"/>
    <cellStyle name="SAPBEXresDataEmph 6 8 2 2" xfId="35201" xr:uid="{366C6A3F-5F6F-4541-AD68-210D42829221}"/>
    <cellStyle name="SAPBEXresDataEmph 6 8 2 3" xfId="42322" xr:uid="{2AE598E4-5E24-4675-8F1A-1EA17E398488}"/>
    <cellStyle name="SAPBEXresDataEmph 6 8 2 4" xfId="39090" xr:uid="{DAC2A148-A0CE-4058-B98F-519F796A122C}"/>
    <cellStyle name="SAPBEXresDataEmph 6 8 2 5" xfId="50752" xr:uid="{9CEB2978-A773-49C3-8963-1C27F136A110}"/>
    <cellStyle name="SAPBEXresDataEmph 6 8 3" xfId="28697" xr:uid="{DD38F351-CD39-469F-9878-608957D006B3}"/>
    <cellStyle name="SAPBEXresDataEmph 6 8 4" xfId="34772" xr:uid="{64B1561A-FF1C-4F47-8B88-EB74A06D8084}"/>
    <cellStyle name="SAPBEXresDataEmph 6 8 5" xfId="30987" xr:uid="{F9AEEB13-20F6-4E1D-96F8-C53DBD698CD7}"/>
    <cellStyle name="SAPBEXresDataEmph 6 8 6" xfId="45859" xr:uid="{B1B72D03-B0C2-4ADE-B34C-E71C70AAF984}"/>
    <cellStyle name="SAPBEXresDataEmph 6 9" xfId="13032" xr:uid="{BCAA0C7F-FBC1-4D04-9982-54DE19A90AE7}"/>
    <cellStyle name="SAPBEXresDataEmph 6 9 2" xfId="27403" xr:uid="{016EDDC7-B4E8-4D45-AE87-F6449EDACDD0}"/>
    <cellStyle name="SAPBEXresDataEmph 6 9 3" xfId="33378" xr:uid="{E2CEE3EB-E102-4AC8-92DD-8CEC19F8C326}"/>
    <cellStyle name="SAPBEXresDataEmph 6 9 4" xfId="43362" xr:uid="{3464F0AA-D1F5-41D3-896D-985164FCA4C8}"/>
    <cellStyle name="SAPBEXresDataEmph 6 9 5" xfId="44678" xr:uid="{C99D7142-FBFA-43D2-8E1A-746A7E09160B}"/>
    <cellStyle name="SAPBEXresDataEmph 7" xfId="1412" xr:uid="{0D598FF8-4A36-4E8F-B286-FB1D2E9479FC}"/>
    <cellStyle name="SAPBEXresDataEmph 7 10" xfId="48466" xr:uid="{A9973FA4-9365-4B53-A58E-F9A424B1D9D5}"/>
    <cellStyle name="SAPBEXresDataEmph 7 11" xfId="48238" xr:uid="{39FCEDFA-5968-4128-B16C-DE540295E2B6}"/>
    <cellStyle name="SAPBEXresDataEmph 7 2" xfId="2898" xr:uid="{97350A6A-FC06-4EE0-8B87-811EDF55AE9A}"/>
    <cellStyle name="SAPBEXresDataEmph 7 2 2" xfId="22535" xr:uid="{8255DB0D-2CEC-4284-8CFD-B31C0172071C}"/>
    <cellStyle name="SAPBEXresDataEmph 7 2 2 2" xfId="36401" xr:uid="{912B2B24-17AC-4F33-BAC3-CEA9BEA617B0}"/>
    <cellStyle name="SAPBEXresDataEmph 7 2 2 3" xfId="25382" xr:uid="{23AEC4C4-D817-45D5-AE43-2A093B1C5FFF}"/>
    <cellStyle name="SAPBEXresDataEmph 7 2 2 4" xfId="25338" xr:uid="{1681879C-57C1-4F8A-9FAF-65B714EB0717}"/>
    <cellStyle name="SAPBEXresDataEmph 7 2 2 5" xfId="51952" xr:uid="{8007C856-A686-491D-88EC-8FB44F7ECD2B}"/>
    <cellStyle name="SAPBEXresDataEmph 7 2 3" xfId="16102" xr:uid="{C73EF513-6DF8-4BB9-92B3-3E0A459F45DE}"/>
    <cellStyle name="SAPBEXresDataEmph 7 2 4" xfId="30408" xr:uid="{2972865C-FB5F-4BEC-9B7A-1D671AA92311}"/>
    <cellStyle name="SAPBEXresDataEmph 7 2 5" xfId="39718" xr:uid="{D1E59256-498A-411E-838F-BA9837C57536}"/>
    <cellStyle name="SAPBEXresDataEmph 7 2 6" xfId="49131" xr:uid="{96AF0E51-1213-4DCE-9E62-2FCFC4E47769}"/>
    <cellStyle name="SAPBEXresDataEmph 7 2 7" xfId="49878" xr:uid="{834F9119-441A-4347-B5F2-6E3029E954A6}"/>
    <cellStyle name="SAPBEXresDataEmph 7 3" xfId="4868" xr:uid="{779EAC78-4856-4434-8CB6-4268D75B5AFF}"/>
    <cellStyle name="SAPBEXresDataEmph 7 3 2" xfId="22865" xr:uid="{548CF618-7618-4CA8-A8C3-6EDA8D69679D}"/>
    <cellStyle name="SAPBEXresDataEmph 7 3 2 2" xfId="36731" xr:uid="{F72A69D8-EAFE-4392-B5FA-CBE337C1E50C}"/>
    <cellStyle name="SAPBEXresDataEmph 7 3 2 3" xfId="39187" xr:uid="{43C04170-13C8-4BA1-B1E9-61EFAF553AA7}"/>
    <cellStyle name="SAPBEXresDataEmph 7 3 2 4" xfId="33196" xr:uid="{E5DBE7E5-656B-4089-AF07-AFCBE6CE8B2A}"/>
    <cellStyle name="SAPBEXresDataEmph 7 3 2 5" xfId="52282" xr:uid="{46B498BF-E277-4131-98C7-6B688F253277}"/>
    <cellStyle name="SAPBEXresDataEmph 7 3 3" xfId="18067" xr:uid="{3F9D8470-46DF-486D-B713-318B051B455B}"/>
    <cellStyle name="SAPBEXresDataEmph 7 3 4" xfId="32199" xr:uid="{CD4A71CB-C718-47F8-B559-3FE8A11EBD37}"/>
    <cellStyle name="SAPBEXresDataEmph 7 3 5" xfId="41045" xr:uid="{914F70B0-25D2-486A-96C7-AB6A77F84E03}"/>
    <cellStyle name="SAPBEXresDataEmph 7 3 6" xfId="47371" xr:uid="{0B97C53F-9DAD-4167-A2FE-41EE1351A75E}"/>
    <cellStyle name="SAPBEXresDataEmph 7 3 7" xfId="50203" xr:uid="{6F1C2E2A-9ADA-457F-B57F-DA5C995836DD}"/>
    <cellStyle name="SAPBEXresDataEmph 7 4" xfId="6828" xr:uid="{D343C2EB-B696-4B09-94C0-D30EE12E961E}"/>
    <cellStyle name="SAPBEXresDataEmph 7 4 2" xfId="23195" xr:uid="{64E8D845-8C5D-436D-8BAE-A5338B579137}"/>
    <cellStyle name="SAPBEXresDataEmph 7 4 2 2" xfId="37061" xr:uid="{BAA639CC-41DE-4600-A42D-29F3F28ACFF5}"/>
    <cellStyle name="SAPBEXresDataEmph 7 4 2 3" xfId="42353" xr:uid="{F06C03D2-68EA-470E-B015-331B3C7EC0C0}"/>
    <cellStyle name="SAPBEXresDataEmph 7 4 2 4" xfId="38552" xr:uid="{68EC3B97-6CF9-454B-AC24-682760BFC57E}"/>
    <cellStyle name="SAPBEXresDataEmph 7 4 2 5" xfId="52612" xr:uid="{824DC964-5C50-433D-82AE-CE6886DC264D}"/>
    <cellStyle name="SAPBEXresDataEmph 7 4 3" xfId="20027" xr:uid="{278D217E-3F3D-4D5B-95D8-DC1824D677AE}"/>
    <cellStyle name="SAPBEXresDataEmph 7 4 4" xfId="33991" xr:uid="{06496896-525F-4EE4-88E9-D885A969E7F3}"/>
    <cellStyle name="SAPBEXresDataEmph 7 4 5" xfId="42280" xr:uid="{0728097E-E847-41FB-92DF-85A6A6C69E82}"/>
    <cellStyle name="SAPBEXresDataEmph 7 4 6" xfId="33427" xr:uid="{3F8AE12E-9E65-43F7-B9BD-1C4BB472D813}"/>
    <cellStyle name="SAPBEXresDataEmph 7 4 7" xfId="50533" xr:uid="{F168226A-C4BC-44B6-94A9-20DC8062D447}"/>
    <cellStyle name="SAPBEXresDataEmph 7 5" xfId="14710" xr:uid="{8B3E154C-AE49-497E-B27D-1112E3BDCDC3}"/>
    <cellStyle name="SAPBEXresDataEmph 7 5 2" xfId="21758" xr:uid="{299E9AC4-A548-4567-8C81-54E593F100A3}"/>
    <cellStyle name="SAPBEXresDataEmph 7 5 2 2" xfId="35624" xr:uid="{0AC2732B-D743-4B53-9750-E5355067F09E}"/>
    <cellStyle name="SAPBEXresDataEmph 7 5 2 3" xfId="29653" xr:uid="{6C1B3363-20C6-48CC-92C4-41C7D09D436C}"/>
    <cellStyle name="SAPBEXresDataEmph 7 5 2 4" xfId="37873" xr:uid="{9CFD8270-3A7F-4109-8F85-9E82699B4200}"/>
    <cellStyle name="SAPBEXresDataEmph 7 5 2 5" xfId="51175" xr:uid="{8B26820F-41A2-4C47-BC1A-EB7FA277B0C8}"/>
    <cellStyle name="SAPBEXresDataEmph 7 5 3" xfId="29076" xr:uid="{BB020982-229F-413D-88AC-19C01E0B2C6B}"/>
    <cellStyle name="SAPBEXresDataEmph 7 5 4" xfId="23609" xr:uid="{EAAEBC17-7609-461F-9DAB-B72654A703B3}"/>
    <cellStyle name="SAPBEXresDataEmph 7 5 5" xfId="39471" xr:uid="{DF05ECBF-C69F-454A-9517-3D59EFE90E16}"/>
    <cellStyle name="SAPBEXresDataEmph 7 5 6" xfId="31942" xr:uid="{010D3D53-375E-4605-8BE9-D4A46A372668}"/>
    <cellStyle name="SAPBEXresDataEmph 7 6" xfId="13029" xr:uid="{5A568098-FF5B-40DC-B374-9F4A2E2FD3C8}"/>
    <cellStyle name="SAPBEXresDataEmph 7 6 2" xfId="27400" xr:uid="{38DEE8A9-828F-4C83-AAB9-072062A6979E}"/>
    <cellStyle name="SAPBEXresDataEmph 7 6 3" xfId="41458" xr:uid="{0EACF4A2-045F-4996-8BEE-EB9B6905B5D0}"/>
    <cellStyle name="SAPBEXresDataEmph 7 6 4" xfId="48368" xr:uid="{9914C3BB-8851-4523-BA52-8424B253549D}"/>
    <cellStyle name="SAPBEXresDataEmph 7 6 5" xfId="42130" xr:uid="{3790D863-A713-488F-B91B-EC37CE863AB7}"/>
    <cellStyle name="SAPBEXresDataEmph 7 7" xfId="9836" xr:uid="{A983307C-7639-4332-9F04-E4886564DC5D}"/>
    <cellStyle name="SAPBEXresDataEmph 7 8" xfId="24422" xr:uid="{A91C4B89-243F-497E-8755-144CD0D5E903}"/>
    <cellStyle name="SAPBEXresDataEmph 7 9" xfId="37574" xr:uid="{A7EBD491-FE3C-4C7F-AC48-174EF6543616}"/>
    <cellStyle name="SAPBEXresDataEmph 8" xfId="1598" xr:uid="{5054F123-4C36-46F7-8D89-2EDFDD9BCF4C}"/>
    <cellStyle name="SAPBEXresDataEmph 8 2" xfId="14878" xr:uid="{6BD10626-DB31-4613-B2B1-6657E4C9153E}"/>
    <cellStyle name="SAPBEXresDataEmph 8 2 2" xfId="21938" xr:uid="{893277FE-34A5-4AFA-8CCD-2E64A4439B18}"/>
    <cellStyle name="SAPBEXresDataEmph 8 2 2 2" xfId="35804" xr:uid="{B9B692E0-80C7-4BF0-A525-C64C490800EA}"/>
    <cellStyle name="SAPBEXresDataEmph 8 2 2 3" xfId="27242" xr:uid="{71D4652D-6729-40C0-AA11-E58C272634A7}"/>
    <cellStyle name="SAPBEXresDataEmph 8 2 2 4" xfId="45707" xr:uid="{D915C4FE-F61B-433E-981B-B176E1B8E852}"/>
    <cellStyle name="SAPBEXresDataEmph 8 2 2 5" xfId="51355" xr:uid="{FD73C104-2B05-4B35-84D4-7854E291B102}"/>
    <cellStyle name="SAPBEXresDataEmph 8 2 3" xfId="29244" xr:uid="{25A73270-2105-405F-9723-A3B590A19CC7}"/>
    <cellStyle name="SAPBEXresDataEmph 8 2 4" xfId="42725" xr:uid="{8EE10537-6FD1-4EBF-B249-B1B3966CC0AD}"/>
    <cellStyle name="SAPBEXresDataEmph 8 2 5" xfId="24975" xr:uid="{C311DC3C-7C89-4B40-83D7-A1EDF965D752}"/>
    <cellStyle name="SAPBEXresDataEmph 8 2 6" xfId="42064" xr:uid="{199DF5ED-EDD3-40C6-9178-AB4E7A785EF6}"/>
    <cellStyle name="SAPBEXresDataEmph 8 3" xfId="13028" xr:uid="{6CDD2EFA-2A9C-4DAF-8C87-D91FC6EF11BD}"/>
    <cellStyle name="SAPBEXresDataEmph 8 3 2" xfId="27399" xr:uid="{C5C3BAA6-28AE-4615-9643-CD6660D38B22}"/>
    <cellStyle name="SAPBEXresDataEmph 8 3 3" xfId="30557" xr:uid="{EBD87BEC-DEBA-46F6-9D6C-7403BD3A95D7}"/>
    <cellStyle name="SAPBEXresDataEmph 8 3 4" xfId="32309" xr:uid="{4A6CB3E9-AD99-4292-8B5D-F8674D2BC5EB}"/>
    <cellStyle name="SAPBEXresDataEmph 8 3 5" xfId="37834" xr:uid="{451FF860-3E4F-4937-ABC1-F1C4773D3136}"/>
    <cellStyle name="SAPBEXresDataEmph 8 4" xfId="9837" xr:uid="{A0320113-4984-46C0-AB19-170B22CDC7D4}"/>
    <cellStyle name="SAPBEXresDataEmph 8 5" xfId="24423" xr:uid="{2D2996E8-3E19-4247-BD14-ED301A037E3C}"/>
    <cellStyle name="SAPBEXresDataEmph 8 6" xfId="32331" xr:uid="{B4C29A28-D1D6-4CA1-8462-2D479DF8E0E4}"/>
    <cellStyle name="SAPBEXresDataEmph 8 7" xfId="23349" xr:uid="{F12AAEBD-8372-42DC-A47B-AC22DE1EBC70}"/>
    <cellStyle name="SAPBEXresDataEmph 8 8" xfId="44664" xr:uid="{7EF3DACF-8C71-4E0E-B906-16898B3CE641}"/>
    <cellStyle name="SAPBEXresDataEmph 9" xfId="1971" xr:uid="{8270E582-F0A4-4CA2-9B06-1CE4728200F7}"/>
    <cellStyle name="SAPBEXresDataEmph 9 2" xfId="15236" xr:uid="{455DCF7C-A8AD-41E0-AB80-15694E3EA0B5}"/>
    <cellStyle name="SAPBEXresDataEmph 9 2 2" xfId="22257" xr:uid="{05F98250-1BFB-495C-951A-92F8EC7DA021}"/>
    <cellStyle name="SAPBEXresDataEmph 9 2 2 2" xfId="36123" xr:uid="{76806D26-6862-462F-B38F-82BFA0B4D37C}"/>
    <cellStyle name="SAPBEXresDataEmph 9 2 2 3" xfId="37592" xr:uid="{1BEE79C3-62A8-412B-B3ED-5D7510D3B19E}"/>
    <cellStyle name="SAPBEXresDataEmph 9 2 2 4" xfId="48186" xr:uid="{E0F866B1-F405-4A7D-88A9-C4B5D2E5A815}"/>
    <cellStyle name="SAPBEXresDataEmph 9 2 2 5" xfId="51674" xr:uid="{8CB6A9FA-53FB-445D-8586-5BFE72404228}"/>
    <cellStyle name="SAPBEXresDataEmph 9 2 3" xfId="29601" xr:uid="{D87F2EBA-B40B-4398-9BC8-566146FC4ACB}"/>
    <cellStyle name="SAPBEXresDataEmph 9 2 4" xfId="40975" xr:uid="{1F507AA4-EB36-42DA-BC18-9C1FADED6ADD}"/>
    <cellStyle name="SAPBEXresDataEmph 9 2 5" xfId="49099" xr:uid="{E92F3A27-8E56-4DC4-BCA6-0A8096BA9172}"/>
    <cellStyle name="SAPBEXresDataEmph 9 2 6" xfId="34596" xr:uid="{7E0BC8DD-1C36-4906-9E1B-B320F15D6B27}"/>
    <cellStyle name="SAPBEXresDataEmph 9 3" xfId="13027" xr:uid="{D69CB1A8-7B18-4672-A00E-7CA46219D3F3}"/>
    <cellStyle name="SAPBEXresDataEmph 9 3 2" xfId="27398" xr:uid="{CA780CEB-3B95-45DF-9733-3068A91CC56A}"/>
    <cellStyle name="SAPBEXresDataEmph 9 3 3" xfId="42395" xr:uid="{21F84152-9E08-4DB7-8EBF-A4E7A70361A0}"/>
    <cellStyle name="SAPBEXresDataEmph 9 3 4" xfId="38941" xr:uid="{0AAD604A-2C13-43BD-A5D1-F5F264BAFA81}"/>
    <cellStyle name="SAPBEXresDataEmph 9 3 5" xfId="45832" xr:uid="{91F59684-358B-4480-BF67-2EE7058B0664}"/>
    <cellStyle name="SAPBEXresDataEmph 9 4" xfId="9838" xr:uid="{DE0839A8-694F-467C-B337-11A7BB7D3E5A}"/>
    <cellStyle name="SAPBEXresDataEmph 9 5" xfId="24424" xr:uid="{F5BECFB5-CEA4-4104-A5CF-AF0AD403B725}"/>
    <cellStyle name="SAPBEXresDataEmph 9 6" xfId="29782" xr:uid="{F18B7282-9A43-431D-BA6D-F1D6F9159816}"/>
    <cellStyle name="SAPBEXresDataEmph 9 7" xfId="25668" xr:uid="{0F834B43-05E7-43EE-B511-F3DE92EB84F0}"/>
    <cellStyle name="SAPBEXresDataEmph 9 8" xfId="44715" xr:uid="{ACBB16B3-BF5F-4E1B-9F86-6AF97B0EA123}"/>
    <cellStyle name="SAPBEXresItem" xfId="108" xr:uid="{E913057A-BAAE-4D56-9A3E-A9D89A339B34}"/>
    <cellStyle name="SAPBEXresItem 10" xfId="2395" xr:uid="{3079776F-74C3-4E3F-AB16-21B53BBC4C10}"/>
    <cellStyle name="SAPBEXresItem 10 2" xfId="22309" xr:uid="{BC776E5D-1E1B-4A10-866E-48FC53877171}"/>
    <cellStyle name="SAPBEXresItem 10 2 2" xfId="36175" xr:uid="{4114AE79-8266-4E23-93BA-1B68275E9E5A}"/>
    <cellStyle name="SAPBEXresItem 10 2 3" xfId="32497" xr:uid="{28B79AE7-6CD2-492A-B36F-D71B9DC035A5}"/>
    <cellStyle name="SAPBEXresItem 10 2 4" xfId="37528" xr:uid="{E79EB90F-739F-4449-A3FC-8A00859DAD80}"/>
    <cellStyle name="SAPBEXresItem 10 2 5" xfId="51726" xr:uid="{A98B39CE-D731-4562-A96C-FF431AF9FE4B}"/>
    <cellStyle name="SAPBEXresItem 10 3" xfId="15616" xr:uid="{BA05E959-2499-47B7-9B1A-AF48F89B5FCE}"/>
    <cellStyle name="SAPBEXresItem 10 4" xfId="29947" xr:uid="{C5B932E8-0E8F-4A37-AD15-DD63A8DA2A10}"/>
    <cellStyle name="SAPBEXresItem 10 5" xfId="42727" xr:uid="{854F98F0-B84F-49AE-878D-CB7314C8FA74}"/>
    <cellStyle name="SAPBEXresItem 10 6" xfId="37210" xr:uid="{3BD5D2F3-C144-4C83-91EB-030BDDEF1061}"/>
    <cellStyle name="SAPBEXresItem 10 7" xfId="42414" xr:uid="{F85E761F-C904-4790-8C2B-4712895761A5}"/>
    <cellStyle name="SAPBEXresItem 11" xfId="4371" xr:uid="{5B579D8C-24BC-4316-B5C8-A2CEDACD173B}"/>
    <cellStyle name="SAPBEXresItem 11 2" xfId="22639" xr:uid="{215A03A3-0520-4A50-A341-2A0C522A756A}"/>
    <cellStyle name="SAPBEXresItem 11 2 2" xfId="36505" xr:uid="{9EC5781E-9A2E-4790-BA8E-42FBCD131C4F}"/>
    <cellStyle name="SAPBEXresItem 11 2 3" xfId="33681" xr:uid="{47919ECB-141C-407E-884A-FE145908B520}"/>
    <cellStyle name="SAPBEXresItem 11 2 4" xfId="46326" xr:uid="{A0D03EF7-D113-454B-8442-66E2CC557D14}"/>
    <cellStyle name="SAPBEXresItem 11 2 5" xfId="52056" xr:uid="{02012418-7F34-40DC-9BD9-D68857944B59}"/>
    <cellStyle name="SAPBEXresItem 11 3" xfId="17574" xr:uid="{FC8C204B-CD02-4432-81BC-60010EF5E808}"/>
    <cellStyle name="SAPBEXresItem 11 4" xfId="31741" xr:uid="{76D492E2-E4B6-4ADB-BF74-0C6C918BC4D9}"/>
    <cellStyle name="SAPBEXresItem 11 5" xfId="24920" xr:uid="{5BFAF0B1-25D2-4BCD-8432-9D315881500E}"/>
    <cellStyle name="SAPBEXresItem 11 6" xfId="47813" xr:uid="{59A359F3-CDAC-4321-8C4B-E3C4CFB8E85F}"/>
    <cellStyle name="SAPBEXresItem 11 7" xfId="49981" xr:uid="{68435915-1D04-47FA-AD11-53ABAB397E40}"/>
    <cellStyle name="SAPBEXresItem 12" xfId="6331" xr:uid="{40ECCE05-14A3-4CD9-87A0-F293C1A2BC56}"/>
    <cellStyle name="SAPBEXresItem 12 2" xfId="22969" xr:uid="{404CA5ED-0423-4094-99F4-0CA7865BE93B}"/>
    <cellStyle name="SAPBEXresItem 12 2 2" xfId="36835" xr:uid="{91BC7B36-AAE9-4BBD-AD3A-6C46852A8B33}"/>
    <cellStyle name="SAPBEXresItem 12 2 3" xfId="42510" xr:uid="{AFA1F175-3BD4-432D-84D2-9E37594A96AC}"/>
    <cellStyle name="SAPBEXresItem 12 2 4" xfId="40088" xr:uid="{4C0154EC-7A3A-43DB-A440-E2FAC8AAC757}"/>
    <cellStyle name="SAPBEXresItem 12 2 5" xfId="52386" xr:uid="{56F857A1-5F61-4C2E-9C48-2390BA9ADD75}"/>
    <cellStyle name="SAPBEXresItem 12 3" xfId="19530" xr:uid="{D023E00C-81C4-4C66-AD35-D67A450BC8B5}"/>
    <cellStyle name="SAPBEXresItem 12 4" xfId="33525" xr:uid="{C8331654-59A2-4633-A8CC-8BA474E8CDA3}"/>
    <cellStyle name="SAPBEXresItem 12 5" xfId="41837" xr:uid="{6A87F9C7-5CCD-4322-ACB8-55DA7582B646}"/>
    <cellStyle name="SAPBEXresItem 12 6" xfId="45101" xr:uid="{0A43D59E-F3E7-49A1-9934-427A342D40DF}"/>
    <cellStyle name="SAPBEXresItem 12 7" xfId="50307" xr:uid="{7A0E78C1-1064-4DA7-B56D-83AEFA3219AC}"/>
    <cellStyle name="SAPBEXresItem 13" xfId="14023" xr:uid="{BBB9BF3C-AF76-4534-8669-E3809C201BE7}"/>
    <cellStyle name="SAPBEXresItem 13 2" xfId="12847" xr:uid="{026EFD8D-F11C-4497-9A52-C30BA0F84F44}"/>
    <cellStyle name="SAPBEXresItem 13 2 2" xfId="27220" xr:uid="{D9CCB9A0-DDA8-4266-B1B9-BD9E79BE0678}"/>
    <cellStyle name="SAPBEXresItem 13 2 3" xfId="24707" xr:uid="{099675EB-4B75-4E66-BDD4-B8BA49BCEAED}"/>
    <cellStyle name="SAPBEXresItem 13 2 4" xfId="48729" xr:uid="{830DCC63-9BD6-4904-A5D7-DDA71C888BB2}"/>
    <cellStyle name="SAPBEXresItem 13 2 5" xfId="24783" xr:uid="{914B8675-2A9A-44E0-98C2-78DFF91F765D}"/>
    <cellStyle name="SAPBEXresItem 13 3" xfId="28394" xr:uid="{F47BBF1B-8CC6-4BB9-8E33-58AE5DAC838B}"/>
    <cellStyle name="SAPBEXresItem 13 4" xfId="32712" xr:uid="{9A514327-2ED9-4A69-ABDF-391354DFA888}"/>
    <cellStyle name="SAPBEXresItem 13 5" xfId="49503" xr:uid="{365BF651-EB3B-440D-A186-CA7ADF87F2ED}"/>
    <cellStyle name="SAPBEXresItem 13 6" xfId="44767" xr:uid="{8333B9BE-6B4E-41FE-AC5D-B327475951A9}"/>
    <cellStyle name="SAPBEXresItem 14" xfId="13026" xr:uid="{BE03F5EE-DF53-4A86-9594-047E7C8A5640}"/>
    <cellStyle name="SAPBEXresItem 14 2" xfId="27397" xr:uid="{CAD4FD4B-AFFE-48D2-A984-30E8ECFC7017}"/>
    <cellStyle name="SAPBEXresItem 14 3" xfId="23857" xr:uid="{E1E8EF17-9EF2-47C7-814E-FECD07E4E44E}"/>
    <cellStyle name="SAPBEXresItem 14 4" xfId="39959" xr:uid="{79C1D0EB-C3D2-4EF8-B256-867D331DE33D}"/>
    <cellStyle name="SAPBEXresItem 14 5" xfId="46630" xr:uid="{FDB6E567-017E-4EE0-B559-7AAE4CED70A6}"/>
    <cellStyle name="SAPBEXresItem 15" xfId="9839" xr:uid="{EF7DE943-5758-49F2-804F-19E6FC9264B1}"/>
    <cellStyle name="SAPBEXresItem 16" xfId="24425" xr:uid="{28BE17F8-DDC3-4429-9C37-86B555AA57E4}"/>
    <cellStyle name="SAPBEXresItem 17" xfId="41976" xr:uid="{C9A59C9D-4318-4CAC-90AD-1F2E4226E5BA}"/>
    <cellStyle name="SAPBEXresItem 18" xfId="32574" xr:uid="{BA3CB137-DA70-4798-88CF-373A847562F7}"/>
    <cellStyle name="SAPBEXresItem 19" xfId="45309" xr:uid="{AA4FF2FC-0A49-4D89-B4AA-985CD676C462}"/>
    <cellStyle name="SAPBEXresItem 2" xfId="177" xr:uid="{C39BC48D-AB8A-449A-A423-C28C35B58965}"/>
    <cellStyle name="SAPBEXresItem 2 10" xfId="13025" xr:uid="{386D76B8-979B-46C5-A63B-FBD0B726FC69}"/>
    <cellStyle name="SAPBEXresItem 2 10 2" xfId="27396" xr:uid="{40F75B86-6736-473A-8047-0CDE0B294D45}"/>
    <cellStyle name="SAPBEXresItem 2 10 3" xfId="39994" xr:uid="{6456C6D4-E1BD-46EE-9B3E-F5889E25944A}"/>
    <cellStyle name="SAPBEXresItem 2 10 4" xfId="48179" xr:uid="{C53C55B3-C4ED-4DDC-BF55-3F75FD648FD0}"/>
    <cellStyle name="SAPBEXresItem 2 10 5" xfId="44745" xr:uid="{BD37C6C5-8119-42BC-A54D-95DE8F7B49D3}"/>
    <cellStyle name="SAPBEXresItem 2 11" xfId="9840" xr:uid="{DD3AFFF5-8F85-4C08-8387-9E0C1F7BC2BD}"/>
    <cellStyle name="SAPBEXresItem 2 12" xfId="24426" xr:uid="{76F76CD7-CC4F-4645-9B74-109819F2F558}"/>
    <cellStyle name="SAPBEXresItem 2 13" xfId="30809" xr:uid="{CE0CAC62-2FF2-4122-BBAA-2878A8F2A6A3}"/>
    <cellStyle name="SAPBEXresItem 2 14" xfId="24475" xr:uid="{7309A095-454D-4D44-ADAA-DF4D6B7C0C13}"/>
    <cellStyle name="SAPBEXresItem 2 15" xfId="25973" xr:uid="{34320294-8679-48AA-90FA-5EBF5EA40B76}"/>
    <cellStyle name="SAPBEXresItem 2 2" xfId="1419" xr:uid="{3F7F6D4B-A2C3-4099-96EB-B165E5113FD3}"/>
    <cellStyle name="SAPBEXresItem 2 2 10" xfId="48125" xr:uid="{2C260825-FF81-4A31-95F4-6A995DF534A5}"/>
    <cellStyle name="SAPBEXresItem 2 2 11" xfId="46958" xr:uid="{5730AC14-BF54-49E2-B3EF-CF5D2A9C20FF}"/>
    <cellStyle name="SAPBEXresItem 2 2 2" xfId="2860" xr:uid="{823B6180-76FD-411F-8BF0-7B6C113F32BA}"/>
    <cellStyle name="SAPBEXresItem 2 2 2 2" xfId="12233" xr:uid="{2CA7A74B-1ECC-4F5F-AC09-3E314D9163DF}"/>
    <cellStyle name="SAPBEXresItem 2 2 2 2 2" xfId="26638" xr:uid="{DEB6C87B-6639-4FDE-A2E3-616C88DBE757}"/>
    <cellStyle name="SAPBEXresItem 2 2 2 2 3" xfId="23838" xr:uid="{00F26991-BAEF-4194-9C95-D5AF8AA48D8B}"/>
    <cellStyle name="SAPBEXresItem 2 2 2 2 4" xfId="29836" xr:uid="{8E458AB9-2EC0-4418-9B9D-ECE3B9E6CB7C}"/>
    <cellStyle name="SAPBEXresItem 2 2 2 2 5" xfId="31529" xr:uid="{40E02802-AA92-4198-B5F2-E060B05B506A}"/>
    <cellStyle name="SAPBEXresItem 2 2 2 3" xfId="16067" xr:uid="{5F0C6FC8-2D37-4287-B796-6A90CDBF486C}"/>
    <cellStyle name="SAPBEXresItem 2 2 2 3 2" xfId="30373" xr:uid="{74A31A04-4E69-4D2D-91DD-344CDE59A931}"/>
    <cellStyle name="SAPBEXresItem 2 2 2 3 3" xfId="34275" xr:uid="{FF64F615-24E4-4873-9E39-4DFB7BA66965}"/>
    <cellStyle name="SAPBEXresItem 2 2 2 3 4" xfId="49468" xr:uid="{5CD5C964-64CC-4D1C-8FF4-7F192FCA063A}"/>
    <cellStyle name="SAPBEXresItem 2 2 2 3 5" xfId="49843" xr:uid="{823DFE68-DCA6-49C6-AC9C-060B45113F4B}"/>
    <cellStyle name="SAPBEXresItem 2 2 2 4" xfId="22497" xr:uid="{9554E22B-ACFB-44EF-80C5-B1EEC82573A1}"/>
    <cellStyle name="SAPBEXresItem 2 2 2 4 2" xfId="36363" xr:uid="{37DA28C2-983C-4A58-A886-1637A14D0F9F}"/>
    <cellStyle name="SAPBEXresItem 2 2 2 4 3" xfId="42779" xr:uid="{1A0C84F2-B7CE-4DEC-8219-813E3EAD54A2}"/>
    <cellStyle name="SAPBEXresItem 2 2 2 4 4" xfId="25573" xr:uid="{B4B9C2BA-FB2B-4269-9CC4-37CA96766DEC}"/>
    <cellStyle name="SAPBEXresItem 2 2 2 4 5" xfId="51914" xr:uid="{13134852-3377-4269-9331-F09E74A40721}"/>
    <cellStyle name="SAPBEXresItem 2 2 2 5" xfId="12232" xr:uid="{A76C8EE7-9718-4428-B7F7-D5A13347D43F}"/>
    <cellStyle name="SAPBEXresItem 2 2 2 6" xfId="26637" xr:uid="{4D029049-E561-4BC4-AC08-207D1E74ECAD}"/>
    <cellStyle name="SAPBEXresItem 2 2 2 7" xfId="34682" xr:uid="{8F9B2EF7-FE21-4B1F-94C9-B103C43ACB9C}"/>
    <cellStyle name="SAPBEXresItem 2 2 2 8" xfId="34686" xr:uid="{97503BA9-363F-4F34-ACD5-7F738936E27C}"/>
    <cellStyle name="SAPBEXresItem 2 2 2 9" xfId="45476" xr:uid="{B7CE6014-B4D0-4D72-B89E-AA892F0B544C}"/>
    <cellStyle name="SAPBEXresItem 2 2 3" xfId="4830" xr:uid="{843ED492-4256-4F7F-82B1-2A977733AA61}"/>
    <cellStyle name="SAPBEXresItem 2 2 3 2" xfId="22827" xr:uid="{DB8DF9A5-E289-4F6F-9EFF-A746CA99D26C}"/>
    <cellStyle name="SAPBEXresItem 2 2 3 2 2" xfId="36693" xr:uid="{2507652D-794D-4EE2-B68B-D690BFAA506C}"/>
    <cellStyle name="SAPBEXresItem 2 2 3 2 3" xfId="25348" xr:uid="{45E2252E-1442-417E-BA19-16BC8B3F6B12}"/>
    <cellStyle name="SAPBEXresItem 2 2 3 2 4" xfId="25546" xr:uid="{0A73CFE5-CB2A-4170-9F16-9DD78852D070}"/>
    <cellStyle name="SAPBEXresItem 2 2 3 2 5" xfId="52244" xr:uid="{62590F07-274B-4E7F-B091-C65A56C5154A}"/>
    <cellStyle name="SAPBEXresItem 2 2 3 3" xfId="12234" xr:uid="{424E4095-C334-4979-8A86-BDD649F4F43F}"/>
    <cellStyle name="SAPBEXresItem 2 2 3 4" xfId="26639" xr:uid="{1B018E4B-9B4F-4341-B6B2-2F333D1D6DEF}"/>
    <cellStyle name="SAPBEXresItem 2 2 3 5" xfId="43150" xr:uid="{C16DB6CA-B675-4A36-BD06-7E327CBCD3EF}"/>
    <cellStyle name="SAPBEXresItem 2 2 3 6" xfId="33290" xr:uid="{EBA6B319-452A-4B8F-B6AC-B5A6BBFE2FD5}"/>
    <cellStyle name="SAPBEXresItem 2 2 3 7" xfId="31364" xr:uid="{B04BCB91-9D30-48AD-BBBC-70B425E42727}"/>
    <cellStyle name="SAPBEXresItem 2 2 4" xfId="6790" xr:uid="{9CEC3C29-B675-471E-8632-33699524E1C3}"/>
    <cellStyle name="SAPBEXresItem 2 2 4 2" xfId="19989" xr:uid="{3E8C6068-9D58-4FEB-BA3A-B86A804B168F}"/>
    <cellStyle name="SAPBEXresItem 2 2 4 2 2" xfId="33953" xr:uid="{E50385C4-57F1-4793-810E-7EA015FB460C}"/>
    <cellStyle name="SAPBEXresItem 2 2 4 2 3" xfId="32412" xr:uid="{1A641322-AE37-455C-82D0-D6D23CABF35A}"/>
    <cellStyle name="SAPBEXresItem 2 2 4 2 4" xfId="39524" xr:uid="{543DF275-69AD-417D-8ABF-7CFE273344E9}"/>
    <cellStyle name="SAPBEXresItem 2 2 4 2 5" xfId="50495" xr:uid="{5E6D28A4-4C08-46F0-84E9-D2962ECA9480}"/>
    <cellStyle name="SAPBEXresItem 2 2 4 3" xfId="23157" xr:uid="{CD27A581-D21E-404E-897F-7A68B7E50C55}"/>
    <cellStyle name="SAPBEXresItem 2 2 4 3 2" xfId="37023" xr:uid="{9072E666-0C03-4810-A445-6A45027474D0}"/>
    <cellStyle name="SAPBEXresItem 2 2 4 3 3" xfId="29893" xr:uid="{3340D38A-BAC4-4D76-80A8-70363316D7BF}"/>
    <cellStyle name="SAPBEXresItem 2 2 4 3 4" xfId="38571" xr:uid="{0F82387B-EF90-4B4E-B4BF-F318C4BB7303}"/>
    <cellStyle name="SAPBEXresItem 2 2 4 3 5" xfId="52574" xr:uid="{D119B1BD-5B41-48A0-838B-9AD3F4B5554F}"/>
    <cellStyle name="SAPBEXresItem 2 2 4 4" xfId="12231" xr:uid="{FEE6CC86-999A-4B73-9A88-685419803EDB}"/>
    <cellStyle name="SAPBEXresItem 2 2 4 5" xfId="26636" xr:uid="{6DC63AA7-4E31-4C90-BA2A-882C27CD9D79}"/>
    <cellStyle name="SAPBEXresItem 2 2 4 6" xfId="43753" xr:uid="{274661F9-F1B7-4363-983B-5B21DD229E23}"/>
    <cellStyle name="SAPBEXresItem 2 2 4 7" xfId="8653" xr:uid="{DA5B6FA7-D393-4D3F-A4CA-C87AA055740A}"/>
    <cellStyle name="SAPBEXresItem 2 2 4 8" xfId="46931" xr:uid="{38FDD2CC-3548-41D7-B7CC-0AB68DF42A11}"/>
    <cellStyle name="SAPBEXresItem 2 2 5" xfId="14715" xr:uid="{DC9E03C2-BF7F-40B9-B41B-B03F345108CA}"/>
    <cellStyle name="SAPBEXresItem 2 2 5 2" xfId="21765" xr:uid="{D8A7869C-87EE-4B4D-8DE0-FCCBF004BA77}"/>
    <cellStyle name="SAPBEXresItem 2 2 5 2 2" xfId="35631" xr:uid="{CF0E10B0-AF71-47D1-A3C8-B7DE93674158}"/>
    <cellStyle name="SAPBEXresItem 2 2 5 2 3" xfId="37536" xr:uid="{615B7DB0-6113-470F-8F85-8C6F8BBF6FBF}"/>
    <cellStyle name="SAPBEXresItem 2 2 5 2 4" xfId="47259" xr:uid="{A0E30044-322E-45EB-B0DD-1A3509416061}"/>
    <cellStyle name="SAPBEXresItem 2 2 5 2 5" xfId="51182" xr:uid="{57448480-E53C-473C-9B60-257D3B12FA70}"/>
    <cellStyle name="SAPBEXresItem 2 2 5 3" xfId="29081" xr:uid="{9A6D0B10-A149-4013-8870-035E351E3B88}"/>
    <cellStyle name="SAPBEXresItem 2 2 5 4" xfId="34987" xr:uid="{AD5AAFA2-F962-4857-A9D8-DE90B97C5631}"/>
    <cellStyle name="SAPBEXresItem 2 2 5 5" xfId="48888" xr:uid="{C37FEF40-B9FD-4A0F-B7E9-703A2E4A4195}"/>
    <cellStyle name="SAPBEXresItem 2 2 5 6" xfId="45837" xr:uid="{8965AD2C-01AB-469E-AF1F-CE9D952A71D7}"/>
    <cellStyle name="SAPBEXresItem 2 2 6" xfId="13024" xr:uid="{DA984130-1D1E-4179-9F1A-77D97B501FB6}"/>
    <cellStyle name="SAPBEXresItem 2 2 6 2" xfId="27395" xr:uid="{113EBE5D-2128-4157-B8E1-A92B177D7B19}"/>
    <cellStyle name="SAPBEXresItem 2 2 6 3" xfId="8125" xr:uid="{4AA1A8E6-A862-41FC-966E-A5F8FFA48F4E}"/>
    <cellStyle name="SAPBEXresItem 2 2 6 4" xfId="40144" xr:uid="{AB73E7F4-D516-4DAF-803F-A5E772CDE423}"/>
    <cellStyle name="SAPBEXresItem 2 2 6 5" xfId="43709" xr:uid="{5D3384D5-3AD1-4CDA-96CA-19319E82AEAE}"/>
    <cellStyle name="SAPBEXresItem 2 2 7" xfId="9841" xr:uid="{73F42C2F-8FA5-47D6-9BFC-181F376DA682}"/>
    <cellStyle name="SAPBEXresItem 2 2 8" xfId="24427" xr:uid="{1B729329-5CDF-47D6-A557-643E7C0C3EBA}"/>
    <cellStyle name="SAPBEXresItem 2 2 9" xfId="38793" xr:uid="{96E70734-6DFB-4A23-8FEB-EA9F7C21C19B}"/>
    <cellStyle name="SAPBEXresItem 2 3" xfId="1978" xr:uid="{2559C031-4120-48CD-B2A2-DBFADA3D7A07}"/>
    <cellStyle name="SAPBEXresItem 2 3 10" xfId="25825" xr:uid="{BB598C78-F83B-4458-A8B6-D403E3D63C70}"/>
    <cellStyle name="SAPBEXresItem 2 3 11" xfId="45958" xr:uid="{3F2D996C-69FB-4032-8993-0B4B76FDB04F}"/>
    <cellStyle name="SAPBEXresItem 2 3 2" xfId="2815" xr:uid="{55EA0B32-E142-4B45-BC96-2332954FF6F5}"/>
    <cellStyle name="SAPBEXresItem 2 3 2 2" xfId="22452" xr:uid="{C1594A55-4F67-4308-8D7D-25D954BFF4D0}"/>
    <cellStyle name="SAPBEXresItem 2 3 2 2 2" xfId="36318" xr:uid="{44BB91DB-F529-440E-BEEF-E062297B9D7C}"/>
    <cellStyle name="SAPBEXresItem 2 3 2 2 3" xfId="25398" xr:uid="{97389D64-11E2-41C5-A7F4-C2A8C919AD73}"/>
    <cellStyle name="SAPBEXresItem 2 3 2 2 4" xfId="34398" xr:uid="{4A70B073-5237-4322-8996-3A0B863B8567}"/>
    <cellStyle name="SAPBEXresItem 2 3 2 2 5" xfId="51869" xr:uid="{28189288-7FB1-4B4B-818C-2D063E8831BE}"/>
    <cellStyle name="SAPBEXresItem 2 3 2 3" xfId="16032" xr:uid="{7B6DD3AB-D8C5-4D33-813D-BFDFE029E09E}"/>
    <cellStyle name="SAPBEXresItem 2 3 2 4" xfId="30338" xr:uid="{42115E95-37A7-4480-B137-47148484D8D1}"/>
    <cellStyle name="SAPBEXresItem 2 3 2 5" xfId="25786" xr:uid="{CED0EDD5-5A63-461B-AD1F-7E3026AE8A7E}"/>
    <cellStyle name="SAPBEXresItem 2 3 2 6" xfId="47122" xr:uid="{7D7020AC-F95E-4C2C-9730-50E0AE960449}"/>
    <cellStyle name="SAPBEXresItem 2 3 2 7" xfId="49808" xr:uid="{92060399-8F22-4A56-8281-89383ADCB8F9}"/>
    <cellStyle name="SAPBEXresItem 2 3 3" xfId="4785" xr:uid="{E2A31FB8-47BC-4093-AA9E-98CE449CBD70}"/>
    <cellStyle name="SAPBEXresItem 2 3 3 2" xfId="22782" xr:uid="{4986040C-4835-42D9-893E-FCE99A10498A}"/>
    <cellStyle name="SAPBEXresItem 2 3 3 2 2" xfId="36648" xr:uid="{AC8FAB2C-239D-4374-9C4E-DF28BDF125F4}"/>
    <cellStyle name="SAPBEXresItem 2 3 3 2 3" xfId="39243" xr:uid="{416DB979-67A7-4107-9113-0FBB473DD636}"/>
    <cellStyle name="SAPBEXresItem 2 3 3 2 4" xfId="48616" xr:uid="{8358A02E-6A6F-4A5B-84D7-EF41289ECD9C}"/>
    <cellStyle name="SAPBEXresItem 2 3 3 2 5" xfId="52199" xr:uid="{6D856BFB-25E2-4BF7-B84A-8C727F708EA1}"/>
    <cellStyle name="SAPBEXresItem 2 3 3 3" xfId="17988" xr:uid="{1F658D33-286E-48F3-AEB2-0310E1ADB8D0}"/>
    <cellStyle name="SAPBEXresItem 2 3 3 4" xfId="32120" xr:uid="{1DCF8B47-A317-4030-9A96-33956FED0633}"/>
    <cellStyle name="SAPBEXresItem 2 3 3 5" xfId="32337" xr:uid="{451A4751-1308-4832-BAA2-8A93A19B9344}"/>
    <cellStyle name="SAPBEXresItem 2 3 3 6" xfId="30549" xr:uid="{4D5F2676-AFD4-487F-8A4A-97B40F615A7F}"/>
    <cellStyle name="SAPBEXresItem 2 3 3 7" xfId="50124" xr:uid="{800757CB-A088-46C3-82C0-5D0903DAB202}"/>
    <cellStyle name="SAPBEXresItem 2 3 4" xfId="6745" xr:uid="{EDA14F10-D822-46F1-8988-FED8EA5238CD}"/>
    <cellStyle name="SAPBEXresItem 2 3 4 2" xfId="23112" xr:uid="{EFD3432E-E016-47E4-954C-51F5FDD825B2}"/>
    <cellStyle name="SAPBEXresItem 2 3 4 2 2" xfId="36978" xr:uid="{699D0BB7-A8B0-4E75-A05C-3F2E7B31B21B}"/>
    <cellStyle name="SAPBEXresItem 2 3 4 2 3" xfId="40926" xr:uid="{CEF4A5FF-BC93-4649-8298-CF64C181176F}"/>
    <cellStyle name="SAPBEXresItem 2 3 4 2 4" xfId="34921" xr:uid="{B133274B-CE3E-45F0-8E35-AE0FCDDB20F6}"/>
    <cellStyle name="SAPBEXresItem 2 3 4 2 5" xfId="52529" xr:uid="{032B70BB-FDC2-4AC3-A093-8B9795599F62}"/>
    <cellStyle name="SAPBEXresItem 2 3 4 3" xfId="19944" xr:uid="{7E8E1A6A-CAE3-4B8D-9EED-6854E93A7A04}"/>
    <cellStyle name="SAPBEXresItem 2 3 4 4" xfId="33908" xr:uid="{60177DA1-A371-4AC8-B0A7-C033CE715206}"/>
    <cellStyle name="SAPBEXresItem 2 3 4 5" xfId="32634" xr:uid="{17267F8A-3C0F-49D5-9F37-BB1A9393BA60}"/>
    <cellStyle name="SAPBEXresItem 2 3 4 6" xfId="33074" xr:uid="{7A99CDFC-D9E0-4000-9C20-3CD050EF107F}"/>
    <cellStyle name="SAPBEXresItem 2 3 4 7" xfId="50450" xr:uid="{5E6FA7FF-0EFA-4410-9DDA-A1ED7977B5B8}"/>
    <cellStyle name="SAPBEXresItem 2 3 5" xfId="15243" xr:uid="{B6497B45-635A-497C-977B-769984B2D8B0}"/>
    <cellStyle name="SAPBEXresItem 2 3 5 2" xfId="22264" xr:uid="{8A21EDC2-FE9E-45F7-837B-4D9AAC5E4533}"/>
    <cellStyle name="SAPBEXresItem 2 3 5 2 2" xfId="36130" xr:uid="{86AE7DCB-4ECC-4509-B0BA-1EFBC6233CD0}"/>
    <cellStyle name="SAPBEXresItem 2 3 5 2 3" xfId="30576" xr:uid="{79363C50-F804-4559-8DD4-09551ADD1C81}"/>
    <cellStyle name="SAPBEXresItem 2 3 5 2 4" xfId="43444" xr:uid="{7FF84954-41E5-487C-9CCD-6340E67F6CAA}"/>
    <cellStyle name="SAPBEXresItem 2 3 5 2 5" xfId="51681" xr:uid="{3B6F766A-7385-428F-BF74-66350DCBF2F4}"/>
    <cellStyle name="SAPBEXresItem 2 3 5 3" xfId="29608" xr:uid="{9CABA081-E91D-440E-A9B7-98CD5E1CF651}"/>
    <cellStyle name="SAPBEXresItem 2 3 5 4" xfId="38490" xr:uid="{B865EAC1-2EE1-429B-89D0-1B16C52ABB04}"/>
    <cellStyle name="SAPBEXresItem 2 3 5 5" xfId="48643" xr:uid="{5325EB43-44A6-4ABB-A57F-8251711DC113}"/>
    <cellStyle name="SAPBEXresItem 2 3 5 6" xfId="25656" xr:uid="{09A58A05-0B71-4575-A9C4-38072F8EB0E3}"/>
    <cellStyle name="SAPBEXresItem 2 3 6" xfId="13023" xr:uid="{336CBC5F-1339-4344-B062-3B9B164C2553}"/>
    <cellStyle name="SAPBEXresItem 2 3 6 2" xfId="27394" xr:uid="{09A8C41D-8062-447C-98FA-D95310DBDF93}"/>
    <cellStyle name="SAPBEXresItem 2 3 6 3" xfId="34832" xr:uid="{C2B570B9-1A1F-444A-ADD9-59E2ECAA22A1}"/>
    <cellStyle name="SAPBEXresItem 2 3 6 4" xfId="37247" xr:uid="{856DEF6A-0024-4B6F-8D19-02C91526F3E9}"/>
    <cellStyle name="SAPBEXresItem 2 3 6 5" xfId="47720" xr:uid="{AD9B1AE0-2C85-4263-AD42-5DD4512491B5}"/>
    <cellStyle name="SAPBEXresItem 2 3 7" xfId="9842" xr:uid="{2BFAE9D5-D3D5-4CA3-AA4D-CB97749FD4DF}"/>
    <cellStyle name="SAPBEXresItem 2 3 8" xfId="24428" xr:uid="{F1E9148E-360E-49D6-89A1-30EB16C3007A}"/>
    <cellStyle name="SAPBEXresItem 2 3 9" xfId="40424" xr:uid="{04D45F68-244C-44C8-A79A-C37F2BDA92EA}"/>
    <cellStyle name="SAPBEXresItem 2 4" xfId="2903" xr:uid="{E18DBACE-6ABA-4452-B101-C2613AF3B870}"/>
    <cellStyle name="SAPBEXresItem 2 4 10" xfId="44986" xr:uid="{237E5084-7DA0-4221-91BA-B41C444F9BDF}"/>
    <cellStyle name="SAPBEXresItem 2 4 2" xfId="4873" xr:uid="{9368BE08-62D8-4121-9C63-5FA43BC94A0C}"/>
    <cellStyle name="SAPBEXresItem 2 4 2 2" xfId="22870" xr:uid="{87019A20-BB9B-4279-8FDE-FD174626E8CC}"/>
    <cellStyle name="SAPBEXresItem 2 4 2 2 2" xfId="36736" xr:uid="{70E8BE11-C77D-411A-86DF-CEE81959B111}"/>
    <cellStyle name="SAPBEXresItem 2 4 2 2 3" xfId="42782" xr:uid="{5A080A2F-0FB0-4661-B3AE-23B4AB2A6D2E}"/>
    <cellStyle name="SAPBEXresItem 2 4 2 2 4" xfId="31369" xr:uid="{49865600-55F2-4D77-B9BA-517D1A7E76C4}"/>
    <cellStyle name="SAPBEXresItem 2 4 2 2 5" xfId="52287" xr:uid="{6CEB7F1D-CDD7-4FBB-AAF4-F50EDE073629}"/>
    <cellStyle name="SAPBEXresItem 2 4 2 3" xfId="18072" xr:uid="{5929CCCE-EA6D-4BD6-B0BC-8CCEAAA628CE}"/>
    <cellStyle name="SAPBEXresItem 2 4 2 4" xfId="32204" xr:uid="{D91A71DD-1723-421A-BCB7-0CAEE10C5BC2}"/>
    <cellStyle name="SAPBEXresItem 2 4 2 5" xfId="40644" xr:uid="{F495582F-9501-45CD-8AB1-F8DEF6CD4B23}"/>
    <cellStyle name="SAPBEXresItem 2 4 2 6" xfId="44699" xr:uid="{BDC46FEA-D351-47CE-842B-C1AB7FFDA55D}"/>
    <cellStyle name="SAPBEXresItem 2 4 2 7" xfId="50208" xr:uid="{6376D7EC-8CB6-4B14-B259-3E8DA96BFEF0}"/>
    <cellStyle name="SAPBEXresItem 2 4 3" xfId="6833" xr:uid="{9AFCDFFB-2EFF-481F-A6B9-5D21B4DF30F6}"/>
    <cellStyle name="SAPBEXresItem 2 4 3 2" xfId="23200" xr:uid="{63E950EA-67D0-403F-82B5-CACEE8B71701}"/>
    <cellStyle name="SAPBEXresItem 2 4 3 2 2" xfId="37066" xr:uid="{05F289ED-ED4F-472B-8A6E-0D68C9148412}"/>
    <cellStyle name="SAPBEXresItem 2 4 3 2 3" xfId="31828" xr:uid="{7E115AF8-E2D0-4A75-980A-72510446A47E}"/>
    <cellStyle name="SAPBEXresItem 2 4 3 2 4" xfId="38871" xr:uid="{76B36FDF-5B55-4861-B3D3-3051F6D495E0}"/>
    <cellStyle name="SAPBEXresItem 2 4 3 2 5" xfId="52617" xr:uid="{20C1C736-3633-41AF-A666-164236A889CF}"/>
    <cellStyle name="SAPBEXresItem 2 4 3 3" xfId="20032" xr:uid="{63305FE0-7485-4135-9705-1D6E26984561}"/>
    <cellStyle name="SAPBEXresItem 2 4 3 4" xfId="33996" xr:uid="{6F76511B-F8B5-4438-B819-53A9BFB4AA34}"/>
    <cellStyle name="SAPBEXresItem 2 4 3 5" xfId="31823" xr:uid="{1FD80EA0-63E5-4365-9BD3-98932BAD6F3D}"/>
    <cellStyle name="SAPBEXresItem 2 4 3 6" xfId="40522" xr:uid="{85C3F49C-89A9-4220-9032-F9357AD70BD0}"/>
    <cellStyle name="SAPBEXresItem 2 4 3 7" xfId="50538" xr:uid="{8076E17E-0496-41BA-88C3-BE5FC3606DB9}"/>
    <cellStyle name="SAPBEXresItem 2 4 4" xfId="16107" xr:uid="{6B2F6BA9-6EA9-4B2E-B40E-86E38A64E34A}"/>
    <cellStyle name="SAPBEXresItem 2 4 4 2" xfId="30413" xr:uid="{ECE9E792-E788-4F5F-8149-CF02864AD055}"/>
    <cellStyle name="SAPBEXresItem 2 4 4 3" xfId="42410" xr:uid="{AB1B9B44-5D80-4042-A80B-647F1F35DEB2}"/>
    <cellStyle name="SAPBEXresItem 2 4 4 4" xfId="25273" xr:uid="{2618701E-D39A-4A85-8743-D5109EC5DF80}"/>
    <cellStyle name="SAPBEXresItem 2 4 4 5" xfId="49883" xr:uid="{ECCD943D-C8A5-4F7D-8F8B-EC0844F4682A}"/>
    <cellStyle name="SAPBEXresItem 2 4 5" xfId="22540" xr:uid="{8D12A558-905F-4FC7-8F01-B35E700B7E87}"/>
    <cellStyle name="SAPBEXresItem 2 4 5 2" xfId="36406" xr:uid="{62A2842A-6D6E-4EFD-8287-485AA9D0201C}"/>
    <cellStyle name="SAPBEXresItem 2 4 5 3" xfId="34421" xr:uid="{708BB71A-ED97-477D-8C4C-9AEB71925FC1}"/>
    <cellStyle name="SAPBEXresItem 2 4 5 4" xfId="24919" xr:uid="{06C3511A-3315-4BD4-9BF7-E2AFCD4DE7F9}"/>
    <cellStyle name="SAPBEXresItem 2 4 5 5" xfId="51957" xr:uid="{86CF551D-8C94-4A3B-9F43-A85E91ACFDB9}"/>
    <cellStyle name="SAPBEXresItem 2 4 6" xfId="12230" xr:uid="{DBFBB781-206D-429E-A3DB-E42983CFD44F}"/>
    <cellStyle name="SAPBEXresItem 2 4 7" xfId="26635" xr:uid="{ECBC6B0D-C7EB-4DEB-9D27-F2FD7590E580}"/>
    <cellStyle name="SAPBEXresItem 2 4 8" xfId="34918" xr:uid="{0A19155D-ED73-435B-BD9F-38FF0E58253E}"/>
    <cellStyle name="SAPBEXresItem 2 4 9" xfId="26853" xr:uid="{9283C3FD-6116-477F-B270-47C7CEE47C3A}"/>
    <cellStyle name="SAPBEXresItem 2 5" xfId="2980" xr:uid="{C7AD5347-74EA-4888-9626-D65F3872254E}"/>
    <cellStyle name="SAPBEXresItem 2 5 2" xfId="4950" xr:uid="{D794A518-3C67-4276-981E-2511CBB4BB08}"/>
    <cellStyle name="SAPBEXresItem 2 5 2 2" xfId="22947" xr:uid="{66D3951E-4758-492F-9FD3-CBB087D649A7}"/>
    <cellStyle name="SAPBEXresItem 2 5 2 2 2" xfId="36813" xr:uid="{DE0783BB-B760-4715-900F-7B04EFA83CF4}"/>
    <cellStyle name="SAPBEXresItem 2 5 2 2 3" xfId="34167" xr:uid="{39C50F28-6B73-45C1-8B48-802AD367D9E7}"/>
    <cellStyle name="SAPBEXresItem 2 5 2 2 4" xfId="42734" xr:uid="{85CAEF8C-731F-4446-88A1-971B28E2CA5D}"/>
    <cellStyle name="SAPBEXresItem 2 5 2 2 5" xfId="52364" xr:uid="{EDE9FA0B-15AA-495C-8D6D-4773C55073E4}"/>
    <cellStyle name="SAPBEXresItem 2 5 2 3" xfId="18149" xr:uid="{3F821101-1AA3-45BB-9A68-92C31B570C1B}"/>
    <cellStyle name="SAPBEXresItem 2 5 2 4" xfId="32281" xr:uid="{2221CE7C-5F20-4051-9E86-570C1700D530}"/>
    <cellStyle name="SAPBEXresItem 2 5 2 5" xfId="37601" xr:uid="{F1F9BC68-B8E6-4EAE-8BBA-33714C9871B0}"/>
    <cellStyle name="SAPBEXresItem 2 5 2 6" xfId="48006" xr:uid="{6B2AFCF5-AC24-489A-82B5-8CB785C47CC3}"/>
    <cellStyle name="SAPBEXresItem 2 5 2 7" xfId="50285" xr:uid="{412D2B6D-8B48-43EA-B722-B958F89B9312}"/>
    <cellStyle name="SAPBEXresItem 2 5 3" xfId="6910" xr:uid="{227FC839-C5D7-4651-ACF1-3EE71DBE52BE}"/>
    <cellStyle name="SAPBEXresItem 2 5 3 2" xfId="23277" xr:uid="{F48B6C65-2CA0-448E-952E-19FD22F85989}"/>
    <cellStyle name="SAPBEXresItem 2 5 3 2 2" xfId="37143" xr:uid="{366A7618-9231-4C40-B8C9-30589695BD01}"/>
    <cellStyle name="SAPBEXresItem 2 5 3 2 3" xfId="33732" xr:uid="{987182CA-8EF4-4FB3-B544-B23FE4441F19}"/>
    <cellStyle name="SAPBEXresItem 2 5 3 2 4" xfId="34876" xr:uid="{A1166A49-572A-4BD5-8F18-90E856C499F5}"/>
    <cellStyle name="SAPBEXresItem 2 5 3 2 5" xfId="52694" xr:uid="{96058C81-0BFB-49AF-B8A8-669C11103B29}"/>
    <cellStyle name="SAPBEXresItem 2 5 3 3" xfId="20109" xr:uid="{A2AC27B8-F902-441B-91A7-D02071E5BCC9}"/>
    <cellStyle name="SAPBEXresItem 2 5 3 4" xfId="34073" xr:uid="{763616EA-4970-43C0-A5F8-927B8ABB1614}"/>
    <cellStyle name="SAPBEXresItem 2 5 3 5" xfId="40605" xr:uid="{B57AC538-3098-476C-9E05-D77229C8F0D3}"/>
    <cellStyle name="SAPBEXresItem 2 5 3 6" xfId="45313" xr:uid="{48E2C6F1-B93B-47A0-AD4C-E33E0D61B3A5}"/>
    <cellStyle name="SAPBEXresItem 2 5 3 7" xfId="50615" xr:uid="{C89FC396-5FFF-4EFE-A7C2-706D15F6B276}"/>
    <cellStyle name="SAPBEXresItem 2 5 4" xfId="22617" xr:uid="{2F848013-6679-466D-B2A7-251A1DFFD9E6}"/>
    <cellStyle name="SAPBEXresItem 2 5 4 2" xfId="36483" xr:uid="{2DA88F2E-52F4-4092-B098-91A0718A3DC6}"/>
    <cellStyle name="SAPBEXresItem 2 5 4 3" xfId="38340" xr:uid="{BF4E8128-8454-479A-AE9F-1F6E1176382E}"/>
    <cellStyle name="SAPBEXresItem 2 5 4 4" xfId="47458" xr:uid="{96DC62E1-991F-49F9-8BC2-559BBAAB3E39}"/>
    <cellStyle name="SAPBEXresItem 2 5 4 5" xfId="52034" xr:uid="{00036A6F-12B5-4EEC-B4B1-E42153B2C591}"/>
    <cellStyle name="SAPBEXresItem 2 5 5" xfId="16183" xr:uid="{6F122BCD-E8E4-41BB-B197-048CC7A7CC61}"/>
    <cellStyle name="SAPBEXresItem 2 5 6" xfId="30489" xr:uid="{7B3F838E-63EB-4F60-AF3C-45E861E9234E}"/>
    <cellStyle name="SAPBEXresItem 2 5 7" xfId="34713" xr:uid="{BB85D7B0-4D3F-49F5-88CB-7C8E09312D79}"/>
    <cellStyle name="SAPBEXresItem 2 5 8" xfId="41304" xr:uid="{6F619913-0111-4339-A451-D738EC13F348}"/>
    <cellStyle name="SAPBEXresItem 2 5 9" xfId="49959" xr:uid="{736F6993-8575-4816-BE58-DE728816D7EC}"/>
    <cellStyle name="SAPBEXresItem 2 6" xfId="2719" xr:uid="{B2DC4FE0-DB1E-4CB8-9036-283CCF962716}"/>
    <cellStyle name="SAPBEXresItem 2 6 2" xfId="22356" xr:uid="{3C3EFAAE-7B6D-4A46-A5F4-A930C8F08BCD}"/>
    <cellStyle name="SAPBEXresItem 2 6 2 2" xfId="36222" xr:uid="{252281C7-8297-46FF-A5E4-713888090054}"/>
    <cellStyle name="SAPBEXresItem 2 6 2 3" xfId="42495" xr:uid="{889B26A4-00C4-4F46-B3FD-1DE549E32168}"/>
    <cellStyle name="SAPBEXresItem 2 6 2 4" xfId="39734" xr:uid="{EC1B5C22-D6E3-4B9C-B4FB-EFD91AA61859}"/>
    <cellStyle name="SAPBEXresItem 2 6 2 5" xfId="51773" xr:uid="{FEC1F925-93B0-453B-A4B9-E07A58219750}"/>
    <cellStyle name="SAPBEXresItem 2 6 3" xfId="15940" xr:uid="{D6BFF723-2872-4643-9CB8-42DF056E42C6}"/>
    <cellStyle name="SAPBEXresItem 2 6 4" xfId="30246" xr:uid="{69991D8F-EA5D-4B39-AD65-089CA41F03AC}"/>
    <cellStyle name="SAPBEXresItem 2 6 5" xfId="38581" xr:uid="{7AFE46AE-E55B-41BF-BB40-62FB7A284F25}"/>
    <cellStyle name="SAPBEXresItem 2 6 6" xfId="47140" xr:uid="{3D7F6179-2186-493E-875D-97658D453E77}"/>
    <cellStyle name="SAPBEXresItem 2 6 7" xfId="49716" xr:uid="{B78C9F88-7F62-421D-AEF0-20ED8CF0F5C1}"/>
    <cellStyle name="SAPBEXresItem 2 7" xfId="4689" xr:uid="{204D5F51-C29A-47DA-9421-5CDE7C9724FB}"/>
    <cellStyle name="SAPBEXresItem 2 7 2" xfId="22686" xr:uid="{2CE35628-987A-4217-A33D-F3B0981E2BA9}"/>
    <cellStyle name="SAPBEXresItem 2 7 2 2" xfId="36552" xr:uid="{02517874-58A4-45D6-A3D4-4ABA4E3F7F15}"/>
    <cellStyle name="SAPBEXresItem 2 7 2 3" xfId="39851" xr:uid="{4B56BABD-7BF9-4E9F-A03F-C99DF88E6DF7}"/>
    <cellStyle name="SAPBEXresItem 2 7 2 4" xfId="46099" xr:uid="{D03EB658-37ED-4B8D-8107-A9C0CD2DC4C3}"/>
    <cellStyle name="SAPBEXresItem 2 7 2 5" xfId="52103" xr:uid="{04D2AC2B-8A0E-4786-A8B8-F176FCEAF8F8}"/>
    <cellStyle name="SAPBEXresItem 2 7 3" xfId="17892" xr:uid="{7E1B36B6-2A6C-44D4-A9D3-67179881E97B}"/>
    <cellStyle name="SAPBEXresItem 2 7 4" xfId="32024" xr:uid="{23F6FCBD-7D3D-4DAF-832D-D7F2A2640870}"/>
    <cellStyle name="SAPBEXresItem 2 7 5" xfId="40137" xr:uid="{0C79C490-4947-4D0B-9D3E-2BD96AC367B9}"/>
    <cellStyle name="SAPBEXresItem 2 7 6" xfId="44927" xr:uid="{3B2C3ADF-D5F8-4C55-B066-C93EA44D0B05}"/>
    <cellStyle name="SAPBEXresItem 2 7 7" xfId="50028" xr:uid="{5ABF897C-E62C-41E5-9CD4-474DC982635D}"/>
    <cellStyle name="SAPBEXresItem 2 8" xfId="6649" xr:uid="{1A6F3350-5BC7-4FC2-8806-35422DBA792A}"/>
    <cellStyle name="SAPBEXresItem 2 8 2" xfId="23016" xr:uid="{30024997-2E29-4912-B50E-6994FDD96822}"/>
    <cellStyle name="SAPBEXresItem 2 8 2 2" xfId="36882" xr:uid="{4EC31687-2396-4FFE-B78D-C721B3AD0754}"/>
    <cellStyle name="SAPBEXresItem 2 8 2 3" xfId="42344" xr:uid="{D11CEDE9-C411-43D2-AD5F-1577618DA9A3}"/>
    <cellStyle name="SAPBEXresItem 2 8 2 4" xfId="34836" xr:uid="{7431AAD4-5C06-4A0C-9FD8-4D49016701B1}"/>
    <cellStyle name="SAPBEXresItem 2 8 2 5" xfId="52433" xr:uid="{BEA72C6A-524B-463B-8F5B-06FBDE66AF87}"/>
    <cellStyle name="SAPBEXresItem 2 8 3" xfId="19848" xr:uid="{5E5BD2F1-6CA1-4308-8B50-E27EA8730C66}"/>
    <cellStyle name="SAPBEXresItem 2 8 4" xfId="33812" xr:uid="{32C0878E-5122-4615-B3FB-9185A51A59E0}"/>
    <cellStyle name="SAPBEXresItem 2 8 5" xfId="40411" xr:uid="{8C251F94-C1F7-4D99-81FD-D20ABF404D92}"/>
    <cellStyle name="SAPBEXresItem 2 8 6" xfId="44229" xr:uid="{CAD1961D-63A4-4CA5-A2D6-04DDB3DB29A1}"/>
    <cellStyle name="SAPBEXresItem 2 8 7" xfId="50354" xr:uid="{17A464FB-7FCB-4309-B1D3-E823B3C351EA}"/>
    <cellStyle name="SAPBEXresItem 2 9" xfId="14050" xr:uid="{B713319B-4FE7-4608-97D0-EDB791CA7003}"/>
    <cellStyle name="SAPBEXresItem 2 9 2" xfId="12821" xr:uid="{884ABF25-D8AD-4F5E-A2D8-8A7C53937444}"/>
    <cellStyle name="SAPBEXresItem 2 9 2 2" xfId="27194" xr:uid="{6FE67DA6-AAD4-40CD-8761-276F4DDDB354}"/>
    <cellStyle name="SAPBEXresItem 2 9 2 3" xfId="31571" xr:uid="{8E67EC40-FF13-4D45-A885-BD49CC988E8C}"/>
    <cellStyle name="SAPBEXresItem 2 9 2 4" xfId="39802" xr:uid="{F8A2C7C4-CD05-4763-89CF-9E65E40363CC}"/>
    <cellStyle name="SAPBEXresItem 2 9 2 5" xfId="44639" xr:uid="{E9A89234-15E0-4B40-AA6D-3EEDD301463F}"/>
    <cellStyle name="SAPBEXresItem 2 9 3" xfId="28420" xr:uid="{A0B17881-2534-4882-932C-4CB955839323}"/>
    <cellStyle name="SAPBEXresItem 2 9 4" xfId="31428" xr:uid="{1CF98910-5F30-4827-8192-8EFCA6236297}"/>
    <cellStyle name="SAPBEXresItem 2 9 5" xfId="41105" xr:uid="{F35D4A22-AB34-4030-B339-5F6B0746A6F2}"/>
    <cellStyle name="SAPBEXresItem 2 9 6" xfId="47295" xr:uid="{1634DBA9-1E27-44A2-B7F6-7099536C22E0}"/>
    <cellStyle name="SAPBEXresItem 20" xfId="53026" xr:uid="{5884B610-120C-425E-9A41-2A1B0E796619}"/>
    <cellStyle name="SAPBEXresItem 3" xfId="178" xr:uid="{3F48C810-BB95-47CE-834F-862A09A9D793}"/>
    <cellStyle name="SAPBEXresItem 3 10" xfId="13022" xr:uid="{96072CD4-7D68-4EEB-8D17-22258D483A53}"/>
    <cellStyle name="SAPBEXresItem 3 10 2" xfId="27393" xr:uid="{C84A63A0-0409-45C2-A9AC-9ABD8ECDAFCE}"/>
    <cellStyle name="SAPBEXresItem 3 10 3" xfId="40678" xr:uid="{930E0FC1-C2AC-4B34-BFB9-95DA261FCE89}"/>
    <cellStyle name="SAPBEXresItem 3 10 4" xfId="38512" xr:uid="{B959AF0D-A8EC-423D-93FC-DCB48459F4DB}"/>
    <cellStyle name="SAPBEXresItem 3 10 5" xfId="45879" xr:uid="{D959C979-7432-4094-969E-85064AE82BB1}"/>
    <cellStyle name="SAPBEXresItem 3 11" xfId="9843" xr:uid="{9556CA9A-01E0-48DF-AFF2-AA8625EEED81}"/>
    <cellStyle name="SAPBEXresItem 3 12" xfId="24429" xr:uid="{EA56E90C-FCAD-41FA-B047-A75C2AE28C1C}"/>
    <cellStyle name="SAPBEXresItem 3 13" xfId="30087" xr:uid="{F7DD9084-B9E1-463B-A7D5-7C31E63F16C2}"/>
    <cellStyle name="SAPBEXresItem 3 14" xfId="38309" xr:uid="{E6EB1FFF-8FBB-4AEC-B9F3-4AFD6A86B29E}"/>
    <cellStyle name="SAPBEXresItem 3 15" xfId="34974" xr:uid="{0763CEFC-5CEA-4BB6-8913-5110A0443B94}"/>
    <cellStyle name="SAPBEXresItem 3 2" xfId="1420" xr:uid="{14C83542-B15C-435A-A9ED-A3ED6CB40775}"/>
    <cellStyle name="SAPBEXresItem 3 2 10" xfId="48813" xr:uid="{1CEA29F2-B975-4BFE-834A-BB88CC11FC37}"/>
    <cellStyle name="SAPBEXresItem 3 2 11" xfId="47406" xr:uid="{D1EE044B-7CC2-4C1C-83A6-3A0A124E5F99}"/>
    <cellStyle name="SAPBEXresItem 3 2 2" xfId="2834" xr:uid="{0CFCEBF8-A9DD-4A34-BB4E-BC64869C50F6}"/>
    <cellStyle name="SAPBEXresItem 3 2 2 2" xfId="12236" xr:uid="{63B642C4-9505-4EE0-984D-030BA756E72A}"/>
    <cellStyle name="SAPBEXresItem 3 2 2 2 2" xfId="26641" xr:uid="{A49289B5-9417-45B4-AAE0-ECF660CBC7E0}"/>
    <cellStyle name="SAPBEXresItem 3 2 2 2 3" xfId="43015" xr:uid="{3F6011EA-EDEF-468F-8DF3-6DB9618564FC}"/>
    <cellStyle name="SAPBEXresItem 3 2 2 2 4" xfId="33093" xr:uid="{7CB85DC5-B7E1-43C7-8717-3030B8774F10}"/>
    <cellStyle name="SAPBEXresItem 3 2 2 2 5" xfId="43112" xr:uid="{FE11B070-D985-4A09-B919-0F8E382ED4CC}"/>
    <cellStyle name="SAPBEXresItem 3 2 2 3" xfId="22471" xr:uid="{087D5799-E6BA-4550-8F15-1F1BC93C31AE}"/>
    <cellStyle name="SAPBEXresItem 3 2 2 3 2" xfId="36337" xr:uid="{999A1E10-6B3A-403C-846A-8F75AB234A17}"/>
    <cellStyle name="SAPBEXresItem 3 2 2 3 3" xfId="25481" xr:uid="{DFC5D955-07C9-4B3E-B415-3EEFE8BE1C4A}"/>
    <cellStyle name="SAPBEXresItem 3 2 2 3 4" xfId="39853" xr:uid="{EED67F04-6100-45DB-8450-297B27830508}"/>
    <cellStyle name="SAPBEXresItem 3 2 2 3 5" xfId="51888" xr:uid="{F6EB462B-9014-4A1F-98C8-6A419F8A8477}"/>
    <cellStyle name="SAPBEXresItem 3 2 2 4" xfId="12235" xr:uid="{20605524-60CE-4C86-BF0D-4661F60F796C}"/>
    <cellStyle name="SAPBEXresItem 3 2 2 5" xfId="26640" xr:uid="{DCAFA12B-3FC6-4AF5-8EFF-86FE048AD975}"/>
    <cellStyle name="SAPBEXresItem 3 2 2 6" xfId="38744" xr:uid="{77B345BF-BAC9-4E0C-9C5D-D60EBE4A6C79}"/>
    <cellStyle name="SAPBEXresItem 3 2 2 7" xfId="48743" xr:uid="{1DB94550-7FD7-465E-B364-4D25C84BCB93}"/>
    <cellStyle name="SAPBEXresItem 3 2 2 8" xfId="24697" xr:uid="{94DAC1FA-F903-419B-9BA8-7FBAF37939CB}"/>
    <cellStyle name="SAPBEXresItem 3 2 3" xfId="4804" xr:uid="{1A3272C2-9B6D-4303-87D2-BEE25CC8E166}"/>
    <cellStyle name="SAPBEXresItem 3 2 3 2" xfId="22801" xr:uid="{5AA8C667-89D6-4FA9-ABFB-268D2A5B214C}"/>
    <cellStyle name="SAPBEXresItem 3 2 3 2 2" xfId="36667" xr:uid="{4999642C-F332-4848-A0DF-DFB0263FFEE0}"/>
    <cellStyle name="SAPBEXresItem 3 2 3 2 3" xfId="25362" xr:uid="{40A2BCFB-EB4D-4A76-96E3-B1AB9B941DB0}"/>
    <cellStyle name="SAPBEXresItem 3 2 3 2 4" xfId="42446" xr:uid="{6D6B18D3-EEEA-4FDD-B567-83A128EDE5A1}"/>
    <cellStyle name="SAPBEXresItem 3 2 3 2 5" xfId="52218" xr:uid="{ECDBC592-7235-4A1C-87C2-5DD2DC80D7FE}"/>
    <cellStyle name="SAPBEXresItem 3 2 3 3" xfId="18007" xr:uid="{29BC8B86-F12C-41AF-8F41-D8125FA0589E}"/>
    <cellStyle name="SAPBEXresItem 3 2 3 4" xfId="32139" xr:uid="{57EB2263-CC91-40E1-89C8-916A2AB25A44}"/>
    <cellStyle name="SAPBEXresItem 3 2 3 5" xfId="43521" xr:uid="{F1CED71F-B47D-405F-8F59-8046A6F698D7}"/>
    <cellStyle name="SAPBEXresItem 3 2 3 6" xfId="25315" xr:uid="{4A4B1F9E-AE54-459F-9BD6-C465DD12178F}"/>
    <cellStyle name="SAPBEXresItem 3 2 3 7" xfId="50143" xr:uid="{F2E7D6C7-176D-47DC-B966-22681FBDB6EA}"/>
    <cellStyle name="SAPBEXresItem 3 2 4" xfId="6764" xr:uid="{475F6672-4ACF-423E-90A5-529DCF41E829}"/>
    <cellStyle name="SAPBEXresItem 3 2 4 2" xfId="23131" xr:uid="{E7DD0693-B0B8-437A-B718-3D7F539C03AA}"/>
    <cellStyle name="SAPBEXresItem 3 2 4 2 2" xfId="36997" xr:uid="{8102B7E2-B965-4165-BC0D-DCFAE50EF078}"/>
    <cellStyle name="SAPBEXresItem 3 2 4 2 3" xfId="42517" xr:uid="{9FD3DA49-6C68-45CF-8099-4F3E9FC50E5C}"/>
    <cellStyle name="SAPBEXresItem 3 2 4 2 4" xfId="39850" xr:uid="{D2BA7916-234C-4C24-A500-FD33161D6C9B}"/>
    <cellStyle name="SAPBEXresItem 3 2 4 2 5" xfId="52548" xr:uid="{532AE1BE-BCA6-460D-8ABC-650B8BEE1EE4}"/>
    <cellStyle name="SAPBEXresItem 3 2 4 3" xfId="19963" xr:uid="{6C32F18D-BAB8-4441-B376-2F0414E9E512}"/>
    <cellStyle name="SAPBEXresItem 3 2 4 4" xfId="33927" xr:uid="{3C833B07-7B1B-4514-B524-F92274D074C2}"/>
    <cellStyle name="SAPBEXresItem 3 2 4 5" xfId="29671" xr:uid="{928A7CFE-2CA6-4764-A62E-B1C87E4E561A}"/>
    <cellStyle name="SAPBEXresItem 3 2 4 6" xfId="42898" xr:uid="{92466A63-2292-4467-BF5F-330A33D72235}"/>
    <cellStyle name="SAPBEXresItem 3 2 4 7" xfId="50469" xr:uid="{17EFBB03-BF2C-4012-AD8B-3AD3C689C20A}"/>
    <cellStyle name="SAPBEXresItem 3 2 5" xfId="14716" xr:uid="{3633BFC9-BF31-4209-A73F-88443C159E2F}"/>
    <cellStyle name="SAPBEXresItem 3 2 5 2" xfId="21766" xr:uid="{C601E7CD-B70B-40A8-A9C3-4D43A01E0581}"/>
    <cellStyle name="SAPBEXresItem 3 2 5 2 2" xfId="35632" xr:uid="{DB8BBD1B-E507-4C1D-AAF9-A22469D08CAA}"/>
    <cellStyle name="SAPBEXresItem 3 2 5 2 3" xfId="37537" xr:uid="{6F6B717F-005B-41D2-817C-ED6C208D562B}"/>
    <cellStyle name="SAPBEXresItem 3 2 5 2 4" xfId="45716" xr:uid="{02DCD8D9-AEC0-4D69-8770-99E19A8FC58B}"/>
    <cellStyle name="SAPBEXresItem 3 2 5 2 5" xfId="51183" xr:uid="{411C846B-C6B3-437C-9A20-087E5CEE5CD6}"/>
    <cellStyle name="SAPBEXresItem 3 2 5 3" xfId="29082" xr:uid="{3CF78FBD-6261-4D8C-94D1-622E19198CA4}"/>
    <cellStyle name="SAPBEXresItem 3 2 5 4" xfId="24555" xr:uid="{487D404E-F875-4D35-B97E-A07CAE9276F6}"/>
    <cellStyle name="SAPBEXresItem 3 2 5 5" xfId="43886" xr:uid="{83EC179E-F23A-4AA8-A054-29158DA7DDE6}"/>
    <cellStyle name="SAPBEXresItem 3 2 5 6" xfId="24653" xr:uid="{DD64EA3C-AD95-4A83-BABD-0DD1F6A4C4C2}"/>
    <cellStyle name="SAPBEXresItem 3 2 6" xfId="14443" xr:uid="{B4DBD485-CD58-40A9-B2CE-5906023A8115}"/>
    <cellStyle name="SAPBEXresItem 3 2 6 2" xfId="28810" xr:uid="{F04A84AD-8254-45F1-A21C-039676D94BD9}"/>
    <cellStyle name="SAPBEXresItem 3 2 6 3" xfId="40951" xr:uid="{A0DBF24D-E7EF-438D-8FD9-CC4A8715B517}"/>
    <cellStyle name="SAPBEXresItem 3 2 6 4" xfId="30164" xr:uid="{454D0DE8-DF7F-41A1-B09B-20586DA1675F}"/>
    <cellStyle name="SAPBEXresItem 3 2 6 5" xfId="29987" xr:uid="{C90F6A50-F769-4F17-AA38-3439BAC0A821}"/>
    <cellStyle name="SAPBEXresItem 3 2 7" xfId="9844" xr:uid="{A89FC60D-AE37-47D1-AD2A-064C3CB3E893}"/>
    <cellStyle name="SAPBEXresItem 3 2 8" xfId="24430" xr:uid="{EDA771BA-339E-478F-8BE0-16E144CA23FF}"/>
    <cellStyle name="SAPBEXresItem 3 2 9" xfId="31153" xr:uid="{1CA681BE-22AF-417F-98DF-9BDC1123794F}"/>
    <cellStyle name="SAPBEXresItem 3 3" xfId="1979" xr:uid="{3106039E-7D6E-47FC-9874-B06DFE17E172}"/>
    <cellStyle name="SAPBEXresItem 3 3 10" xfId="37648" xr:uid="{FB070A17-F432-47E7-AD67-8A91A0D30BF5}"/>
    <cellStyle name="SAPBEXresItem 3 3 11" xfId="46200" xr:uid="{BE8B554E-C6EC-4A1C-9BC0-5BA374E86893}"/>
    <cellStyle name="SAPBEXresItem 3 3 2" xfId="2877" xr:uid="{26C3364D-828D-402F-BC2D-E5E0DE52089B}"/>
    <cellStyle name="SAPBEXresItem 3 3 2 2" xfId="22514" xr:uid="{D3F0E9D2-00B9-422F-A9BA-EF4E43E0E803}"/>
    <cellStyle name="SAPBEXresItem 3 3 2 2 2" xfId="36380" xr:uid="{FE979A41-73AD-4EF1-9C26-7709F27ABD72}"/>
    <cellStyle name="SAPBEXresItem 3 3 2 2 3" xfId="24361" xr:uid="{8001686C-87A5-48FD-A5E5-77E862F4E828}"/>
    <cellStyle name="SAPBEXresItem 3 3 2 2 4" xfId="25958" xr:uid="{87EBD573-84C7-4B02-BD8E-B8B7BCF5E225}"/>
    <cellStyle name="SAPBEXresItem 3 3 2 2 5" xfId="51931" xr:uid="{7F9A9DD3-C32E-416E-939F-17F0668EF279}"/>
    <cellStyle name="SAPBEXresItem 3 3 2 3" xfId="16082" xr:uid="{331765E6-04A1-4F5F-A9E2-154103F19E69}"/>
    <cellStyle name="SAPBEXresItem 3 3 2 4" xfId="30388" xr:uid="{F1DA26BE-2295-49FF-AB07-0B4A14ECB5F7}"/>
    <cellStyle name="SAPBEXresItem 3 3 2 5" xfId="42144" xr:uid="{E53971CD-AF6C-429B-89FD-283F7156C3D3}"/>
    <cellStyle name="SAPBEXresItem 3 3 2 6" xfId="41277" xr:uid="{4CD8355F-0265-43D5-B66C-C7CA4150CC8F}"/>
    <cellStyle name="SAPBEXresItem 3 3 2 7" xfId="49858" xr:uid="{2ED7D68F-4080-4B97-AA39-76D41B3DB0F3}"/>
    <cellStyle name="SAPBEXresItem 3 3 3" xfId="4847" xr:uid="{D3C83991-11F3-42B1-8495-99D2F1A28DBB}"/>
    <cellStyle name="SAPBEXresItem 3 3 3 2" xfId="22844" xr:uid="{9785C75B-0637-46E6-9721-568E1CF93E9D}"/>
    <cellStyle name="SAPBEXresItem 3 3 3 2 2" xfId="36710" xr:uid="{C305BBC4-8A39-4AA7-887C-A4A8AA004A7A}"/>
    <cellStyle name="SAPBEXresItem 3 3 3 2 3" xfId="40834" xr:uid="{33E250FE-2135-44DD-8A1C-454397F80CBB}"/>
    <cellStyle name="SAPBEXresItem 3 3 3 2 4" xfId="26837" xr:uid="{CD625133-7303-4601-BD81-5050ECF2C186}"/>
    <cellStyle name="SAPBEXresItem 3 3 3 2 5" xfId="52261" xr:uid="{44028591-5E8C-4E7F-9169-3239D7E84C52}"/>
    <cellStyle name="SAPBEXresItem 3 3 3 3" xfId="18046" xr:uid="{D6DD1BBE-E9CA-442C-BE26-77B7F68C4A1E}"/>
    <cellStyle name="SAPBEXresItem 3 3 3 4" xfId="32178" xr:uid="{FFC91D79-1C86-4312-BF92-10967027FBA9}"/>
    <cellStyle name="SAPBEXresItem 3 3 3 5" xfId="39904" xr:uid="{DF80382C-EC86-4678-A918-FD3D28B60A63}"/>
    <cellStyle name="SAPBEXresItem 3 3 3 6" xfId="44919" xr:uid="{D593B170-618D-4FE0-B2D2-BC9CBC132BD5}"/>
    <cellStyle name="SAPBEXresItem 3 3 3 7" xfId="50182" xr:uid="{E839A48B-67B7-442D-918D-3929E3B2107D}"/>
    <cellStyle name="SAPBEXresItem 3 3 4" xfId="6807" xr:uid="{5F6CA0C6-F6E6-4268-B46B-4A2A7A3D0A8F}"/>
    <cellStyle name="SAPBEXresItem 3 3 4 2" xfId="23174" xr:uid="{D67C98AF-2269-4CB1-814E-575B76489E51}"/>
    <cellStyle name="SAPBEXresItem 3 3 4 2 2" xfId="37040" xr:uid="{1DFCEDD5-EA75-4CBB-884F-7EB3509F0F02}"/>
    <cellStyle name="SAPBEXresItem 3 3 4 2 3" xfId="32495" xr:uid="{57902099-67E1-43F5-8505-EC2BA1D88E3A}"/>
    <cellStyle name="SAPBEXresItem 3 3 4 2 4" xfId="23582" xr:uid="{8FC89694-6F2A-4DF8-9A2C-F0C961EF5BA7}"/>
    <cellStyle name="SAPBEXresItem 3 3 4 2 5" xfId="52591" xr:uid="{78FAC20C-034D-487E-AE23-607E445622B2}"/>
    <cellStyle name="SAPBEXresItem 3 3 4 3" xfId="20006" xr:uid="{EEAD13A2-EF2D-485A-AB2B-9ED24B3879AD}"/>
    <cellStyle name="SAPBEXresItem 3 3 4 4" xfId="33970" xr:uid="{38A14CF3-11CC-4C8A-8AE1-A7656BD8F036}"/>
    <cellStyle name="SAPBEXresItem 3 3 4 5" xfId="32899" xr:uid="{31A4EA09-A4E4-4F2A-8D5D-AE7113EB0B12}"/>
    <cellStyle name="SAPBEXresItem 3 3 4 6" xfId="32405" xr:uid="{107CC4CB-5F57-4F03-8FD7-8F4E0795236A}"/>
    <cellStyle name="SAPBEXresItem 3 3 4 7" xfId="50512" xr:uid="{F8E650AF-D78F-4D06-B5B3-2EB575D32632}"/>
    <cellStyle name="SAPBEXresItem 3 3 5" xfId="15244" xr:uid="{0CDF07AE-3A6E-4A7B-A5DC-EDC2CADDD924}"/>
    <cellStyle name="SAPBEXresItem 3 3 5 2" xfId="22265" xr:uid="{91517891-F05E-4803-915A-C22BFC2C22C9}"/>
    <cellStyle name="SAPBEXresItem 3 3 5 2 2" xfId="36131" xr:uid="{611730B1-DF8C-4993-846C-93FC2631B7FC}"/>
    <cellStyle name="SAPBEXresItem 3 3 5 2 3" xfId="25417" xr:uid="{4096D112-FD16-4FC9-9D80-F0E2CC241609}"/>
    <cellStyle name="SAPBEXresItem 3 3 5 2 4" xfId="42155" xr:uid="{2592F39C-F5F7-4687-8E00-89C82FDC84EF}"/>
    <cellStyle name="SAPBEXresItem 3 3 5 2 5" xfId="51682" xr:uid="{5C6CDE14-E44C-4E0A-9032-B557659579F8}"/>
    <cellStyle name="SAPBEXresItem 3 3 5 3" xfId="29609" xr:uid="{A30FE6F5-7E96-4301-BF0A-272426A6DB8E}"/>
    <cellStyle name="SAPBEXresItem 3 3 5 4" xfId="40421" xr:uid="{ABBB3621-F396-466D-99E6-3FC3B40032CB}"/>
    <cellStyle name="SAPBEXresItem 3 3 5 5" xfId="42200" xr:uid="{DFCE1D02-E5C0-4DA2-9997-A617AB495476}"/>
    <cellStyle name="SAPBEXresItem 3 3 5 6" xfId="46085" xr:uid="{B88A2B30-603B-4780-9E7E-353F40BBEF59}"/>
    <cellStyle name="SAPBEXresItem 3 3 6" xfId="13021" xr:uid="{17FED54B-6194-42BA-BE38-515913033BBB}"/>
    <cellStyle name="SAPBEXresItem 3 3 6 2" xfId="27392" xr:uid="{89E2C25C-9686-4644-AA2F-04DA22F90811}"/>
    <cellStyle name="SAPBEXresItem 3 3 6 3" xfId="38030" xr:uid="{227152C7-5AF8-4B39-90A0-912C48A8F5D7}"/>
    <cellStyle name="SAPBEXresItem 3 3 6 4" xfId="48721" xr:uid="{692E3338-D8E8-4142-AEFD-1BE7AD76EA2E}"/>
    <cellStyle name="SAPBEXresItem 3 3 6 5" xfId="46025" xr:uid="{235CF475-3417-4B16-AB49-B4B99A8980AD}"/>
    <cellStyle name="SAPBEXresItem 3 3 7" xfId="9845" xr:uid="{A1088D50-C915-42D3-B526-B2263C2761B0}"/>
    <cellStyle name="SAPBEXresItem 3 3 8" xfId="24431" xr:uid="{1CC4DF87-7739-4222-BFDD-14FD3EA920E9}"/>
    <cellStyle name="SAPBEXresItem 3 3 9" xfId="42158" xr:uid="{A28F4F26-2144-470C-9A08-26AFC67907FD}"/>
    <cellStyle name="SAPBEXresItem 3 4" xfId="2745" xr:uid="{E590E446-538C-449B-8D2E-C01AA8C50C0C}"/>
    <cellStyle name="SAPBEXresItem 3 4 2" xfId="4715" xr:uid="{173007EC-E9A4-43CD-B4FD-30BCFF207BFE}"/>
    <cellStyle name="SAPBEXresItem 3 4 2 2" xfId="22712" xr:uid="{2CE3D0E1-A838-44B0-92EF-48BE7EF8D56D}"/>
    <cellStyle name="SAPBEXresItem 3 4 2 2 2" xfId="36578" xr:uid="{01F2CE9E-A28E-46D8-B331-AB24D06AD986}"/>
    <cellStyle name="SAPBEXresItem 3 4 2 2 3" xfId="39911" xr:uid="{E08D0DE0-390A-466E-8A9B-C4DE89A53879}"/>
    <cellStyle name="SAPBEXresItem 3 4 2 2 4" xfId="44774" xr:uid="{1F5BE2EB-0FD0-4275-A4CB-9F2957BE4E80}"/>
    <cellStyle name="SAPBEXresItem 3 4 2 2 5" xfId="52129" xr:uid="{68CB89FE-C8C7-4A97-A43F-2A494CD9C6C2}"/>
    <cellStyle name="SAPBEXresItem 3 4 2 3" xfId="17918" xr:uid="{E5D3C826-7FB5-4158-B640-8FE0C7A48EB3}"/>
    <cellStyle name="SAPBEXresItem 3 4 2 4" xfId="32050" xr:uid="{72FA71A6-D759-4749-803E-AE168E1385A7}"/>
    <cellStyle name="SAPBEXresItem 3 4 2 5" xfId="26769" xr:uid="{0A9E6013-36E7-4773-9E73-9386BA0E6F92}"/>
    <cellStyle name="SAPBEXresItem 3 4 2 6" xfId="45366" xr:uid="{66372D11-02CD-4A4D-A193-43EE22013617}"/>
    <cellStyle name="SAPBEXresItem 3 4 2 7" xfId="50054" xr:uid="{5FDE08CA-FA7F-4878-A871-8A8C7A05D176}"/>
    <cellStyle name="SAPBEXresItem 3 4 3" xfId="6675" xr:uid="{5F66E94F-1AAE-4502-9247-7B410D237AB1}"/>
    <cellStyle name="SAPBEXresItem 3 4 3 2" xfId="23042" xr:uid="{3F8C4780-9F3E-4C4E-B602-AF8E8736B414}"/>
    <cellStyle name="SAPBEXresItem 3 4 3 2 2" xfId="36908" xr:uid="{E212B52B-618F-448D-B41A-1E8ABF04E07C}"/>
    <cellStyle name="SAPBEXresItem 3 4 3 2 3" xfId="32373" xr:uid="{76C39011-70BC-421E-BFF1-0657A4882647}"/>
    <cellStyle name="SAPBEXresItem 3 4 3 2 4" xfId="41408" xr:uid="{31448DD8-BD2D-4227-B6FF-184CA85D7A2C}"/>
    <cellStyle name="SAPBEXresItem 3 4 3 2 5" xfId="52459" xr:uid="{4EEB4AA2-DB67-4139-BA48-99C0CF3B8CB0}"/>
    <cellStyle name="SAPBEXresItem 3 4 3 3" xfId="19874" xr:uid="{19A7F3AF-1E3E-4C6F-B6FD-DE01F08DC9BA}"/>
    <cellStyle name="SAPBEXresItem 3 4 3 4" xfId="33838" xr:uid="{77A17DB3-38E7-45C6-B3C8-09844EBCFEF8}"/>
    <cellStyle name="SAPBEXresItem 3 4 3 5" xfId="31451" xr:uid="{10FA6C6C-107B-44E9-9173-63ECB5F4B056}"/>
    <cellStyle name="SAPBEXresItem 3 4 3 6" xfId="43033" xr:uid="{0F704A38-C7BB-4443-9F96-DEC033A17385}"/>
    <cellStyle name="SAPBEXresItem 3 4 3 7" xfId="50380" xr:uid="{C66A3FBF-384D-41DD-81DB-37E61E3EA473}"/>
    <cellStyle name="SAPBEXresItem 3 4 4" xfId="22382" xr:uid="{BA46392E-F60D-4AC6-8A1B-AF903B6312CF}"/>
    <cellStyle name="SAPBEXresItem 3 4 4 2" xfId="36248" xr:uid="{737AB162-00C5-45D1-B6E5-5B798A6ED6D7}"/>
    <cellStyle name="SAPBEXresItem 3 4 4 3" xfId="33564" xr:uid="{4175AF39-443F-4FEC-9991-18C0E8E6062D}"/>
    <cellStyle name="SAPBEXresItem 3 4 4 4" xfId="40997" xr:uid="{414FE514-BAF9-42B6-A8B8-FB2E1CEE0C3C}"/>
    <cellStyle name="SAPBEXresItem 3 4 4 5" xfId="51799" xr:uid="{DF4DCD87-66F7-465C-A7A4-BAA7CDAB1329}"/>
    <cellStyle name="SAPBEXresItem 3 4 5" xfId="15964" xr:uid="{2816266E-62C8-4859-B38C-D961F2ACD384}"/>
    <cellStyle name="SAPBEXresItem 3 4 6" xfId="30270" xr:uid="{4C7F70BA-ACD0-418F-BA70-A0BA37CA88D6}"/>
    <cellStyle name="SAPBEXresItem 3 4 7" xfId="23599" xr:uid="{9F923F17-0EAF-48C3-ACE5-982983D9B1A8}"/>
    <cellStyle name="SAPBEXresItem 3 4 8" xfId="30966" xr:uid="{9E9C6B28-88C7-48C2-BF49-BB6C1634DAC3}"/>
    <cellStyle name="SAPBEXresItem 3 4 9" xfId="49740" xr:uid="{61AD4EC6-BA09-4110-A7EE-39906384EF55}"/>
    <cellStyle name="SAPBEXresItem 3 5" xfId="2954" xr:uid="{1B3D2FCA-B743-4E36-BE12-970E0993F61D}"/>
    <cellStyle name="SAPBEXresItem 3 5 2" xfId="4924" xr:uid="{FF8322EB-990F-4CDB-861C-C4F462F6DC06}"/>
    <cellStyle name="SAPBEXresItem 3 5 2 2" xfId="22921" xr:uid="{B6477E0D-F512-47B8-9A2B-603981191D3A}"/>
    <cellStyle name="SAPBEXresItem 3 5 2 2 2" xfId="36787" xr:uid="{B9835B90-1A91-4334-BADF-886D1A8AE68D}"/>
    <cellStyle name="SAPBEXresItem 3 5 2 2 3" xfId="32741" xr:uid="{36E0067F-9EB7-4F49-AAD8-8B8AB369CE3A}"/>
    <cellStyle name="SAPBEXresItem 3 5 2 2 4" xfId="37749" xr:uid="{314EDB53-91B6-4A99-A250-896D02471188}"/>
    <cellStyle name="SAPBEXresItem 3 5 2 2 5" xfId="52338" xr:uid="{12F0EC20-055F-47E4-9A2F-A5DAC1427A4E}"/>
    <cellStyle name="SAPBEXresItem 3 5 2 3" xfId="18123" xr:uid="{506C39E3-4B64-4B1F-8753-39F701CA4A4B}"/>
    <cellStyle name="SAPBEXresItem 3 5 2 4" xfId="32255" xr:uid="{28EFC532-C423-46D6-AFEB-62E6AF693F73}"/>
    <cellStyle name="SAPBEXresItem 3 5 2 5" xfId="33485" xr:uid="{CC4A6668-87FD-4660-BCB4-982AA12D08FB}"/>
    <cellStyle name="SAPBEXresItem 3 5 2 6" xfId="30637" xr:uid="{FBDC6448-C950-4F01-AD0C-DA11B5E630BD}"/>
    <cellStyle name="SAPBEXresItem 3 5 2 7" xfId="50259" xr:uid="{7C6630DF-32F2-4D0C-86B4-D3D0E621F409}"/>
    <cellStyle name="SAPBEXresItem 3 5 3" xfId="6884" xr:uid="{98E74DB6-895F-4E31-AFDF-1015EA5C2539}"/>
    <cellStyle name="SAPBEXresItem 3 5 3 2" xfId="23251" xr:uid="{253033C7-6640-4280-BFF4-275EAEBB31BE}"/>
    <cellStyle name="SAPBEXresItem 3 5 3 2 2" xfId="37117" xr:uid="{CCB75350-DE2E-4D46-A921-4C3067E30225}"/>
    <cellStyle name="SAPBEXresItem 3 5 3 2 3" xfId="29767" xr:uid="{68F59A4C-BCFD-47E5-AEC0-F8FA7CD9A997}"/>
    <cellStyle name="SAPBEXresItem 3 5 3 2 4" xfId="31960" xr:uid="{9CAD4260-74E5-4A9A-BF6F-7A8249F14B1D}"/>
    <cellStyle name="SAPBEXresItem 3 5 3 2 5" xfId="52668" xr:uid="{3819D2C7-345B-4831-9D91-0C46FDC2F6F8}"/>
    <cellStyle name="SAPBEXresItem 3 5 3 3" xfId="20083" xr:uid="{E6DF668A-8EB0-4CB0-ADFE-A3BF07220FE9}"/>
    <cellStyle name="SAPBEXresItem 3 5 3 4" xfId="34047" xr:uid="{89DA279F-88C9-417E-BE50-DB7CD485B459}"/>
    <cellStyle name="SAPBEXresItem 3 5 3 5" xfId="39564" xr:uid="{08276F3D-FE0D-4AEE-8838-0205EC256F00}"/>
    <cellStyle name="SAPBEXresItem 3 5 3 6" xfId="47321" xr:uid="{28F654AF-F774-4712-AB90-FCDAAB918A1F}"/>
    <cellStyle name="SAPBEXresItem 3 5 3 7" xfId="50589" xr:uid="{9A4F0EEB-63C2-4600-89E0-C366A62E3DC2}"/>
    <cellStyle name="SAPBEXresItem 3 5 4" xfId="22591" xr:uid="{D74E4691-202A-4A9F-AB0A-37FA7ED8A3AF}"/>
    <cellStyle name="SAPBEXresItem 3 5 4 2" xfId="36457" xr:uid="{DF5E5592-8162-4589-ABF7-BADFFA36F285}"/>
    <cellStyle name="SAPBEXresItem 3 5 4 3" xfId="31634" xr:uid="{295A0958-95C7-4576-A486-DB5C1CD9BCEC}"/>
    <cellStyle name="SAPBEXresItem 3 5 4 4" xfId="47243" xr:uid="{1323CB4F-6F7B-4D34-9F6E-8ABEE95A6025}"/>
    <cellStyle name="SAPBEXresItem 3 5 4 5" xfId="52008" xr:uid="{C495F832-0CAE-4C29-A2A0-CAC1A0F130D8}"/>
    <cellStyle name="SAPBEXresItem 3 5 5" xfId="16157" xr:uid="{C2EA1D54-51F1-41C1-B8EE-BDAE67807111}"/>
    <cellStyle name="SAPBEXresItem 3 5 6" xfId="30463" xr:uid="{56AD85EA-0BB7-43E7-B5FD-7857D5A58060}"/>
    <cellStyle name="SAPBEXresItem 3 5 7" xfId="30051" xr:uid="{FB44680B-9D85-4964-B971-9814E693CB2C}"/>
    <cellStyle name="SAPBEXresItem 3 5 8" xfId="31594" xr:uid="{EFF6E789-A9C6-43F8-B423-EA95C6F015D0}"/>
    <cellStyle name="SAPBEXresItem 3 5 9" xfId="49933" xr:uid="{E49726CE-76ED-411A-A571-FC5AB5F5CB4B}"/>
    <cellStyle name="SAPBEXresItem 3 6" xfId="2693" xr:uid="{FB6566CD-DF84-4480-A394-E35C42113CBF}"/>
    <cellStyle name="SAPBEXresItem 3 6 2" xfId="22330" xr:uid="{E42B7005-97BE-4FBA-9D4C-B838F912B0F5}"/>
    <cellStyle name="SAPBEXresItem 3 6 2 2" xfId="36196" xr:uid="{5BA1EBC0-9DAF-4979-95AC-0041E5F81DC4}"/>
    <cellStyle name="SAPBEXresItem 3 6 2 3" xfId="42493" xr:uid="{B7590462-3497-4A75-9C05-6C75D6ABB55F}"/>
    <cellStyle name="SAPBEXresItem 3 6 2 4" xfId="32683" xr:uid="{421651AD-74EC-4DF4-87B1-038281AD30B9}"/>
    <cellStyle name="SAPBEXresItem 3 6 2 5" xfId="51747" xr:uid="{F202E478-FD15-4684-A6B4-B41A507EA036}"/>
    <cellStyle name="SAPBEXresItem 3 6 3" xfId="15914" xr:uid="{3215A2E1-9F63-4BEB-907F-014FBB07373C}"/>
    <cellStyle name="SAPBEXresItem 3 6 4" xfId="30220" xr:uid="{AF3FA094-87A8-4DBA-B091-69A975D0D282}"/>
    <cellStyle name="SAPBEXresItem 3 6 5" xfId="38297" xr:uid="{5978B81F-CF2C-46D2-8DD8-62DBB3F846DF}"/>
    <cellStyle name="SAPBEXresItem 3 6 6" xfId="48230" xr:uid="{9B692F98-744B-40D5-BACF-4AAA4B3F747F}"/>
    <cellStyle name="SAPBEXresItem 3 6 7" xfId="49690" xr:uid="{054A50BB-6EB2-4B0F-B435-5BD03029FE46}"/>
    <cellStyle name="SAPBEXresItem 3 7" xfId="4663" xr:uid="{06DF29B6-AAFF-4B15-9902-8805DEDBE974}"/>
    <cellStyle name="SAPBEXresItem 3 7 2" xfId="22660" xr:uid="{C8EE9263-E773-445C-AF74-2036FD85B716}"/>
    <cellStyle name="SAPBEXresItem 3 7 2 2" xfId="36526" xr:uid="{F25190A7-8B0E-4B9C-9349-7FB7BCC96639}"/>
    <cellStyle name="SAPBEXresItem 3 7 2 3" xfId="37506" xr:uid="{E5BF5982-C416-4C46-A05B-4D75392EAAA0}"/>
    <cellStyle name="SAPBEXresItem 3 7 2 4" xfId="40087" xr:uid="{6510C61B-388A-4088-AF51-667C80DF722D}"/>
    <cellStyle name="SAPBEXresItem 3 7 2 5" xfId="52077" xr:uid="{9B814B4C-35C6-4ECC-A0CB-E3A5A46C776D}"/>
    <cellStyle name="SAPBEXresItem 3 7 3" xfId="17866" xr:uid="{E31F8BE7-9FA4-4DFE-927F-3794601E8F67}"/>
    <cellStyle name="SAPBEXresItem 3 7 4" xfId="31998" xr:uid="{E37C901E-3464-41DC-B9CB-7C663115DE60}"/>
    <cellStyle name="SAPBEXresItem 3 7 5" xfId="37652" xr:uid="{6F110FF0-D307-47EA-BA83-411EF3031EAF}"/>
    <cellStyle name="SAPBEXresItem 3 7 6" xfId="46904" xr:uid="{E310B490-9F75-4D2E-AC08-F5067E783BD6}"/>
    <cellStyle name="SAPBEXresItem 3 7 7" xfId="50002" xr:uid="{74BD0B92-2676-48BE-A92C-0BE0C74DCF05}"/>
    <cellStyle name="SAPBEXresItem 3 8" xfId="6623" xr:uid="{C08F78A2-8295-441A-9C15-F7B63114E86C}"/>
    <cellStyle name="SAPBEXresItem 3 8 2" xfId="22990" xr:uid="{FD09F9FF-AB8F-4E45-9720-6E8FAF8D1B4A}"/>
    <cellStyle name="SAPBEXresItem 3 8 2 2" xfId="36856" xr:uid="{647E99CB-6407-4258-8D14-3CEF1C41E300}"/>
    <cellStyle name="SAPBEXresItem 3 8 2 3" xfId="42789" xr:uid="{BD58447F-14E4-4EDE-B301-186044A5EF67}"/>
    <cellStyle name="SAPBEXresItem 3 8 2 4" xfId="38661" xr:uid="{3D40B25D-F81D-4E01-B32E-E7B9A9D6DC05}"/>
    <cellStyle name="SAPBEXresItem 3 8 2 5" xfId="52407" xr:uid="{A484167E-7359-4574-889E-12DC2FE5E902}"/>
    <cellStyle name="SAPBEXresItem 3 8 3" xfId="19822" xr:uid="{D7BD3D95-EFEE-4656-B00E-41E5719323AA}"/>
    <cellStyle name="SAPBEXresItem 3 8 4" xfId="33786" xr:uid="{FBEDE9D4-C044-4ADD-BA16-34B286210B73}"/>
    <cellStyle name="SAPBEXresItem 3 8 5" xfId="41836" xr:uid="{47DF927F-2DFD-4552-92C0-4077F09ECD1A}"/>
    <cellStyle name="SAPBEXresItem 3 8 6" xfId="45088" xr:uid="{A1DB4B0A-7EA3-42D4-8473-569959992CAF}"/>
    <cellStyle name="SAPBEXresItem 3 8 7" xfId="50328" xr:uid="{31B17BE8-35D3-476C-8DBC-FD61E9F134E5}"/>
    <cellStyle name="SAPBEXresItem 3 9" xfId="14051" xr:uid="{0093C2DA-A424-4055-AE21-3C1486C64A20}"/>
    <cellStyle name="SAPBEXresItem 3 9 2" xfId="12820" xr:uid="{9BE8647F-B36C-4E40-840A-3A76E6204012}"/>
    <cellStyle name="SAPBEXresItem 3 9 2 2" xfId="27193" xr:uid="{5B23C08D-B7DA-4318-86EC-76C22D434069}"/>
    <cellStyle name="SAPBEXresItem 3 9 2 3" xfId="42554" xr:uid="{8C1E852C-67EC-4AE9-B583-30276341E442}"/>
    <cellStyle name="SAPBEXresItem 3 9 2 4" xfId="39438" xr:uid="{9C6820D1-EB06-4A21-B677-A23D212AE745}"/>
    <cellStyle name="SAPBEXresItem 3 9 2 5" xfId="46302" xr:uid="{44283359-799B-4079-A0E5-104150FB8284}"/>
    <cellStyle name="SAPBEXresItem 3 9 3" xfId="28421" xr:uid="{C1F07C74-49EB-43E7-9F2D-DBC7A529AD2C}"/>
    <cellStyle name="SAPBEXresItem 3 9 4" xfId="29795" xr:uid="{F2956392-C9CB-4926-9B74-F6CA13B71335}"/>
    <cellStyle name="SAPBEXresItem 3 9 5" xfId="39737" xr:uid="{6913D86F-2029-4157-B7F3-EF928D8ACEBB}"/>
    <cellStyle name="SAPBEXresItem 3 9 6" xfId="46224" xr:uid="{65E4F1AD-D99F-4C3C-A603-E186F712D2C0}"/>
    <cellStyle name="SAPBEXresItem 4" xfId="212" xr:uid="{6F03DBB5-4256-48A3-9DFF-E3216FC25344}"/>
    <cellStyle name="SAPBEXresItem 4 10" xfId="9846" xr:uid="{1E08917D-944C-4C3C-B755-E6EB17D6C63F}"/>
    <cellStyle name="SAPBEXresItem 4 11" xfId="24432" xr:uid="{F8FDBB70-089D-4C8F-AD2D-BFA63B8FE06B}"/>
    <cellStyle name="SAPBEXresItem 4 12" xfId="37396" xr:uid="{C57D0CED-EE70-418B-A39E-9FF1C93C7088}"/>
    <cellStyle name="SAPBEXresItem 4 13" xfId="43228" xr:uid="{AFD7E0D6-6E94-4524-A091-AB5A66D828FB}"/>
    <cellStyle name="SAPBEXresItem 4 14" xfId="25259" xr:uid="{F83658CF-ED90-41C3-9796-6FA2D590C8E0}"/>
    <cellStyle name="SAPBEXresItem 4 2" xfId="1421" xr:uid="{479D3880-A0CC-4B6C-A4B7-9572C813A601}"/>
    <cellStyle name="SAPBEXresItem 4 2 2" xfId="12237" xr:uid="{773751F5-790C-44D0-BC1F-A46C416AE058}"/>
    <cellStyle name="SAPBEXresItem 4 2 2 2" xfId="12238" xr:uid="{BA78C1C4-3442-4429-A471-E92F7B3F4DEB}"/>
    <cellStyle name="SAPBEXresItem 4 2 2 2 2" xfId="26643" xr:uid="{64CE6896-33E4-4463-858C-55F488DB3E49}"/>
    <cellStyle name="SAPBEXresItem 4 2 2 2 3" xfId="25064" xr:uid="{E56C48D5-3295-44DB-B55D-8B3B708CE7A2}"/>
    <cellStyle name="SAPBEXresItem 4 2 2 2 4" xfId="41634" xr:uid="{AC9A7B6F-3618-4E51-9D39-FDB709B5C7CF}"/>
    <cellStyle name="SAPBEXresItem 4 2 2 2 5" xfId="40264" xr:uid="{8D58467B-F9BF-4AB8-BC5F-38775EC070CC}"/>
    <cellStyle name="SAPBEXresItem 4 2 2 3" xfId="21767" xr:uid="{09C45B20-829E-452F-BD28-2C548C5C783D}"/>
    <cellStyle name="SAPBEXresItem 4 2 2 3 2" xfId="35633" xr:uid="{91AC80A2-23C8-4D84-BBDE-161FC679549D}"/>
    <cellStyle name="SAPBEXresItem 4 2 2 3 3" xfId="41414" xr:uid="{003BDB54-2278-47CC-9A44-9D55B2E77F4C}"/>
    <cellStyle name="SAPBEXresItem 4 2 2 3 4" xfId="44162" xr:uid="{92CA3AA8-8873-4F25-B64C-5052B2D99D02}"/>
    <cellStyle name="SAPBEXresItem 4 2 2 3 5" xfId="51184" xr:uid="{7BAA7AE2-C2B0-4EB7-A375-169A9D866615}"/>
    <cellStyle name="SAPBEXresItem 4 2 2 4" xfId="26642" xr:uid="{E0D6D70F-F861-4A39-8174-82359FAF7329}"/>
    <cellStyle name="SAPBEXresItem 4 2 2 5" xfId="37452" xr:uid="{B350788E-2C4C-40DF-9EAB-A83382B850F0}"/>
    <cellStyle name="SAPBEXresItem 4 2 2 6" xfId="40789" xr:uid="{FA47BBCD-DA13-4271-A057-BE92D1F1B3FA}"/>
    <cellStyle name="SAPBEXresItem 4 2 2 7" xfId="39831" xr:uid="{A9FE0417-847B-4867-B23C-02E58A6A32D9}"/>
    <cellStyle name="SAPBEXresItem 4 2 3" xfId="13019" xr:uid="{02A4F7B6-3040-41DC-B01E-4C994415848E}"/>
    <cellStyle name="SAPBEXresItem 4 2 3 2" xfId="27390" xr:uid="{2CB74A3E-B423-4277-9015-132EAAE44312}"/>
    <cellStyle name="SAPBEXresItem 4 2 3 3" xfId="41998" xr:uid="{1E352089-7627-4521-82DB-FDC5EC887FEA}"/>
    <cellStyle name="SAPBEXresItem 4 2 3 4" xfId="32697" xr:uid="{D44D1C86-91D8-40E3-A4AB-08CEA4918FD3}"/>
    <cellStyle name="SAPBEXresItem 4 2 3 5" xfId="26909" xr:uid="{02E455D4-68E0-495E-93AD-197721A0F158}"/>
    <cellStyle name="SAPBEXresItem 4 2 4" xfId="9847" xr:uid="{6E94880D-6D25-4F5A-A13C-4539FFDF94D7}"/>
    <cellStyle name="SAPBEXresItem 4 2 5" xfId="24433" xr:uid="{DA470287-31C2-4302-A6A3-4C5CE0D36F59}"/>
    <cellStyle name="SAPBEXresItem 4 2 6" xfId="25537" xr:uid="{EFD12BA0-1D62-4CCA-A390-28E77918FF31}"/>
    <cellStyle name="SAPBEXresItem 4 2 7" xfId="40141" xr:uid="{57785DA7-E0CA-4395-87E0-A3A94EE4C4C3}"/>
    <cellStyle name="SAPBEXresItem 4 2 8" xfId="32978" xr:uid="{C1400621-B2FC-4292-ABDC-64D9D0EBC667}"/>
    <cellStyle name="SAPBEXresItem 4 3" xfId="1603" xr:uid="{2C8B041F-8919-45BA-BC6D-5BA485EDD257}"/>
    <cellStyle name="SAPBEXresItem 4 3 2" xfId="14883" xr:uid="{DB9D62BD-8D7E-4A78-99ED-14E6D2707A8C}"/>
    <cellStyle name="SAPBEXresItem 4 3 2 2" xfId="21943" xr:uid="{3379B616-5ECF-477A-8AB6-1EF66D662923}"/>
    <cellStyle name="SAPBEXresItem 4 3 2 2 2" xfId="35809" xr:uid="{FE1B2B8F-50BB-4B28-92AE-59F37D4008B0}"/>
    <cellStyle name="SAPBEXresItem 4 3 2 2 3" xfId="37655" xr:uid="{7FE1159C-1EA2-453D-A7E1-538F2934A734}"/>
    <cellStyle name="SAPBEXresItem 4 3 2 2 4" xfId="46775" xr:uid="{E6C4DF58-9DED-4BBE-A4D9-B8AFBB4DB1A8}"/>
    <cellStyle name="SAPBEXresItem 4 3 2 2 5" xfId="51360" xr:uid="{BA307B05-D824-4942-9B45-D9E27EF11E21}"/>
    <cellStyle name="SAPBEXresItem 4 3 2 3" xfId="29249" xr:uid="{E3B268F1-8EF0-40A2-93A2-639002478854}"/>
    <cellStyle name="SAPBEXresItem 4 3 2 4" xfId="23607" xr:uid="{95D78C15-CF59-4D21-AA1B-CBA0AEFBE5B1}"/>
    <cellStyle name="SAPBEXresItem 4 3 2 5" xfId="30150" xr:uid="{FE39D177-46EA-4532-B273-8D8490B5667E}"/>
    <cellStyle name="SAPBEXresItem 4 3 2 6" xfId="31501" xr:uid="{691BB46C-CAD4-4BE6-B56E-16EF3991A035}"/>
    <cellStyle name="SAPBEXresItem 4 3 3" xfId="13018" xr:uid="{632E38CA-56F0-49C8-9955-D81F871E3C29}"/>
    <cellStyle name="SAPBEXresItem 4 3 3 2" xfId="27389" xr:uid="{104B7367-F42A-42C7-B784-D833899A5125}"/>
    <cellStyle name="SAPBEXresItem 4 3 3 3" xfId="32869" xr:uid="{83B605C2-01E4-478C-AAE3-135A32BB50C1}"/>
    <cellStyle name="SAPBEXresItem 4 3 3 4" xfId="39178" xr:uid="{20A0727F-2305-434F-9731-BE6716CF2E3F}"/>
    <cellStyle name="SAPBEXresItem 4 3 3 5" xfId="47167" xr:uid="{6A0C5268-640C-4412-A08F-31EC1F5600E2}"/>
    <cellStyle name="SAPBEXresItem 4 3 4" xfId="9848" xr:uid="{2A917E50-9E6A-4E15-8AC9-F85C4D3D6A20}"/>
    <cellStyle name="SAPBEXresItem 4 3 5" xfId="24434" xr:uid="{8E196D61-4D2C-4E56-B7E3-B1D01A236729}"/>
    <cellStyle name="SAPBEXresItem 4 3 6" xfId="9993" xr:uid="{037294A3-3F6F-4B2B-A1D5-65D5C527C401}"/>
    <cellStyle name="SAPBEXresItem 4 3 7" xfId="48581" xr:uid="{B0AD190A-39B3-4ED8-A12B-3C3CE760603F}"/>
    <cellStyle name="SAPBEXresItem 4 3 8" xfId="44258" xr:uid="{4DC1EB79-517A-4988-913E-ECC2BD635054}"/>
    <cellStyle name="SAPBEXresItem 4 4" xfId="1980" xr:uid="{EA07C387-5E4B-49C8-BE28-26411820FFE2}"/>
    <cellStyle name="SAPBEXresItem 4 4 2" xfId="15245" xr:uid="{D806BFBE-0B1D-485A-B593-F87A8A160EF3}"/>
    <cellStyle name="SAPBEXresItem 4 4 2 2" xfId="22266" xr:uid="{BDD4C01A-041E-4C6D-B9DF-D040CAB17E8B}"/>
    <cellStyle name="SAPBEXresItem 4 4 2 2 2" xfId="36132" xr:uid="{F89AAA2F-1758-4792-8B0D-D73020332DFD}"/>
    <cellStyle name="SAPBEXresItem 4 4 2 2 3" xfId="25416" xr:uid="{67F6DAFA-618E-4427-8D0B-BC808E7EA2A8}"/>
    <cellStyle name="SAPBEXresItem 4 4 2 2 4" xfId="30048" xr:uid="{4C0F8AA5-01F4-4195-BB32-FEA6259F4C19}"/>
    <cellStyle name="SAPBEXresItem 4 4 2 2 5" xfId="51683" xr:uid="{BBC1386D-2EF2-4CD0-916B-421D1B6DC6E1}"/>
    <cellStyle name="SAPBEXresItem 4 4 2 3" xfId="29610" xr:uid="{3F1DFCE6-72F1-454F-9D08-593A3DB58316}"/>
    <cellStyle name="SAPBEXresItem 4 4 2 4" xfId="34276" xr:uid="{0FEBDDCA-E7D4-4E25-B2E0-C78478F97804}"/>
    <cellStyle name="SAPBEXresItem 4 4 2 5" xfId="49481" xr:uid="{2EEDFC41-36C8-4963-9F4A-898D00F6D474}"/>
    <cellStyle name="SAPBEXresItem 4 4 2 6" xfId="8704" xr:uid="{FF12FFD8-04F4-4C56-907D-A67272E25706}"/>
    <cellStyle name="SAPBEXresItem 4 4 3" xfId="14442" xr:uid="{05ABE824-B1C6-436F-B36D-DE961BF9BE0B}"/>
    <cellStyle name="SAPBEXresItem 4 4 3 2" xfId="28809" xr:uid="{B79407BB-6A1C-44B8-BED7-9DBC5AE2D42D}"/>
    <cellStyle name="SAPBEXresItem 4 4 3 3" xfId="24569" xr:uid="{5422E58C-65E2-4963-92E1-C271BF1FE69A}"/>
    <cellStyle name="SAPBEXresItem 4 4 3 4" xfId="43958" xr:uid="{3F8CA0D2-5C3E-4815-BA42-0EC00ABEB83B}"/>
    <cellStyle name="SAPBEXresItem 4 4 3 5" xfId="45962" xr:uid="{70182C18-A084-41CB-87E4-C3BD405C88F3}"/>
    <cellStyle name="SAPBEXresItem 4 4 4" xfId="9849" xr:uid="{259A8B12-CB28-41BD-AB42-A5E74F698A17}"/>
    <cellStyle name="SAPBEXresItem 4 4 5" xfId="24435" xr:uid="{85392D77-7E35-4986-9636-C52DAD868BC5}"/>
    <cellStyle name="SAPBEXresItem 4 4 6" xfId="31042" xr:uid="{0E3E43AD-181D-492D-92A1-AC36FB8A91BA}"/>
    <cellStyle name="SAPBEXresItem 4 4 7" xfId="33038" xr:uid="{314423B9-3178-425F-986B-1B59C5ACFB40}"/>
    <cellStyle name="SAPBEXresItem 4 4 8" xfId="47845" xr:uid="{F10A4F09-F783-49F6-8993-461677192967}"/>
    <cellStyle name="SAPBEXresItem 4 5" xfId="2813" xr:uid="{B140874C-77BD-4EEE-9EDF-F9823AEF46C8}"/>
    <cellStyle name="SAPBEXresItem 4 5 2" xfId="22450" xr:uid="{04161A75-6A64-4056-89FE-83246939A790}"/>
    <cellStyle name="SAPBEXresItem 4 5 2 2" xfId="36316" xr:uid="{04ACBE49-9B39-4A1A-8C95-2BFA89703D42}"/>
    <cellStyle name="SAPBEXresItem 4 5 2 3" xfId="39142" xr:uid="{48BA91A0-8814-47C2-927D-2CFAFEE89D83}"/>
    <cellStyle name="SAPBEXresItem 4 5 2 4" xfId="41209" xr:uid="{ABE0A860-BA79-4878-AB90-D9F78019D847}"/>
    <cellStyle name="SAPBEXresItem 4 5 2 5" xfId="51867" xr:uid="{BAB7C2B0-6AC6-440A-B5F7-35A920DD3FD2}"/>
    <cellStyle name="SAPBEXresItem 4 5 3" xfId="16030" xr:uid="{59781F17-5CFF-476C-A8E9-4CA975996E69}"/>
    <cellStyle name="SAPBEXresItem 4 5 4" xfId="30336" xr:uid="{32F253E2-3956-4C2A-AB94-48D77DDF012F}"/>
    <cellStyle name="SAPBEXresItem 4 5 5" xfId="40860" xr:uid="{FA5D2A5E-3ADA-49E9-9634-D5789BE0AC67}"/>
    <cellStyle name="SAPBEXresItem 4 5 6" xfId="43133" xr:uid="{65B53E31-5F62-4408-A3A3-CED177CF80A2}"/>
    <cellStyle name="SAPBEXresItem 4 5 7" xfId="49806" xr:uid="{CFBC7D35-539C-4F36-AFDB-C55C157CEA77}"/>
    <cellStyle name="SAPBEXresItem 4 6" xfId="4783" xr:uid="{1159EC0C-F312-4887-BB82-E4444AE94A52}"/>
    <cellStyle name="SAPBEXresItem 4 6 2" xfId="22780" xr:uid="{39B05E41-FBA9-4FF5-ADF0-9EF82694D661}"/>
    <cellStyle name="SAPBEXresItem 4 6 2 2" xfId="36646" xr:uid="{D7D2C091-0D42-406F-9DF8-CDCCD4B18364}"/>
    <cellStyle name="SAPBEXresItem 4 6 2 3" xfId="25367" xr:uid="{142CC6A5-DA1D-4FC6-AE3C-2510B9A773E6}"/>
    <cellStyle name="SAPBEXresItem 4 6 2 4" xfId="37444" xr:uid="{EF118B01-4F24-487C-8D9E-1B0FACFC2005}"/>
    <cellStyle name="SAPBEXresItem 4 6 2 5" xfId="52197" xr:uid="{7D7C10CE-E65D-4C96-99B1-81CB4F8BEB38}"/>
    <cellStyle name="SAPBEXresItem 4 6 3" xfId="17986" xr:uid="{85656606-2798-4985-BBF3-3241F2D68A22}"/>
    <cellStyle name="SAPBEXresItem 4 6 4" xfId="32118" xr:uid="{4845047B-6815-46CB-80A6-86C4D74D894F}"/>
    <cellStyle name="SAPBEXresItem 4 6 5" xfId="39232" xr:uid="{3736C5D5-EBF4-47F3-A564-DF7E5A81D474}"/>
    <cellStyle name="SAPBEXresItem 4 6 6" xfId="32423" xr:uid="{EB1F19D2-9A09-4199-B6AE-CEA8F9E32AA4}"/>
    <cellStyle name="SAPBEXresItem 4 6 7" xfId="50122" xr:uid="{DA1D80B6-2AC9-4192-BD79-0A478F37F15A}"/>
    <cellStyle name="SAPBEXresItem 4 7" xfId="6743" xr:uid="{7231B9CA-20FE-4079-985B-3DF5C946480A}"/>
    <cellStyle name="SAPBEXresItem 4 7 2" xfId="23110" xr:uid="{C9F9177A-3013-43AE-8BFA-6A5D03D8F9C8}"/>
    <cellStyle name="SAPBEXresItem 4 7 2 2" xfId="36976" xr:uid="{1D758FA6-4147-45ED-8CE8-6CB11F738902}"/>
    <cellStyle name="SAPBEXresItem 4 7 2 3" xfId="39216" xr:uid="{28EC5307-7FD1-41BF-9CCD-C1FBF9B068A1}"/>
    <cellStyle name="SAPBEXresItem 4 7 2 4" xfId="30052" xr:uid="{0F79E1F0-FA35-4847-ABD6-8797F1B50B45}"/>
    <cellStyle name="SAPBEXresItem 4 7 2 5" xfId="52527" xr:uid="{56CCD07F-2AC2-4E45-94BD-3500C6B4AC35}"/>
    <cellStyle name="SAPBEXresItem 4 7 3" xfId="19942" xr:uid="{F60D636F-D534-4FF1-A5CF-C0D5C950FA4A}"/>
    <cellStyle name="SAPBEXresItem 4 7 4" xfId="33906" xr:uid="{5355C8E2-BD77-4C83-9BD2-67EC26C56D3B}"/>
    <cellStyle name="SAPBEXresItem 4 7 5" xfId="34164" xr:uid="{296F3548-D455-420D-A783-E1D5B654F1AE}"/>
    <cellStyle name="SAPBEXresItem 4 7 6" xfId="38048" xr:uid="{77DF70A3-EBB7-40FE-ABBB-9E9ADB098570}"/>
    <cellStyle name="SAPBEXresItem 4 7 7" xfId="50448" xr:uid="{0C39B414-82ED-4D4A-8465-F58A5A7B8693}"/>
    <cellStyle name="SAPBEXresItem 4 8" xfId="14063" xr:uid="{F8AB51BB-7CB6-4330-95D2-72FE848FD112}"/>
    <cellStyle name="SAPBEXresItem 4 8 2" xfId="15387" xr:uid="{9EC66377-786A-442F-A9F8-2D4117D32908}"/>
    <cellStyle name="SAPBEXresItem 4 8 2 2" xfId="29746" xr:uid="{FA6C7D2A-2CC4-40F8-9A9F-93F2ABB287A7}"/>
    <cellStyle name="SAPBEXresItem 4 8 2 3" xfId="34884" xr:uid="{BDE11C1A-EEE0-41CD-AE05-FE39CD465931}"/>
    <cellStyle name="SAPBEXresItem 4 8 2 4" xfId="29844" xr:uid="{A3E1FA83-F678-4013-B08A-11DF159854F9}"/>
    <cellStyle name="SAPBEXresItem 4 8 2 5" xfId="48459" xr:uid="{18F01587-A34D-4D6A-9E0F-FBD86B112793}"/>
    <cellStyle name="SAPBEXresItem 4 8 3" xfId="28433" xr:uid="{85673A3F-0DC1-4221-B341-770D850D750B}"/>
    <cellStyle name="SAPBEXresItem 4 8 4" xfId="30609" xr:uid="{9BF88575-DEEC-4E59-B1E2-872FBFC6FD96}"/>
    <cellStyle name="SAPBEXresItem 4 8 5" xfId="30743" xr:uid="{2CCAEC6B-4A29-47EC-9A06-E106EDD2A6BF}"/>
    <cellStyle name="SAPBEXresItem 4 8 6" xfId="45097" xr:uid="{37216A1D-AA76-4C49-8FAA-B0108D4B844D}"/>
    <cellStyle name="SAPBEXresItem 4 9" xfId="13020" xr:uid="{F0CB8BD5-5D5B-461C-908D-4FCF1105BC22}"/>
    <cellStyle name="SAPBEXresItem 4 9 2" xfId="27391" xr:uid="{DDFD0AAF-4AE0-4BDB-8CB1-878A6F73B6E4}"/>
    <cellStyle name="SAPBEXresItem 4 9 3" xfId="30635" xr:uid="{86C57E8C-2D12-4A06-B7D3-4A390E1E2138}"/>
    <cellStyle name="SAPBEXresItem 4 9 4" xfId="41034" xr:uid="{C5850A36-CCA9-4B8B-A326-60F8CF061F68}"/>
    <cellStyle name="SAPBEXresItem 4 9 5" xfId="45311" xr:uid="{CFD4736B-0FA3-4111-A2FA-770E13378252}"/>
    <cellStyle name="SAPBEXresItem 5" xfId="858" xr:uid="{C665812E-E438-444F-AA40-5B302A9952C5}"/>
    <cellStyle name="SAPBEXresItem 5 10" xfId="9850" xr:uid="{3179347D-5FD0-45F3-898A-68EB52A1C31D}"/>
    <cellStyle name="SAPBEXresItem 5 11" xfId="24436" xr:uid="{E7AC3084-591C-49BC-91B4-16F568E0CCAD}"/>
    <cellStyle name="SAPBEXresItem 5 12" xfId="27293" xr:uid="{42277678-2868-4CB5-BDB6-1E855DE39983}"/>
    <cellStyle name="SAPBEXresItem 5 13" xfId="41380" xr:uid="{1AD03A32-D01B-43B4-BF04-DD5D456D732C}"/>
    <cellStyle name="SAPBEXresItem 5 14" xfId="9752" xr:uid="{DE63C361-2D63-4E3F-9D94-C4DCC16423AC}"/>
    <cellStyle name="SAPBEXresItem 5 2" xfId="1422" xr:uid="{A187A605-1480-43F0-AE67-9138DA7F4D72}"/>
    <cellStyle name="SAPBEXresItem 5 2 2" xfId="12239" xr:uid="{9D59EE0C-A255-4EBE-AE1F-0AF21A98142A}"/>
    <cellStyle name="SAPBEXresItem 5 2 2 2" xfId="12240" xr:uid="{63EC4918-9060-495A-B338-24F9BEE3A5A4}"/>
    <cellStyle name="SAPBEXresItem 5 2 2 2 2" xfId="26645" xr:uid="{E5FA0AB6-F9C2-4EC3-A721-2B9453D15051}"/>
    <cellStyle name="SAPBEXresItem 5 2 2 2 3" xfId="39104" xr:uid="{C41F1573-DC17-48DA-859C-C6A2F81BDE4A}"/>
    <cellStyle name="SAPBEXresItem 5 2 2 2 4" xfId="24912" xr:uid="{9CA4897D-BFD4-44E0-AB1D-3A8CD99BE78A}"/>
    <cellStyle name="SAPBEXresItem 5 2 2 2 5" xfId="44719" xr:uid="{F1C689A5-9046-4106-B429-9E3657AB8C0F}"/>
    <cellStyle name="SAPBEXresItem 5 2 2 3" xfId="21768" xr:uid="{9B92272B-14C2-45EB-B4A4-0BEAF2B2C181}"/>
    <cellStyle name="SAPBEXresItem 5 2 2 3 2" xfId="35634" xr:uid="{0D1B8449-2BD5-42C0-91B2-B2EF89556156}"/>
    <cellStyle name="SAPBEXresItem 5 2 2 3 3" xfId="25430" xr:uid="{5F5252F8-F531-4E19-9CCD-0C8A16A5929E}"/>
    <cellStyle name="SAPBEXresItem 5 2 2 3 4" xfId="43595" xr:uid="{931B1D26-C192-4A07-A9B3-F932A9598D0D}"/>
    <cellStyle name="SAPBEXresItem 5 2 2 3 5" xfId="51185" xr:uid="{D91387D7-840C-4C50-A954-A150890A99AC}"/>
    <cellStyle name="SAPBEXresItem 5 2 2 4" xfId="26644" xr:uid="{C6E17CD8-56FB-44DC-8ACD-9E1B629CA1E0}"/>
    <cellStyle name="SAPBEXresItem 5 2 2 5" xfId="38041" xr:uid="{9408E84A-5D2E-44FF-B8AC-8B8230CEB763}"/>
    <cellStyle name="SAPBEXresItem 5 2 2 6" xfId="48513" xr:uid="{33CD27CF-66BE-4B8E-8A4F-1864E409B5FD}"/>
    <cellStyle name="SAPBEXresItem 5 2 2 7" xfId="46427" xr:uid="{D6A29EB6-4C03-4E1F-AE12-88DD2B523BEF}"/>
    <cellStyle name="SAPBEXresItem 5 2 3" xfId="13016" xr:uid="{C0642F43-1110-4473-ACCA-986686EDE333}"/>
    <cellStyle name="SAPBEXresItem 5 2 3 2" xfId="27387" xr:uid="{13E9FDAE-EDFC-4AF8-8CE2-D0C56D8D1AF5}"/>
    <cellStyle name="SAPBEXresItem 5 2 3 3" xfId="9500" xr:uid="{63D52BC8-2126-4114-8077-ACAD22DBD523}"/>
    <cellStyle name="SAPBEXresItem 5 2 3 4" xfId="40074" xr:uid="{279B58E3-D500-4AEA-863B-728C393F5C55}"/>
    <cellStyle name="SAPBEXresItem 5 2 3 5" xfId="40579" xr:uid="{DF26DD3E-D8A6-45B8-873A-1FF2D04F1586}"/>
    <cellStyle name="SAPBEXresItem 5 2 4" xfId="9851" xr:uid="{CE916A9A-E533-456A-9B56-7E7640144011}"/>
    <cellStyle name="SAPBEXresItem 5 2 5" xfId="24437" xr:uid="{01A4D0D9-4575-4995-96E7-65398F321A12}"/>
    <cellStyle name="SAPBEXresItem 5 2 6" xfId="30200" xr:uid="{D707020E-13F8-4A28-B02F-D87C131F3B2E}"/>
    <cellStyle name="SAPBEXresItem 5 2 7" xfId="30031" xr:uid="{8D4994EE-F090-4B36-9195-4D1E83679F3F}"/>
    <cellStyle name="SAPBEXresItem 5 2 8" xfId="44249" xr:uid="{C069EF90-4383-4365-BDB4-AECC82243E8E}"/>
    <cellStyle name="SAPBEXresItem 5 3" xfId="1604" xr:uid="{E170D47A-8CBC-4DE2-9EF4-09737E6CC24E}"/>
    <cellStyle name="SAPBEXresItem 5 3 2" xfId="14884" xr:uid="{651B2B56-9919-4EC0-8D0E-EF3B7C5690BA}"/>
    <cellStyle name="SAPBEXresItem 5 3 2 2" xfId="21944" xr:uid="{2A8603CC-3B77-477C-9E2B-C5FC0AE8B96D}"/>
    <cellStyle name="SAPBEXresItem 5 3 2 2 2" xfId="35810" xr:uid="{02189552-28C7-43DB-A89F-0997BB353091}"/>
    <cellStyle name="SAPBEXresItem 5 3 2 2 3" xfId="38652" xr:uid="{FE1EE840-88D7-47D8-A682-1070500A596B}"/>
    <cellStyle name="SAPBEXresItem 5 3 2 2 4" xfId="45249" xr:uid="{4989558D-6A9C-4FB2-AA9A-57A41BB58CD2}"/>
    <cellStyle name="SAPBEXresItem 5 3 2 2 5" xfId="51361" xr:uid="{2E523A8C-B988-4292-AD2F-D5A60404FB43}"/>
    <cellStyle name="SAPBEXresItem 5 3 2 3" xfId="29250" xr:uid="{FEBDFFC6-659A-4588-9D02-939BC0875909}"/>
    <cellStyle name="SAPBEXresItem 5 3 2 4" xfId="33438" xr:uid="{20F6FBBA-B396-4686-B959-4E161844708F}"/>
    <cellStyle name="SAPBEXresItem 5 3 2 5" xfId="49427" xr:uid="{5DDF319F-5F5D-4DB2-89C7-F12673765FB6}"/>
    <cellStyle name="SAPBEXresItem 5 3 2 6" xfId="37167" xr:uid="{E1CFDD93-8840-4D19-BFE2-B16853E83482}"/>
    <cellStyle name="SAPBEXresItem 5 3 3" xfId="13015" xr:uid="{3B65A251-E18F-4377-B69F-45BD4F8D04B1}"/>
    <cellStyle name="SAPBEXresItem 5 3 3 2" xfId="27386" xr:uid="{5F10D57B-F4E1-40E3-B56F-EA19BAC90123}"/>
    <cellStyle name="SAPBEXresItem 5 3 3 3" xfId="32484" xr:uid="{B6AC3A5B-2400-4E8E-B224-86DA6E6E8078}"/>
    <cellStyle name="SAPBEXresItem 5 3 3 4" xfId="41124" xr:uid="{0632B765-BDA7-4B89-AE28-89122AE72FF0}"/>
    <cellStyle name="SAPBEXresItem 5 3 3 5" xfId="33391" xr:uid="{D6B94AE5-7E12-4D12-BAE1-B2CC8A924024}"/>
    <cellStyle name="SAPBEXresItem 5 3 4" xfId="9852" xr:uid="{D3DB2EFC-E269-4663-82CF-AAA28368D80C}"/>
    <cellStyle name="SAPBEXresItem 5 3 5" xfId="24438" xr:uid="{9364B981-8667-4CE1-8E60-83F8DFF24A0D}"/>
    <cellStyle name="SAPBEXresItem 5 3 6" xfId="26933" xr:uid="{70A16073-FCB8-4D5D-BACE-7315E1664C8A}"/>
    <cellStyle name="SAPBEXresItem 5 3 7" xfId="48467" xr:uid="{A1B79097-CEA9-4BD7-A9BC-BD42CC1EB7E6}"/>
    <cellStyle name="SAPBEXresItem 5 3 8" xfId="47824" xr:uid="{5424C2D1-F7ED-473C-BBDB-D3D459A22200}"/>
    <cellStyle name="SAPBEXresItem 5 4" xfId="1981" xr:uid="{465C72A8-5090-4722-ABDE-558A54EEA29D}"/>
    <cellStyle name="SAPBEXresItem 5 4 2" xfId="15246" xr:uid="{16D8619D-6D8F-42C9-B9C5-62DE02F420B7}"/>
    <cellStyle name="SAPBEXresItem 5 4 2 2" xfId="22267" xr:uid="{438A2527-0329-488B-8ADB-B3707FDDAA37}"/>
    <cellStyle name="SAPBEXresItem 5 4 2 2 2" xfId="36133" xr:uid="{A78F865B-A2C3-4D14-82B1-39B95DFF6FF0}"/>
    <cellStyle name="SAPBEXresItem 5 4 2 2 3" xfId="25415" xr:uid="{E4A9C2E0-9B40-409B-9627-405D0109E20A}"/>
    <cellStyle name="SAPBEXresItem 5 4 2 2 4" xfId="30878" xr:uid="{5E9A0454-3BE2-4843-ACC0-77A6F69CB060}"/>
    <cellStyle name="SAPBEXresItem 5 4 2 2 5" xfId="51684" xr:uid="{3E18504D-34BD-4162-95DF-3EFB371C88D9}"/>
    <cellStyle name="SAPBEXresItem 5 4 2 3" xfId="29611" xr:uid="{11EC6662-A0A8-40FF-BE05-AAD027FAA193}"/>
    <cellStyle name="SAPBEXresItem 5 4 2 4" xfId="37879" xr:uid="{ADC1E292-EBEF-4575-9BEB-BDCBCB473FB0}"/>
    <cellStyle name="SAPBEXresItem 5 4 2 5" xfId="47028" xr:uid="{866D1D7C-5C5B-4629-A7F1-850A53D7248B}"/>
    <cellStyle name="SAPBEXresItem 5 4 2 6" xfId="40004" xr:uid="{82E213EC-5A3D-4EC5-B32C-B64B1A5DEF8E}"/>
    <cellStyle name="SAPBEXresItem 5 4 3" xfId="13014" xr:uid="{0CCA1A84-FE27-4C44-AE31-243D923F90F9}"/>
    <cellStyle name="SAPBEXresItem 5 4 3 2" xfId="27385" xr:uid="{91C75144-D2CC-4127-9818-CD346AB6E273}"/>
    <cellStyle name="SAPBEXresItem 5 4 3 3" xfId="30570" xr:uid="{28D1F62B-31D0-43D2-AF85-9FD432862247}"/>
    <cellStyle name="SAPBEXresItem 5 4 3 4" xfId="39364" xr:uid="{66A7DB4B-17D0-407D-9C07-0F84A3A7EF5B}"/>
    <cellStyle name="SAPBEXresItem 5 4 3 5" xfId="44956" xr:uid="{9F2DAD5C-E86C-4F9C-9E41-11FD7A191BFC}"/>
    <cellStyle name="SAPBEXresItem 5 4 4" xfId="9853" xr:uid="{928435D7-FD29-4CD2-827C-72768D30516F}"/>
    <cellStyle name="SAPBEXresItem 5 4 5" xfId="24439" xr:uid="{EEC43C96-913E-4B81-BE75-EA8F519326EB}"/>
    <cellStyle name="SAPBEXresItem 5 4 6" xfId="34844" xr:uid="{D4629F91-A3DA-4397-9C4D-E1301650876D}"/>
    <cellStyle name="SAPBEXresItem 5 4 7" xfId="24871" xr:uid="{62D62316-5DC1-479B-B539-AB50A86C6267}"/>
    <cellStyle name="SAPBEXresItem 5 4 8" xfId="48917" xr:uid="{ACD3D6B1-3BE6-4187-A189-87D8CEAF566D}"/>
    <cellStyle name="SAPBEXresItem 5 5" xfId="2901" xr:uid="{F4744B47-2B45-46A6-BF63-AD3301B8A2F5}"/>
    <cellStyle name="SAPBEXresItem 5 5 2" xfId="22538" xr:uid="{32F14C98-661C-4C84-B471-8DFD03DCE435}"/>
    <cellStyle name="SAPBEXresItem 5 5 2 2" xfId="36404" xr:uid="{DC767A0D-2FBC-49AA-8A5A-D64014E07649}"/>
    <cellStyle name="SAPBEXresItem 5 5 2 3" xfId="25379" xr:uid="{ACCC10EA-CEB7-4C91-B723-CE6D42F866ED}"/>
    <cellStyle name="SAPBEXresItem 5 5 2 4" xfId="43352" xr:uid="{51EE58D1-D0A5-492E-84BD-775D67D63D11}"/>
    <cellStyle name="SAPBEXresItem 5 5 2 5" xfId="51955" xr:uid="{6861461B-F297-46DF-98C8-E027D37EA771}"/>
    <cellStyle name="SAPBEXresItem 5 5 3" xfId="16105" xr:uid="{B25A1A7B-FC04-4939-94B3-0D1502F258D9}"/>
    <cellStyle name="SAPBEXresItem 5 5 4" xfId="30411" xr:uid="{8DE14DDA-38AC-4C12-8EC2-268CAAAA6953}"/>
    <cellStyle name="SAPBEXresItem 5 5 5" xfId="42169" xr:uid="{E893A6B2-DC0F-405C-BFDB-09A90D7511F1}"/>
    <cellStyle name="SAPBEXresItem 5 5 6" xfId="43068" xr:uid="{7344A0E4-2799-45A7-87D3-9DD2CF4F0FB9}"/>
    <cellStyle name="SAPBEXresItem 5 5 7" xfId="49881" xr:uid="{2D462EB2-96A5-4A50-A842-06A804E990B3}"/>
    <cellStyle name="SAPBEXresItem 5 6" xfId="4871" xr:uid="{55315ED8-0EBD-4E34-B43E-4C4FB59956F7}"/>
    <cellStyle name="SAPBEXresItem 5 6 2" xfId="22868" xr:uid="{3088F95B-F2E6-4BB6-95F9-57FB837CAFDF}"/>
    <cellStyle name="SAPBEXresItem 5 6 2 2" xfId="36734" xr:uid="{17DE9258-B40D-4BA4-92AF-65388EC7FE93}"/>
    <cellStyle name="SAPBEXresItem 5 6 2 3" xfId="43711" xr:uid="{029D8AB0-C7EF-4A33-8D0F-3157CF31FD27}"/>
    <cellStyle name="SAPBEXresItem 5 6 2 4" xfId="29749" xr:uid="{12D59839-59C2-4238-9ADE-EF6A2D27C51B}"/>
    <cellStyle name="SAPBEXresItem 5 6 2 5" xfId="52285" xr:uid="{8E900B76-6909-4C5E-BAAC-57C8CFA35B42}"/>
    <cellStyle name="SAPBEXresItem 5 6 3" xfId="18070" xr:uid="{0EFC16E7-3DD5-4AE1-B277-46D01FC4DE62}"/>
    <cellStyle name="SAPBEXresItem 5 6 4" xfId="32202" xr:uid="{CDCFEFAB-EBEC-4AAC-A658-268339E5D2B2}"/>
    <cellStyle name="SAPBEXresItem 5 6 5" xfId="41022" xr:uid="{C8986649-0340-4783-A25B-981D424E7D04}"/>
    <cellStyle name="SAPBEXresItem 5 6 6" xfId="47799" xr:uid="{011496F8-44D8-4ED7-8107-0C950FF6CA1D}"/>
    <cellStyle name="SAPBEXresItem 5 6 7" xfId="50206" xr:uid="{362595B0-22E2-41C5-80D8-B5CB6EC3FB63}"/>
    <cellStyle name="SAPBEXresItem 5 7" xfId="6831" xr:uid="{EE1A9F92-D627-43B0-8D6E-A5D2C3DB04A0}"/>
    <cellStyle name="SAPBEXresItem 5 7 2" xfId="23198" xr:uid="{E92DB036-E4BB-4112-9D84-7245F9204C0D}"/>
    <cellStyle name="SAPBEXresItem 5 7 2 2" xfId="37064" xr:uid="{B2A3DE5B-AD77-400B-8A42-D258C283F040}"/>
    <cellStyle name="SAPBEXresItem 5 7 2 3" xfId="25182" xr:uid="{4F1E7C6E-C2A7-449B-B998-1A915391F4D8}"/>
    <cellStyle name="SAPBEXresItem 5 7 2 4" xfId="26859" xr:uid="{EAAAF304-717F-4D6E-9D1D-AA0F8D1D67C5}"/>
    <cellStyle name="SAPBEXresItem 5 7 2 5" xfId="52615" xr:uid="{4850B9CE-0E8B-4693-A211-FECD28D03C82}"/>
    <cellStyle name="SAPBEXresItem 5 7 3" xfId="20030" xr:uid="{FD1F6570-30EB-437B-9DB9-AAEB9AF2D95D}"/>
    <cellStyle name="SAPBEXresItem 5 7 4" xfId="33994" xr:uid="{5B84C2A3-2B70-40E0-83BC-5239C7B71C8D}"/>
    <cellStyle name="SAPBEXresItem 5 7 5" xfId="34835" xr:uid="{842EDFE3-C0E9-4095-B6B0-852B6A950489}"/>
    <cellStyle name="SAPBEXresItem 5 7 6" xfId="38181" xr:uid="{38BC7E74-BD6A-4206-948C-C2AA35ABA2F2}"/>
    <cellStyle name="SAPBEXresItem 5 7 7" xfId="50536" xr:uid="{86D10BEF-7685-4E0D-BDA5-9749578D27CC}"/>
    <cellStyle name="SAPBEXresItem 5 8" xfId="14296" xr:uid="{9DC5610E-FB9F-419E-BB35-299F1FEBD49E}"/>
    <cellStyle name="SAPBEXresItem 5 8 2" xfId="21309" xr:uid="{5FD6FF22-F0C9-4C72-A598-CD0BCA1D1B82}"/>
    <cellStyle name="SAPBEXresItem 5 8 2 2" xfId="35175" xr:uid="{B29A025E-1C3D-4173-9497-9008E6F56D79}"/>
    <cellStyle name="SAPBEXresItem 5 8 2 3" xfId="38338" xr:uid="{D4DF1B30-118A-4949-8641-72988073DB1C}"/>
    <cellStyle name="SAPBEXresItem 5 8 2 4" xfId="47494" xr:uid="{1482FA0A-D7EA-4D8B-98E3-7CF2FDC3D0EA}"/>
    <cellStyle name="SAPBEXresItem 5 8 2 5" xfId="50726" xr:uid="{A7026144-FA71-4B5D-9928-CAA27C480774}"/>
    <cellStyle name="SAPBEXresItem 5 8 3" xfId="28663" xr:uid="{D1F32AC6-324C-47D5-89D1-7A51670BD17A}"/>
    <cellStyle name="SAPBEXresItem 5 8 4" xfId="43721" xr:uid="{77A716B4-AF6E-4EE2-BC57-25C7116D3B7E}"/>
    <cellStyle name="SAPBEXresItem 5 8 5" xfId="43719" xr:uid="{6F967E32-D56A-4DFB-94ED-1385973F4B8A}"/>
    <cellStyle name="SAPBEXresItem 5 8 6" xfId="38067" xr:uid="{5F130AB8-7A89-4A76-9A52-0A8F67178A0A}"/>
    <cellStyle name="SAPBEXresItem 5 9" xfId="13017" xr:uid="{123B4EC0-210A-4320-80E3-84AA87D0B976}"/>
    <cellStyle name="SAPBEXresItem 5 9 2" xfId="27388" xr:uid="{AF0DA34B-4F5C-438A-8119-FC599D8D136C}"/>
    <cellStyle name="SAPBEXresItem 5 9 3" xfId="8123" xr:uid="{0065091B-74C2-4752-97EA-49021ACF340B}"/>
    <cellStyle name="SAPBEXresItem 5 9 4" xfId="34688" xr:uid="{1547F232-BC1D-465B-B10B-F7B3267FD99C}"/>
    <cellStyle name="SAPBEXresItem 5 9 5" xfId="48730" xr:uid="{128752F1-CA13-4C7B-88B7-5EF8FFA30B61}"/>
    <cellStyle name="SAPBEXresItem 6" xfId="932" xr:uid="{3F27161D-6EAE-470A-BEAB-39D9E7AD1C49}"/>
    <cellStyle name="SAPBEXresItem 6 10" xfId="9854" xr:uid="{60974130-7BFC-4B77-833D-560BC4F11E9E}"/>
    <cellStyle name="SAPBEXresItem 6 11" xfId="24440" xr:uid="{160463A5-A39D-4139-BE62-FCF4024D461B}"/>
    <cellStyle name="SAPBEXresItem 6 12" xfId="34813" xr:uid="{6E000BDD-3D3B-4163-9EC9-3ED19249350F}"/>
    <cellStyle name="SAPBEXresItem 6 13" xfId="40337" xr:uid="{BA82F351-AD82-42E9-8D04-06CA18AB4ED5}"/>
    <cellStyle name="SAPBEXresItem 6 14" xfId="46208" xr:uid="{45CE8941-535A-45AD-B3C8-431F89932688}"/>
    <cellStyle name="SAPBEXresItem 6 2" xfId="1423" xr:uid="{6E12A688-01E6-4921-8623-31319C8B2050}"/>
    <cellStyle name="SAPBEXresItem 6 2 10" xfId="45380" xr:uid="{7260E423-19BD-419A-AE61-1C472B32C776}"/>
    <cellStyle name="SAPBEXresItem 6 2 2" xfId="12243" xr:uid="{6B1D39E5-D773-46EF-A7F7-B79C22588F41}"/>
    <cellStyle name="SAPBEXresItem 6 2 2 2" xfId="14717" xr:uid="{8CB839D2-6AFE-46BF-952E-A30A245AE164}"/>
    <cellStyle name="SAPBEXresItem 6 2 2 2 2" xfId="29083" xr:uid="{D356A617-23FC-45C8-B8A2-7EDD70DFF9FA}"/>
    <cellStyle name="SAPBEXresItem 6 2 2 2 3" xfId="41437" xr:uid="{1B4F8999-3A62-4003-9239-E2B39B522EDA}"/>
    <cellStyle name="SAPBEXresItem 6 2 2 2 4" xfId="49102" xr:uid="{ED3A7603-FAEE-4825-8845-A51ACED1D9D4}"/>
    <cellStyle name="SAPBEXresItem 6 2 2 2 5" xfId="43270" xr:uid="{842C342B-2578-4182-8B80-BBCE2C3C0EB0}"/>
    <cellStyle name="SAPBEXresItem 6 2 2 3" xfId="21769" xr:uid="{8045EC5E-77D4-410D-B651-952ECC1C0AFC}"/>
    <cellStyle name="SAPBEXresItem 6 2 2 3 2" xfId="35635" xr:uid="{6079A84D-95CB-418C-AF7C-A21C39D53055}"/>
    <cellStyle name="SAPBEXresItem 6 2 2 3 3" xfId="31331" xr:uid="{9BE088E3-977B-405B-AA69-9FE7A05DB702}"/>
    <cellStyle name="SAPBEXresItem 6 2 2 3 4" xfId="39999" xr:uid="{A54F0FCD-A425-4D27-A3AB-4692A5F53E4C}"/>
    <cellStyle name="SAPBEXresItem 6 2 2 3 5" xfId="51186" xr:uid="{CE6D9A0E-D907-4729-A260-10E131E0190E}"/>
    <cellStyle name="SAPBEXresItem 6 2 2 4" xfId="26648" xr:uid="{385E9DD8-3B96-4456-A011-074BF56250BF}"/>
    <cellStyle name="SAPBEXresItem 6 2 2 5" xfId="24686" xr:uid="{74B227C6-37F0-4AF8-B755-188A5784C505}"/>
    <cellStyle name="SAPBEXresItem 6 2 2 6" xfId="48399" xr:uid="{A5CFFDCD-B477-4ADA-991B-8AD335ADD31C}"/>
    <cellStyle name="SAPBEXresItem 6 2 2 7" xfId="44478" xr:uid="{335AE052-FBA8-4418-A18C-B179DA0949F1}"/>
    <cellStyle name="SAPBEXresItem 6 2 3" xfId="12244" xr:uid="{1EC64EB7-8C9D-4BC0-8B15-5B4602C0FFFE}"/>
    <cellStyle name="SAPBEXresItem 6 2 3 2" xfId="26649" xr:uid="{2963736A-42FB-420B-92AC-E84D2939821A}"/>
    <cellStyle name="SAPBEXresItem 6 2 3 3" xfId="29701" xr:uid="{0C5C22A8-2ABC-4E5D-A829-A69F8F9CE896}"/>
    <cellStyle name="SAPBEXresItem 6 2 3 4" xfId="25658" xr:uid="{5DECCFA4-2CC1-40E1-91AE-AA335DE81310}"/>
    <cellStyle name="SAPBEXresItem 6 2 3 5" xfId="44763" xr:uid="{B5C3AB18-093C-43F9-A32F-6C93D4F55938}"/>
    <cellStyle name="SAPBEXresItem 6 2 4" xfId="12242" xr:uid="{7DA1AE0B-5CA8-4E96-92FF-5AD8ABE33358}"/>
    <cellStyle name="SAPBEXresItem 6 2 4 2" xfId="26647" xr:uid="{42065E33-C5BE-4D5D-84A3-D8891DFA0E47}"/>
    <cellStyle name="SAPBEXresItem 6 2 4 3" xfId="37517" xr:uid="{F5DFDF33-BFE4-4A40-9140-33004D8FC83A}"/>
    <cellStyle name="SAPBEXresItem 6 2 4 4" xfId="40755" xr:uid="{20F837B3-D92A-421C-8B2C-F291C2B73B33}"/>
    <cellStyle name="SAPBEXresItem 6 2 4 5" xfId="41574" xr:uid="{D53E14C3-45A2-41D4-9AB7-808E94304CE6}"/>
    <cellStyle name="SAPBEXresItem 6 2 5" xfId="13013" xr:uid="{3CE5C4A9-C22E-4906-A5C4-C8BB35CAA25E}"/>
    <cellStyle name="SAPBEXresItem 6 2 5 2" xfId="27384" xr:uid="{A209C2C0-B99D-4C8E-8A0C-0D37331A61FA}"/>
    <cellStyle name="SAPBEXresItem 6 2 5 3" xfId="42722" xr:uid="{CDA867A4-DD65-4111-B743-BE984E309749}"/>
    <cellStyle name="SAPBEXresItem 6 2 5 4" xfId="41101" xr:uid="{C98AC33F-D69D-49BA-B76D-C55166C96CD9}"/>
    <cellStyle name="SAPBEXresItem 6 2 5 5" xfId="32919" xr:uid="{355249A9-76A0-4551-A014-A9FE5C2343D1}"/>
    <cellStyle name="SAPBEXresItem 6 2 6" xfId="9855" xr:uid="{4E5B518D-E8A4-4E1E-BADB-103A8694E246}"/>
    <cellStyle name="SAPBEXresItem 6 2 7" xfId="24441" xr:uid="{79C46A26-C6F9-4B5C-A510-70E64C9D7A23}"/>
    <cellStyle name="SAPBEXresItem 6 2 8" xfId="29637" xr:uid="{C45ABE3A-333B-4151-ACCA-60A81CB4B7A0}"/>
    <cellStyle name="SAPBEXresItem 6 2 9" xfId="39323" xr:uid="{0EE12119-DA7F-4148-BBE3-F32988549071}"/>
    <cellStyle name="SAPBEXresItem 6 3" xfId="1605" xr:uid="{E617D512-73A2-47CB-B1AF-49668D85E418}"/>
    <cellStyle name="SAPBEXresItem 6 3 2" xfId="14885" xr:uid="{58561EA2-FE06-4E7D-8264-4DEE24E1B86E}"/>
    <cellStyle name="SAPBEXresItem 6 3 2 2" xfId="21945" xr:uid="{FB947777-D81B-41F2-B5BA-CFB6370BE53B}"/>
    <cellStyle name="SAPBEXresItem 6 3 2 2 2" xfId="35811" xr:uid="{51075ABD-F52A-4613-80F9-6ADF05449D5A}"/>
    <cellStyle name="SAPBEXresItem 6 3 2 2 3" xfId="26895" xr:uid="{196195D4-9000-420B-BB16-6F50709BBEEE}"/>
    <cellStyle name="SAPBEXresItem 6 3 2 2 4" xfId="47460" xr:uid="{CA55A26D-9BB1-4E99-AD2F-5C662756EA7A}"/>
    <cellStyle name="SAPBEXresItem 6 3 2 2 5" xfId="51362" xr:uid="{65FB5448-F681-4364-A16E-5C84DA2CC7F4}"/>
    <cellStyle name="SAPBEXresItem 6 3 2 3" xfId="29251" xr:uid="{507F3740-061C-465C-97AD-5F2510981FA2}"/>
    <cellStyle name="SAPBEXresItem 6 3 2 4" xfId="38353" xr:uid="{21BF11B8-F46C-48D6-99CB-E115B8765C66}"/>
    <cellStyle name="SAPBEXresItem 6 3 2 5" xfId="46972" xr:uid="{E48BD162-5DC6-4C5D-9399-6F1A31460488}"/>
    <cellStyle name="SAPBEXresItem 6 3 2 6" xfId="24662" xr:uid="{B236B5C1-7F03-4140-B65A-646E5FAE2098}"/>
    <cellStyle name="SAPBEXresItem 6 3 3" xfId="13012" xr:uid="{D4B0B6D0-3BA2-4151-8214-D90B4A1013B4}"/>
    <cellStyle name="SAPBEXresItem 6 3 3 2" xfId="27383" xr:uid="{46BE2B9F-55C1-4409-9070-4ABD6B71ABCD}"/>
    <cellStyle name="SAPBEXresItem 6 3 3 3" xfId="39752" xr:uid="{99AC15C4-50B1-4194-AB87-F1923DDE0D81}"/>
    <cellStyle name="SAPBEXresItem 6 3 3 4" xfId="48369" xr:uid="{D1AA7429-8FB8-4AAE-B48E-A69D242DF1D7}"/>
    <cellStyle name="SAPBEXresItem 6 3 3 5" xfId="29726" xr:uid="{6245B5E4-6488-468F-B6DE-8A6D1F3C0369}"/>
    <cellStyle name="SAPBEXresItem 6 3 4" xfId="9856" xr:uid="{4D4CCBC2-2498-4770-9FC8-DF86450431E8}"/>
    <cellStyle name="SAPBEXresItem 6 3 5" xfId="24442" xr:uid="{3EBBA4A8-7189-4DEE-85E7-0C1124D68E4A}"/>
    <cellStyle name="SAPBEXresItem 6 3 6" xfId="30863" xr:uid="{86431903-1D4C-4207-9DC8-DC8CC968EB97}"/>
    <cellStyle name="SAPBEXresItem 6 3 7" xfId="24530" xr:uid="{4808209B-07EC-4015-9D2D-44FFBFB8C413}"/>
    <cellStyle name="SAPBEXresItem 6 3 8" xfId="45975" xr:uid="{7362C9AA-2880-4D7E-BFAA-80BF80A32EC5}"/>
    <cellStyle name="SAPBEXresItem 6 4" xfId="1982" xr:uid="{3CF8E1A5-64B0-48BB-A73B-70BABEABCA50}"/>
    <cellStyle name="SAPBEXresItem 6 4 2" xfId="15247" xr:uid="{221CCEB0-58A7-4FC5-94EC-FB33465BA38B}"/>
    <cellStyle name="SAPBEXresItem 6 4 2 2" xfId="22268" xr:uid="{E517F844-B3E4-4A4F-A44B-69EFB1F242D5}"/>
    <cellStyle name="SAPBEXresItem 6 4 2 2 2" xfId="36134" xr:uid="{00864706-5949-428E-9610-8AD474549302}"/>
    <cellStyle name="SAPBEXresItem 6 4 2 2 3" xfId="25414" xr:uid="{176D0762-25AD-4DA2-9136-4CADBFB6B7BD}"/>
    <cellStyle name="SAPBEXresItem 6 4 2 2 4" xfId="41214" xr:uid="{E5A1D591-98CC-49C5-BA56-7E89B7377059}"/>
    <cellStyle name="SAPBEXresItem 6 4 2 2 5" xfId="51685" xr:uid="{37E64CDD-028F-4BAE-8144-1A397D3BDB6E}"/>
    <cellStyle name="SAPBEXresItem 6 4 2 3" xfId="29612" xr:uid="{D491F28F-1EC3-4D5E-B9B8-78DA50248FB5}"/>
    <cellStyle name="SAPBEXresItem 6 4 2 4" xfId="26999" xr:uid="{0D016B1D-5644-412F-A0DC-3A72BA5084EA}"/>
    <cellStyle name="SAPBEXresItem 6 4 2 5" xfId="49210" xr:uid="{A6E40CDE-DF0F-4B6C-BA22-89E19D903269}"/>
    <cellStyle name="SAPBEXresItem 6 4 2 6" xfId="47835" xr:uid="{2F7EE521-A2FF-4DEB-A7E1-32FF649BBE1C}"/>
    <cellStyle name="SAPBEXresItem 6 4 3" xfId="13011" xr:uid="{109026F7-331F-4EDE-8CEB-CB02066FC412}"/>
    <cellStyle name="SAPBEXresItem 6 4 3 2" xfId="27382" xr:uid="{6068C598-16D5-41B4-BF56-0A0F1AD99CFB}"/>
    <cellStyle name="SAPBEXresItem 6 4 3 3" xfId="42181" xr:uid="{1FDAFB74-62EB-47BF-8C5A-A539D848676B}"/>
    <cellStyle name="SAPBEXresItem 6 4 3 4" xfId="39292" xr:uid="{F65DE2DA-00AB-45E4-8CA7-E30C0446A0FF}"/>
    <cellStyle name="SAPBEXresItem 6 4 3 5" xfId="45412" xr:uid="{A47BB9FC-B04D-4A41-880B-54A1097EE200}"/>
    <cellStyle name="SAPBEXresItem 6 4 4" xfId="9857" xr:uid="{38DC1003-5DC1-4F5D-9E79-C1A9D85F6B74}"/>
    <cellStyle name="SAPBEXresItem 6 4 5" xfId="24443" xr:uid="{53C83A8B-1DDD-4833-B208-8305E9E1FCB2}"/>
    <cellStyle name="SAPBEXresItem 6 4 6" xfId="43010" xr:uid="{F4527C36-B019-4860-9263-371E4EEC8968}"/>
    <cellStyle name="SAPBEXresItem 6 4 7" xfId="43997" xr:uid="{474F0D03-90AD-4BC3-9910-F46A5D80955F}"/>
    <cellStyle name="SAPBEXresItem 6 4 8" xfId="34292" xr:uid="{410376EA-49AA-43FF-9890-2274FFA90E07}"/>
    <cellStyle name="SAPBEXresItem 6 5" xfId="2933" xr:uid="{66D2BB6D-0BCD-4923-BCE6-FA6EE60A88D0}"/>
    <cellStyle name="SAPBEXresItem 6 5 2" xfId="22570" xr:uid="{EEE2FDC5-2978-4F84-9D90-99BC0BFD0BD4}"/>
    <cellStyle name="SAPBEXresItem 6 5 2 2" xfId="36436" xr:uid="{9987D2FB-0AC9-4CE9-BD62-40341DA9E817}"/>
    <cellStyle name="SAPBEXresItem 6 5 2 3" xfId="42160" xr:uid="{EBF79D3F-915C-4F70-8ED3-9EDC1AEE26F0}"/>
    <cellStyle name="SAPBEXresItem 6 5 2 4" xfId="39991" xr:uid="{FB5DC24F-F906-4612-A3BB-06827554DCF8}"/>
    <cellStyle name="SAPBEXresItem 6 5 2 5" xfId="51987" xr:uid="{1D2268A5-623D-4B52-B0AB-6C59454A229D}"/>
    <cellStyle name="SAPBEXresItem 6 5 3" xfId="12245" xr:uid="{14926997-0F6F-4566-A298-F38C2A50FBF4}"/>
    <cellStyle name="SAPBEXresItem 6 5 4" xfId="26650" xr:uid="{018C04A7-1524-49B7-87EE-6B113DABB372}"/>
    <cellStyle name="SAPBEXresItem 6 5 5" xfId="41890" xr:uid="{15C82F81-0D16-4B43-AE62-42D51D8422A7}"/>
    <cellStyle name="SAPBEXresItem 6 5 6" xfId="23843" xr:uid="{11CC2718-9DFB-41B1-B62D-8F65A18D44F5}"/>
    <cellStyle name="SAPBEXresItem 6 5 7" xfId="45294" xr:uid="{30CCCFB3-77BE-450D-9FB0-6A321F1E2F6C}"/>
    <cellStyle name="SAPBEXresItem 6 6" xfId="4903" xr:uid="{F739988C-96EB-4379-BF4D-D6CE2239CA71}"/>
    <cellStyle name="SAPBEXresItem 6 6 2" xfId="18102" xr:uid="{AFC6CD07-1CFC-4D4D-81DA-1D6DCB129763}"/>
    <cellStyle name="SAPBEXresItem 6 6 2 2" xfId="32234" xr:uid="{CCEC45C1-8B15-4639-A08B-7837BB7DA1D3}"/>
    <cellStyle name="SAPBEXresItem 6 6 2 3" xfId="25647" xr:uid="{B59F35EF-5881-45E7-8224-1B9C09A1D4BF}"/>
    <cellStyle name="SAPBEXresItem 6 6 2 4" xfId="45817" xr:uid="{5636959C-A51B-4EAE-90AE-89267C4E976B}"/>
    <cellStyle name="SAPBEXresItem 6 6 2 5" xfId="50238" xr:uid="{DFBA68FB-4012-42D8-87EC-1EE1B76658BA}"/>
    <cellStyle name="SAPBEXresItem 6 6 3" xfId="22900" xr:uid="{447C4074-D042-4088-B73B-D9222E18B626}"/>
    <cellStyle name="SAPBEXresItem 6 6 3 2" xfId="36766" xr:uid="{017862B6-B072-4888-B1D5-DA5194BF5542}"/>
    <cellStyle name="SAPBEXresItem 6 6 3 3" xfId="32608" xr:uid="{2A8CCA07-941D-44EA-B57C-5803189A64D6}"/>
    <cellStyle name="SAPBEXresItem 6 6 3 4" xfId="30736" xr:uid="{3149012C-3406-4B5A-867C-46F0B9A51850}"/>
    <cellStyle name="SAPBEXresItem 6 6 3 5" xfId="52317" xr:uid="{46295FEA-F76E-4ABA-8739-EF1BD2D55C72}"/>
    <cellStyle name="SAPBEXresItem 6 6 4" xfId="12241" xr:uid="{5FAD6815-5565-4CF3-AF71-014381F69087}"/>
    <cellStyle name="SAPBEXresItem 6 6 5" xfId="26646" xr:uid="{FF3504E2-7427-44D8-92B4-5A3C92192F34}"/>
    <cellStyle name="SAPBEXresItem 6 6 6" xfId="43083" xr:uid="{37900EDB-2BC4-42E3-8DE8-753B97E40448}"/>
    <cellStyle name="SAPBEXresItem 6 6 7" xfId="34241" xr:uid="{0A604120-71D8-4162-A3F1-A80E9E2241D7}"/>
    <cellStyle name="SAPBEXresItem 6 6 8" xfId="34329" xr:uid="{7FB41C7A-0B7E-4C95-9BEF-8C245175F374}"/>
    <cellStyle name="SAPBEXresItem 6 7" xfId="6863" xr:uid="{84FAD6C1-3CF7-4F4D-9245-65534A7B5777}"/>
    <cellStyle name="SAPBEXresItem 6 7 2" xfId="23230" xr:uid="{88A45B3F-02C6-4B38-9C0B-D846526F9B66}"/>
    <cellStyle name="SAPBEXresItem 6 7 2 2" xfId="37096" xr:uid="{88B0E170-EFA3-45C3-A5D4-BC9792ACEC08}"/>
    <cellStyle name="SAPBEXresItem 6 7 2 3" xfId="34170" xr:uid="{77D7BECC-05D6-4655-A054-6F63B0563721}"/>
    <cellStyle name="SAPBEXresItem 6 7 2 4" xfId="41736" xr:uid="{ECA275F1-1AF6-4A6B-8C2B-E442E1043C14}"/>
    <cellStyle name="SAPBEXresItem 6 7 2 5" xfId="52647" xr:uid="{7D143F87-5DCF-4CDB-A88D-7D7A34FCD385}"/>
    <cellStyle name="SAPBEXresItem 6 7 3" xfId="20062" xr:uid="{768D4E0F-05C2-4AEA-B60A-39DC54C79D6D}"/>
    <cellStyle name="SAPBEXresItem 6 7 4" xfId="34026" xr:uid="{710107D2-4621-432B-9530-EC8237144C8A}"/>
    <cellStyle name="SAPBEXresItem 6 7 5" xfId="42763" xr:uid="{9A2F4341-7B79-45A3-95BB-18E848B74F51}"/>
    <cellStyle name="SAPBEXresItem 6 7 6" xfId="38735" xr:uid="{C3E914D7-B81C-4B78-89D1-C99263588763}"/>
    <cellStyle name="SAPBEXresItem 6 7 7" xfId="50568" xr:uid="{4FED9F75-58A8-41DC-AC8B-311F6923E987}"/>
    <cellStyle name="SAPBEXresItem 6 8" xfId="14331" xr:uid="{9195B6F0-EC37-460C-8795-233473444BFD}"/>
    <cellStyle name="SAPBEXresItem 6 8 2" xfId="21336" xr:uid="{A1F4BE1E-6CD3-46A5-9B86-E1C42DDBE371}"/>
    <cellStyle name="SAPBEXresItem 6 8 2 2" xfId="35202" xr:uid="{56C75700-75A7-4AF8-8C92-4AE131007D83}"/>
    <cellStyle name="SAPBEXresItem 6 8 2 3" xfId="39047" xr:uid="{9A0B5D84-9925-4E0B-AD45-612C7672D18F}"/>
    <cellStyle name="SAPBEXresItem 6 8 2 4" xfId="31243" xr:uid="{84C1BEB4-A5C8-49E5-B2B1-A9A88071D712}"/>
    <cellStyle name="SAPBEXresItem 6 8 2 5" xfId="50753" xr:uid="{2C739AB1-DD72-49D8-B129-F580BB223663}"/>
    <cellStyle name="SAPBEXresItem 6 8 3" xfId="28698" xr:uid="{BA4BB061-0DC8-4BC9-B40F-B0D3682784C2}"/>
    <cellStyle name="SAPBEXresItem 6 8 4" xfId="8010" xr:uid="{6AE822BE-538C-4162-AA9F-33BE81A8FE9A}"/>
    <cellStyle name="SAPBEXresItem 6 8 5" xfId="38209" xr:uid="{F09CD5EC-1CF9-4BED-B629-8A87C5295539}"/>
    <cellStyle name="SAPBEXresItem 6 8 6" xfId="31794" xr:uid="{7F31905B-156D-4BD8-BB36-615E6D284627}"/>
    <cellStyle name="SAPBEXresItem 6 9" xfId="16040" xr:uid="{5809CFE3-5F1C-4B75-A082-30295C44CB5A}"/>
    <cellStyle name="SAPBEXresItem 6 9 2" xfId="30346" xr:uid="{EE47A1CC-9765-490F-8F30-2C70019A8C33}"/>
    <cellStyle name="SAPBEXresItem 6 9 3" xfId="42619" xr:uid="{0F779EE1-3804-45E3-A985-B6AC85ACCE12}"/>
    <cellStyle name="SAPBEXresItem 6 9 4" xfId="33160" xr:uid="{EB5338F9-0510-4007-B6CA-AB5CA327208C}"/>
    <cellStyle name="SAPBEXresItem 6 9 5" xfId="49816" xr:uid="{F327438D-A166-446C-A283-89A6ECD0FB93}"/>
    <cellStyle name="SAPBEXresItem 7" xfId="1418" xr:uid="{C09CB74C-B8B9-4446-A793-A3E35F94FE3E}"/>
    <cellStyle name="SAPBEXresItem 7 10" xfId="37731" xr:uid="{BD607D9E-1140-4DBA-95D0-0627F5181948}"/>
    <cellStyle name="SAPBEXresItem 7 11" xfId="47636" xr:uid="{DE58998A-717D-4A5B-B0A6-FA6161816EE8}"/>
    <cellStyle name="SAPBEXresItem 7 2" xfId="2924" xr:uid="{C760958F-073A-4B35-B630-91FA5EACD524}"/>
    <cellStyle name="SAPBEXresItem 7 2 2" xfId="22561" xr:uid="{6C839F52-9F1F-4346-A0F2-B9AC0CB94DA2}"/>
    <cellStyle name="SAPBEXresItem 7 2 2 2" xfId="36427" xr:uid="{BFFAB6C3-5C05-4098-92C2-DD00D828EFF8}"/>
    <cellStyle name="SAPBEXresItem 7 2 2 3" xfId="41775" xr:uid="{D7284D98-83CE-4495-B300-8D334A1163F3}"/>
    <cellStyle name="SAPBEXresItem 7 2 2 4" xfId="46764" xr:uid="{C838E959-6C18-46C5-83DC-B4D938BDE8E6}"/>
    <cellStyle name="SAPBEXresItem 7 2 2 5" xfId="51978" xr:uid="{3E836937-6929-4912-BEC3-6841F62683FE}"/>
    <cellStyle name="SAPBEXresItem 7 2 3" xfId="16128" xr:uid="{03E7FA49-7DD1-4936-A223-5A0517422587}"/>
    <cellStyle name="SAPBEXresItem 7 2 4" xfId="30434" xr:uid="{BACCE100-21C5-41EB-9930-C9E40927060D}"/>
    <cellStyle name="SAPBEXresItem 7 2 5" xfId="32476" xr:uid="{9B0E7A09-E7EA-4A1A-A2B7-B4A3ADDA64E9}"/>
    <cellStyle name="SAPBEXresItem 7 2 6" xfId="31301" xr:uid="{53D18BC5-57EB-43B9-B65C-380BB431846E}"/>
    <cellStyle name="SAPBEXresItem 7 2 7" xfId="49904" xr:uid="{988F0BD4-6232-44F2-8239-56A4C42F003A}"/>
    <cellStyle name="SAPBEXresItem 7 3" xfId="4894" xr:uid="{F6C3147B-3249-43CB-AA20-250B6BCB350F}"/>
    <cellStyle name="SAPBEXresItem 7 3 2" xfId="22891" xr:uid="{3EB8D0AA-48A6-46AB-A315-3CE35594AF69}"/>
    <cellStyle name="SAPBEXresItem 7 3 2 2" xfId="36757" xr:uid="{5B97AAB1-6352-4C8C-B2F7-53619663CFF0}"/>
    <cellStyle name="SAPBEXresItem 7 3 2 3" xfId="42337" xr:uid="{4EF6E386-E0C8-40E2-8CF1-B0025943A5EB}"/>
    <cellStyle name="SAPBEXresItem 7 3 2 4" xfId="31569" xr:uid="{CBD2C1A2-6F05-41E4-BFCE-75F7D965FB47}"/>
    <cellStyle name="SAPBEXresItem 7 3 2 5" xfId="52308" xr:uid="{2F867147-424E-4527-B97C-DE38FC86B54B}"/>
    <cellStyle name="SAPBEXresItem 7 3 3" xfId="18093" xr:uid="{D35633B5-E491-48F3-A29B-BD37DB383AE0}"/>
    <cellStyle name="SAPBEXresItem 7 3 4" xfId="32225" xr:uid="{2B0BD599-9169-4AE7-A2A4-EF7742EC6E0C}"/>
    <cellStyle name="SAPBEXresItem 7 3 5" xfId="24590" xr:uid="{5410FAE8-E95C-4A75-BC8B-5C772C9F4F64}"/>
    <cellStyle name="SAPBEXresItem 7 3 6" xfId="44119" xr:uid="{FC0BCF10-B909-43B6-A718-6F34FB6632C5}"/>
    <cellStyle name="SAPBEXresItem 7 3 7" xfId="50229" xr:uid="{E5A6DBE7-AB18-4766-B9EB-6144B41A52B0}"/>
    <cellStyle name="SAPBEXresItem 7 4" xfId="6854" xr:uid="{402769C2-10BC-452F-A51E-4D3A8994D1F0}"/>
    <cellStyle name="SAPBEXresItem 7 4 2" xfId="23221" xr:uid="{3BB1B847-FBD2-4184-BDE6-E4031FBB28E4}"/>
    <cellStyle name="SAPBEXresItem 7 4 2 2" xfId="37087" xr:uid="{52EE3338-CCAE-4EC6-9146-883A1A790042}"/>
    <cellStyle name="SAPBEXresItem 7 4 2 3" xfId="30583" xr:uid="{517063B6-FF82-4F36-A88B-DA368A033395}"/>
    <cellStyle name="SAPBEXresItem 7 4 2 4" xfId="41187" xr:uid="{4EA9DB9D-7C65-4938-B404-CAFB635C7CDF}"/>
    <cellStyle name="SAPBEXresItem 7 4 2 5" xfId="52638" xr:uid="{8BA00BAA-CAA6-4588-89AA-96FD782BA6DD}"/>
    <cellStyle name="SAPBEXresItem 7 4 3" xfId="20053" xr:uid="{9038D79E-2C64-4065-B96D-D46C6A2E642F}"/>
    <cellStyle name="SAPBEXresItem 7 4 4" xfId="34017" xr:uid="{80A9BB78-1CA8-4148-B9A7-137DAACB65CC}"/>
    <cellStyle name="SAPBEXresItem 7 4 5" xfId="34311" xr:uid="{44ECC450-3415-4F9A-AB2F-912C2835E6AC}"/>
    <cellStyle name="SAPBEXresItem 7 4 6" xfId="37309" xr:uid="{59B01103-2A14-4D68-ACCD-8ADA1805249A}"/>
    <cellStyle name="SAPBEXresItem 7 4 7" xfId="50559" xr:uid="{A01C3A3A-87DB-48F4-B41B-A88EB2A366FC}"/>
    <cellStyle name="SAPBEXresItem 7 5" xfId="14714" xr:uid="{9853E81E-3B24-4072-A5B3-0E3943120A72}"/>
    <cellStyle name="SAPBEXresItem 7 5 2" xfId="21764" xr:uid="{74E99BBC-15C5-4481-9EA5-FE969228E8ED}"/>
    <cellStyle name="SAPBEXresItem 7 5 2 2" xfId="35630" xr:uid="{538BD94C-2DE9-424D-9A55-1468B654C4FD}"/>
    <cellStyle name="SAPBEXresItem 7 5 2 3" xfId="40420" xr:uid="{370CBA52-D524-4FB0-A30C-807035B99C59}"/>
    <cellStyle name="SAPBEXresItem 7 5 2 4" xfId="32765" xr:uid="{40C96C51-DF6F-408E-A862-BB6735C2B416}"/>
    <cellStyle name="SAPBEXresItem 7 5 2 5" xfId="51181" xr:uid="{99982F06-5C6B-45C6-A19A-4F57D4FB663D}"/>
    <cellStyle name="SAPBEXresItem 7 5 3" xfId="29080" xr:uid="{99C288A5-2822-42B8-97C4-E1A4DCE19EDD}"/>
    <cellStyle name="SAPBEXresItem 7 5 4" xfId="40603" xr:uid="{84E7B525-E9D3-40A4-9B36-5CA02294C8E3}"/>
    <cellStyle name="SAPBEXresItem 7 5 5" xfId="45438" xr:uid="{F50B820B-5F9B-44B2-A4BD-9575C9DF59FA}"/>
    <cellStyle name="SAPBEXresItem 7 5 6" xfId="40827" xr:uid="{0C8782F6-6296-4CDB-A233-84D2C00ADAF1}"/>
    <cellStyle name="SAPBEXresItem 7 6" xfId="13010" xr:uid="{E80CEB81-6571-4188-B62A-473DFA3CA07C}"/>
    <cellStyle name="SAPBEXresItem 7 6 2" xfId="27381" xr:uid="{D62928E6-A2DA-47B0-BF3B-BDDF8E7F9239}"/>
    <cellStyle name="SAPBEXresItem 7 6 3" xfId="34291" xr:uid="{F3911E5A-CE49-48A3-A00A-8B767CFCBB51}"/>
    <cellStyle name="SAPBEXresItem 7 6 4" xfId="25934" xr:uid="{89A2C4C0-7A23-47C1-8B96-80575FFEA7DF}"/>
    <cellStyle name="SAPBEXresItem 7 6 5" xfId="46444" xr:uid="{76DA33A6-FEBA-4E80-A548-856994910F57}"/>
    <cellStyle name="SAPBEXresItem 7 7" xfId="9858" xr:uid="{0FDD3B34-19EE-4AEB-BF7C-C886068E098A}"/>
    <cellStyle name="SAPBEXresItem 7 8" xfId="24444" xr:uid="{8F2B315B-97F8-4A9E-88C3-4BE76197ADED}"/>
    <cellStyle name="SAPBEXresItem 7 9" xfId="34944" xr:uid="{6E12491C-9659-4683-9A24-0AD43CB591D5}"/>
    <cellStyle name="SAPBEXresItem 8" xfId="1602" xr:uid="{224E38CE-B19F-431B-BB49-C82A53ED37B0}"/>
    <cellStyle name="SAPBEXresItem 8 2" xfId="14882" xr:uid="{36A60AD6-4545-48A2-A95C-F3AD673F3019}"/>
    <cellStyle name="SAPBEXresItem 8 2 2" xfId="21942" xr:uid="{76484BDC-B3D5-470C-806A-6E1FFE008747}"/>
    <cellStyle name="SAPBEXresItem 8 2 2 2" xfId="35808" xr:uid="{528EAFB4-F901-48FC-825B-596C19D7643A}"/>
    <cellStyle name="SAPBEXresItem 8 2 2 3" xfId="38684" xr:uid="{443F463B-C420-407B-A118-B0DD4EB9C68F}"/>
    <cellStyle name="SAPBEXresItem 8 2 2 4" xfId="44575" xr:uid="{73161194-AA8B-41D5-BC8C-B16855742DD0}"/>
    <cellStyle name="SAPBEXresItem 8 2 2 5" xfId="51359" xr:uid="{118A1202-4689-4D44-AE1B-8DA7AB969FD8}"/>
    <cellStyle name="SAPBEXresItem 8 2 3" xfId="29248" xr:uid="{9A061EA0-49A9-4CAC-B8D5-32806FAE2692}"/>
    <cellStyle name="SAPBEXresItem 8 2 4" xfId="31234" xr:uid="{BF4D7F10-7798-4BDD-8C38-F3AB414FF9C1}"/>
    <cellStyle name="SAPBEXresItem 8 2 5" xfId="30090" xr:uid="{9E587D1A-38FC-4BB4-836A-B360D15E353A}"/>
    <cellStyle name="SAPBEXresItem 8 2 6" xfId="30032" xr:uid="{09BE42BC-8103-4856-BEAB-BFECCDDF9A88}"/>
    <cellStyle name="SAPBEXresItem 8 3" xfId="16052" xr:uid="{FC4AD206-9873-4210-8D77-8D2A1BCD4412}"/>
    <cellStyle name="SAPBEXresItem 8 3 2" xfId="30358" xr:uid="{EBCD2AFD-ABED-44E8-BB38-F4D9B029FC7B}"/>
    <cellStyle name="SAPBEXresItem 8 3 3" xfId="43344" xr:uid="{8893C8FC-466B-4A1A-8B1C-F834D4105737}"/>
    <cellStyle name="SAPBEXresItem 8 3 4" xfId="41060" xr:uid="{F198F380-33C3-4A9F-B0C2-E30CD7ACB286}"/>
    <cellStyle name="SAPBEXresItem 8 3 5" xfId="49828" xr:uid="{DE524921-CAA2-4AFC-A01C-6BF48586E395}"/>
    <cellStyle name="SAPBEXresItem 8 4" xfId="9859" xr:uid="{F4FA0D3D-1CC1-43A5-B196-302886C4773A}"/>
    <cellStyle name="SAPBEXresItem 8 5" xfId="24445" xr:uid="{55BEFCA9-6F3B-4DD6-8D98-1D919F8EBDB3}"/>
    <cellStyle name="SAPBEXresItem 8 6" xfId="34988" xr:uid="{F376EB91-FDA3-465F-9404-8B991FAADBA4}"/>
    <cellStyle name="SAPBEXresItem 8 7" xfId="48874" xr:uid="{4E09F917-D862-4E0B-B3EB-28EB4F76DA89}"/>
    <cellStyle name="SAPBEXresItem 8 8" xfId="47935" xr:uid="{AD1E3F2C-11A2-48DC-A711-008EEE6C1CF6}"/>
    <cellStyle name="SAPBEXresItem 9" xfId="1977" xr:uid="{4F5BF83E-6354-4639-8E2F-67C860DF895B}"/>
    <cellStyle name="SAPBEXresItem 9 2" xfId="15242" xr:uid="{C429A1CB-FA7D-4831-B21E-E28460610DF8}"/>
    <cellStyle name="SAPBEXresItem 9 2 2" xfId="22263" xr:uid="{7E9A4EE7-6BDB-4CB7-A69A-B7FEECB203C3}"/>
    <cellStyle name="SAPBEXresItem 9 2 2 2" xfId="36129" xr:uid="{4ED1CD57-83C5-4F2D-87A1-7257BE4F6716}"/>
    <cellStyle name="SAPBEXresItem 9 2 2 3" xfId="25418" xr:uid="{AD5BA122-952A-43C6-AAC4-177379CB65A1}"/>
    <cellStyle name="SAPBEXresItem 9 2 2 4" xfId="41195" xr:uid="{6674A5A9-9330-47B9-BABE-E31BD07BC7A4}"/>
    <cellStyle name="SAPBEXresItem 9 2 2 5" xfId="51680" xr:uid="{37D0C7C9-4688-4F73-A6F8-75ABF96F9731}"/>
    <cellStyle name="SAPBEXresItem 9 2 3" xfId="29607" xr:uid="{F81F420D-53EB-4E2F-942A-4656CDABF981}"/>
    <cellStyle name="SAPBEXresItem 9 2 4" xfId="39156" xr:uid="{87186176-6384-4707-B5D8-C7198B26C920}"/>
    <cellStyle name="SAPBEXresItem 9 2 5" xfId="32552" xr:uid="{4CBF5718-BB0A-4821-B656-F81EEF65E57D}"/>
    <cellStyle name="SAPBEXresItem 9 2 6" xfId="44427" xr:uid="{D9693D74-C93D-47B5-BE81-5C43430745A7}"/>
    <cellStyle name="SAPBEXresItem 9 3" xfId="13009" xr:uid="{8C1D9BC2-AA52-415D-B7BD-B8D745F4417D}"/>
    <cellStyle name="SAPBEXresItem 9 3 2" xfId="27380" xr:uid="{770EF122-87E7-4292-939F-D238BC30E3AC}"/>
    <cellStyle name="SAPBEXresItem 9 3 3" xfId="34717" xr:uid="{3691C7E6-8BE7-4683-BBAA-EC18AF8D9254}"/>
    <cellStyle name="SAPBEXresItem 9 3 4" xfId="38911" xr:uid="{69F6C3D4-E1DE-44F4-8992-48C2ED95122D}"/>
    <cellStyle name="SAPBEXresItem 9 3 5" xfId="47519" xr:uid="{05FD884E-D831-4FB5-A2BF-F4000DC2C8E5}"/>
    <cellStyle name="SAPBEXresItem 9 4" xfId="9860" xr:uid="{BFCA2B1C-E6C0-449E-A26E-29F03A89DF7B}"/>
    <cellStyle name="SAPBEXresItem 9 5" xfId="24446" xr:uid="{15CE9545-4E18-4FBD-9C03-F8C5A23B1E9E}"/>
    <cellStyle name="SAPBEXresItem 9 6" xfId="39100" xr:uid="{32D5C2FE-B56A-4FE4-B541-054CFE788C8D}"/>
    <cellStyle name="SAPBEXresItem 9 7" xfId="26945" xr:uid="{5AA6A04B-6D53-4205-8590-1BB9ED7B02C8}"/>
    <cellStyle name="SAPBEXresItem 9 8" xfId="42909" xr:uid="{337F4AE2-46B3-4762-8A44-9D6A166F8215}"/>
    <cellStyle name="SAPBEXresItemX" xfId="109" xr:uid="{9FFCA344-7F0F-419F-82CD-5B6DE6DE6853}"/>
    <cellStyle name="SAPBEXresItemX 10" xfId="2396" xr:uid="{7E5546D6-EBFF-48E7-8742-13F03D96DC3E}"/>
    <cellStyle name="SAPBEXresItemX 10 2" xfId="22310" xr:uid="{A235CA7A-21DF-46AD-9DF0-7519534929CC}"/>
    <cellStyle name="SAPBEXresItemX 10 2 2" xfId="36176" xr:uid="{4C6F5C82-A3B4-4E74-A961-1DB6C09E3AAC}"/>
    <cellStyle name="SAPBEXresItemX 10 2 3" xfId="25931" xr:uid="{F38F38B2-62BE-48E5-9179-BBE9C0BFCAEC}"/>
    <cellStyle name="SAPBEXresItemX 10 2 4" xfId="24372" xr:uid="{2AC2D26F-79E9-400C-8D06-CCE0D467D468}"/>
    <cellStyle name="SAPBEXresItemX 10 2 5" xfId="51727" xr:uid="{EED0A260-4DEE-4A80-A2C1-63C9587FD7AE}"/>
    <cellStyle name="SAPBEXresItemX 10 3" xfId="15617" xr:uid="{37E1C4D1-8837-431D-82F2-E2E555365AD7}"/>
    <cellStyle name="SAPBEXresItemX 10 4" xfId="29948" xr:uid="{88AC471B-A528-4FEC-A0C7-46A5B6BB073C}"/>
    <cellStyle name="SAPBEXresItemX 10 5" xfId="30503" xr:uid="{17547365-C4BB-48FF-9114-0035DF12D6DF}"/>
    <cellStyle name="SAPBEXresItemX 10 6" xfId="24610" xr:uid="{D8335AC9-AC07-4A38-9CD8-F2C30E56E00A}"/>
    <cellStyle name="SAPBEXresItemX 10 7" xfId="48118" xr:uid="{C756FC08-9213-47A2-AFDA-28BC76D59D91}"/>
    <cellStyle name="SAPBEXresItemX 11" xfId="4372" xr:uid="{73955F8C-B87C-4A75-9595-243B16BEEC8C}"/>
    <cellStyle name="SAPBEXresItemX 11 2" xfId="22640" xr:uid="{3DEE682F-585D-448B-B04B-36939686A618}"/>
    <cellStyle name="SAPBEXresItemX 11 2 2" xfId="36506" xr:uid="{32535037-04A1-4068-993B-A06735C0BDA7}"/>
    <cellStyle name="SAPBEXresItemX 11 2 3" xfId="38677" xr:uid="{EE7A452F-15B1-40B8-96C1-556DE8889516}"/>
    <cellStyle name="SAPBEXresItemX 11 2 4" xfId="44788" xr:uid="{BBD3E6F7-507E-456F-A146-EF04283EFC9F}"/>
    <cellStyle name="SAPBEXresItemX 11 2 5" xfId="52057" xr:uid="{50ED9EDF-7BB6-4BB8-9664-3E613C690D67}"/>
    <cellStyle name="SAPBEXresItemX 11 3" xfId="17575" xr:uid="{B3BF5704-6460-4648-85FC-7C400CA1090B}"/>
    <cellStyle name="SAPBEXresItemX 11 4" xfId="31742" xr:uid="{D018D47D-A276-4C10-9D87-800A258EC1B9}"/>
    <cellStyle name="SAPBEXresItemX 11 5" xfId="39369" xr:uid="{35E76706-6F04-47CA-B894-794A1F5E8417}"/>
    <cellStyle name="SAPBEXresItemX 11 6" xfId="46260" xr:uid="{10A3C99D-78CC-4821-BBC4-E22D4C4E2DF3}"/>
    <cellStyle name="SAPBEXresItemX 11 7" xfId="49982" xr:uid="{8C02E54A-CDB0-406E-A315-79ADD6196768}"/>
    <cellStyle name="SAPBEXresItemX 12" xfId="6332" xr:uid="{87284D79-3B9D-41CA-B942-8C9599A89E91}"/>
    <cellStyle name="SAPBEXresItemX 12 2" xfId="22970" xr:uid="{DD7BEFC3-801B-4E8E-B08F-3D02746AE381}"/>
    <cellStyle name="SAPBEXresItemX 12 2 2" xfId="36836" xr:uid="{7E578CE6-6B31-483D-A317-14CBB728BEA6}"/>
    <cellStyle name="SAPBEXresItemX 12 2 3" xfId="9526" xr:uid="{09729FB7-81A1-4E54-9000-3A1B1F18B118}"/>
    <cellStyle name="SAPBEXresItemX 12 2 4" xfId="30855" xr:uid="{0DD00D5F-21A5-479F-988F-F462874070B0}"/>
    <cellStyle name="SAPBEXresItemX 12 2 5" xfId="52387" xr:uid="{242F8674-A12A-4907-8149-38C0CAD62354}"/>
    <cellStyle name="SAPBEXresItemX 12 3" xfId="19531" xr:uid="{CBA639C1-A941-47D7-9D5E-7DCCA651D2ED}"/>
    <cellStyle name="SAPBEXresItemX 12 4" xfId="33526" xr:uid="{27936BF2-FFA3-4932-BF36-073E7D73698B}"/>
    <cellStyle name="SAPBEXresItemX 12 5" xfId="43203" xr:uid="{6EFBFEFF-B639-477F-BEF3-FDC9129721EC}"/>
    <cellStyle name="SAPBEXresItemX 12 6" xfId="42037" xr:uid="{AC0F7351-0CAD-4F7B-8316-BAD86BD54A9E}"/>
    <cellStyle name="SAPBEXresItemX 12 7" xfId="50308" xr:uid="{12259042-CADE-475B-B96F-2BAC28B6C5FF}"/>
    <cellStyle name="SAPBEXresItemX 13" xfId="14024" xr:uid="{41AA5A60-3374-49C8-BF9F-52119C95FA5B}"/>
    <cellStyle name="SAPBEXresItemX 13 2" xfId="12846" xr:uid="{174CEF5E-314E-4DB1-8614-EE3970475702}"/>
    <cellStyle name="SAPBEXresItemX 13 2 2" xfId="27219" xr:uid="{B8E8489A-262A-4B8D-BEC0-4971A41E6057}"/>
    <cellStyle name="SAPBEXresItemX 13 2 3" xfId="9513" xr:uid="{1571DF34-374E-461E-BAFF-D7AAC7E542B1}"/>
    <cellStyle name="SAPBEXresItemX 13 2 4" xfId="42969" xr:uid="{B38883EB-BDA3-4453-8507-0C34655389F2}"/>
    <cellStyle name="SAPBEXresItemX 13 2 5" xfId="47857" xr:uid="{FA705795-FF9C-4FCB-9308-5267C569797F}"/>
    <cellStyle name="SAPBEXresItemX 13 3" xfId="28395" xr:uid="{FABBFE8E-3267-4976-9025-B4D72D14398C}"/>
    <cellStyle name="SAPBEXresItemX 13 4" xfId="40182" xr:uid="{2979C2A7-B8B4-444A-B90E-D4A47160A900}"/>
    <cellStyle name="SAPBEXresItemX 13 5" xfId="47050" xr:uid="{F1E08B55-2C4B-4D3E-B1A1-AB11CDB4C0A8}"/>
    <cellStyle name="SAPBEXresItemX 13 6" xfId="44418" xr:uid="{6A369B6C-91D5-49BB-865E-8C963BDD11AE}"/>
    <cellStyle name="SAPBEXresItemX 14" xfId="13008" xr:uid="{706C49A5-1DDF-48C0-B917-2B5B76A005DD}"/>
    <cellStyle name="SAPBEXresItemX 14 2" xfId="27379" xr:uid="{04359AFA-A421-489C-B963-AB36E36A7E82}"/>
    <cellStyle name="SAPBEXresItemX 14 3" xfId="41705" xr:uid="{D30CDCCB-FDAB-424C-9CEA-D1BA0B90BE0A}"/>
    <cellStyle name="SAPBEXresItemX 14 4" xfId="48178" xr:uid="{899103B4-11CA-44A2-8A75-F6CCC8CEDFF5}"/>
    <cellStyle name="SAPBEXresItemX 14 5" xfId="24113" xr:uid="{8E5C5683-C75D-43B4-A3EC-C3BB99BEA8B7}"/>
    <cellStyle name="SAPBEXresItemX 15" xfId="9861" xr:uid="{2E7C90BF-9FB0-494E-815F-AF83684C6DB3}"/>
    <cellStyle name="SAPBEXresItemX 16" xfId="24447" xr:uid="{2FBEA82B-C8F1-4F81-9299-8AEA80E4F82F}"/>
    <cellStyle name="SAPBEXresItemX 17" xfId="34928" xr:uid="{A9883743-94EC-4C7E-92E7-2488B8AF0143}"/>
    <cellStyle name="SAPBEXresItemX 18" xfId="38178" xr:uid="{F9DD2225-C73D-445E-B278-552686F4754F}"/>
    <cellStyle name="SAPBEXresItemX 19" xfId="44315" xr:uid="{76C6CCCA-C717-4FB9-912E-A6975426B69F}"/>
    <cellStyle name="SAPBEXresItemX 2" xfId="179" xr:uid="{3393F98F-AEC8-4FD3-9623-1A4F81F2B299}"/>
    <cellStyle name="SAPBEXresItemX 2 10" xfId="13007" xr:uid="{FEA27437-DFA9-4D97-B88E-42B721AC1ED2}"/>
    <cellStyle name="SAPBEXresItemX 2 10 2" xfId="27378" xr:uid="{54348DD0-CE20-487D-891A-1F60FC81DB4F}"/>
    <cellStyle name="SAPBEXresItemX 2 10 3" xfId="33540" xr:uid="{65F2BECE-9744-42CF-B982-10C9E8D99AF9}"/>
    <cellStyle name="SAPBEXresItemX 2 10 4" xfId="40937" xr:uid="{1506C870-FB6B-4A19-BB76-9DE063C52DD0}"/>
    <cellStyle name="SAPBEXresItemX 2 10 5" xfId="44447" xr:uid="{9EDFAB4D-7216-46BB-93BB-ED27977FEA2D}"/>
    <cellStyle name="SAPBEXresItemX 2 11" xfId="9862" xr:uid="{1E172315-27BE-451B-AADA-A5132B96EE81}"/>
    <cellStyle name="SAPBEXresItemX 2 12" xfId="24448" xr:uid="{3BEA25B0-5405-48D6-8D3E-29345896A9E1}"/>
    <cellStyle name="SAPBEXresItemX 2 13" xfId="24711" xr:uid="{F6E4F5E4-C790-45BB-B768-737D8EA439BE}"/>
    <cellStyle name="SAPBEXresItemX 2 14" xfId="48794" xr:uid="{8A767949-CB9B-4306-BB0C-37910BDE2930}"/>
    <cellStyle name="SAPBEXresItemX 2 15" xfId="46854" xr:uid="{286E699A-044E-4EF9-9994-74092CB31C02}"/>
    <cellStyle name="SAPBEXresItemX 2 2" xfId="1425" xr:uid="{35364AEB-353E-40C9-8799-150AB99A9DAA}"/>
    <cellStyle name="SAPBEXresItemX 2 2 10" xfId="42294" xr:uid="{8C61A357-3382-437B-B045-2AF0DAB374CC}"/>
    <cellStyle name="SAPBEXresItemX 2 2 11" xfId="40786" xr:uid="{2129035D-2A9E-43FE-8FA2-C2314E323CBC}"/>
    <cellStyle name="SAPBEXresItemX 2 2 2" xfId="2861" xr:uid="{F8990D92-2F9A-4490-A961-605B59B2FDC2}"/>
    <cellStyle name="SAPBEXresItemX 2 2 2 2" xfId="12249" xr:uid="{A3099B2D-51B9-408D-ADD5-B2A9AB38DCE2}"/>
    <cellStyle name="SAPBEXresItemX 2 2 2 2 2" xfId="26654" xr:uid="{62B362D2-A91F-490E-8BC9-17CD0989991D}"/>
    <cellStyle name="SAPBEXresItemX 2 2 2 2 3" xfId="23358" xr:uid="{A41E4C0C-30BA-48A2-B524-97FFB4F7132C}"/>
    <cellStyle name="SAPBEXresItemX 2 2 2 2 4" xfId="31958" xr:uid="{AEF000B3-53E2-45D6-8F1A-B5A5E302388A}"/>
    <cellStyle name="SAPBEXresItemX 2 2 2 2 5" xfId="44284" xr:uid="{9E2D238B-6495-487B-AF26-F47918B8555E}"/>
    <cellStyle name="SAPBEXresItemX 2 2 2 3" xfId="16068" xr:uid="{A367D675-77CF-4EF0-B369-9FBA6005C606}"/>
    <cellStyle name="SAPBEXresItemX 2 2 2 3 2" xfId="30374" xr:uid="{27185EC8-63B5-4078-B79F-0C9B76471350}"/>
    <cellStyle name="SAPBEXresItemX 2 2 2 3 3" xfId="39571" xr:uid="{0E8C3981-98FD-43F9-920C-70BD65AADB24}"/>
    <cellStyle name="SAPBEXresItemX 2 2 2 3 4" xfId="47015" xr:uid="{2299DDB3-3916-4E1A-B6F4-3CCDE3E9F7CA}"/>
    <cellStyle name="SAPBEXresItemX 2 2 2 3 5" xfId="49844" xr:uid="{4FF95791-B826-4EAC-8186-556D176014C9}"/>
    <cellStyle name="SAPBEXresItemX 2 2 2 4" xfId="22498" xr:uid="{48AE3375-3DB7-4851-A8B9-C8FE0B446560}"/>
    <cellStyle name="SAPBEXresItemX 2 2 2 4 2" xfId="36364" xr:uid="{341F671A-ABB5-478D-A715-7972D9957E9F}"/>
    <cellStyle name="SAPBEXresItemX 2 2 2 4 3" xfId="32610" xr:uid="{A3B6A6BF-A686-4E85-9D5F-09ECD7C83787}"/>
    <cellStyle name="SAPBEXresItemX 2 2 2 4 4" xfId="39354" xr:uid="{B1E7ABB7-C288-4F01-B093-8BD126FA60D7}"/>
    <cellStyle name="SAPBEXresItemX 2 2 2 4 5" xfId="51915" xr:uid="{D9D1AA2C-0F68-4C52-BA84-041A7B38EA37}"/>
    <cellStyle name="SAPBEXresItemX 2 2 2 5" xfId="12248" xr:uid="{7D509975-FD44-47A6-B75C-31162A0B4D29}"/>
    <cellStyle name="SAPBEXresItemX 2 2 2 6" xfId="26653" xr:uid="{54B33788-6E61-477E-9893-922D013375BE}"/>
    <cellStyle name="SAPBEXresItemX 2 2 2 7" xfId="25244" xr:uid="{618C4E75-1C0D-41BA-B6D9-206B721F3646}"/>
    <cellStyle name="SAPBEXresItemX 2 2 2 8" xfId="38829" xr:uid="{BF39A8ED-DD8D-4CEC-9F47-66F8D6DA2B15}"/>
    <cellStyle name="SAPBEXresItemX 2 2 2 9" xfId="24944" xr:uid="{282574CE-B58B-4A5C-B171-6A1EB8228511}"/>
    <cellStyle name="SAPBEXresItemX 2 2 3" xfId="4831" xr:uid="{2F428E51-CFDF-4B6F-BE28-A62BBDEA2473}"/>
    <cellStyle name="SAPBEXresItemX 2 2 3 2" xfId="22828" xr:uid="{67EE0357-3D70-4B8A-99C9-851A0C50B4BB}"/>
    <cellStyle name="SAPBEXresItemX 2 2 3 2 2" xfId="36694" xr:uid="{204D1FAF-C8F2-4B89-A538-16F3ED9B98C0}"/>
    <cellStyle name="SAPBEXresItemX 2 2 3 2 3" xfId="25347" xr:uid="{9369AB2F-430C-41EB-A1E9-08970260D3F2}"/>
    <cellStyle name="SAPBEXresItemX 2 2 3 2 4" xfId="29647" xr:uid="{19DAE2CA-F211-4572-85F9-7E19F5B111A2}"/>
    <cellStyle name="SAPBEXresItemX 2 2 3 2 5" xfId="52245" xr:uid="{FF41CD37-CDBF-447A-B57C-E70662D79E47}"/>
    <cellStyle name="SAPBEXresItemX 2 2 3 3" xfId="12250" xr:uid="{B60D205B-DE86-4498-BE5E-F15FC25A6FF4}"/>
    <cellStyle name="SAPBEXresItemX 2 2 3 4" xfId="26655" xr:uid="{2A6E0961-0300-48EF-AE12-7E2FF643F0BA}"/>
    <cellStyle name="SAPBEXresItemX 2 2 3 5" xfId="32705" xr:uid="{84CCBBBA-29AB-4D1C-9E0C-A140CCD8C669}"/>
    <cellStyle name="SAPBEXresItemX 2 2 3 6" xfId="49447" xr:uid="{5D8319C6-D807-427A-9AC2-EF92ED0C720C}"/>
    <cellStyle name="SAPBEXresItemX 2 2 3 7" xfId="46605" xr:uid="{F2C0E5CC-CA7B-4522-B930-AA7910E1C938}"/>
    <cellStyle name="SAPBEXresItemX 2 2 4" xfId="6791" xr:uid="{70DD546B-5069-4841-B7CD-61621AABE745}"/>
    <cellStyle name="SAPBEXresItemX 2 2 4 2" xfId="19990" xr:uid="{64044CD7-5045-4AC7-93BB-786C4D053B42}"/>
    <cellStyle name="SAPBEXresItemX 2 2 4 2 2" xfId="33954" xr:uid="{50E18DED-29F3-44E5-B93B-4E9CBF663ACF}"/>
    <cellStyle name="SAPBEXresItemX 2 2 4 2 3" xfId="25494" xr:uid="{DFC34DB0-19E3-4E0E-9D10-0F683D3A3A61}"/>
    <cellStyle name="SAPBEXresItemX 2 2 4 2 4" xfId="40781" xr:uid="{D56B25E6-2181-414E-9AB7-E79A55AB878D}"/>
    <cellStyle name="SAPBEXresItemX 2 2 4 2 5" xfId="50496" xr:uid="{B5A647B9-39E4-404D-82D2-0143245726C4}"/>
    <cellStyle name="SAPBEXresItemX 2 2 4 3" xfId="23158" xr:uid="{4A3B2EE2-0FEA-4C19-87FF-9BFF4A570041}"/>
    <cellStyle name="SAPBEXresItemX 2 2 4 3 2" xfId="37024" xr:uid="{4EAACF56-DFD9-4EC9-8475-3781B0252563}"/>
    <cellStyle name="SAPBEXresItemX 2 2 4 3 3" xfId="33471" xr:uid="{7E3370E6-E3D2-403D-950C-A3B46909ABC9}"/>
    <cellStyle name="SAPBEXresItemX 2 2 4 3 4" xfId="40080" xr:uid="{13F531E9-F4B3-469D-878C-89785D91D558}"/>
    <cellStyle name="SAPBEXresItemX 2 2 4 3 5" xfId="52575" xr:uid="{481DCB89-AC40-48EC-8BEB-EF397A2F6047}"/>
    <cellStyle name="SAPBEXresItemX 2 2 4 4" xfId="12247" xr:uid="{D11294E7-458B-4EE0-B8CD-F187144619C7}"/>
    <cellStyle name="SAPBEXresItemX 2 2 4 5" xfId="26652" xr:uid="{0A62B3A0-16E4-4E66-8452-9B6486680CF4}"/>
    <cellStyle name="SAPBEXresItemX 2 2 4 6" xfId="43390" xr:uid="{6276B4CA-AC2D-440B-A43A-C5A321F012C6}"/>
    <cellStyle name="SAPBEXresItemX 2 2 4 7" xfId="40371" xr:uid="{B9EFAC59-3ECA-4A3D-AA98-9D162C171B46}"/>
    <cellStyle name="SAPBEXresItemX 2 2 4 8" xfId="46706" xr:uid="{AAAE7789-A6F0-4480-8312-7F71D98E461A}"/>
    <cellStyle name="SAPBEXresItemX 2 2 5" xfId="14719" xr:uid="{AB951CFD-E3B1-49FE-AF75-64FD3DB68993}"/>
    <cellStyle name="SAPBEXresItemX 2 2 5 2" xfId="21771" xr:uid="{C7E53A03-6225-423F-9838-4CB2B56A4CA1}"/>
    <cellStyle name="SAPBEXresItemX 2 2 5 2 2" xfId="35637" xr:uid="{CBA860E4-C205-4410-A411-59C24C50FEC4}"/>
    <cellStyle name="SAPBEXresItemX 2 2 5 2 3" xfId="32340" xr:uid="{09F171C3-2F86-4BC0-8C54-943FB1DA8365}"/>
    <cellStyle name="SAPBEXresItemX 2 2 5 2 4" xfId="30069" xr:uid="{72BD35EA-706A-4D67-B455-E8569965E57F}"/>
    <cellStyle name="SAPBEXresItemX 2 2 5 2 5" xfId="51188" xr:uid="{B6665BA4-E43A-4E36-B997-3779B7CFE317}"/>
    <cellStyle name="SAPBEXresItemX 2 2 5 3" xfId="29085" xr:uid="{7378CA5C-69AA-4FD1-A078-00F856D070D9}"/>
    <cellStyle name="SAPBEXresItemX 2 2 5 4" xfId="41050" xr:uid="{7D10A241-C939-4F75-AAC0-BC406C66C8ED}"/>
    <cellStyle name="SAPBEXresItemX 2 2 5 5" xfId="47191" xr:uid="{4182BADE-12FC-4DBE-BF70-8DE454A07E38}"/>
    <cellStyle name="SAPBEXresItemX 2 2 5 6" xfId="47715" xr:uid="{D75ED9AF-A0A7-444F-88DA-7B9C406BFD11}"/>
    <cellStyle name="SAPBEXresItemX 2 2 6" xfId="13006" xr:uid="{7B8AAA07-4F65-4D60-A2E9-7D64B935F41A}"/>
    <cellStyle name="SAPBEXresItemX 2 2 6 2" xfId="27377" xr:uid="{71F8CE4B-4269-4357-9B6B-898568BAFBE1}"/>
    <cellStyle name="SAPBEXresItemX 2 2 6 3" xfId="28755" xr:uid="{EB045845-FB8A-4BE9-AB2C-0B14C6B66040}"/>
    <cellStyle name="SAPBEXresItemX 2 2 6 4" xfId="31187" xr:uid="{400226EE-A2BC-4670-B535-48A5304A815E}"/>
    <cellStyle name="SAPBEXresItemX 2 2 6 5" xfId="38924" xr:uid="{130D7A49-3DAF-4065-BD6C-F9CA5B22F8AD}"/>
    <cellStyle name="SAPBEXresItemX 2 2 7" xfId="9863" xr:uid="{9EA11441-FB0B-422C-9D48-DBE7A83D4A45}"/>
    <cellStyle name="SAPBEXresItemX 2 2 8" xfId="24449" xr:uid="{CA4677E5-4E20-4401-9A6E-EFAFC1AB4EC7}"/>
    <cellStyle name="SAPBEXresItemX 2 2 9" xfId="34604" xr:uid="{81A5961C-4B8D-4926-B6ED-52E0842EA4E8}"/>
    <cellStyle name="SAPBEXresItemX 2 3" xfId="1984" xr:uid="{5BAC1400-C157-4D8A-8850-A06155213D4A}"/>
    <cellStyle name="SAPBEXresItemX 2 3 10" xfId="33679" xr:uid="{C1E94F17-8D4C-4EDC-AD97-EBEEDEE58528}"/>
    <cellStyle name="SAPBEXresItemX 2 3 11" xfId="34678" xr:uid="{C0D848FF-6348-491D-AFD3-762E5B30F739}"/>
    <cellStyle name="SAPBEXresItemX 2 3 2" xfId="2733" xr:uid="{EE22C8DC-7EF8-46A0-80FC-A900B96364FB}"/>
    <cellStyle name="SAPBEXresItemX 2 3 2 2" xfId="22370" xr:uid="{1AA4C10A-CE2F-418C-8B40-D87012A15851}"/>
    <cellStyle name="SAPBEXresItemX 2 3 2 2 2" xfId="36236" xr:uid="{27593AF7-7C10-42B8-9836-6E477E4D3952}"/>
    <cellStyle name="SAPBEXresItemX 2 3 2 2 3" xfId="27180" xr:uid="{EF308E23-369D-4E2D-8FE6-CF89F680847E}"/>
    <cellStyle name="SAPBEXresItemX 2 3 2 2 4" xfId="42749" xr:uid="{C3CE566F-92D7-4E9E-9AA8-D2B351130AE4}"/>
    <cellStyle name="SAPBEXresItemX 2 3 2 2 5" xfId="51787" xr:uid="{E014F7DC-0229-47C6-B691-C309224795B5}"/>
    <cellStyle name="SAPBEXresItemX 2 3 2 3" xfId="15954" xr:uid="{24781246-26C7-469F-B5DE-572461E4E45B}"/>
    <cellStyle name="SAPBEXresItemX 2 3 2 4" xfId="30260" xr:uid="{C465529D-3EC0-4B6E-AE14-34D7F493AF21}"/>
    <cellStyle name="SAPBEXresItemX 2 3 2 5" xfId="34146" xr:uid="{BF1AFA5F-0F18-41EB-926D-F543DE39894F}"/>
    <cellStyle name="SAPBEXresItemX 2 3 2 6" xfId="39688" xr:uid="{6DF3BE99-AE04-4792-A88E-708EAFC2C684}"/>
    <cellStyle name="SAPBEXresItemX 2 3 2 7" xfId="49730" xr:uid="{4C8A537C-6E1A-4EF9-86B8-E3B119BF66FE}"/>
    <cellStyle name="SAPBEXresItemX 2 3 3" xfId="4703" xr:uid="{A9B780F4-8216-4C17-BA57-0356E2E78665}"/>
    <cellStyle name="SAPBEXresItemX 2 3 3 2" xfId="22700" xr:uid="{7C1125B6-C772-4BBD-8D56-FCD5BB466D11}"/>
    <cellStyle name="SAPBEXresItemX 2 3 3 2 2" xfId="36566" xr:uid="{A0B88464-5118-4ECD-839F-5CA4BEF23D66}"/>
    <cellStyle name="SAPBEXresItemX 2 3 3 2 3" xfId="38892" xr:uid="{627BA03E-B40C-4917-A7B1-46ED6C8E2F42}"/>
    <cellStyle name="SAPBEXresItemX 2 3 3 2 4" xfId="45685" xr:uid="{29853507-9A67-4B31-8148-DE147C36B58B}"/>
    <cellStyle name="SAPBEXresItemX 2 3 3 2 5" xfId="52117" xr:uid="{47F65AA6-0186-4DC0-8128-8353FDBBBA53}"/>
    <cellStyle name="SAPBEXresItemX 2 3 3 3" xfId="17906" xr:uid="{9191E9C9-7D45-48C2-8F9F-EC9E50AB2DE4}"/>
    <cellStyle name="SAPBEXresItemX 2 3 3 4" xfId="32038" xr:uid="{641D4AAE-1FDE-48AE-B63D-EEF3B3276FC5}"/>
    <cellStyle name="SAPBEXresItemX 2 3 3 5" xfId="25652" xr:uid="{DC264717-83E4-47E6-8C7C-1D305466B33F}"/>
    <cellStyle name="SAPBEXresItemX 2 3 3 6" xfId="45825" xr:uid="{E55C3809-4268-4152-B52E-36AE4A7DA25D}"/>
    <cellStyle name="SAPBEXresItemX 2 3 3 7" xfId="50042" xr:uid="{9B960379-DE9B-42B6-8159-EDBA2DFC3D23}"/>
    <cellStyle name="SAPBEXresItemX 2 3 4" xfId="6663" xr:uid="{010C3497-4076-4F2A-9AFB-38132AFBA418}"/>
    <cellStyle name="SAPBEXresItemX 2 3 4 2" xfId="23030" xr:uid="{FBAC2969-A009-4305-9F9A-48A7B454D918}"/>
    <cellStyle name="SAPBEXresItemX 2 3 4 2 2" xfId="36896" xr:uid="{B51B8B34-5011-432C-AC33-662733EC2013}"/>
    <cellStyle name="SAPBEXresItemX 2 3 4 2 3" xfId="33232" xr:uid="{34F7D857-EAEA-446F-AC21-64AB7CD14D54}"/>
    <cellStyle name="SAPBEXresItemX 2 3 4 2 4" xfId="32626" xr:uid="{007937EF-F06F-4366-8EB1-77EB51D8F576}"/>
    <cellStyle name="SAPBEXresItemX 2 3 4 2 5" xfId="52447" xr:uid="{94B2EEDC-528E-49C1-ABF2-A15816F095F3}"/>
    <cellStyle name="SAPBEXresItemX 2 3 4 3" xfId="19862" xr:uid="{873A9603-A7E0-468C-BB8B-21709006BBD3}"/>
    <cellStyle name="SAPBEXresItemX 2 3 4 4" xfId="33826" xr:uid="{B9DC9DAF-537A-45BB-AEEA-38C447504B64}"/>
    <cellStyle name="SAPBEXresItemX 2 3 4 5" xfId="40056" xr:uid="{357BB079-4E3D-482C-B794-656439680D2E}"/>
    <cellStyle name="SAPBEXresItemX 2 3 4 6" xfId="46850" xr:uid="{264A5FF7-79C3-44D9-906A-03D8527DF9BB}"/>
    <cellStyle name="SAPBEXresItemX 2 3 4 7" xfId="50368" xr:uid="{AE847B2D-D727-4560-A805-D35F5E87BE8A}"/>
    <cellStyle name="SAPBEXresItemX 2 3 5" xfId="15249" xr:uid="{5A10950B-AFCD-43C9-A14E-81F5337034F5}"/>
    <cellStyle name="SAPBEXresItemX 2 3 5 2" xfId="22270" xr:uid="{8E8CBC25-F386-4E11-AA0D-21EFD6DA2EDE}"/>
    <cellStyle name="SAPBEXresItemX 2 3 5 2 2" xfId="36136" xr:uid="{BEAED3F6-22EF-475C-A528-C76C8A30D90A}"/>
    <cellStyle name="SAPBEXresItemX 2 3 5 2 3" xfId="25412" xr:uid="{346E80CA-3EFD-47BE-A3F4-EF131EF13B9B}"/>
    <cellStyle name="SAPBEXresItemX 2 3 5 2 4" xfId="32976" xr:uid="{17C7713F-D581-4E36-9EB8-C85C25D6DB28}"/>
    <cellStyle name="SAPBEXresItemX 2 3 5 2 5" xfId="51687" xr:uid="{DBACAA81-7B60-4562-820E-8FA7477CC959}"/>
    <cellStyle name="SAPBEXresItemX 2 3 5 3" xfId="29614" xr:uid="{F3138F49-543D-420A-82DD-C609AD1EEDA5}"/>
    <cellStyle name="SAPBEXresItemX 2 3 5 4" xfId="33690" xr:uid="{3DA48FA4-B688-4406-B8EE-1B649ABDBDBE}"/>
    <cellStyle name="SAPBEXresItemX 2 3 5 5" xfId="48938" xr:uid="{E7BDD57C-4169-41EF-8CCE-93A95673911F}"/>
    <cellStyle name="SAPBEXresItemX 2 3 5 6" xfId="47203" xr:uid="{076F22FC-D085-4F8E-91F3-25A0C1B0645D}"/>
    <cellStyle name="SAPBEXresItemX 2 3 6" xfId="13005" xr:uid="{9D5238F4-7ADF-44E4-A0FB-22D2A3265ACE}"/>
    <cellStyle name="SAPBEXresItemX 2 3 6 2" xfId="27376" xr:uid="{8B525D1A-64D7-424A-87D6-9257527658F0}"/>
    <cellStyle name="SAPBEXresItemX 2 3 6 3" xfId="43186" xr:uid="{3E199EF7-3744-414C-856A-D2396FE9BF56}"/>
    <cellStyle name="SAPBEXresItemX 2 3 6 4" xfId="42201" xr:uid="{1D578DCB-A77E-4533-AB93-3D0FFD4B4FDF}"/>
    <cellStyle name="SAPBEXresItemX 2 3 6 5" xfId="39903" xr:uid="{D07B34FA-736A-4953-B139-4B2D07CA900F}"/>
    <cellStyle name="SAPBEXresItemX 2 3 7" xfId="9864" xr:uid="{DF3442C5-6613-49AF-8EF7-234169FFBDD8}"/>
    <cellStyle name="SAPBEXresItemX 2 3 8" xfId="24450" xr:uid="{87E5053E-AB3F-4131-BB3C-30EC79A8AB8C}"/>
    <cellStyle name="SAPBEXresItemX 2 3 9" xfId="42374" xr:uid="{CCD2ABF3-DDED-4E6A-A6E5-97D321382356}"/>
    <cellStyle name="SAPBEXresItemX 2 4" xfId="2784" xr:uid="{1224F5CC-F015-4E84-835F-1706DD1B74B6}"/>
    <cellStyle name="SAPBEXresItemX 2 4 10" xfId="45120" xr:uid="{1D280EC7-AE69-40BB-BCD1-4A88A82918CE}"/>
    <cellStyle name="SAPBEXresItemX 2 4 2" xfId="4754" xr:uid="{B9659E6B-2A92-451C-A74C-5524255356F3}"/>
    <cellStyle name="SAPBEXresItemX 2 4 2 2" xfId="22751" xr:uid="{91A48C73-9294-4860-A16F-A536BC4ED50E}"/>
    <cellStyle name="SAPBEXresItemX 2 4 2 2 2" xfId="36617" xr:uid="{A56B2949-661E-49EA-A075-AEACD6273086}"/>
    <cellStyle name="SAPBEXresItemX 2 4 2 2 3" xfId="25373" xr:uid="{A147CFBB-E5CB-4C07-AA0E-43B335703877}"/>
    <cellStyle name="SAPBEXresItemX 2 4 2 2 4" xfId="40837" xr:uid="{C89D80E7-9245-4FAD-8809-67103037AE96}"/>
    <cellStyle name="SAPBEXresItemX 2 4 2 2 5" xfId="52168" xr:uid="{3254C94E-4B4B-4B2E-9112-D6EC4BA7338E}"/>
    <cellStyle name="SAPBEXresItemX 2 4 2 3" xfId="17957" xr:uid="{A49BC585-238A-4676-943B-6158E55EE82F}"/>
    <cellStyle name="SAPBEXresItemX 2 4 2 4" xfId="32089" xr:uid="{9346CBDF-87CA-4260-87C2-7A3D9432FAA3}"/>
    <cellStyle name="SAPBEXresItemX 2 4 2 5" xfId="39550" xr:uid="{E01B289D-CA5E-4F56-B64C-302BEB964685}"/>
    <cellStyle name="SAPBEXresItemX 2 4 2 6" xfId="47583" xr:uid="{1A95D0C9-DED7-4D6F-89C9-35F89BBECB0F}"/>
    <cellStyle name="SAPBEXresItemX 2 4 2 7" xfId="50093" xr:uid="{F557E47C-9ACF-4FCE-93A0-FB32711715E4}"/>
    <cellStyle name="SAPBEXresItemX 2 4 3" xfId="6714" xr:uid="{6867AE80-7AC9-4255-A780-BFDFCE8A9662}"/>
    <cellStyle name="SAPBEXresItemX 2 4 3 2" xfId="23081" xr:uid="{5B204DE1-FAED-4EAA-A8EF-0B5DA8C284C8}"/>
    <cellStyle name="SAPBEXresItemX 2 4 3 2 2" xfId="36947" xr:uid="{D0752B8F-44C4-4157-87E3-AD8D932B254A}"/>
    <cellStyle name="SAPBEXresItemX 2 4 3 2 3" xfId="39113" xr:uid="{B345989B-B8C8-4646-B115-3A607B9F1DE9}"/>
    <cellStyle name="SAPBEXresItemX 2 4 3 2 4" xfId="25106" xr:uid="{C345A372-7909-4DD9-B413-6FFFFB8A3693}"/>
    <cellStyle name="SAPBEXresItemX 2 4 3 2 5" xfId="52498" xr:uid="{21B0DF81-6B95-4A86-91E0-47A9AAE58A21}"/>
    <cellStyle name="SAPBEXresItemX 2 4 3 3" xfId="19913" xr:uid="{A7C1C69A-2075-4380-B92E-6B4AE0CBB1BC}"/>
    <cellStyle name="SAPBEXresItemX 2 4 3 4" xfId="33877" xr:uid="{FBD03A7F-BB26-4605-8D5B-FEF43D2370B4}"/>
    <cellStyle name="SAPBEXresItemX 2 4 3 5" xfId="41847" xr:uid="{AF2B998A-F6A3-4233-8597-7C7D73607AB0}"/>
    <cellStyle name="SAPBEXresItemX 2 4 3 6" xfId="44871" xr:uid="{420344B3-9A1E-4454-8A10-21A633C69A80}"/>
    <cellStyle name="SAPBEXresItemX 2 4 3 7" xfId="50419" xr:uid="{86A4A0D5-7B1E-4A6B-AB2B-971F5DD910EC}"/>
    <cellStyle name="SAPBEXresItemX 2 4 4" xfId="16001" xr:uid="{535C32CD-BBEB-4127-AFE4-759FD64A8067}"/>
    <cellStyle name="SAPBEXresItemX 2 4 4 2" xfId="30307" xr:uid="{7BABA37B-1FD6-4152-9359-A66C85825A88}"/>
    <cellStyle name="SAPBEXresItemX 2 4 4 3" xfId="30748" xr:uid="{F9ACAF4C-9A69-4A43-8FBC-3643E5B15C06}"/>
    <cellStyle name="SAPBEXresItemX 2 4 4 4" xfId="25835" xr:uid="{E984E3A5-5419-42A6-A5C1-1653540B56B5}"/>
    <cellStyle name="SAPBEXresItemX 2 4 4 5" xfId="49777" xr:uid="{94BC99D6-3E7F-46CC-9866-82489936C661}"/>
    <cellStyle name="SAPBEXresItemX 2 4 5" xfId="22421" xr:uid="{5CA1681D-C5A9-47FA-B46A-83B36703C868}"/>
    <cellStyle name="SAPBEXresItemX 2 4 5 2" xfId="36287" xr:uid="{09BD531E-E080-42B8-BD48-D6E28C6D02C5}"/>
    <cellStyle name="SAPBEXresItemX 2 4 5 3" xfId="25205" xr:uid="{84FDFAB9-EEE6-4DE9-A424-9FAB4F208DD1}"/>
    <cellStyle name="SAPBEXresItemX 2 4 5 4" xfId="25284" xr:uid="{54924729-1FEA-40AB-974C-BC5E1585FA7B}"/>
    <cellStyle name="SAPBEXresItemX 2 4 5 5" xfId="51838" xr:uid="{25379E55-616C-4986-9BFD-558BB17AE6E9}"/>
    <cellStyle name="SAPBEXresItemX 2 4 6" xfId="12246" xr:uid="{C3ACB49C-CC3F-4DC9-8AD5-E5E655AC238E}"/>
    <cellStyle name="SAPBEXresItemX 2 4 7" xfId="26651" xr:uid="{2613B366-F5E8-45C2-8BF0-9E5FF7E562C7}"/>
    <cellStyle name="SAPBEXresItemX 2 4 8" xfId="39167" xr:uid="{38E4A9DE-BC8D-4C89-8137-CBCD18128970}"/>
    <cellStyle name="SAPBEXresItemX 2 4 9" xfId="38658" xr:uid="{7498F934-C53F-4216-8B0E-8EEE8641502E}"/>
    <cellStyle name="SAPBEXresItemX 2 5" xfId="2981" xr:uid="{7A85533F-5603-4036-AEDA-D78DE5D9D39D}"/>
    <cellStyle name="SAPBEXresItemX 2 5 2" xfId="4951" xr:uid="{73889CBE-1617-43D9-9E03-E5D68B7E23F3}"/>
    <cellStyle name="SAPBEXresItemX 2 5 2 2" xfId="22948" xr:uid="{8664C719-E942-4ED7-B3B1-9418CD4D32E4}"/>
    <cellStyle name="SAPBEXresItemX 2 5 2 2 2" xfId="36814" xr:uid="{942FD918-BB77-46DE-A796-720ECB9E9D91}"/>
    <cellStyle name="SAPBEXresItemX 2 5 2 2 3" xfId="25914" xr:uid="{804A2226-641C-4363-941B-646E45689EDC}"/>
    <cellStyle name="SAPBEXresItemX 2 5 2 2 4" xfId="43570" xr:uid="{4EBD9673-CA34-4E40-A759-7CD100CF4994}"/>
    <cellStyle name="SAPBEXresItemX 2 5 2 2 5" xfId="52365" xr:uid="{27BD9F1F-3C63-4EAC-AB30-C774057C639E}"/>
    <cellStyle name="SAPBEXresItemX 2 5 2 3" xfId="18150" xr:uid="{79220ECD-574B-43C0-B898-BDB1920343A6}"/>
    <cellStyle name="SAPBEXresItemX 2 5 2 4" xfId="32282" xr:uid="{CD502D51-209D-4FD0-92E5-124604F58FA3}"/>
    <cellStyle name="SAPBEXresItemX 2 5 2 5" xfId="30628" xr:uid="{F6F0DE66-9D20-49C7-9D10-503F70FFE654}"/>
    <cellStyle name="SAPBEXresItemX 2 5 2 6" xfId="31707" xr:uid="{902B77E2-E0AA-4039-815A-CD488250038D}"/>
    <cellStyle name="SAPBEXresItemX 2 5 2 7" xfId="50286" xr:uid="{57C96990-F0A1-4C09-B4E6-6245856EF45E}"/>
    <cellStyle name="SAPBEXresItemX 2 5 3" xfId="6911" xr:uid="{4B526F83-92F7-45B9-AB5D-55EB279CBA63}"/>
    <cellStyle name="SAPBEXresItemX 2 5 3 2" xfId="23278" xr:uid="{F0595E9E-64F2-44BB-816A-176E028DA436}"/>
    <cellStyle name="SAPBEXresItemX 2 5 3 2 2" xfId="37144" xr:uid="{237052E8-5942-45BD-BAC8-643E2C1456F7}"/>
    <cellStyle name="SAPBEXresItemX 2 5 3 2 3" xfId="31945" xr:uid="{70A1AA11-9A2F-45FA-A0C7-FDFAFC6BB3DC}"/>
    <cellStyle name="SAPBEXresItemX 2 5 3 2 4" xfId="38934" xr:uid="{DFF68F76-421D-4CD4-B5F3-FCDAA6C26B5D}"/>
    <cellStyle name="SAPBEXresItemX 2 5 3 2 5" xfId="52695" xr:uid="{CF200015-76FA-4B7A-8136-8207566D7591}"/>
    <cellStyle name="SAPBEXresItemX 2 5 3 3" xfId="20110" xr:uid="{BBA8DCBA-27C4-444E-9AE2-5FBEEC9C2083}"/>
    <cellStyle name="SAPBEXresItemX 2 5 3 4" xfId="34074" xr:uid="{CB4FC6ED-0FFE-4FAC-81E4-2F9B31D28CDF}"/>
    <cellStyle name="SAPBEXresItemX 2 5 3 5" xfId="41268" xr:uid="{658B0D1E-3D1F-4256-AD3F-9D4021F136EB}"/>
    <cellStyle name="SAPBEXresItemX 2 5 3 6" xfId="47529" xr:uid="{6187344D-41C2-4A68-AA7A-E63B1A26F0A0}"/>
    <cellStyle name="SAPBEXresItemX 2 5 3 7" xfId="50616" xr:uid="{D2CFFE06-FFDF-4776-9C1F-C45156771615}"/>
    <cellStyle name="SAPBEXresItemX 2 5 4" xfId="22618" xr:uid="{36B6EE79-862D-4F3E-9EBA-3A68B6C505C7}"/>
    <cellStyle name="SAPBEXresItemX 2 5 4 2" xfId="36484" xr:uid="{87E670F9-EB1B-4DD1-B57C-D5DDA09C2600}"/>
    <cellStyle name="SAPBEXresItemX 2 5 4 3" xfId="41096" xr:uid="{7AA14F80-FA99-4FD3-A363-28A5797C38AB}"/>
    <cellStyle name="SAPBEXresItemX 2 5 4 4" xfId="45910" xr:uid="{478DB40F-3014-4971-B6B6-808B7346D7EA}"/>
    <cellStyle name="SAPBEXresItemX 2 5 4 5" xfId="52035" xr:uid="{C73A0A6D-57DD-4A3E-97DA-4F2C2DD62F93}"/>
    <cellStyle name="SAPBEXresItemX 2 5 5" xfId="16184" xr:uid="{6B3C715B-33E2-4B6B-955F-6A56E70B882C}"/>
    <cellStyle name="SAPBEXresItemX 2 5 6" xfId="30490" xr:uid="{A48DD0C6-A23B-4918-BED8-80A4EE0905FC}"/>
    <cellStyle name="SAPBEXresItemX 2 5 7" xfId="34095" xr:uid="{2018E363-D1C8-4082-8EAF-546F6885BF91}"/>
    <cellStyle name="SAPBEXresItemX 2 5 8" xfId="41478" xr:uid="{AC5827EF-B4DD-4BA1-B50E-D950CDD1B1CD}"/>
    <cellStyle name="SAPBEXresItemX 2 5 9" xfId="49960" xr:uid="{D754D789-408A-484F-B269-F6CC0706266A}"/>
    <cellStyle name="SAPBEXresItemX 2 6" xfId="2720" xr:uid="{77DA73A4-311D-4C9E-9A2C-2ABF419BD095}"/>
    <cellStyle name="SAPBEXresItemX 2 6 2" xfId="22357" xr:uid="{D0005F9A-C5A2-498A-9862-778684849695}"/>
    <cellStyle name="SAPBEXresItemX 2 6 2 2" xfId="36223" xr:uid="{ECC8C54B-B853-457B-9467-E6CB58F7CA1E}"/>
    <cellStyle name="SAPBEXresItemX 2 6 2 3" xfId="27179" xr:uid="{879783BB-3309-4D69-B5F7-C75F96354C41}"/>
    <cellStyle name="SAPBEXresItemX 2 6 2 4" xfId="40635" xr:uid="{3A400D48-FBC7-452C-888A-3B11AC914796}"/>
    <cellStyle name="SAPBEXresItemX 2 6 2 5" xfId="51774" xr:uid="{589A5C7A-ED33-40DE-A18B-77A4C3F4C04C}"/>
    <cellStyle name="SAPBEXresItemX 2 6 3" xfId="15941" xr:uid="{EE82F2F4-408C-4907-915D-45EBE0417101}"/>
    <cellStyle name="SAPBEXresItemX 2 6 4" xfId="30247" xr:uid="{BFA29E52-B057-463C-A93B-F1E6DB384B6B}"/>
    <cellStyle name="SAPBEXresItemX 2 6 5" xfId="32458" xr:uid="{3584DD9E-EA6C-4B5C-BCFC-372199EDD2B1}"/>
    <cellStyle name="SAPBEXresItemX 2 6 6" xfId="49324" xr:uid="{711D3021-304A-433E-AA78-3B459461308F}"/>
    <cellStyle name="SAPBEXresItemX 2 6 7" xfId="49717" xr:uid="{60A8E740-65B5-456D-8DD5-472C75771C84}"/>
    <cellStyle name="SAPBEXresItemX 2 7" xfId="4690" xr:uid="{20287C80-3686-4351-B94F-899A1743AFAC}"/>
    <cellStyle name="SAPBEXresItemX 2 7 2" xfId="22687" xr:uid="{491A4297-9D6A-4116-A191-817FD25603D8}"/>
    <cellStyle name="SAPBEXresItemX 2 7 2 2" xfId="36553" xr:uid="{E2B9ECBE-720D-4B7C-9428-B7DACDABD7ED}"/>
    <cellStyle name="SAPBEXresItemX 2 7 2 3" xfId="38462" xr:uid="{F602FBEC-3AF1-4BD7-9EA9-7E54BF12F215}"/>
    <cellStyle name="SAPBEXresItemX 2 7 2 4" xfId="44552" xr:uid="{15824310-5378-4EFC-BD34-2D9CAD2AA0FD}"/>
    <cellStyle name="SAPBEXresItemX 2 7 2 5" xfId="52104" xr:uid="{B6EE54B2-FD59-476A-947B-A4942F7E4806}"/>
    <cellStyle name="SAPBEXresItemX 2 7 3" xfId="17893" xr:uid="{4D81F179-2084-4140-9E62-A2CE27B37939}"/>
    <cellStyle name="SAPBEXresItemX 2 7 4" xfId="32025" xr:uid="{07399DD4-D379-4187-A37F-3E0D6BB9D039}"/>
    <cellStyle name="SAPBEXresItemX 2 7 5" xfId="31336" xr:uid="{6BB963DE-390D-4EDA-97D0-D88E5F3AE7AF}"/>
    <cellStyle name="SAPBEXresItemX 2 7 6" xfId="27168" xr:uid="{8C4C751D-262E-4486-BB76-F67F99D135A6}"/>
    <cellStyle name="SAPBEXresItemX 2 7 7" xfId="50029" xr:uid="{F608EC17-7572-406D-A7E0-FFB03A5D5A06}"/>
    <cellStyle name="SAPBEXresItemX 2 8" xfId="6650" xr:uid="{AA8806BD-DDDB-449F-B628-4E8789EE2504}"/>
    <cellStyle name="SAPBEXresItemX 2 8 2" xfId="23017" xr:uid="{0937D9EC-27F5-4E5C-A74F-475BA361FC45}"/>
    <cellStyle name="SAPBEXresItemX 2 8 2 2" xfId="36883" xr:uid="{D7A3E085-A1CD-46B0-B08F-513FCCB72FE9}"/>
    <cellStyle name="SAPBEXresItemX 2 8 2 3" xfId="31829" xr:uid="{3DA12B33-E322-43B7-8455-1678AAC47D68}"/>
    <cellStyle name="SAPBEXresItemX 2 8 2 4" xfId="37682" xr:uid="{AAB60536-E3E5-4E7E-9EAA-2B6DE58EE8E3}"/>
    <cellStyle name="SAPBEXresItemX 2 8 2 5" xfId="52434" xr:uid="{7E6317F1-5E14-4CD3-931D-78B7E2516B32}"/>
    <cellStyle name="SAPBEXresItemX 2 8 3" xfId="19849" xr:uid="{65394FDF-4ABF-4CEB-BA0E-C74561380AA4}"/>
    <cellStyle name="SAPBEXresItemX 2 8 4" xfId="33813" xr:uid="{0322DAE2-7EC0-42DB-A0A6-F36BC8A32387}"/>
    <cellStyle name="SAPBEXresItemX 2 8 5" xfId="31149" xr:uid="{F265E65B-E2AB-43C5-A433-B529EB53EEAA}"/>
    <cellStyle name="SAPBEXresItemX 2 8 6" xfId="47326" xr:uid="{0B8BB8AF-7622-47AF-B66F-E4A148E503C2}"/>
    <cellStyle name="SAPBEXresItemX 2 8 7" xfId="50355" xr:uid="{72213393-F064-42C1-A431-ECF4D1F0C705}"/>
    <cellStyle name="SAPBEXresItemX 2 9" xfId="14052" xr:uid="{8016B920-3F16-4231-8236-6C091C955F35}"/>
    <cellStyle name="SAPBEXresItemX 2 9 2" xfId="12819" xr:uid="{B54621C6-A3D2-46F2-8B61-A9E38B43284E}"/>
    <cellStyle name="SAPBEXresItemX 2 9 2 2" xfId="27192" xr:uid="{CD9D5518-7106-45ED-BDC7-1F8073709345}"/>
    <cellStyle name="SAPBEXresItemX 2 9 2 3" xfId="39060" xr:uid="{5F5FDAFA-F29B-4099-8773-829DC92A3886}"/>
    <cellStyle name="SAPBEXresItemX 2 9 2 4" xfId="39203" xr:uid="{A5B56B65-681A-43B7-8882-C84AA20F3C0F}"/>
    <cellStyle name="SAPBEXresItemX 2 9 2 5" xfId="48102" xr:uid="{31C0B90F-8DC1-41D2-9035-CB310399EC88}"/>
    <cellStyle name="SAPBEXresItemX 2 9 3" xfId="28422" xr:uid="{D3C0EEF5-C252-4095-ADC8-0C0BAF18274E}"/>
    <cellStyle name="SAPBEXresItemX 2 9 4" xfId="25475" xr:uid="{A3295DF1-9EE1-4C49-8973-4682ABA45D0F}"/>
    <cellStyle name="SAPBEXresItemX 2 9 5" xfId="34875" xr:uid="{87AF026A-1275-4BD8-9706-61CD52505FEA}"/>
    <cellStyle name="SAPBEXresItemX 2 9 6" xfId="46493" xr:uid="{CC402757-1FE4-4515-98B1-6B8615E37F99}"/>
    <cellStyle name="SAPBEXresItemX 20" xfId="53027" xr:uid="{930A7A90-64B4-4AF3-850C-83BA7ABE0738}"/>
    <cellStyle name="SAPBEXresItemX 3" xfId="180" xr:uid="{5F8C9629-324C-4627-A889-6F7B0347E88F}"/>
    <cellStyle name="SAPBEXresItemX 3 10" xfId="13004" xr:uid="{95A6F23B-EF82-405D-BA3E-4CCB95DB62D2}"/>
    <cellStyle name="SAPBEXresItemX 3 10 2" xfId="27375" xr:uid="{53EAE28E-41B6-4493-8A60-EA0A82E74AB7}"/>
    <cellStyle name="SAPBEXresItemX 3 10 3" xfId="40454" xr:uid="{552A30C7-43D8-40C2-A685-660EC13596B6}"/>
    <cellStyle name="SAPBEXresItemX 3 10 4" xfId="48722" xr:uid="{77330F43-1DFF-4575-9096-A7CF6BBFEC4D}"/>
    <cellStyle name="SAPBEXresItemX 3 10 5" xfId="32397" xr:uid="{D373EC6F-FBF8-42F5-B96C-4664FAA8CCE4}"/>
    <cellStyle name="SAPBEXresItemX 3 11" xfId="9865" xr:uid="{BF7FE990-1E12-49FF-9D48-6B0BCBC79215}"/>
    <cellStyle name="SAPBEXresItemX 3 12" xfId="24451" xr:uid="{108A19CA-7CFE-450D-93A9-973D8DAC34DF}"/>
    <cellStyle name="SAPBEXresItemX 3 13" xfId="34128" xr:uid="{74976EBF-319B-4279-8FC0-27DAB9A808F3}"/>
    <cellStyle name="SAPBEXresItemX 3 14" xfId="40244" xr:uid="{C4E31987-81A7-4D10-A45B-08D73DDED4A7}"/>
    <cellStyle name="SAPBEXresItemX 3 15" xfId="46228" xr:uid="{14A02368-4E4E-4156-A91C-10D07DCDEC18}"/>
    <cellStyle name="SAPBEXresItemX 3 2" xfId="1426" xr:uid="{AAEF5F28-04F5-4688-9253-F5B956196373}"/>
    <cellStyle name="SAPBEXresItemX 3 2 10" xfId="48563" xr:uid="{96D0694C-3861-4CE6-9FD4-53D257053827}"/>
    <cellStyle name="SAPBEXresItemX 3 2 11" xfId="44750" xr:uid="{CD03CABC-46C5-4FAF-A6BA-40CE63E816A6}"/>
    <cellStyle name="SAPBEXresItemX 3 2 2" xfId="2833" xr:uid="{C1F0485F-1F1A-4981-9E91-57FEF115C3F8}"/>
    <cellStyle name="SAPBEXresItemX 3 2 2 2" xfId="12252" xr:uid="{869649BD-FC13-4D34-920C-3F46DF5949C1}"/>
    <cellStyle name="SAPBEXresItemX 3 2 2 2 2" xfId="26657" xr:uid="{18EEFECC-AB94-4C86-8949-69A70697163C}"/>
    <cellStyle name="SAPBEXresItemX 3 2 2 2 3" xfId="37540" xr:uid="{7A9EB680-15EF-4E8E-89E0-E25BE914ED11}"/>
    <cellStyle name="SAPBEXresItemX 3 2 2 2 4" xfId="49176" xr:uid="{8710B33C-7976-4AE0-8FEE-48E0F7406278}"/>
    <cellStyle name="SAPBEXresItemX 3 2 2 2 5" xfId="46506" xr:uid="{AC526F3A-BE10-4BB5-8496-4E921FC27283}"/>
    <cellStyle name="SAPBEXresItemX 3 2 2 3" xfId="22470" xr:uid="{295DDE13-2D58-4FE7-AD91-BA51803EBFE7}"/>
    <cellStyle name="SAPBEXresItemX 3 2 2 3 2" xfId="36336" xr:uid="{6190E42D-17F2-4D15-89C2-E910B352DA83}"/>
    <cellStyle name="SAPBEXresItemX 3 2 2 3 3" xfId="25482" xr:uid="{6AD74995-4F8E-4D80-899C-B23EEC266A18}"/>
    <cellStyle name="SAPBEXresItemX 3 2 2 3 4" xfId="30892" xr:uid="{9CD59316-C46E-41FD-9399-6063DD3A4CFF}"/>
    <cellStyle name="SAPBEXresItemX 3 2 2 3 5" xfId="51887" xr:uid="{25598FE1-891A-40BD-856C-B677EBD43510}"/>
    <cellStyle name="SAPBEXresItemX 3 2 2 4" xfId="12251" xr:uid="{3B1B8275-6213-441E-82ED-34D39602A177}"/>
    <cellStyle name="SAPBEXresItemX 3 2 2 5" xfId="26656" xr:uid="{C41155C1-EFA3-490B-B461-527496EE9971}"/>
    <cellStyle name="SAPBEXresItemX 3 2 2 6" xfId="38842" xr:uid="{4B7C4700-662E-40E6-A887-E603B0686573}"/>
    <cellStyle name="SAPBEXresItemX 3 2 2 7" xfId="46992" xr:uid="{108B8150-DDEF-4530-BA90-3902FEA9BB78}"/>
    <cellStyle name="SAPBEXresItemX 3 2 2 8" xfId="47357" xr:uid="{39A9C508-4E8A-4CE3-A7A3-AFCD9C825C15}"/>
    <cellStyle name="SAPBEXresItemX 3 2 3" xfId="4803" xr:uid="{C61C47A6-0518-470E-B42B-EE22F06575BB}"/>
    <cellStyle name="SAPBEXresItemX 3 2 3 2" xfId="22800" xr:uid="{5BEF50CE-C662-4314-83D4-88AFB6F850F1}"/>
    <cellStyle name="SAPBEXresItemX 3 2 3 2 2" xfId="36666" xr:uid="{4F07BD5E-52D4-47F9-B165-792EC3E6C148}"/>
    <cellStyle name="SAPBEXresItemX 3 2 3 2 3" xfId="42336" xr:uid="{B69ACFE5-BCE3-446C-99B6-0FC95C12A1C9}"/>
    <cellStyle name="SAPBEXresItemX 3 2 3 2 4" xfId="41916" xr:uid="{62F0CCD5-75A1-4052-963E-448D5EF0A37A}"/>
    <cellStyle name="SAPBEXresItemX 3 2 3 2 5" xfId="52217" xr:uid="{FF501FA9-D071-4835-A8FA-E0DD3D5796CF}"/>
    <cellStyle name="SAPBEXresItemX 3 2 3 3" xfId="18006" xr:uid="{3E9DD356-B2D1-4A50-BDD3-F2BBF7D90D76}"/>
    <cellStyle name="SAPBEXresItemX 3 2 3 4" xfId="32138" xr:uid="{DDF7A5D1-87FF-4637-9CB7-CE717ACF73ED}"/>
    <cellStyle name="SAPBEXresItemX 3 2 3 5" xfId="40707" xr:uid="{93ABA7D0-99D7-4FE4-96D8-673FFA7B6145}"/>
    <cellStyle name="SAPBEXresItemX 3 2 3 6" xfId="41196" xr:uid="{2F11A27F-5F9F-40D9-8ED1-9CD5A64866C2}"/>
    <cellStyle name="SAPBEXresItemX 3 2 3 7" xfId="50142" xr:uid="{52EBF689-0EFF-4F05-9AB4-B6CC793718F6}"/>
    <cellStyle name="SAPBEXresItemX 3 2 4" xfId="6763" xr:uid="{9630DCF6-0854-4F3B-A2A1-45BAED70C60C}"/>
    <cellStyle name="SAPBEXresItemX 3 2 4 2" xfId="23130" xr:uid="{286E0A5C-D68E-4BD9-B28B-7F13719FF3CF}"/>
    <cellStyle name="SAPBEXresItemX 3 2 4 2 2" xfId="36996" xr:uid="{E580FE69-F96F-4F87-B580-A919C414A05A}"/>
    <cellStyle name="SAPBEXresItemX 3 2 4 2 3" xfId="25186" xr:uid="{BE382C5A-ECCF-4400-8600-D299B9ACA6C2}"/>
    <cellStyle name="SAPBEXresItemX 3 2 4 2 4" xfId="38350" xr:uid="{57DF7F00-2F47-47DA-A0ED-F437FFA706AB}"/>
    <cellStyle name="SAPBEXresItemX 3 2 4 2 5" xfId="52547" xr:uid="{9524D850-5C8C-4EB2-82FE-D30EDF2A6A91}"/>
    <cellStyle name="SAPBEXresItemX 3 2 4 3" xfId="19962" xr:uid="{B39B4C33-8562-4CDE-BD39-0F42AF1E28C8}"/>
    <cellStyle name="SAPBEXresItemX 3 2 4 4" xfId="33926" xr:uid="{E9857737-FECF-4FF6-A67F-E7F60BFEBF34}"/>
    <cellStyle name="SAPBEXresItemX 3 2 4 5" xfId="31695" xr:uid="{3D59998F-EEC2-4789-B57F-924243111D12}"/>
    <cellStyle name="SAPBEXresItemX 3 2 4 6" xfId="40825" xr:uid="{CB52D583-7C38-439F-88D6-E0918AC1ABCB}"/>
    <cellStyle name="SAPBEXresItemX 3 2 4 7" xfId="50468" xr:uid="{223545C0-B8A1-4120-8508-6B3F447BB7CB}"/>
    <cellStyle name="SAPBEXresItemX 3 2 5" xfId="14720" xr:uid="{AD714B6E-99A1-469E-8410-1282F1047850}"/>
    <cellStyle name="SAPBEXresItemX 3 2 5 2" xfId="21772" xr:uid="{E63F2A63-3A10-487E-9BBD-711D4EC4FE13}"/>
    <cellStyle name="SAPBEXresItemX 3 2 5 2 2" xfId="35638" xr:uid="{0ECCA63C-9D5F-4F5F-AAE0-8C6F0A2938E1}"/>
    <cellStyle name="SAPBEXresItemX 3 2 5 2 3" xfId="25429" xr:uid="{E09765B2-FDD3-41F2-B251-4C2C8D987A29}"/>
    <cellStyle name="SAPBEXresItemX 3 2 5 2 4" xfId="43482" xr:uid="{BA865CF9-66D4-4683-A595-FF7D08B35E3A}"/>
    <cellStyle name="SAPBEXresItemX 3 2 5 2 5" xfId="51189" xr:uid="{41B40393-83B5-4385-B661-0A201CE158CF}"/>
    <cellStyle name="SAPBEXresItemX 3 2 5 3" xfId="29086" xr:uid="{299BC872-7BAE-48B9-AE87-B3697CA3D085}"/>
    <cellStyle name="SAPBEXresItemX 3 2 5 4" xfId="31917" xr:uid="{21C83239-C911-4698-A929-F8DC951DAF48}"/>
    <cellStyle name="SAPBEXresItemX 3 2 5 5" xfId="49372" xr:uid="{363FDDD6-20FB-4983-B4CE-3A0C5445277D}"/>
    <cellStyle name="SAPBEXresItemX 3 2 5 6" xfId="39343" xr:uid="{11BC272B-9FA4-477C-9103-0EF617A038EF}"/>
    <cellStyle name="SAPBEXresItemX 3 2 6" xfId="13003" xr:uid="{0649CA0B-C09F-449A-97D2-C8D38E356BE3}"/>
    <cellStyle name="SAPBEXresItemX 3 2 6 2" xfId="27374" xr:uid="{04C9DA95-7FCE-4125-B13E-B892F1800A63}"/>
    <cellStyle name="SAPBEXresItemX 3 2 6 3" xfId="24087" xr:uid="{5B7C01C1-E30F-4745-A982-917E1459FC79}"/>
    <cellStyle name="SAPBEXresItemX 3 2 6 4" xfId="38119" xr:uid="{A5F47913-CB93-4276-94D1-FB0F9106BC1D}"/>
    <cellStyle name="SAPBEXresItemX 3 2 6 5" xfId="45065" xr:uid="{E8CC92A2-362A-4920-B4AA-DE223615C876}"/>
    <cellStyle name="SAPBEXresItemX 3 2 7" xfId="9866" xr:uid="{7F9F1F01-22E3-42CA-A789-B43E29F03C4F}"/>
    <cellStyle name="SAPBEXresItemX 3 2 8" xfId="24452" xr:uid="{714B3F9B-CCCE-473A-A840-E30CB03C1719}"/>
    <cellStyle name="SAPBEXresItemX 3 2 9" xfId="39492" xr:uid="{F6066E40-12E2-4C17-B661-3D750A5DB969}"/>
    <cellStyle name="SAPBEXresItemX 3 3" xfId="1985" xr:uid="{FC43EDB6-37AF-46C4-9E5C-5358110C15C9}"/>
    <cellStyle name="SAPBEXresItemX 3 3 10" xfId="43016" xr:uid="{3EEEBE75-E607-42C2-865C-C73259E2276C}"/>
    <cellStyle name="SAPBEXresItemX 3 3 11" xfId="45055" xr:uid="{597993F1-ECB2-46D7-BAE6-C7A42BAD2090}"/>
    <cellStyle name="SAPBEXresItemX 3 3 2" xfId="2795" xr:uid="{173366F2-635F-4C16-8346-41BA6032C4FA}"/>
    <cellStyle name="SAPBEXresItemX 3 3 2 2" xfId="22432" xr:uid="{102F8FC1-AA9A-41A4-8D8A-DB24BD6BDB1E}"/>
    <cellStyle name="SAPBEXresItemX 3 3 2 2 2" xfId="36298" xr:uid="{52358D8B-51B8-45A6-AB55-F015D0DECD08}"/>
    <cellStyle name="SAPBEXresItemX 3 3 2 2 3" xfId="29896" xr:uid="{494E5C86-5209-46D0-95F0-1AA24F9D5431}"/>
    <cellStyle name="SAPBEXresItemX 3 3 2 2 4" xfId="30112" xr:uid="{0DF57E8A-F66E-4D55-AE6A-5363D7B0EEA7}"/>
    <cellStyle name="SAPBEXresItemX 3 3 2 2 5" xfId="51849" xr:uid="{88272126-2A7F-4BCB-9048-BA63D384E9F4}"/>
    <cellStyle name="SAPBEXresItemX 3 3 2 3" xfId="16012" xr:uid="{8460E829-7FBE-4E43-84A8-E392715058E7}"/>
    <cellStyle name="SAPBEXresItemX 3 3 2 4" xfId="30318" xr:uid="{F7D49205-F962-44E5-9DFA-9288E4F6B17F}"/>
    <cellStyle name="SAPBEXresItemX 3 3 2 5" xfId="37784" xr:uid="{076C049A-443A-4DCB-911B-8C06E2AE02F1}"/>
    <cellStyle name="SAPBEXresItemX 3 3 2 6" xfId="49154" xr:uid="{F5B7D348-8392-4224-B931-FD5EB65FB060}"/>
    <cellStyle name="SAPBEXresItemX 3 3 2 7" xfId="49788" xr:uid="{CCB6DB9E-2FBC-455D-9E5B-0E37D7DC6820}"/>
    <cellStyle name="SAPBEXresItemX 3 3 3" xfId="4765" xr:uid="{20587216-708A-4809-B8F4-8929D8B36719}"/>
    <cellStyle name="SAPBEXresItemX 3 3 3 2" xfId="22762" xr:uid="{E38F5995-A687-4B08-B060-C0910928DBFF}"/>
    <cellStyle name="SAPBEXresItemX 3 3 3 2 2" xfId="36628" xr:uid="{A16105FC-28A3-494F-9044-86088DA45618}"/>
    <cellStyle name="SAPBEXresItemX 3 3 3 2 3" xfId="25845" xr:uid="{3E7B001A-AAA7-4E3C-9519-AA841407506D}"/>
    <cellStyle name="SAPBEXresItemX 3 3 3 2 4" xfId="48824" xr:uid="{2D793559-F1A4-433C-8F51-7341ECEC7DC4}"/>
    <cellStyle name="SAPBEXresItemX 3 3 3 2 5" xfId="52179" xr:uid="{2FD32600-5514-4B71-91BA-6B57B90F29D9}"/>
    <cellStyle name="SAPBEXresItemX 3 3 3 3" xfId="17968" xr:uid="{0F36C2BE-09BF-44F3-A4A2-B662734BBECF}"/>
    <cellStyle name="SAPBEXresItemX 3 3 3 4" xfId="32100" xr:uid="{D75BA8B7-2EEF-4AFF-B71E-74D14CF74FB9}"/>
    <cellStyle name="SAPBEXresItemX 3 3 3 5" xfId="29792" xr:uid="{EDC643AA-112C-4F2F-9FE9-544BE0067E1C}"/>
    <cellStyle name="SAPBEXresItemX 3 3 3 6" xfId="42010" xr:uid="{A4FC2C4B-EEDC-4F60-A183-CA2DD777D027}"/>
    <cellStyle name="SAPBEXresItemX 3 3 3 7" xfId="50104" xr:uid="{BBCDEB02-D38D-46C6-AB12-FFDBE82978FF}"/>
    <cellStyle name="SAPBEXresItemX 3 3 4" xfId="6725" xr:uid="{567191A2-164A-4693-84F2-25860BE676B1}"/>
    <cellStyle name="SAPBEXresItemX 3 3 4 2" xfId="23092" xr:uid="{E974D314-BD32-4561-97AE-68FBB44F6F44}"/>
    <cellStyle name="SAPBEXresItemX 3 3 4 2 2" xfId="36958" xr:uid="{238E8141-279E-4B8D-B2CB-060F75DC042F}"/>
    <cellStyle name="SAPBEXresItemX 3 3 4 2 3" xfId="39023" xr:uid="{B4D9853D-CDBA-48DA-99D6-4892E9CDC427}"/>
    <cellStyle name="SAPBEXresItemX 3 3 4 2 4" xfId="41636" xr:uid="{E2968A31-2291-4542-932D-620C8E8787CC}"/>
    <cellStyle name="SAPBEXresItemX 3 3 4 2 5" xfId="52509" xr:uid="{254FD886-847D-4F16-B2DC-98124A696AA9}"/>
    <cellStyle name="SAPBEXresItemX 3 3 4 3" xfId="19924" xr:uid="{B125EB6F-3ACB-4724-8483-10F6E226424E}"/>
    <cellStyle name="SAPBEXresItemX 3 3 4 4" xfId="33888" xr:uid="{AB4510A3-CC69-4336-95D9-77F4F471F49B}"/>
    <cellStyle name="SAPBEXresItemX 3 3 4 5" xfId="38422" xr:uid="{98E502E7-5809-4244-BB5C-DEE15E6CD61A}"/>
    <cellStyle name="SAPBEXresItemX 3 3 4 6" xfId="45320" xr:uid="{8963ADCB-346C-4DD9-AFFE-950A90CF12E7}"/>
    <cellStyle name="SAPBEXresItemX 3 3 4 7" xfId="50430" xr:uid="{8574A200-E5C1-466A-8B77-C22150E81319}"/>
    <cellStyle name="SAPBEXresItemX 3 3 5" xfId="15250" xr:uid="{7A098EF7-6E3F-45F6-8D70-E5DCB1A849F2}"/>
    <cellStyle name="SAPBEXresItemX 3 3 5 2" xfId="22271" xr:uid="{ADCE9D20-CD05-4770-B179-1B34FDFB3B49}"/>
    <cellStyle name="SAPBEXresItemX 3 3 5 2 2" xfId="36137" xr:uid="{93064E65-BB02-44E5-9843-73A796D038F7}"/>
    <cellStyle name="SAPBEXresItemX 3 3 5 2 3" xfId="30962" xr:uid="{EE4AF87C-94E9-45D2-AF95-D4C3E72A4E43}"/>
    <cellStyle name="SAPBEXresItemX 3 3 5 2 4" xfId="40220" xr:uid="{0FFB041A-DEBC-4A33-8951-B7A9E91D7D0D}"/>
    <cellStyle name="SAPBEXresItemX 3 3 5 2 5" xfId="51688" xr:uid="{1E3CCCBD-0A48-4EBF-9688-340AA4C48F76}"/>
    <cellStyle name="SAPBEXresItemX 3 3 5 3" xfId="29615" xr:uid="{C9275C47-B2DE-4479-A5C1-EA53ACAAC451}"/>
    <cellStyle name="SAPBEXresItemX 3 3 5 4" xfId="32564" xr:uid="{9CE941C2-CCF0-4EDD-986D-3905714D30E1}"/>
    <cellStyle name="SAPBEXresItemX 3 3 5 5" xfId="43938" xr:uid="{5BB68429-0550-401A-85CE-14B51CEBBD40}"/>
    <cellStyle name="SAPBEXresItemX 3 3 5 6" xfId="25597" xr:uid="{95A4A459-512F-464B-BAEF-56B99DF2FFF3}"/>
    <cellStyle name="SAPBEXresItemX 3 3 6" xfId="13002" xr:uid="{1B61DE04-5720-4616-91D8-2A8FD507F859}"/>
    <cellStyle name="SAPBEXresItemX 3 3 6 2" xfId="27373" xr:uid="{75930D63-0875-47C7-AB0E-ACCACFD7F740}"/>
    <cellStyle name="SAPBEXresItemX 3 3 6 3" xfId="31024" xr:uid="{5DA9F371-B2E6-4989-87F2-DAB33220C9C9}"/>
    <cellStyle name="SAPBEXresItemX 3 3 6 4" xfId="38881" xr:uid="{2661B16A-69D9-47A4-885A-D6F551C56E86}"/>
    <cellStyle name="SAPBEXresItemX 3 3 6 5" xfId="43873" xr:uid="{3E735169-45CC-4AED-A3CC-27AD2B4D98BC}"/>
    <cellStyle name="SAPBEXresItemX 3 3 7" xfId="9867" xr:uid="{97654108-9E7C-4499-AD0A-313DA42EEEF7}"/>
    <cellStyle name="SAPBEXresItemX 3 3 8" xfId="24453" xr:uid="{9D8BB1CB-1376-4975-9F8B-366603B68371}"/>
    <cellStyle name="SAPBEXresItemX 3 3 9" xfId="24110" xr:uid="{74C4FD6F-3A40-4726-858D-D49F772130BC}"/>
    <cellStyle name="SAPBEXresItemX 3 4" xfId="2908" xr:uid="{8007D198-8C5D-4310-83AF-9A2D6E0FEBBB}"/>
    <cellStyle name="SAPBEXresItemX 3 4 2" xfId="4878" xr:uid="{9AF3E6A3-13C5-48C3-915F-041CDFC39C0D}"/>
    <cellStyle name="SAPBEXresItemX 3 4 2 2" xfId="22875" xr:uid="{4F53ED92-662F-49C7-8DD5-E00A5B828CB4}"/>
    <cellStyle name="SAPBEXresItemX 3 4 2 2 2" xfId="36741" xr:uid="{93F9A97A-6FBF-4F66-8679-13C8FEF61142}"/>
    <cellStyle name="SAPBEXresItemX 3 4 2 2 3" xfId="40945" xr:uid="{FFEDC8E5-58E4-45F9-A642-4950B6A8D67B}"/>
    <cellStyle name="SAPBEXresItemX 3 4 2 2 4" xfId="25891" xr:uid="{7DF87BBD-9611-4210-9721-CA8AA0DFF077}"/>
    <cellStyle name="SAPBEXresItemX 3 4 2 2 5" xfId="52292" xr:uid="{BFD6C56B-80A3-417F-AE8A-963267850570}"/>
    <cellStyle name="SAPBEXresItemX 3 4 2 3" xfId="18077" xr:uid="{3DCB681C-CD7C-4293-8DEE-D70AB8FEA168}"/>
    <cellStyle name="SAPBEXresItemX 3 4 2 4" xfId="32209" xr:uid="{B598E241-7DDD-48F7-9086-76E72E78A602}"/>
    <cellStyle name="SAPBEXresItemX 3 4 2 5" xfId="38226" xr:uid="{DC52E9AF-A36E-4437-9FBC-8FBEAC85C8C6}"/>
    <cellStyle name="SAPBEXresItemX 3 4 2 6" xfId="44487" xr:uid="{B7AB8295-03EC-48FE-9BC1-9388913A028A}"/>
    <cellStyle name="SAPBEXresItemX 3 4 2 7" xfId="50213" xr:uid="{4C6524C5-32FC-4E88-913A-B26C6C69A074}"/>
    <cellStyle name="SAPBEXresItemX 3 4 3" xfId="6838" xr:uid="{8693B79F-3677-45B1-B677-1E5F95A5D6A4}"/>
    <cellStyle name="SAPBEXresItemX 3 4 3 2" xfId="23205" xr:uid="{C7F1D394-5DE1-4A86-AE15-25FE14CDFEDE}"/>
    <cellStyle name="SAPBEXresItemX 3 4 3 2 2" xfId="37071" xr:uid="{B8750E6F-AE4E-49A4-8B2A-815EE1A75032}"/>
    <cellStyle name="SAPBEXresItemX 3 4 3 2 3" xfId="29992" xr:uid="{7B4500DB-E087-4BDF-B8A1-DC354241CB21}"/>
    <cellStyle name="SAPBEXresItemX 3 4 3 2 4" xfId="41328" xr:uid="{43EAE0B0-1AFB-45D8-A609-3BB24B937D9F}"/>
    <cellStyle name="SAPBEXresItemX 3 4 3 2 5" xfId="52622" xr:uid="{768DE9E9-8224-436E-8729-8D8C4000AA2B}"/>
    <cellStyle name="SAPBEXresItemX 3 4 3 3" xfId="20037" xr:uid="{2F846D0C-6570-42B8-B7D7-43C58524EFF2}"/>
    <cellStyle name="SAPBEXresItemX 3 4 3 4" xfId="34001" xr:uid="{3C7EE59E-90E3-4D9F-BD69-B89D0C05DBCE}"/>
    <cellStyle name="SAPBEXresItemX 3 4 3 5" xfId="24739" xr:uid="{D636B9C1-D3C4-485B-965C-8F336E89C2C5}"/>
    <cellStyle name="SAPBEXresItemX 3 4 3 6" xfId="31494" xr:uid="{6E27EB4A-0445-417F-B46B-059C910F4C32}"/>
    <cellStyle name="SAPBEXresItemX 3 4 3 7" xfId="50543" xr:uid="{1D7CEF18-E752-4D12-B062-2FA9A425C37B}"/>
    <cellStyle name="SAPBEXresItemX 3 4 4" xfId="22545" xr:uid="{DFD4B122-F4E7-4FA7-BA58-A5269B7EBD39}"/>
    <cellStyle name="SAPBEXresItemX 3 4 4 2" xfId="36411" xr:uid="{8A7D40BD-1F63-4C61-92AF-E3BE1E7051FD}"/>
    <cellStyle name="SAPBEXresItemX 3 4 4 3" xfId="42334" xr:uid="{A2508C18-03BA-45B5-8E67-6FC16C771F78}"/>
    <cellStyle name="SAPBEXresItemX 3 4 4 4" xfId="40643" xr:uid="{5CE3963B-6027-4A4F-BDC1-3D5DD8362742}"/>
    <cellStyle name="SAPBEXresItemX 3 4 4 5" xfId="51962" xr:uid="{6504BBEA-75C0-40A5-A599-334C9E96B313}"/>
    <cellStyle name="SAPBEXresItemX 3 4 5" xfId="16112" xr:uid="{111ADCC3-EF7C-43BE-A490-E6779A469510}"/>
    <cellStyle name="SAPBEXresItemX 3 4 6" xfId="30418" xr:uid="{5F89A35A-BB86-4FBD-B002-B1CAA38509BA}"/>
    <cellStyle name="SAPBEXresItemX 3 4 7" xfId="27300" xr:uid="{814E3587-BBA2-4E81-B7B4-74A6064A2D58}"/>
    <cellStyle name="SAPBEXresItemX 3 4 8" xfId="42244" xr:uid="{DF13EBE8-B116-4444-972F-D2B9D8339603}"/>
    <cellStyle name="SAPBEXresItemX 3 4 9" xfId="49888" xr:uid="{BC5A55F9-AFB8-4A0F-A7DC-61A8CF1C75E7}"/>
    <cellStyle name="SAPBEXresItemX 3 5" xfId="2953" xr:uid="{8EC70872-DA47-4DCC-A591-56FB39802A86}"/>
    <cellStyle name="SAPBEXresItemX 3 5 2" xfId="4923" xr:uid="{0C69E548-27D7-4E2E-97B6-4A43C4A39DAC}"/>
    <cellStyle name="SAPBEXresItemX 3 5 2 2" xfId="22920" xr:uid="{0947A9F4-66CB-416E-BB5B-BCD98A744148}"/>
    <cellStyle name="SAPBEXresItemX 3 5 2 2 2" xfId="36786" xr:uid="{BFC8EDCA-11CD-4837-B19A-9C25144DC535}"/>
    <cellStyle name="SAPBEXresItemX 3 5 2 2 3" xfId="34419" xr:uid="{E72DF508-D8BC-4C2B-B65E-A6490D478791}"/>
    <cellStyle name="SAPBEXresItemX 3 5 2 2 4" xfId="42309" xr:uid="{73792E0F-E14B-4762-8F07-6B3DD401FDEC}"/>
    <cellStyle name="SAPBEXresItemX 3 5 2 2 5" xfId="52337" xr:uid="{06CE51AC-2795-417D-8EA4-92F10650E9F5}"/>
    <cellStyle name="SAPBEXresItemX 3 5 2 3" xfId="18122" xr:uid="{CE9A2935-0045-4C6B-B51C-C0329270535D}"/>
    <cellStyle name="SAPBEXresItemX 3 5 2 4" xfId="32254" xr:uid="{21D9AC2E-F225-4AA0-BBE5-051D1E51E54E}"/>
    <cellStyle name="SAPBEXresItemX 3 5 2 5" xfId="31797" xr:uid="{FACB0DF0-13F2-4BE7-9EF1-235160F650D9}"/>
    <cellStyle name="SAPBEXresItemX 3 5 2 6" xfId="37460" xr:uid="{BC420F45-3B03-4ADD-BE48-1A12A18D57DC}"/>
    <cellStyle name="SAPBEXresItemX 3 5 2 7" xfId="50258" xr:uid="{354EB365-FD8A-4716-8971-6D134CFC114A}"/>
    <cellStyle name="SAPBEXresItemX 3 5 3" xfId="6883" xr:uid="{79BA8A92-C683-4B94-A365-BD694083C3F6}"/>
    <cellStyle name="SAPBEXresItemX 3 5 3 2" xfId="23250" xr:uid="{1A5735EC-F916-45DF-A591-91B09E1CF550}"/>
    <cellStyle name="SAPBEXresItemX 3 5 3 2 2" xfId="37116" xr:uid="{E01EA401-72A2-4B13-B235-6D0C493A6A8F}"/>
    <cellStyle name="SAPBEXresItemX 3 5 3 2 3" xfId="42524" xr:uid="{95577202-A24F-4F15-B293-54D0A41112F0}"/>
    <cellStyle name="SAPBEXresItemX 3 5 3 2 4" xfId="38798" xr:uid="{A7452B4D-816F-4D56-B068-5AA6D6F8924E}"/>
    <cellStyle name="SAPBEXresItemX 3 5 3 2 5" xfId="52667" xr:uid="{51DCE742-92AA-4F31-BAB7-CF61B2527423}"/>
    <cellStyle name="SAPBEXresItemX 3 5 3 3" xfId="20082" xr:uid="{E081B3DD-AF54-4D27-86C3-52B7CAF6EBD1}"/>
    <cellStyle name="SAPBEXresItemX 3 5 3 4" xfId="34046" xr:uid="{B213D352-2181-4591-ADD8-7EBBB3E6CA83}"/>
    <cellStyle name="SAPBEXresItemX 3 5 3 5" xfId="37955" xr:uid="{CA518EE8-B3F2-4BEA-9037-28AC2C0FF841}"/>
    <cellStyle name="SAPBEXresItemX 3 5 3 6" xfId="45087" xr:uid="{4410AE55-E09B-45C4-B9B8-58B824B71286}"/>
    <cellStyle name="SAPBEXresItemX 3 5 3 7" xfId="50588" xr:uid="{09D9457E-A41C-47E7-B1AD-14CEA21DFF37}"/>
    <cellStyle name="SAPBEXresItemX 3 5 4" xfId="22590" xr:uid="{9DE0E125-0664-4F47-8260-0D9DDAD3FFA7}"/>
    <cellStyle name="SAPBEXresItemX 3 5 4 2" xfId="36456" xr:uid="{FFE64C5F-1A51-49E6-B720-7E2A7D3EE453}"/>
    <cellStyle name="SAPBEXresItemX 3 5 4 3" xfId="38927" xr:uid="{3978B460-CB83-4B33-B0E7-050137D9816F}"/>
    <cellStyle name="SAPBEXresItemX 3 5 4 4" xfId="45009" xr:uid="{86A901EF-9F55-4C15-8969-F12B2A7D69C3}"/>
    <cellStyle name="SAPBEXresItemX 3 5 4 5" xfId="52007" xr:uid="{73B1C030-8E35-45E7-B0CF-B5092702522B}"/>
    <cellStyle name="SAPBEXresItemX 3 5 5" xfId="16156" xr:uid="{A38BB656-4632-4C28-B18D-CB3CE5235D6E}"/>
    <cellStyle name="SAPBEXresItemX 3 5 6" xfId="30462" xr:uid="{FA6B3D08-5406-48D6-BF60-1F3DDAFBC73A}"/>
    <cellStyle name="SAPBEXresItemX 3 5 7" xfId="33078" xr:uid="{F53689EF-7729-49EB-870E-0A131695733E}"/>
    <cellStyle name="SAPBEXresItemX 3 5 8" xfId="37280" xr:uid="{F4D37952-FCCB-4B3E-A131-CDE94DE3F03E}"/>
    <cellStyle name="SAPBEXresItemX 3 5 9" xfId="49932" xr:uid="{0C3A8532-4612-4C27-9CF0-F37A1542C838}"/>
    <cellStyle name="SAPBEXresItemX 3 6" xfId="2692" xr:uid="{A48E4E64-B601-4121-87D4-9BAE09AD0211}"/>
    <cellStyle name="SAPBEXresItemX 3 6 2" xfId="22329" xr:uid="{931F8549-944D-4FE6-9DFF-47E239385A3D}"/>
    <cellStyle name="SAPBEXresItemX 3 6 2 2" xfId="36195" xr:uid="{A674520E-EB8E-4889-8BED-CED549FBB0FE}"/>
    <cellStyle name="SAPBEXresItemX 3 6 2 3" xfId="25210" xr:uid="{A9DCCE7A-758A-4E2A-A793-C533E5AEF473}"/>
    <cellStyle name="SAPBEXresItemX 3 6 2 4" xfId="23353" xr:uid="{22C34015-7D46-4186-BEC7-860965EB2138}"/>
    <cellStyle name="SAPBEXresItemX 3 6 2 5" xfId="51746" xr:uid="{50165036-9882-414E-A668-325CDB5F3CC8}"/>
    <cellStyle name="SAPBEXresItemX 3 6 3" xfId="15913" xr:uid="{E1550F13-7869-475B-A526-A31F83060AEF}"/>
    <cellStyle name="SAPBEXresItemX 3 6 4" xfId="30219" xr:uid="{EF4923C9-585C-426F-B424-0C4F30B4DE59}"/>
    <cellStyle name="SAPBEXresItemX 3 6 5" xfId="43129" xr:uid="{6BDD42CA-9DA0-4B96-BF41-0DE62388B54D}"/>
    <cellStyle name="SAPBEXresItemX 3 6 6" xfId="37649" xr:uid="{432C6D9F-625D-4B53-95D3-4BC67C7267B8}"/>
    <cellStyle name="SAPBEXresItemX 3 6 7" xfId="49689" xr:uid="{16063696-D2BA-42BC-9051-C3A901870D7C}"/>
    <cellStyle name="SAPBEXresItemX 3 7" xfId="4662" xr:uid="{BD434B1C-C266-4ADA-A71D-18BED5A95293}"/>
    <cellStyle name="SAPBEXresItemX 3 7 2" xfId="22659" xr:uid="{6D58E3A9-1823-4FFC-B0CE-AF98366EC33C}"/>
    <cellStyle name="SAPBEXresItemX 3 7 2 2" xfId="36525" xr:uid="{FE01AAB8-1B10-4249-8DF9-B382E4245D23}"/>
    <cellStyle name="SAPBEXresItemX 3 7 2 3" xfId="42589" xr:uid="{01ED8D3B-B6C8-4550-8CE3-C07F97690737}"/>
    <cellStyle name="SAPBEXresItemX 3 7 2 4" xfId="26970" xr:uid="{A8BF4981-9129-45EC-8E87-2DBB60442D2F}"/>
    <cellStyle name="SAPBEXresItemX 3 7 2 5" xfId="52076" xr:uid="{6806D680-8219-467A-8A26-A2B66D7DF812}"/>
    <cellStyle name="SAPBEXresItemX 3 7 3" xfId="17865" xr:uid="{E7E0B29D-81FF-4161-8D9B-E7AED5176DFF}"/>
    <cellStyle name="SAPBEXresItemX 3 7 4" xfId="31997" xr:uid="{BC18D0FF-0F3D-447A-BD79-922E07E84DF0}"/>
    <cellStyle name="SAPBEXresItemX 3 7 5" xfId="38455" xr:uid="{E4A696C2-EFE3-43D1-8F67-90FF865DDAFA}"/>
    <cellStyle name="SAPBEXresItemX 3 7 6" xfId="44706" xr:uid="{6FB3EA2B-5E0E-4502-93BF-8325C897B951}"/>
    <cellStyle name="SAPBEXresItemX 3 7 7" xfId="50001" xr:uid="{68701D2F-C233-4337-B0D8-344E57A31A42}"/>
    <cellStyle name="SAPBEXresItemX 3 8" xfId="6622" xr:uid="{59DB8828-F5C9-48D5-BDEA-EEB5C8C830D0}"/>
    <cellStyle name="SAPBEXresItemX 3 8 2" xfId="22989" xr:uid="{D1DF03B0-AF18-492C-AD30-BC6105158349}"/>
    <cellStyle name="SAPBEXresItemX 3 8 2 2" xfId="36855" xr:uid="{E9BE1725-6C8E-4BA7-93B1-496403937C38}"/>
    <cellStyle name="SAPBEXresItemX 3 8 2 3" xfId="30753" xr:uid="{1E796898-1B1A-4220-A210-274FA8A4B4B6}"/>
    <cellStyle name="SAPBEXresItemX 3 8 2 4" xfId="42672" xr:uid="{C157BD42-8B09-4CF3-AED4-174575BCAD69}"/>
    <cellStyle name="SAPBEXresItemX 3 8 2 5" xfId="52406" xr:uid="{7121449F-A20D-4A15-9C7E-36F0AB2E89EC}"/>
    <cellStyle name="SAPBEXresItemX 3 8 3" xfId="19821" xr:uid="{37F00901-C1E2-40BA-8525-CF611D12A5D1}"/>
    <cellStyle name="SAPBEXresItemX 3 8 4" xfId="33785" xr:uid="{85BCE193-F553-4F70-84C0-990A12ACDE61}"/>
    <cellStyle name="SAPBEXresItemX 3 8 5" xfId="33634" xr:uid="{A7DABA37-F06D-4141-9C12-624A6E81CC35}"/>
    <cellStyle name="SAPBEXresItemX 3 8 6" xfId="38736" xr:uid="{E023E381-E13B-4B11-9033-22CFE18C5E1E}"/>
    <cellStyle name="SAPBEXresItemX 3 8 7" xfId="50327" xr:uid="{3A69C8F9-ABD2-4550-AF5F-030D77BAF55E}"/>
    <cellStyle name="SAPBEXresItemX 3 9" xfId="14053" xr:uid="{38A3075D-2BF8-41B1-A61D-DEE28AE28758}"/>
    <cellStyle name="SAPBEXresItemX 3 9 2" xfId="12818" xr:uid="{06EF6E2E-F5B2-4691-8058-C2C604E82999}"/>
    <cellStyle name="SAPBEXresItemX 3 9 2 2" xfId="27191" xr:uid="{4FB22012-545D-46EC-A838-051091A71017}"/>
    <cellStyle name="SAPBEXresItemX 3 9 2 3" xfId="42971" xr:uid="{AAA69ECE-6152-42F8-940F-4AC6FF82E7CC}"/>
    <cellStyle name="SAPBEXresItemX 3 9 2 4" xfId="38917" xr:uid="{3D2C8A95-24CC-4081-A074-BB6804A9D441}"/>
    <cellStyle name="SAPBEXresItemX 3 9 2 5" xfId="44017" xr:uid="{ED0208D2-CA5A-4B35-9D24-B537690E644E}"/>
    <cellStyle name="SAPBEXresItemX 3 9 3" xfId="28423" xr:uid="{E45C5688-F2B8-4129-90BF-8AC3CAAD85CD}"/>
    <cellStyle name="SAPBEXresItemX 3 9 4" xfId="25474" xr:uid="{81269570-3653-4A5D-ADCB-86CA197123F6}"/>
    <cellStyle name="SAPBEXresItemX 3 9 5" xfId="34451" xr:uid="{1A2F814B-5D8C-4945-A9F5-D595D3A0EFB5}"/>
    <cellStyle name="SAPBEXresItemX 3 9 6" xfId="42430" xr:uid="{5CD5BBBF-ED3C-45D7-8DC7-B12C4E0B8D0E}"/>
    <cellStyle name="SAPBEXresItemX 4" xfId="213" xr:uid="{72C8774E-D109-4F82-833B-97A1E2167D66}"/>
    <cellStyle name="SAPBEXresItemX 4 10" xfId="9868" xr:uid="{0539693B-90AE-41D7-B69D-F351A4B2A651}"/>
    <cellStyle name="SAPBEXresItemX 4 11" xfId="24454" xr:uid="{9F344BCD-D807-41A0-A3AC-B0F99CE2A8A9}"/>
    <cellStyle name="SAPBEXresItemX 4 12" xfId="37406" xr:uid="{5CC9223D-B3B4-431D-A126-A11E5AA1E6C1}"/>
    <cellStyle name="SAPBEXresItemX 4 13" xfId="30612" xr:uid="{5C1E45A7-91C6-4F12-BC51-F908ED937EA8}"/>
    <cellStyle name="SAPBEXresItemX 4 14" xfId="46218" xr:uid="{432AC52B-D5A8-4A6A-9DE4-C13646BE934D}"/>
    <cellStyle name="SAPBEXresItemX 4 2" xfId="1427" xr:uid="{60E0784C-236E-421E-AA9F-DA0DCAACCD5B}"/>
    <cellStyle name="SAPBEXresItemX 4 2 2" xfId="12253" xr:uid="{43DB045D-1704-427F-84AB-01F6EA2ABE57}"/>
    <cellStyle name="SAPBEXresItemX 4 2 2 2" xfId="12254" xr:uid="{0C5D6CA1-9CFE-4D56-94C3-0F2981134A2E}"/>
    <cellStyle name="SAPBEXresItemX 4 2 2 2 2" xfId="26659" xr:uid="{305CB4D4-4314-47C2-8BE3-3FECBA9AF9C8}"/>
    <cellStyle name="SAPBEXresItemX 4 2 2 2 3" xfId="33424" xr:uid="{9880C654-3947-47E9-A88A-F404E53331B1}"/>
    <cellStyle name="SAPBEXresItemX 4 2 2 2 4" xfId="48904" xr:uid="{A6BFBD2D-06B7-40A2-A9F5-C40C1FDCB1FE}"/>
    <cellStyle name="SAPBEXresItemX 4 2 2 2 5" xfId="44547" xr:uid="{9D01501B-8D47-441B-A319-43C95D1F1ED9}"/>
    <cellStyle name="SAPBEXresItemX 4 2 2 3" xfId="21773" xr:uid="{BAEDA34C-A28A-454E-B866-D0B2EBC15E56}"/>
    <cellStyle name="SAPBEXresItemX 4 2 2 3 2" xfId="35639" xr:uid="{7706CB88-46AD-486E-8E1A-73014CAEC497}"/>
    <cellStyle name="SAPBEXresItemX 4 2 2 3 3" xfId="33079" xr:uid="{7637BC75-2874-4243-A48C-82658B30A307}"/>
    <cellStyle name="SAPBEXresItemX 4 2 2 3 4" xfId="43110" xr:uid="{6F6898E1-C6C2-4B7C-A99A-7B4063B80705}"/>
    <cellStyle name="SAPBEXresItemX 4 2 2 3 5" xfId="51190" xr:uid="{0CEEC86F-E5A8-4CCD-8E82-3762E41143EF}"/>
    <cellStyle name="SAPBEXresItemX 4 2 2 4" xfId="26658" xr:uid="{6CBA320A-AD97-4D58-9E2B-AEFA60C24F13}"/>
    <cellStyle name="SAPBEXresItemX 4 2 2 5" xfId="31084" xr:uid="{1DA29410-081A-495E-A9F4-4D7985B8F6CD}"/>
    <cellStyle name="SAPBEXresItemX 4 2 2 6" xfId="45457" xr:uid="{B190F1AE-D351-40CE-AB1E-8CE3B0F78CC6}"/>
    <cellStyle name="SAPBEXresItemX 4 2 2 7" xfId="38729" xr:uid="{D77BB0C5-1F64-4DBC-9EB2-7D52D53599D6}"/>
    <cellStyle name="SAPBEXresItemX 4 2 3" xfId="13001" xr:uid="{82D07FE2-7F3C-4BEC-BE8C-A5913744AB77}"/>
    <cellStyle name="SAPBEXresItemX 4 2 3 2" xfId="27372" xr:uid="{37C00682-9B4D-4CCD-AEF0-D7E1ACE7C3EC}"/>
    <cellStyle name="SAPBEXresItemX 4 2 3 3" xfId="35059" xr:uid="{D75742D6-93AA-4E95-8155-5C1159408DE1}"/>
    <cellStyle name="SAPBEXresItemX 4 2 3 4" xfId="25308" xr:uid="{BD5C2499-B184-479A-B8A9-8048481D24A6}"/>
    <cellStyle name="SAPBEXresItemX 4 2 3 5" xfId="47791" xr:uid="{6AF8F1DB-EADF-4C55-B821-928BD1450A90}"/>
    <cellStyle name="SAPBEXresItemX 4 2 4" xfId="9869" xr:uid="{BA4F5EC7-C9F5-454C-A2A4-99C408B2E385}"/>
    <cellStyle name="SAPBEXresItemX 4 2 5" xfId="24455" xr:uid="{F0C07B4B-0CDC-4224-83B2-B111C5FEB481}"/>
    <cellStyle name="SAPBEXresItemX 4 2 6" xfId="34400" xr:uid="{D50D63B7-2502-4711-B521-0B4794ECF3F2}"/>
    <cellStyle name="SAPBEXresItemX 4 2 7" xfId="31134" xr:uid="{BBE83B5A-EC76-464D-B510-CA7E3C4A31E0}"/>
    <cellStyle name="SAPBEXresItemX 4 2 8" xfId="44726" xr:uid="{80361447-1F88-4A55-AA59-9A229267FFC6}"/>
    <cellStyle name="SAPBEXresItemX 4 3" xfId="1607" xr:uid="{543ED4FC-201A-4C63-BFB8-D9A9055255D8}"/>
    <cellStyle name="SAPBEXresItemX 4 3 2" xfId="14887" xr:uid="{A09509EF-C179-41CC-8C1B-03F08F7A4875}"/>
    <cellStyle name="SAPBEXresItemX 4 3 2 2" xfId="21947" xr:uid="{30CA213F-8215-498E-87E5-643445B01154}"/>
    <cellStyle name="SAPBEXresItemX 4 3 2 2 2" xfId="35813" xr:uid="{D49EE5E4-CD9D-4EE7-82DD-1BBF1137F31B}"/>
    <cellStyle name="SAPBEXresItemX 4 3 2 2 3" xfId="38473" xr:uid="{893C6238-20AF-42ED-B2E0-A9853A2EE471}"/>
    <cellStyle name="SAPBEXresItemX 4 3 2 2 4" xfId="44366" xr:uid="{3D0FF038-B52A-4012-91D8-9BCA617D429E}"/>
    <cellStyle name="SAPBEXresItemX 4 3 2 2 5" xfId="51364" xr:uid="{C4CEAFB7-6BB3-412B-9843-1BA4A46D2D49}"/>
    <cellStyle name="SAPBEXresItemX 4 3 2 3" xfId="29253" xr:uid="{8D309FDF-0A60-4D86-A238-80C6C2EC0886}"/>
    <cellStyle name="SAPBEXresItemX 4 3 2 4" xfId="38176" xr:uid="{E52F4985-B6F3-4DA2-B009-609651C170CC}"/>
    <cellStyle name="SAPBEXresItemX 4 3 2 5" xfId="45437" xr:uid="{62C4CCBB-D7E2-4709-AD18-20E9AB9849C6}"/>
    <cellStyle name="SAPBEXresItemX 4 3 2 6" xfId="33400" xr:uid="{A83A9735-9488-4D6A-A790-977A8BEAEBD9}"/>
    <cellStyle name="SAPBEXresItemX 4 3 3" xfId="13000" xr:uid="{68E32BA8-4077-42BF-850A-0F3F21F27342}"/>
    <cellStyle name="SAPBEXresItemX 4 3 3 2" xfId="27371" xr:uid="{988CE2E4-60E8-4530-B50E-13B8768B35D3}"/>
    <cellStyle name="SAPBEXresItemX 4 3 3 3" xfId="34714" xr:uid="{3004356D-216F-45B8-9766-E274C7C41180}"/>
    <cellStyle name="SAPBEXresItemX 4 3 3 4" xfId="25723" xr:uid="{D7E0E853-5BFB-49F1-B3B3-045E51DFAFF0}"/>
    <cellStyle name="SAPBEXresItemX 4 3 3 5" xfId="37920" xr:uid="{111E0C76-E97A-47BD-A294-A1CEFF5F3E1F}"/>
    <cellStyle name="SAPBEXresItemX 4 3 4" xfId="9870" xr:uid="{E1322CAB-4389-4C9C-B1FF-F8DD9C7F6627}"/>
    <cellStyle name="SAPBEXresItemX 4 3 5" xfId="24456" xr:uid="{D67CF155-EE4D-425F-ABE0-8683C762F11A}"/>
    <cellStyle name="SAPBEXresItemX 4 3 6" xfId="24978" xr:uid="{F5C11AE8-3803-4896-BD4F-06C01D3392E4}"/>
    <cellStyle name="SAPBEXresItemX 4 3 7" xfId="48449" xr:uid="{E25F86FB-682B-41FF-9637-396A507480DA}"/>
    <cellStyle name="SAPBEXresItemX 4 3 8" xfId="30707" xr:uid="{90C6E0D1-2F1E-4112-8F34-AF5F54FA718D}"/>
    <cellStyle name="SAPBEXresItemX 4 4" xfId="1986" xr:uid="{B453841D-1E5F-4ECA-8A7C-FB889BF3BD1D}"/>
    <cellStyle name="SAPBEXresItemX 4 4 2" xfId="15251" xr:uid="{00E754F2-36DC-4834-AA19-80390482473B}"/>
    <cellStyle name="SAPBEXresItemX 4 4 2 2" xfId="22272" xr:uid="{623AD580-96F5-40B8-8F8A-BFCBFFD99A51}"/>
    <cellStyle name="SAPBEXresItemX 4 4 2 2 2" xfId="36138" xr:uid="{7DD7DC27-4011-4E79-9DFA-93CBF3F5ACE0}"/>
    <cellStyle name="SAPBEXresItemX 4 4 2 2 3" xfId="35039" xr:uid="{062C3239-946F-4883-B17B-BCF4F85F7A1E}"/>
    <cellStyle name="SAPBEXresItemX 4 4 2 2 4" xfId="24106" xr:uid="{6506D3F7-4291-43A9-A3C9-F774508EBB0C}"/>
    <cellStyle name="SAPBEXresItemX 4 4 2 2 5" xfId="51689" xr:uid="{96B24B24-3607-470B-BE98-75F8BAFBAB91}"/>
    <cellStyle name="SAPBEXresItemX 4 4 2 3" xfId="29616" xr:uid="{7BCFFC95-CA1F-4187-B86B-8BB817C7CF41}"/>
    <cellStyle name="SAPBEXresItemX 4 4 2 4" xfId="42945" xr:uid="{49AA0392-F2BA-4124-A046-6F02101C0D8D}"/>
    <cellStyle name="SAPBEXresItemX 4 4 2 5" xfId="42429" xr:uid="{2460EF2C-5A50-4F47-A615-643039A662A4}"/>
    <cellStyle name="SAPBEXresItemX 4 4 2 6" xfId="45845" xr:uid="{9A5049F1-CA92-42A6-9547-4B5558C9A76C}"/>
    <cellStyle name="SAPBEXresItemX 4 4 3" xfId="12999" xr:uid="{EA09C52E-4432-44EE-839E-215030DCEE89}"/>
    <cellStyle name="SAPBEXresItemX 4 4 3 2" xfId="27370" xr:uid="{F3774B57-9582-4AA1-8B40-8A2A86FA1779}"/>
    <cellStyle name="SAPBEXresItemX 4 4 3 3" xfId="41981" xr:uid="{32A5DC43-F661-4214-9ACC-C51C056E56F1}"/>
    <cellStyle name="SAPBEXresItemX 4 4 3 4" xfId="40509" xr:uid="{5508662A-3DA3-4AEE-97F1-2504C6C19C39}"/>
    <cellStyle name="SAPBEXresItemX 4 4 3 5" xfId="48638" xr:uid="{503CBAB2-A247-4F51-9099-EA63CBF3DF6D}"/>
    <cellStyle name="SAPBEXresItemX 4 4 4" xfId="9871" xr:uid="{1F3F4C8D-D5E7-4669-A5C2-3426C267F936}"/>
    <cellStyle name="SAPBEXresItemX 4 4 5" xfId="24457" xr:uid="{54B2BE43-8F13-4E5C-8E7D-8D223CC637C4}"/>
    <cellStyle name="SAPBEXresItemX 4 4 6" xfId="43298" xr:uid="{3EABFB47-C7C4-43E6-A17E-754FE40C3038}"/>
    <cellStyle name="SAPBEXresItemX 4 4 7" xfId="41170" xr:uid="{95AA3A72-16C7-4FAE-8BCE-C1E84D6BD5D2}"/>
    <cellStyle name="SAPBEXresItemX 4 4 8" xfId="41136" xr:uid="{5FF1766D-43F5-4186-B86D-8B071C9A01FC}"/>
    <cellStyle name="SAPBEXresItemX 4 5" xfId="2814" xr:uid="{35B374BD-39C5-44BA-8276-C13146247D46}"/>
    <cellStyle name="SAPBEXresItemX 4 5 2" xfId="22451" xr:uid="{2CAF86CB-DC8F-47CC-AC24-BBE7A01268A0}"/>
    <cellStyle name="SAPBEXresItemX 4 5 2 2" xfId="36317" xr:uid="{A7741D8F-01C5-4B05-B8D7-A0B53EA10C8A}"/>
    <cellStyle name="SAPBEXresItemX 4 5 2 3" xfId="30716" xr:uid="{4A5DE625-29AE-4DC4-9020-6CD50DFE0744}"/>
    <cellStyle name="SAPBEXresItemX 4 5 2 4" xfId="39317" xr:uid="{9A8917FC-E5C3-481D-97EB-A88C9837F412}"/>
    <cellStyle name="SAPBEXresItemX 4 5 2 5" xfId="51868" xr:uid="{87AF006A-375D-4B10-8B05-453D5F759EF2}"/>
    <cellStyle name="SAPBEXresItemX 4 5 3" xfId="16031" xr:uid="{E47892A2-F342-4A22-8579-C255DC6FAA0E}"/>
    <cellStyle name="SAPBEXresItemX 4 5 4" xfId="30337" xr:uid="{BD0C015B-DA6E-4254-A8A0-229733DA619F}"/>
    <cellStyle name="SAPBEXresItemX 4 5 5" xfId="32714" xr:uid="{BD9D6C1F-9BD5-4610-9629-1F431EDACFF9}"/>
    <cellStyle name="SAPBEXresItemX 4 5 6" xfId="49575" xr:uid="{5A24A017-101F-486F-AE57-A5BE600D61DD}"/>
    <cellStyle name="SAPBEXresItemX 4 5 7" xfId="49807" xr:uid="{64796584-2814-49CE-A552-5493EA6D55E0}"/>
    <cellStyle name="SAPBEXresItemX 4 6" xfId="4784" xr:uid="{9BD102FB-2294-4008-B05A-D8D0B39C2CBC}"/>
    <cellStyle name="SAPBEXresItemX 4 6 2" xfId="22781" xr:uid="{105807BE-720B-4EF6-BA4C-32AF8705A3EE}"/>
    <cellStyle name="SAPBEXresItemX 4 6 2 2" xfId="36647" xr:uid="{63D11904-BB42-4B1C-B183-87310E1A2D21}"/>
    <cellStyle name="SAPBEXresItemX 4 6 2 3" xfId="30739" xr:uid="{8F739DB7-E27F-4D38-BCA5-757A7E9E3E4A}"/>
    <cellStyle name="SAPBEXresItemX 4 6 2 4" xfId="37959" xr:uid="{DC79DF59-8AE1-44AF-87A0-37722CDA4E34}"/>
    <cellStyle name="SAPBEXresItemX 4 6 2 5" xfId="52198" xr:uid="{8B0EFFE7-1FC8-4C4C-8108-7D6A0A4E7EBE}"/>
    <cellStyle name="SAPBEXresItemX 4 6 3" xfId="17987" xr:uid="{EF2B298D-450B-40F4-8D42-9B7ACB212AF1}"/>
    <cellStyle name="SAPBEXresItemX 4 6 4" xfId="32119" xr:uid="{50EEC256-0215-4BD1-9C57-4E3B4B9F12B6}"/>
    <cellStyle name="SAPBEXresItemX 4 6 5" xfId="25472" xr:uid="{D9459077-73A8-4C4B-AF71-D3546A4644DB}"/>
    <cellStyle name="SAPBEXresItemX 4 6 6" xfId="29818" xr:uid="{8804C495-862D-45D1-8A7A-3780B276CBB5}"/>
    <cellStyle name="SAPBEXresItemX 4 6 7" xfId="50123" xr:uid="{B983BB2B-83FB-4BAC-9275-E90FED5B1272}"/>
    <cellStyle name="SAPBEXresItemX 4 7" xfId="6744" xr:uid="{E59526E2-5000-4815-A5E5-DECE947DC058}"/>
    <cellStyle name="SAPBEXresItemX 4 7 2" xfId="23111" xr:uid="{FAA0FBA7-1ED0-468F-B997-817019832917}"/>
    <cellStyle name="SAPBEXresItemX 4 7 2 2" xfId="36977" xr:uid="{2B63D3E4-09F1-4DD7-97CF-5B3119CF27A9}"/>
    <cellStyle name="SAPBEXresItemX 4 7 2 3" xfId="43440" xr:uid="{922E2C53-3216-4C89-9E5E-82D2DE9A03A7}"/>
    <cellStyle name="SAPBEXresItemX 4 7 2 4" xfId="40374" xr:uid="{CFBE0364-1D63-4623-81C3-6CDD9C41EA6E}"/>
    <cellStyle name="SAPBEXresItemX 4 7 2 5" xfId="52528" xr:uid="{D754FC13-8AA8-41BF-9338-89B4F4ABEBDE}"/>
    <cellStyle name="SAPBEXresItemX 4 7 3" xfId="19943" xr:uid="{DCB8847C-8C73-482E-AE60-1BB6CB1724C3}"/>
    <cellStyle name="SAPBEXresItemX 4 7 4" xfId="33907" xr:uid="{A5A10148-49E0-4472-AA61-AD6294FF2D46}"/>
    <cellStyle name="SAPBEXresItemX 4 7 5" xfId="34440" xr:uid="{E9639B4F-1C2C-4013-8E68-9C4C3AEF1AE9}"/>
    <cellStyle name="SAPBEXresItemX 4 7 6" xfId="31397" xr:uid="{7407C5FE-1991-4436-BC0B-DEFBFE27DD56}"/>
    <cellStyle name="SAPBEXresItemX 4 7 7" xfId="50449" xr:uid="{82E24CB2-09FA-48DD-B06E-BB3D2DAB063B}"/>
    <cellStyle name="SAPBEXresItemX 4 8" xfId="14064" xr:uid="{7EA63822-CC03-4B69-B3DE-5C777153B5B5}"/>
    <cellStyle name="SAPBEXresItemX 4 8 2" xfId="12791" xr:uid="{DF512A0D-6A13-408D-BC0B-8D5003E5E2D0}"/>
    <cellStyle name="SAPBEXresItemX 4 8 2 2" xfId="27165" xr:uid="{B4249A9E-A9F3-410B-9F92-C1F81ED38B33}"/>
    <cellStyle name="SAPBEXresItemX 4 8 2 3" xfId="43637" xr:uid="{5625745F-558A-47B8-8033-BDAF54457C09}"/>
    <cellStyle name="SAPBEXresItemX 4 8 2 4" xfId="41799" xr:uid="{A49E2973-4610-470D-80F9-F525D8B6754A}"/>
    <cellStyle name="SAPBEXresItemX 4 8 2 5" xfId="40623" xr:uid="{3FABCA91-6797-4089-A12C-55A0E7D54C2D}"/>
    <cellStyle name="SAPBEXresItemX 4 8 3" xfId="28434" xr:uid="{439A063B-42F2-4C95-A9AB-49FAE119C262}"/>
    <cellStyle name="SAPBEXresItemX 4 8 4" xfId="33372" xr:uid="{E7B183F5-E6E7-47F4-A070-A67FA9A4DB08}"/>
    <cellStyle name="SAPBEXresItemX 4 8 5" xfId="39977" xr:uid="{54AE14E7-1C55-48B0-99C3-1970B247BC8C}"/>
    <cellStyle name="SAPBEXresItemX 4 8 6" xfId="44288" xr:uid="{5466FC56-025B-4A50-8432-50BA50DDED27}"/>
    <cellStyle name="SAPBEXresItemX 4 9" xfId="14438" xr:uid="{DF98646A-E687-40FD-BF1A-7A0C88FA6B98}"/>
    <cellStyle name="SAPBEXresItemX 4 9 2" xfId="28805" xr:uid="{C39C65DB-D681-47C2-9E5B-1684B5879212}"/>
    <cellStyle name="SAPBEXresItemX 4 9 3" xfId="38486" xr:uid="{C45CD608-561C-44FF-967E-42BDA27D342E}"/>
    <cellStyle name="SAPBEXresItemX 4 9 4" xfId="47051" xr:uid="{11D6BFCD-6F32-4113-BB71-7CDE0F84C214}"/>
    <cellStyle name="SAPBEXresItemX 4 9 5" xfId="39177" xr:uid="{EC813E91-DBBC-491E-B49E-D98DC33E25A8}"/>
    <cellStyle name="SAPBEXresItemX 5" xfId="859" xr:uid="{2452BA63-B1E8-4477-9873-B08750D4C886}"/>
    <cellStyle name="SAPBEXresItemX 5 10" xfId="9872" xr:uid="{9713811F-1EC6-43EF-9EC4-3FBBB4E78C5A}"/>
    <cellStyle name="SAPBEXresItemX 5 11" xfId="24458" xr:uid="{3BC1985D-4F1C-4430-B0A0-846823749FF9}"/>
    <cellStyle name="SAPBEXresItemX 5 12" xfId="33466" xr:uid="{8FB6D4E7-7C8B-4884-8246-682DD1832F32}"/>
    <cellStyle name="SAPBEXresItemX 5 13" xfId="32747" xr:uid="{6F4436BA-6B2D-4091-B35E-42ABE9B5858F}"/>
    <cellStyle name="SAPBEXresItemX 5 14" xfId="47759" xr:uid="{715ADA9D-B143-4B1B-A5C4-DB19B02065CA}"/>
    <cellStyle name="SAPBEXresItemX 5 2" xfId="1428" xr:uid="{BBC7166F-A707-4F1E-B332-E8B6C423167F}"/>
    <cellStyle name="SAPBEXresItemX 5 2 2" xfId="12255" xr:uid="{7765EE14-41CD-48F1-A5A3-4DA62E05BA93}"/>
    <cellStyle name="SAPBEXresItemX 5 2 2 2" xfId="12256" xr:uid="{DE3CE4F7-9711-4BF3-9E77-1AA21CAF5F40}"/>
    <cellStyle name="SAPBEXresItemX 5 2 2 2 2" xfId="26661" xr:uid="{8D78F32D-96B5-4788-88BE-6B6DFB9F3ACD}"/>
    <cellStyle name="SAPBEXresItemX 5 2 2 2 3" xfId="41190" xr:uid="{FEE897F1-407F-4B83-94B6-B6B6CDB05142}"/>
    <cellStyle name="SAPBEXresItemX 5 2 2 2 4" xfId="49120" xr:uid="{E0CAD954-8E21-4171-9AB7-1C3DFA09AAC2}"/>
    <cellStyle name="SAPBEXresItemX 5 2 2 2 5" xfId="49466" xr:uid="{83A45A4A-B0C1-44AF-9D4D-3216719A7DAB}"/>
    <cellStyle name="SAPBEXresItemX 5 2 2 3" xfId="21774" xr:uid="{005337A1-0B25-4E94-AD38-AB11C9C60F58}"/>
    <cellStyle name="SAPBEXresItemX 5 2 2 3 2" xfId="35640" xr:uid="{B308BDDF-BC88-4E9D-9839-6BD099BC9D92}"/>
    <cellStyle name="SAPBEXresItemX 5 2 2 3 3" xfId="24869" xr:uid="{580F944A-309C-4291-9D86-90363D340007}"/>
    <cellStyle name="SAPBEXresItemX 5 2 2 3 4" xfId="46555" xr:uid="{FDE4CB2B-DE91-436C-A93D-25F507C5C15B}"/>
    <cellStyle name="SAPBEXresItemX 5 2 2 3 5" xfId="51191" xr:uid="{F30A73F4-99B7-423E-A945-3346CD946A9F}"/>
    <cellStyle name="SAPBEXresItemX 5 2 2 4" xfId="26660" xr:uid="{5BFEF486-3133-4BF6-9D2A-33C83AD216DB}"/>
    <cellStyle name="SAPBEXresItemX 5 2 2 5" xfId="43263" xr:uid="{7E0136F4-D373-4A3A-85E8-7479FB753A08}"/>
    <cellStyle name="SAPBEXresItemX 5 2 2 6" xfId="43903" xr:uid="{BDC8C22F-A322-4A68-9B38-38B7C4E70038}"/>
    <cellStyle name="SAPBEXresItemX 5 2 2 7" xfId="47828" xr:uid="{95E8C0D9-99E7-421A-BD47-0A33EFCEE09E}"/>
    <cellStyle name="SAPBEXresItemX 5 2 3" xfId="14437" xr:uid="{B2F5FC88-3F1E-4E49-BB98-15F48FDAFAA5}"/>
    <cellStyle name="SAPBEXresItemX 5 2 3 2" xfId="28804" xr:uid="{48202E28-768B-462E-A979-384C25F43ADE}"/>
    <cellStyle name="SAPBEXresItemX 5 2 3 3" xfId="34520" xr:uid="{BE347625-4A76-40C2-8CE9-3CB36ADFEF8B}"/>
    <cellStyle name="SAPBEXresItemX 5 2 3 4" xfId="49504" xr:uid="{8208E7FE-A1C5-4A55-BA3B-F25D41D05CEA}"/>
    <cellStyle name="SAPBEXresItemX 5 2 3 5" xfId="46006" xr:uid="{5FCCD2C6-61F5-43EE-A185-5FA54CEBBD2A}"/>
    <cellStyle name="SAPBEXresItemX 5 2 4" xfId="9873" xr:uid="{C048F218-C241-45EB-96D0-6A15417FE314}"/>
    <cellStyle name="SAPBEXresItemX 5 2 5" xfId="24459" xr:uid="{E138EB2F-C8BE-48D8-AAA0-56D37488246C}"/>
    <cellStyle name="SAPBEXresItemX 5 2 6" xfId="31474" xr:uid="{B319892D-A412-4376-9E81-7DB27455883E}"/>
    <cellStyle name="SAPBEXresItemX 5 2 7" xfId="31765" xr:uid="{1FF61D5E-B580-4860-AB7A-BCFBF48B0856}"/>
    <cellStyle name="SAPBEXresItemX 5 2 8" xfId="46914" xr:uid="{D1CA4A57-A4D8-4D75-A320-8342FB57855F}"/>
    <cellStyle name="SAPBEXresItemX 5 3" xfId="1608" xr:uid="{BBFD4B7E-F465-4D62-B1B5-A93381F1119F}"/>
    <cellStyle name="SAPBEXresItemX 5 3 2" xfId="14888" xr:uid="{B902A77A-B0B7-40A0-B939-35FDD4DDAB5F}"/>
    <cellStyle name="SAPBEXresItemX 5 3 2 2" xfId="21948" xr:uid="{C3FCE226-68DB-46F2-BB5B-E6AF0C2964FE}"/>
    <cellStyle name="SAPBEXresItemX 5 3 2 2 2" xfId="35814" xr:uid="{452E7936-A0AB-455C-9347-0A4F424F17A9}"/>
    <cellStyle name="SAPBEXresItemX 5 3 2 2 3" xfId="41490" xr:uid="{E6B33F91-A972-4665-AC79-6D2031A282B1}"/>
    <cellStyle name="SAPBEXresItemX 5 3 2 2 4" xfId="47889" xr:uid="{6E1B6CBC-EBA6-4DFA-83A2-8E2869617275}"/>
    <cellStyle name="SAPBEXresItemX 5 3 2 2 5" xfId="51365" xr:uid="{38CC532A-6765-4A0F-BC87-7DC4D7D2AF5E}"/>
    <cellStyle name="SAPBEXresItemX 5 3 2 3" xfId="29254" xr:uid="{CA3D6C2D-D2D2-41BE-8695-57DCEC400C00}"/>
    <cellStyle name="SAPBEXresItemX 5 3 2 4" xfId="33192" xr:uid="{C85AB170-515F-430A-9569-D10372AC6317}"/>
    <cellStyle name="SAPBEXresItemX 5 3 2 5" xfId="48887" xr:uid="{7EE0F081-7D2F-45B1-BF6D-EA88989A9650}"/>
    <cellStyle name="SAPBEXresItemX 5 3 2 6" xfId="34922" xr:uid="{EC89F3CE-DC10-4882-9AA3-1B0430319250}"/>
    <cellStyle name="SAPBEXresItemX 5 3 3" xfId="12997" xr:uid="{4ABA2C03-D4B2-44B6-8976-C15B2CAED0B8}"/>
    <cellStyle name="SAPBEXresItemX 5 3 3 2" xfId="27368" xr:uid="{1C12A43E-723B-44B3-826B-8F27513402CE}"/>
    <cellStyle name="SAPBEXresItemX 5 3 3 3" xfId="34359" xr:uid="{35B88F67-59F7-4E14-A347-22D335718561}"/>
    <cellStyle name="SAPBEXresItemX 5 3 3 4" xfId="37266" xr:uid="{89FE6570-B480-4D10-98A9-29725D4B16E2}"/>
    <cellStyle name="SAPBEXresItemX 5 3 3 5" xfId="30727" xr:uid="{379AFAA1-2DA5-44C2-95A5-0D363458E8C7}"/>
    <cellStyle name="SAPBEXresItemX 5 3 4" xfId="9874" xr:uid="{F13B7335-9DFF-4A10-9439-AC800021FF4D}"/>
    <cellStyle name="SAPBEXresItemX 5 3 5" xfId="24460" xr:uid="{8FF44F55-DE07-469F-8724-5287DA813A61}"/>
    <cellStyle name="SAPBEXresItemX 5 3 6" xfId="30767" xr:uid="{4F231A6F-F87B-42D7-83B4-15EF6965C99A}"/>
    <cellStyle name="SAPBEXresItemX 5 3 7" xfId="32444" xr:uid="{465B3F7C-9AB0-46BC-A6D8-373CFFFFA874}"/>
    <cellStyle name="SAPBEXresItemX 5 3 8" xfId="47525" xr:uid="{8581731B-7483-41B8-B71D-4D970FCB62FA}"/>
    <cellStyle name="SAPBEXresItemX 5 4" xfId="1987" xr:uid="{1E76B88F-3D3F-4F1C-926A-518089D209A0}"/>
    <cellStyle name="SAPBEXresItemX 5 4 2" xfId="15252" xr:uid="{B959AD47-71EB-4096-9856-0C5AB397ECE4}"/>
    <cellStyle name="SAPBEXresItemX 5 4 2 2" xfId="22273" xr:uid="{FABEE1CB-24F6-4647-B729-71F4C35F1ABC}"/>
    <cellStyle name="SAPBEXresItemX 5 4 2 2 2" xfId="36139" xr:uid="{667AD9A8-451B-48AE-AB67-6C964500D428}"/>
    <cellStyle name="SAPBEXresItemX 5 4 2 2 3" xfId="33244" xr:uid="{6E521AB9-2090-4374-8726-71907F1D213C}"/>
    <cellStyle name="SAPBEXresItemX 5 4 2 2 4" xfId="33259" xr:uid="{1E3BDF5B-D2A5-4F0B-ACCB-9C4D9EF3C6DC}"/>
    <cellStyle name="SAPBEXresItemX 5 4 2 2 5" xfId="51690" xr:uid="{895B02E1-A627-4D29-97A4-EF8BA66CFF34}"/>
    <cellStyle name="SAPBEXresItemX 5 4 2 3" xfId="29617" xr:uid="{30CFBDCC-E7EB-46C8-9660-6B220DE30995}"/>
    <cellStyle name="SAPBEXresItemX 5 4 2 4" xfId="43071" xr:uid="{65389A38-0775-43D9-A57F-FE5FE98DC59E}"/>
    <cellStyle name="SAPBEXresItemX 5 4 2 5" xfId="38465" xr:uid="{0452BB14-0A95-47AE-8BD6-4B96B364C00C}"/>
    <cellStyle name="SAPBEXresItemX 5 4 2 6" xfId="48244" xr:uid="{7CBD4563-9199-4723-A39D-928BB619E59F}"/>
    <cellStyle name="SAPBEXresItemX 5 4 3" xfId="12996" xr:uid="{E00F006B-5EA3-46C3-8E19-8ED0026655A8}"/>
    <cellStyle name="SAPBEXresItemX 5 4 3 2" xfId="27367" xr:uid="{EF50AB5B-72AC-41B8-9EDA-5EE24FE1C01C}"/>
    <cellStyle name="SAPBEXresItemX 5 4 3 3" xfId="33753" xr:uid="{507979C1-4254-4D24-8CF6-42E5CEE0AA19}"/>
    <cellStyle name="SAPBEXresItemX 5 4 3 4" xfId="40519" xr:uid="{1E0D379E-0843-4C51-8DD5-76AF14873414}"/>
    <cellStyle name="SAPBEXresItemX 5 4 3 5" xfId="48294" xr:uid="{7903008F-FF72-4C0B-80C9-BADAD5F0AC9D}"/>
    <cellStyle name="SAPBEXresItemX 5 4 4" xfId="9875" xr:uid="{41377F7E-CC79-43B8-80E7-12B79882634C}"/>
    <cellStyle name="SAPBEXresItemX 5 4 5" xfId="24461" xr:uid="{61A48DBF-24CA-471F-A6F3-D3923673E8E8}"/>
    <cellStyle name="SAPBEXresItemX 5 4 6" xfId="37594" xr:uid="{E9F91C0B-1A88-4D46-BE12-B0744E73D3B3}"/>
    <cellStyle name="SAPBEXresItemX 5 4 7" xfId="48155" xr:uid="{20020A4D-EAF8-4206-97C5-C4AAB6E49CBC}"/>
    <cellStyle name="SAPBEXresItemX 5 4 8" xfId="34386" xr:uid="{8B598534-D57D-4845-96A8-137246C0CF9C}"/>
    <cellStyle name="SAPBEXresItemX 5 5" xfId="2676" xr:uid="{A514EC71-6B0B-47EE-BB74-3D9ED19D8CB6}"/>
    <cellStyle name="SAPBEXresItemX 5 5 2" xfId="22313" xr:uid="{2218641D-32F8-4614-93AE-A36088E819EA}"/>
    <cellStyle name="SAPBEXresItemX 5 5 2 2" xfId="36179" xr:uid="{D6308355-E8ED-4E92-B4FE-FE57BD5E4AE1}"/>
    <cellStyle name="SAPBEXresItemX 5 5 2 3" xfId="32990" xr:uid="{DF218D34-5B37-4E91-BA14-4025F754096F}"/>
    <cellStyle name="SAPBEXresItemX 5 5 2 4" xfId="39660" xr:uid="{888216E5-4E62-46CC-A49C-99E12135F9F7}"/>
    <cellStyle name="SAPBEXresItemX 5 5 2 5" xfId="51730" xr:uid="{26763BBA-87B4-4B49-9699-FC5C49F29ECA}"/>
    <cellStyle name="SAPBEXresItemX 5 5 3" xfId="15897" xr:uid="{3BB9F6C3-D4DD-41FA-996F-153A05EC8646}"/>
    <cellStyle name="SAPBEXresItemX 5 5 4" xfId="30203" xr:uid="{849F62AC-F3E9-438E-B837-7EE798964880}"/>
    <cellStyle name="SAPBEXresItemX 5 5 5" xfId="33337" xr:uid="{79C6E84A-E840-4893-B6CD-9F9924A2D7D8}"/>
    <cellStyle name="SAPBEXresItemX 5 5 6" xfId="42948" xr:uid="{DB72DEC1-5663-41EC-9D23-B5DF28380DAD}"/>
    <cellStyle name="SAPBEXresItemX 5 5 7" xfId="49673" xr:uid="{3E261350-8CFB-4A32-A4D6-2A3159FEA174}"/>
    <cellStyle name="SAPBEXresItemX 5 6" xfId="4646" xr:uid="{E7039C29-EA61-4312-97C0-06BC9370FE66}"/>
    <cellStyle name="SAPBEXresItemX 5 6 2" xfId="22643" xr:uid="{30253477-6F72-4C3E-A8DD-385665A778F5}"/>
    <cellStyle name="SAPBEXresItemX 5 6 2 2" xfId="36509" xr:uid="{08A14999-D7EE-46E5-87CC-9779C0FF0FB9}"/>
    <cellStyle name="SAPBEXresItemX 5 6 2 3" xfId="38381" xr:uid="{6C955B7E-9D80-4E7C-9F45-388C11892F2B}"/>
    <cellStyle name="SAPBEXresItemX 5 6 2 4" xfId="46528" xr:uid="{78FC4187-A0A0-4443-BEF1-3E38673E062D}"/>
    <cellStyle name="SAPBEXresItemX 5 6 2 5" xfId="52060" xr:uid="{5FDCB8C3-023C-46AB-9F4F-0C6AFE25C414}"/>
    <cellStyle name="SAPBEXresItemX 5 6 3" xfId="17849" xr:uid="{AB053440-F5B8-4A88-9323-04C47EAF9663}"/>
    <cellStyle name="SAPBEXresItemX 5 6 4" xfId="31981" xr:uid="{0F058558-AE25-43CD-A1C4-593363D5F5E0}"/>
    <cellStyle name="SAPBEXresItemX 5 6 5" xfId="33624" xr:uid="{D2E984CE-69AE-4F6D-85F9-2DE82E8EC490}"/>
    <cellStyle name="SAPBEXresItemX 5 6 6" xfId="45369" xr:uid="{CF861C6D-8F70-441F-AAF6-FC5F8E5FD23E}"/>
    <cellStyle name="SAPBEXresItemX 5 6 7" xfId="49985" xr:uid="{D266DFA0-BB54-44E0-81B0-9CA01F31BD9A}"/>
    <cellStyle name="SAPBEXresItemX 5 7" xfId="6606" xr:uid="{532356BB-85EB-4A5C-9C16-7434302FE8D6}"/>
    <cellStyle name="SAPBEXresItemX 5 7 2" xfId="22973" xr:uid="{306CC8A9-7CAF-4443-84D9-86D7DF0F4E88}"/>
    <cellStyle name="SAPBEXresItemX 5 7 2 2" xfId="36839" xr:uid="{C90A7317-7220-4C87-9E19-485C25CC0B4A}"/>
    <cellStyle name="SAPBEXresItemX 5 7 2 3" xfId="42788" xr:uid="{C56463B2-AD9A-454B-A171-B7A55E40F17E}"/>
    <cellStyle name="SAPBEXresItemX 5 7 2 4" xfId="33627" xr:uid="{06A3D2A4-FF5D-4DD5-81DB-AA3B1CBEA209}"/>
    <cellStyle name="SAPBEXresItemX 5 7 2 5" xfId="52390" xr:uid="{414A0994-58BD-405B-AA92-304ABF15ACC2}"/>
    <cellStyle name="SAPBEXresItemX 5 7 3" xfId="19805" xr:uid="{98C03C7F-AC7D-4433-BFCC-51D84158414E}"/>
    <cellStyle name="SAPBEXresItemX 5 7 4" xfId="33769" xr:uid="{C17455B3-615F-4F24-91EB-CDCBE2ADD8B2}"/>
    <cellStyle name="SAPBEXresItemX 5 7 5" xfId="37773" xr:uid="{E139F7A3-3C2E-4869-8CE7-8DBB5E158F7D}"/>
    <cellStyle name="SAPBEXresItemX 5 7 6" xfId="44232" xr:uid="{68BB25B4-BF7C-4E25-B839-681AC8E864B9}"/>
    <cellStyle name="SAPBEXresItemX 5 7 7" xfId="50311" xr:uid="{B2E984AB-6823-4376-AFC3-9D59CC616A8F}"/>
    <cellStyle name="SAPBEXresItemX 5 8" xfId="14297" xr:uid="{E83FCBE8-3940-4E5F-A96A-D4BD0357097E}"/>
    <cellStyle name="SAPBEXresItemX 5 8 2" xfId="21310" xr:uid="{549B7ED5-539D-4A3F-BEBF-2D40C89A95EF}"/>
    <cellStyle name="SAPBEXresItemX 5 8 2 2" xfId="35176" xr:uid="{2164F5CD-B878-479D-94BD-9DEF84E6E80E}"/>
    <cellStyle name="SAPBEXresItemX 5 8 2 3" xfId="38628" xr:uid="{C15771EA-1876-4071-8597-AF389730C5DC}"/>
    <cellStyle name="SAPBEXresItemX 5 8 2 4" xfId="45946" xr:uid="{8E8139AC-55B3-436A-9A6A-2537DA680AA3}"/>
    <cellStyle name="SAPBEXresItemX 5 8 2 5" xfId="50727" xr:uid="{D656F5A6-534B-4EF1-BB08-5F4EBF13FFB2}"/>
    <cellStyle name="SAPBEXresItemX 5 8 3" xfId="28664" xr:uid="{14903343-93B3-45C9-BAF4-E7EAED3521A3}"/>
    <cellStyle name="SAPBEXresItemX 5 8 4" xfId="25137" xr:uid="{1CB83656-D7C3-4904-99BB-6CA97969540B}"/>
    <cellStyle name="SAPBEXresItemX 5 8 5" xfId="34612" xr:uid="{4FF53DEB-1CF5-4C9E-8E03-74A09C9C2D97}"/>
    <cellStyle name="SAPBEXresItemX 5 8 6" xfId="49134" xr:uid="{FDD444B0-A6A1-4C0E-8001-F9FD3297E75E}"/>
    <cellStyle name="SAPBEXresItemX 5 9" xfId="12998" xr:uid="{4CF1D8F5-BC71-4D43-BAD8-9C88E989FDC9}"/>
    <cellStyle name="SAPBEXresItemX 5 9 2" xfId="27369" xr:uid="{9A4458CA-F6FB-4536-8058-C7306210ED37}"/>
    <cellStyle name="SAPBEXresItemX 5 9 3" xfId="31271" xr:uid="{952E22B9-99B5-4969-B2F7-857C2D9E014C}"/>
    <cellStyle name="SAPBEXresItemX 5 9 4" xfId="40036" xr:uid="{585B4A5F-80E8-4BA7-85A1-B1A0B9E30D6F}"/>
    <cellStyle name="SAPBEXresItemX 5 9 5" xfId="29916" xr:uid="{C1C72A42-FD25-4515-BC32-D15940C11082}"/>
    <cellStyle name="SAPBEXresItemX 6" xfId="933" xr:uid="{C2FA8AEF-BD2D-480E-AFBD-551289E82326}"/>
    <cellStyle name="SAPBEXresItemX 6 10" xfId="9876" xr:uid="{A9FCB1A3-66E4-41C8-8308-1144EBCD6183}"/>
    <cellStyle name="SAPBEXresItemX 6 11" xfId="24462" xr:uid="{8825B1D6-4256-42BF-A623-2083EB961264}"/>
    <cellStyle name="SAPBEXresItemX 6 12" xfId="33011" xr:uid="{A9BDE584-CE93-4DD8-A16A-FE521241B04D}"/>
    <cellStyle name="SAPBEXresItemX 6 13" xfId="37894" xr:uid="{C85B96C0-39FB-4C09-A866-0C81DF422C53}"/>
    <cellStyle name="SAPBEXresItemX 6 14" xfId="45420" xr:uid="{5BB56DA4-05CE-4F2E-A7FC-13BEC673C5DA}"/>
    <cellStyle name="SAPBEXresItemX 6 2" xfId="1429" xr:uid="{636423C8-D000-4974-9808-EC8416064725}"/>
    <cellStyle name="SAPBEXresItemX 6 2 10" xfId="44412" xr:uid="{8436A4E1-2F68-4666-937E-34E9E05661C9}"/>
    <cellStyle name="SAPBEXresItemX 6 2 2" xfId="12259" xr:uid="{8936CBD6-A496-4782-94C3-B36ED2CF3DCF}"/>
    <cellStyle name="SAPBEXresItemX 6 2 2 2" xfId="14721" xr:uid="{07DFCCFC-7E56-4C60-9B8C-11D8681241DE}"/>
    <cellStyle name="SAPBEXresItemX 6 2 2 2 2" xfId="29087" xr:uid="{8DC51E82-3F9A-4CEC-A2E4-0A94F2015BC3}"/>
    <cellStyle name="SAPBEXresItemX 6 2 2 2 3" xfId="37930" xr:uid="{83DB6788-CE20-4276-9373-1620C5D43E08}"/>
    <cellStyle name="SAPBEXresItemX 6 2 2 2 4" xfId="45647" xr:uid="{825055C7-D246-45D8-8E9F-DC793B2608DC}"/>
    <cellStyle name="SAPBEXresItemX 6 2 2 2 5" xfId="47616" xr:uid="{D8B2692E-F77A-4D0A-B835-BB626B36CA0D}"/>
    <cellStyle name="SAPBEXresItemX 6 2 2 3" xfId="21775" xr:uid="{13FDF6AA-C6F7-457B-BD1C-CE92BD379EF5}"/>
    <cellStyle name="SAPBEXresItemX 6 2 2 3 2" xfId="35641" xr:uid="{D36CEE9B-65B6-4829-B36B-C3AB082B48E5}"/>
    <cellStyle name="SAPBEXresItemX 6 2 2 3 3" xfId="41611" xr:uid="{F613EF02-C1D6-4D4A-A7E4-1FEC051831D7}"/>
    <cellStyle name="SAPBEXresItemX 6 2 2 3 4" xfId="45023" xr:uid="{78AD2500-B76A-413C-9DBF-256F2F8918C9}"/>
    <cellStyle name="SAPBEXresItemX 6 2 2 3 5" xfId="51192" xr:uid="{31C39C99-06C2-4A23-8FCE-2FF776F80EF3}"/>
    <cellStyle name="SAPBEXresItemX 6 2 2 4" xfId="26664" xr:uid="{96FE3E7B-AD93-4DCF-8CB9-A04EE14EBEA9}"/>
    <cellStyle name="SAPBEXresItemX 6 2 2 5" xfId="31168" xr:uid="{BFBA4D11-733C-40CB-BD45-B5C51C923660}"/>
    <cellStyle name="SAPBEXresItemX 6 2 2 6" xfId="49390" xr:uid="{3E7F0A12-1197-4FB8-9204-0D8E4A36A989}"/>
    <cellStyle name="SAPBEXresItemX 6 2 2 7" xfId="46265" xr:uid="{C96344F7-8F90-4CCE-B22F-0BB1F9C360D6}"/>
    <cellStyle name="SAPBEXresItemX 6 2 3" xfId="12260" xr:uid="{4A823A3A-32E7-49B0-920A-CA4D94A8815F}"/>
    <cellStyle name="SAPBEXresItemX 6 2 3 2" xfId="26665" xr:uid="{2167CBA3-D5DF-463E-B15C-6CAEF6B0F326}"/>
    <cellStyle name="SAPBEXresItemX 6 2 3 3" xfId="34235" xr:uid="{907F8C9F-22C8-40B5-9577-3F1871A56690}"/>
    <cellStyle name="SAPBEXresItemX 6 2 3 4" xfId="45665" xr:uid="{863C13E3-5CB3-430C-946A-D4382EDA901C}"/>
    <cellStyle name="SAPBEXresItemX 6 2 3 5" xfId="42607" xr:uid="{CD0385ED-73F6-4B4F-84FF-D24E2369AB7D}"/>
    <cellStyle name="SAPBEXresItemX 6 2 4" xfId="12258" xr:uid="{88328621-62F5-4195-B319-17267FDCDC51}"/>
    <cellStyle name="SAPBEXresItemX 6 2 4 2" xfId="26663" xr:uid="{4548B6E4-ACD8-4E49-A418-2851783FCDF2}"/>
    <cellStyle name="SAPBEXresItemX 6 2 4 3" xfId="38110" xr:uid="{A41FB09A-29B4-4423-9266-67E2CBDBEC32}"/>
    <cellStyle name="SAPBEXresItemX 6 2 4 4" xfId="47209" xr:uid="{7AD5F308-76EE-4570-9786-A7E2B07F87A3}"/>
    <cellStyle name="SAPBEXresItemX 6 2 4 5" xfId="47978" xr:uid="{97902E42-AAC5-4909-8DFE-765D2E741B87}"/>
    <cellStyle name="SAPBEXresItemX 6 2 5" xfId="12994" xr:uid="{51A95D50-19AF-42C8-8407-307B1D574F11}"/>
    <cellStyle name="SAPBEXresItemX 6 2 5 2" xfId="27365" xr:uid="{2660A65F-60EA-4289-ABEB-72FA270905F2}"/>
    <cellStyle name="SAPBEXresItemX 6 2 5 3" xfId="34852" xr:uid="{68B9F6CB-7EDB-4395-9E3F-EF1144077E95}"/>
    <cellStyle name="SAPBEXresItemX 6 2 5 4" xfId="41667" xr:uid="{2C854C4C-E65E-4A87-AF7E-623B3A70E0EF}"/>
    <cellStyle name="SAPBEXresItemX 6 2 5 5" xfId="38459" xr:uid="{7620FF3A-F772-4B58-AA8F-60FC7C1EB020}"/>
    <cellStyle name="SAPBEXresItemX 6 2 6" xfId="9877" xr:uid="{4073671C-AA97-469B-B8CA-C845406423CB}"/>
    <cellStyle name="SAPBEXresItemX 6 2 7" xfId="24463" xr:uid="{E5EADB63-D8CE-4BE8-809E-180F9F4E7925}"/>
    <cellStyle name="SAPBEXresItemX 6 2 8" xfId="42665" xr:uid="{3DBB0AA5-55F9-47D7-BCD0-1B67FEE86D38}"/>
    <cellStyle name="SAPBEXresItemX 6 2 9" xfId="38880" xr:uid="{3025F6DC-2D09-46FF-B10C-32985E07D1F5}"/>
    <cellStyle name="SAPBEXresItemX 6 3" xfId="1609" xr:uid="{BDB0BB12-CCCF-41C8-841D-F726CFA7D206}"/>
    <cellStyle name="SAPBEXresItemX 6 3 2" xfId="14889" xr:uid="{709BA8FF-307A-4C71-9377-946A216468CF}"/>
    <cellStyle name="SAPBEXresItemX 6 3 2 2" xfId="21949" xr:uid="{222AA90E-2A39-4A8E-90F2-3102F892C3D5}"/>
    <cellStyle name="SAPBEXresItemX 6 3 2 2 2" xfId="35815" xr:uid="{F1BBD249-5265-4C9C-88BE-A81D670531A4}"/>
    <cellStyle name="SAPBEXresItemX 6 3 2 2 3" xfId="31893" xr:uid="{2849614F-B7B6-460D-A57C-0DD52E4919F4}"/>
    <cellStyle name="SAPBEXresItemX 6 3 2 2 4" xfId="46334" xr:uid="{6D4CAC96-477E-4D4F-B829-203AB0527A0F}"/>
    <cellStyle name="SAPBEXresItemX 6 3 2 2 5" xfId="51366" xr:uid="{89445913-B97E-479A-8809-8B39E1A4D039}"/>
    <cellStyle name="SAPBEXresItemX 6 3 2 3" xfId="29255" xr:uid="{9D7C728E-EEFA-4E5B-BDD7-D9D3A5B9BA84}"/>
    <cellStyle name="SAPBEXresItemX 6 3 2 4" xfId="25096" xr:uid="{E7C5A41C-FE16-44BF-BADA-414C392DD05D}"/>
    <cellStyle name="SAPBEXresItemX 6 3 2 5" xfId="43885" xr:uid="{AF3A47EB-F937-4146-A82F-453DFBB246FC}"/>
    <cellStyle name="SAPBEXresItemX 6 3 2 6" xfId="25299" xr:uid="{91DA9028-B8C2-47ED-A472-A96A2C1FAADC}"/>
    <cellStyle name="SAPBEXresItemX 6 3 3" xfId="16039" xr:uid="{C4C19F3E-29AB-4D4D-8B67-C1BE9E6E1B6B}"/>
    <cellStyle name="SAPBEXresItemX 6 3 3 2" xfId="30345" xr:uid="{4880BD94-3261-4BDE-94C6-F5DEA76FAD5F}"/>
    <cellStyle name="SAPBEXresItemX 6 3 3 3" xfId="39515" xr:uid="{DC88ACBD-3DA7-442E-AB83-D1BCAE2C3021}"/>
    <cellStyle name="SAPBEXresItemX 6 3 3 4" xfId="48226" xr:uid="{12D60629-E489-4AE1-BC50-6228B576A9D5}"/>
    <cellStyle name="SAPBEXresItemX 6 3 3 5" xfId="49815" xr:uid="{16B0DBA6-24B2-46D0-977C-EBE7CD524B9D}"/>
    <cellStyle name="SAPBEXresItemX 6 3 4" xfId="9878" xr:uid="{4E1224E1-D337-4781-87A1-F3943A769F91}"/>
    <cellStyle name="SAPBEXresItemX 6 3 5" xfId="24464" xr:uid="{84C621CC-E2F0-4EE2-849D-65806CF034D7}"/>
    <cellStyle name="SAPBEXresItemX 6 3 6" xfId="25839" xr:uid="{26BA7CC8-1360-49FE-925B-31D68800534D}"/>
    <cellStyle name="SAPBEXresItemX 6 3 7" xfId="48811" xr:uid="{721DFD60-7D78-4B01-A8BF-B86B1B41FBA2}"/>
    <cellStyle name="SAPBEXresItemX 6 3 8" xfId="41418" xr:uid="{0018B7CE-5651-481E-8726-E21070942F22}"/>
    <cellStyle name="SAPBEXresItemX 6 4" xfId="1988" xr:uid="{C7E696CB-D8E0-4E4B-A1D9-7A06BC0B2EC1}"/>
    <cellStyle name="SAPBEXresItemX 6 4 2" xfId="15253" xr:uid="{946943E8-8F5B-4139-ABE8-C6D4CE733ED1}"/>
    <cellStyle name="SAPBEXresItemX 6 4 2 2" xfId="22274" xr:uid="{9D9C8F02-5390-48B1-A06D-D9A31E067640}"/>
    <cellStyle name="SAPBEXresItemX 6 4 2 2 2" xfId="36140" xr:uid="{CD78C0EC-98D5-4140-8ACF-AD0E9DB6A6AE}"/>
    <cellStyle name="SAPBEXresItemX 6 4 2 2 3" xfId="31448" xr:uid="{3C7DD8BC-E1B7-4CC6-807E-2A8148CCDD07}"/>
    <cellStyle name="SAPBEXresItemX 6 4 2 2 4" xfId="31118" xr:uid="{2C3B7CEE-AA6E-4781-BEC0-04005175BEA1}"/>
    <cellStyle name="SAPBEXresItemX 6 4 2 2 5" xfId="51691" xr:uid="{2D5564DD-C801-4A66-B7D1-4C971AD8C5D4}"/>
    <cellStyle name="SAPBEXresItemX 6 4 2 3" xfId="29618" xr:uid="{C25587C2-0D8E-4A77-BA72-C418EB8EB2F4}"/>
    <cellStyle name="SAPBEXresItemX 6 4 2 4" xfId="39988" xr:uid="{78A02C0C-7BFB-4D9C-A446-E5227F3DCF92}"/>
    <cellStyle name="SAPBEXresItemX 6 4 2 5" xfId="48318" xr:uid="{CD5D5680-D79D-46F3-AA8D-3033BE865948}"/>
    <cellStyle name="SAPBEXresItemX 6 4 2 6" xfId="45110" xr:uid="{6608F441-338D-4954-9C6F-9595D135DE6E}"/>
    <cellStyle name="SAPBEXresItemX 6 4 3" xfId="12993" xr:uid="{A9883D25-32A9-4B2A-B0F2-49477CAA3783}"/>
    <cellStyle name="SAPBEXresItemX 6 4 3 2" xfId="27364" xr:uid="{091D0748-23C1-4CAF-95DC-C117C9547899}"/>
    <cellStyle name="SAPBEXresItemX 6 4 3 3" xfId="43485" xr:uid="{91FE8CA0-FECD-47EB-91B6-3960B7546FAD}"/>
    <cellStyle name="SAPBEXresItemX 6 4 3 4" xfId="29960" xr:uid="{B0256BCC-20F4-4255-B927-74FBFFF87B6E}"/>
    <cellStyle name="SAPBEXresItemX 6 4 3 5" xfId="48787" xr:uid="{80E12474-50CD-413B-91E8-3BCDCA68AC35}"/>
    <cellStyle name="SAPBEXresItemX 6 4 4" xfId="9879" xr:uid="{3031B400-2E44-4F86-97E0-199EF48AA456}"/>
    <cellStyle name="SAPBEXresItemX 6 4 5" xfId="24465" xr:uid="{A6841091-0B99-4173-8F19-EFD04F5FC4E5}"/>
    <cellStyle name="SAPBEXresItemX 6 4 6" xfId="24353" xr:uid="{94FDA55E-95C4-45E4-8C8E-36773A0785DB}"/>
    <cellStyle name="SAPBEXresItemX 6 4 7" xfId="37755" xr:uid="{5CE9A367-3B25-4E74-AD2A-0B40D423FBC2}"/>
    <cellStyle name="SAPBEXresItemX 6 4 8" xfId="45862" xr:uid="{CE762088-3804-454F-9C36-58555FDFBA11}"/>
    <cellStyle name="SAPBEXresItemX 6 5" xfId="2742" xr:uid="{1AAFDF11-6A15-4509-BAEF-708956668943}"/>
    <cellStyle name="SAPBEXresItemX 6 5 2" xfId="22379" xr:uid="{B606A904-006E-44FF-9BC2-15B57570E091}"/>
    <cellStyle name="SAPBEXresItemX 6 5 2 2" xfId="36245" xr:uid="{B0A5DE76-EF60-4967-A190-F36C3B202A0D}"/>
    <cellStyle name="SAPBEXresItemX 6 5 2 3" xfId="30038" xr:uid="{1C041FB9-640B-47DD-98A4-6A2ED405086A}"/>
    <cellStyle name="SAPBEXresItemX 6 5 2 4" xfId="30193" xr:uid="{18B23EF7-FD52-4089-9269-0657430A028F}"/>
    <cellStyle name="SAPBEXresItemX 6 5 2 5" xfId="51796" xr:uid="{70D6816F-E28A-41AD-BF4D-84AA8141749D}"/>
    <cellStyle name="SAPBEXresItemX 6 5 3" xfId="12261" xr:uid="{0ED67402-8F3F-43DD-ABCB-195079CB66FA}"/>
    <cellStyle name="SAPBEXresItemX 6 5 4" xfId="26666" xr:uid="{E0350A4D-6A5B-4C6E-89A4-163B295D1B3F}"/>
    <cellStyle name="SAPBEXresItemX 6 5 5" xfId="25558" xr:uid="{95DC2125-519B-44E9-A36F-B09D22457403}"/>
    <cellStyle name="SAPBEXresItemX 6 5 6" xfId="44102" xr:uid="{3BA9F926-1391-4806-A6F7-DC4BBD3EC3A7}"/>
    <cellStyle name="SAPBEXresItemX 6 5 7" xfId="43778" xr:uid="{471208C7-01B5-48B2-BF80-611A8B440AAF}"/>
    <cellStyle name="SAPBEXresItemX 6 6" xfId="4712" xr:uid="{A69251BD-A108-47A7-B38F-99770BDF7774}"/>
    <cellStyle name="SAPBEXresItemX 6 6 2" xfId="17915" xr:uid="{49EA4571-9A73-481D-84FC-56BAA4ACC13C}"/>
    <cellStyle name="SAPBEXresItemX 6 6 2 2" xfId="32047" xr:uid="{596C169F-7270-4739-B361-11DCE0DEC44E}"/>
    <cellStyle name="SAPBEXresItemX 6 6 2 3" xfId="40426" xr:uid="{2C668697-207D-44C2-A760-FCA422820F09}"/>
    <cellStyle name="SAPBEXresItemX 6 6 2 4" xfId="41443" xr:uid="{E8CD5925-3CDC-477B-AB45-E9D647B0FE9C}"/>
    <cellStyle name="SAPBEXresItemX 6 6 2 5" xfId="50051" xr:uid="{8CE4FEE7-6DA9-45A7-89FB-5315DD9F2EC7}"/>
    <cellStyle name="SAPBEXresItemX 6 6 3" xfId="22709" xr:uid="{3B84A711-EEEE-4793-8954-14C274EE2BB9}"/>
    <cellStyle name="SAPBEXresItemX 6 6 3 2" xfId="36575" xr:uid="{D042E43B-45FD-45B0-9B38-A2846D032605}"/>
    <cellStyle name="SAPBEXresItemX 6 6 3 3" xfId="37999" xr:uid="{25170D71-94D5-4F3F-A90B-1DD77D29CD71}"/>
    <cellStyle name="SAPBEXresItemX 6 6 3 4" xfId="44344" xr:uid="{9FBA97D5-4CB2-42DB-B0FB-E09B20AC1F22}"/>
    <cellStyle name="SAPBEXresItemX 6 6 3 5" xfId="52126" xr:uid="{1D3E6E0C-4D44-4E31-8679-0DFFC4D2B8CB}"/>
    <cellStyle name="SAPBEXresItemX 6 6 4" xfId="12257" xr:uid="{49A81DC4-491A-4714-92DE-E05E275CFE63}"/>
    <cellStyle name="SAPBEXresItemX 6 6 5" xfId="26662" xr:uid="{9708386C-5718-41A9-8860-09C746F89B70}"/>
    <cellStyle name="SAPBEXresItemX 6 6 6" xfId="43821" xr:uid="{25E44A21-D4F2-440F-89FC-8B8F1EA3237B}"/>
    <cellStyle name="SAPBEXresItemX 6 6 7" xfId="49661" xr:uid="{C44C15FA-6472-4728-A61A-FF8B204F5D73}"/>
    <cellStyle name="SAPBEXresItemX 6 6 8" xfId="37306" xr:uid="{9C5B4C99-B6EB-4065-A6AF-0A5EB97CC898}"/>
    <cellStyle name="SAPBEXresItemX 6 7" xfId="6672" xr:uid="{9F9B7F4F-7A90-4E0B-889B-031C6CA665F9}"/>
    <cellStyle name="SAPBEXresItemX 6 7 2" xfId="23039" xr:uid="{7A6377F7-EB60-462D-A63D-564159622083}"/>
    <cellStyle name="SAPBEXresItemX 6 7 2 2" xfId="36905" xr:uid="{D3BABB82-B3C4-4478-AE00-2FC8BD39D67A}"/>
    <cellStyle name="SAPBEXresItemX 6 7 2 3" xfId="30162" xr:uid="{C80CEABC-8112-457D-83D5-F765188C5D0B}"/>
    <cellStyle name="SAPBEXresItemX 6 7 2 4" xfId="40285" xr:uid="{7CB68433-2890-4922-93C4-2BBBCF131B31}"/>
    <cellStyle name="SAPBEXresItemX 6 7 2 5" xfId="52456" xr:uid="{AA63629F-6C5A-4B17-A09A-0330ED5513D7}"/>
    <cellStyle name="SAPBEXresItemX 6 7 3" xfId="19871" xr:uid="{10F23F2E-B1E9-47CA-93A8-1EBF9AAB2E16}"/>
    <cellStyle name="SAPBEXresItemX 6 7 4" xfId="33835" xr:uid="{B90D552E-8F67-4945-8D1B-0F86ABA1AD2F}"/>
    <cellStyle name="SAPBEXresItemX 6 7 5" xfId="42312" xr:uid="{57FAB1EF-11FE-4F06-B63C-EB7A6DEFA1E7}"/>
    <cellStyle name="SAPBEXresItemX 6 7 6" xfId="30979" xr:uid="{D27AFA8F-4EBD-44F2-9DB2-4E4298CA2CB6}"/>
    <cellStyle name="SAPBEXresItemX 6 7 7" xfId="50377" xr:uid="{1F6B9644-34D5-43DA-AC9D-EF1F83B623C2}"/>
    <cellStyle name="SAPBEXresItemX 6 8" xfId="14332" xr:uid="{8795EAE9-5B99-436D-AC0D-409584782449}"/>
    <cellStyle name="SAPBEXresItemX 6 8 2" xfId="21337" xr:uid="{FAB7712D-D44A-4A6D-A062-43869648881A}"/>
    <cellStyle name="SAPBEXresItemX 6 8 2 2" xfId="35203" xr:uid="{3682A678-7D9A-488C-B003-BE48058AFFB9}"/>
    <cellStyle name="SAPBEXresItemX 6 8 2 3" xfId="32365" xr:uid="{BB1BDFFB-67E0-440B-97C9-B71DEBB9B43A}"/>
    <cellStyle name="SAPBEXresItemX 6 8 2 4" xfId="30017" xr:uid="{CE61F2F4-16B1-4CF9-8257-5C84A4341B3E}"/>
    <cellStyle name="SAPBEXresItemX 6 8 2 5" xfId="50754" xr:uid="{E101DBCD-9360-4D5A-8183-C8BE613D0190}"/>
    <cellStyle name="SAPBEXresItemX 6 8 3" xfId="28699" xr:uid="{B8D6A448-9169-4FF7-B0C0-FA059C8F63F8}"/>
    <cellStyle name="SAPBEXresItemX 6 8 4" xfId="26927" xr:uid="{A6A055C4-D13E-4E84-8EF8-FEFA92298DFF}"/>
    <cellStyle name="SAPBEXresItemX 6 8 5" xfId="48291" xr:uid="{979AFE44-B178-4358-A854-234F8F8D5B2B}"/>
    <cellStyle name="SAPBEXresItemX 6 8 6" xfId="45203" xr:uid="{703F399B-FE9C-4592-86ED-BC69D35A741D}"/>
    <cellStyle name="SAPBEXresItemX 6 9" xfId="12995" xr:uid="{0DB07195-3311-4220-9ED3-FF8D4EA47D78}"/>
    <cellStyle name="SAPBEXresItemX 6 9 2" xfId="27366" xr:uid="{06AA7604-9D9E-435C-9A6F-4C02A00495E2}"/>
    <cellStyle name="SAPBEXresItemX 6 9 3" xfId="38049" xr:uid="{B4FBF1FE-0094-4456-B5F9-5D739B684128}"/>
    <cellStyle name="SAPBEXresItemX 6 9 4" xfId="48370" xr:uid="{C557F7A3-CC57-4E0F-803C-42538A14680B}"/>
    <cellStyle name="SAPBEXresItemX 6 9 5" xfId="34176" xr:uid="{CA2E2108-536C-415C-BD0D-263BCD9BA9A4}"/>
    <cellStyle name="SAPBEXresItemX 7" xfId="1424" xr:uid="{86A9EB5A-D899-4688-8C09-24A929D57AED}"/>
    <cellStyle name="SAPBEXresItemX 7 10" xfId="39296" xr:uid="{B8AA62BC-CB52-4B87-81F7-319061CE95DA}"/>
    <cellStyle name="SAPBEXresItemX 7 11" xfId="44655" xr:uid="{FCED6547-086E-4DED-B901-0DA3E1E6E894}"/>
    <cellStyle name="SAPBEXresItemX 7 2" xfId="2895" xr:uid="{BA257FE9-672E-454D-8645-814BEE717496}"/>
    <cellStyle name="SAPBEXresItemX 7 2 2" xfId="22532" xr:uid="{6F4E81D0-8A26-4BE6-ABB5-5D3BE6F67315}"/>
    <cellStyle name="SAPBEXresItemX 7 2 2 2" xfId="36398" xr:uid="{96FBAB30-0ED7-4DD7-9C60-120BECCFDAF7}"/>
    <cellStyle name="SAPBEXresItemX 7 2 2 3" xfId="25385" xr:uid="{17386387-8D9F-4255-8773-B973729D87AC}"/>
    <cellStyle name="SAPBEXresItemX 7 2 2 4" xfId="40448" xr:uid="{580B1202-C178-406B-A0F3-E234E7228529}"/>
    <cellStyle name="SAPBEXresItemX 7 2 2 5" xfId="51949" xr:uid="{CEA79256-94E1-4107-849C-61A2009B9C2C}"/>
    <cellStyle name="SAPBEXresItemX 7 2 3" xfId="16099" xr:uid="{DE3B24EF-FB3C-494C-8924-BF8836BD8060}"/>
    <cellStyle name="SAPBEXresItemX 7 2 4" xfId="30405" xr:uid="{2107CDEF-890D-421D-A9A2-79B8F41CCB81}"/>
    <cellStyle name="SAPBEXresItemX 7 2 5" xfId="39005" xr:uid="{E5AE8615-51B2-41E6-A878-7F07654CF75E}"/>
    <cellStyle name="SAPBEXresItemX 7 2 6" xfId="26897" xr:uid="{CFC3B2E1-7943-46F2-BC15-4DC1827568FF}"/>
    <cellStyle name="SAPBEXresItemX 7 2 7" xfId="49875" xr:uid="{452C30E0-78D4-4337-AD19-C0DA5933F46E}"/>
    <cellStyle name="SAPBEXresItemX 7 3" xfId="4865" xr:uid="{EC59EBBF-25B6-42EF-9AE1-07C3819DFDD4}"/>
    <cellStyle name="SAPBEXresItemX 7 3 2" xfId="22862" xr:uid="{00067170-76E4-47C8-8247-D3BFCB8B0D44}"/>
    <cellStyle name="SAPBEXresItemX 7 3 2 2" xfId="36728" xr:uid="{D6E4171D-9D49-4C8C-AF01-0FFB9B4D054D}"/>
    <cellStyle name="SAPBEXresItemX 7 3 2 3" xfId="25918" xr:uid="{2930D59C-2550-469B-9850-3C25D7E3518A}"/>
    <cellStyle name="SAPBEXresItemX 7 3 2 4" xfId="33752" xr:uid="{C44218AD-4CC9-4B7E-8366-59C6A745C9BE}"/>
    <cellStyle name="SAPBEXresItemX 7 3 2 5" xfId="52279" xr:uid="{108CFC3D-E6EB-4C08-9ECD-B494BB9C7CDD}"/>
    <cellStyle name="SAPBEXresItemX 7 3 3" xfId="18064" xr:uid="{1BA81FD3-A018-40B9-9C5B-1FB63AF9244A}"/>
    <cellStyle name="SAPBEXresItemX 7 3 4" xfId="32196" xr:uid="{921762FE-D7C5-4797-8DB0-ECF86706A6E5}"/>
    <cellStyle name="SAPBEXresItemX 7 3 5" xfId="39099" xr:uid="{F2537EC8-1929-46FD-A83B-4FDA0362430C}"/>
    <cellStyle name="SAPBEXresItemX 7 3 6" xfId="33310" xr:uid="{9FE07695-F4B7-4B1D-942A-833119B10317}"/>
    <cellStyle name="SAPBEXresItemX 7 3 7" xfId="50200" xr:uid="{DF189CEB-2902-4A1C-9640-982E4E856835}"/>
    <cellStyle name="SAPBEXresItemX 7 4" xfId="6825" xr:uid="{1CC20BA3-BCF5-4090-9C89-F0D0B59E320C}"/>
    <cellStyle name="SAPBEXresItemX 7 4 2" xfId="23192" xr:uid="{FEE08932-4F1E-4832-83E2-916C0FF1C6C6}"/>
    <cellStyle name="SAPBEXresItemX 7 4 2 2" xfId="37058" xr:uid="{80C622E8-569C-487F-878A-EC97427B76F7}"/>
    <cellStyle name="SAPBEXresItemX 7 4 2 3" xfId="33736" xr:uid="{9DDAF69F-CABE-481E-BE7A-1D8B5E6B3348}"/>
    <cellStyle name="SAPBEXresItemX 7 4 2 4" xfId="26759" xr:uid="{05C0D31E-1463-40CB-A392-A8EA9D5D6589}"/>
    <cellStyle name="SAPBEXresItemX 7 4 2 5" xfId="52609" xr:uid="{C2FB91E1-1122-4B7B-808B-D605B5826A1E}"/>
    <cellStyle name="SAPBEXresItemX 7 4 3" xfId="20024" xr:uid="{C21A11C3-E593-447F-B824-2F6F33976098}"/>
    <cellStyle name="SAPBEXresItemX 7 4 4" xfId="33988" xr:uid="{C43F92E8-4997-4D01-BECA-7F4BE5E1B79A}"/>
    <cellStyle name="SAPBEXresItemX 7 4 5" xfId="34904" xr:uid="{68DA778E-6477-4378-9811-0E746B3DD154}"/>
    <cellStyle name="SAPBEXresItemX 7 4 6" xfId="39927" xr:uid="{296DC2FD-1413-4323-8189-B1BC109AC7D5}"/>
    <cellStyle name="SAPBEXresItemX 7 4 7" xfId="50530" xr:uid="{B8B88177-2119-4D40-95F1-362D87AF1FDD}"/>
    <cellStyle name="SAPBEXresItemX 7 5" xfId="14718" xr:uid="{38C3D030-EE3F-4413-875A-E63D0AFC238B}"/>
    <cellStyle name="SAPBEXresItemX 7 5 2" xfId="21770" xr:uid="{FE509DBA-36C7-4455-9A03-98EB81CC8CFD}"/>
    <cellStyle name="SAPBEXresItemX 7 5 2 2" xfId="35636" xr:uid="{7EEBACAD-9A37-4F8C-A64A-15B4F3DA7F5D}"/>
    <cellStyle name="SAPBEXresItemX 7 5 2 3" xfId="43467" xr:uid="{408CC204-9CFE-4AAE-A409-710FB5B7CA77}"/>
    <cellStyle name="SAPBEXresItemX 7 5 2 4" xfId="37328" xr:uid="{318B6436-382C-42E6-900B-DF6C5241E196}"/>
    <cellStyle name="SAPBEXresItemX 7 5 2 5" xfId="51187" xr:uid="{FD92945B-C11A-46FE-8B4C-A3435FBE8AB4}"/>
    <cellStyle name="SAPBEXresItemX 7 5 3" xfId="29084" xr:uid="{61A881CE-D8B3-4985-9650-56F2D0D7C655}"/>
    <cellStyle name="SAPBEXresItemX 7 5 4" xfId="43799" xr:uid="{529F2319-5E79-416D-BE65-8937B172C974}"/>
    <cellStyle name="SAPBEXresItemX 7 5 5" xfId="49643" xr:uid="{6F283371-EB4F-4406-B49C-B137122A939B}"/>
    <cellStyle name="SAPBEXresItemX 7 5 6" xfId="43870" xr:uid="{A2374753-9286-4D05-8D8A-214488DFF3F6}"/>
    <cellStyle name="SAPBEXresItemX 7 6" xfId="12992" xr:uid="{F75ED551-3299-4B96-B9C9-FD5108E5CFD6}"/>
    <cellStyle name="SAPBEXresItemX 7 6 2" xfId="27363" xr:uid="{90276397-E8E7-4CF5-A6FE-A53858C1BC04}"/>
    <cellStyle name="SAPBEXresItemX 7 6 3" xfId="32912" xr:uid="{24F774CB-181C-45B9-8B39-9476685EA8B7}"/>
    <cellStyle name="SAPBEXresItemX 7 6 4" xfId="35015" xr:uid="{F78BDEDD-6EB3-443E-A602-941844A65856}"/>
    <cellStyle name="SAPBEXresItemX 7 6 5" xfId="43847" xr:uid="{5F3FCBAC-E126-4724-A784-8D48486C0454}"/>
    <cellStyle name="SAPBEXresItemX 7 7" xfId="9880" xr:uid="{5FB6B66B-3700-4DF3-AF31-BB2BD2C18143}"/>
    <cellStyle name="SAPBEXresItemX 7 8" xfId="24466" xr:uid="{A0F9641A-D843-41E2-A0AB-B44A03D58C53}"/>
    <cellStyle name="SAPBEXresItemX 7 9" xfId="25162" xr:uid="{D26E4965-DFE6-430A-9AB1-8E42EB196FBB}"/>
    <cellStyle name="SAPBEXresItemX 8" xfId="1606" xr:uid="{05500DA4-C8FC-4F1F-AE08-46AC2B6202FB}"/>
    <cellStyle name="SAPBEXresItemX 8 2" xfId="14886" xr:uid="{B70E038C-A723-4B5C-9D20-7639D4915D07}"/>
    <cellStyle name="SAPBEXresItemX 8 2 2" xfId="21946" xr:uid="{714A1E84-165E-490F-BEAE-CA340B5A5FF8}"/>
    <cellStyle name="SAPBEXresItemX 8 2 2 2" xfId="35812" xr:uid="{DE59A19C-2E93-4872-81A1-6F93E11B6823}"/>
    <cellStyle name="SAPBEXresItemX 8 2 2 3" xfId="37685" xr:uid="{26399806-79B5-4850-AF48-A65CEEB36EAF}"/>
    <cellStyle name="SAPBEXresItemX 8 2 2 4" xfId="45912" xr:uid="{5C08920B-2455-4C45-AB8E-E742732CB794}"/>
    <cellStyle name="SAPBEXresItemX 8 2 2 5" xfId="51363" xr:uid="{BB5C2A8D-5B29-42AF-8A0B-1F0DE0984F39}"/>
    <cellStyle name="SAPBEXresItemX 8 2 3" xfId="29252" xr:uid="{E06201D5-E4D8-4B85-A834-E166097EC548}"/>
    <cellStyle name="SAPBEXresItemX 8 2 4" xfId="38492" xr:uid="{89FE0FE5-BDF7-478E-A408-655D1A084579}"/>
    <cellStyle name="SAPBEXresItemX 8 2 5" xfId="49159" xr:uid="{A572C1F0-A415-4D2F-9DFB-FFFB39239794}"/>
    <cellStyle name="SAPBEXresItemX 8 2 6" xfId="48450" xr:uid="{45520032-EB3B-4240-903C-EABB85E5E8B6}"/>
    <cellStyle name="SAPBEXresItemX 8 3" xfId="12991" xr:uid="{A4434235-7CAA-4F52-9BD0-F177727546D8}"/>
    <cellStyle name="SAPBEXresItemX 8 3 2" xfId="27362" xr:uid="{33342DF3-A351-444E-9AA7-296CD9511981}"/>
    <cellStyle name="SAPBEXresItemX 8 3 3" xfId="37828" xr:uid="{2CFCBA3E-F203-45F7-81AD-DF1D00607CB2}"/>
    <cellStyle name="SAPBEXresItemX 8 3 4" xfId="48177" xr:uid="{99593169-53D4-403A-8B20-61B1572A7BDB}"/>
    <cellStyle name="SAPBEXresItemX 8 3 5" xfId="30765" xr:uid="{53FECA39-05A7-4BDB-9903-DE714D585807}"/>
    <cellStyle name="SAPBEXresItemX 8 4" xfId="9881" xr:uid="{FEF152B3-51B9-4F80-B769-96E94DB53E54}"/>
    <cellStyle name="SAPBEXresItemX 8 5" xfId="24467" xr:uid="{59102D18-7BB0-4765-B6EE-E327E6970131}"/>
    <cellStyle name="SAPBEXresItemX 8 6" xfId="25065" xr:uid="{ECA59103-E158-4E43-8A9A-00DD99ADE2C6}"/>
    <cellStyle name="SAPBEXresItemX 8 7" xfId="24637" xr:uid="{1AFA4655-4C2F-44E1-B9C0-27969D7EB607}"/>
    <cellStyle name="SAPBEXresItemX 8 8" xfId="39075" xr:uid="{53E23282-C2D9-4425-875A-C64638AD9EE1}"/>
    <cellStyle name="SAPBEXresItemX 9" xfId="1983" xr:uid="{E62972A7-D879-4194-B85A-02D8682AFBAB}"/>
    <cellStyle name="SAPBEXresItemX 9 2" xfId="15248" xr:uid="{FECA5183-223D-43EB-B791-DF4EE260424D}"/>
    <cellStyle name="SAPBEXresItemX 9 2 2" xfId="22269" xr:uid="{ED012973-389C-4625-9E11-9B901863F3D2}"/>
    <cellStyle name="SAPBEXresItemX 9 2 2 2" xfId="36135" xr:uid="{365B7937-0DC8-4A01-822E-7A0EDABCCF27}"/>
    <cellStyle name="SAPBEXresItemX 9 2 2 3" xfId="25413" xr:uid="{76B553C9-F957-4394-A9CA-BC123A2A24F9}"/>
    <cellStyle name="SAPBEXresItemX 9 2 2 4" xfId="32554" xr:uid="{D842D3B3-F7A6-4466-99DF-E0417296F525}"/>
    <cellStyle name="SAPBEXresItemX 9 2 2 5" xfId="51686" xr:uid="{E02A1FBF-1EE0-46D1-9406-9F921D90F8CB}"/>
    <cellStyle name="SAPBEXresItemX 9 2 3" xfId="29613" xr:uid="{93FD5947-2439-4F13-9B14-D4DFACF295A1}"/>
    <cellStyle name="SAPBEXresItemX 9 2 4" xfId="38174" xr:uid="{36C336C0-FAB1-4770-B21C-9F27016AE115}"/>
    <cellStyle name="SAPBEXresItemX 9 2 5" xfId="45492" xr:uid="{087566FA-5468-4EEF-807A-FB7D80F883AC}"/>
    <cellStyle name="SAPBEXresItemX 9 2 6" xfId="45657" xr:uid="{17C8DE83-56AB-4300-9DA3-D79641F92998}"/>
    <cellStyle name="SAPBEXresItemX 9 3" xfId="12990" xr:uid="{AA7589EB-4A6E-4E56-8CB7-5191E258F4EE}"/>
    <cellStyle name="SAPBEXresItemX 9 3 2" xfId="27361" xr:uid="{4D5BBE68-7ABB-432B-8540-A98F0412DCF3}"/>
    <cellStyle name="SAPBEXresItemX 9 3 3" xfId="42054" xr:uid="{EB6D5584-D065-4EF5-9BB2-DF7840B0D1AA}"/>
    <cellStyle name="SAPBEXresItemX 9 3 4" xfId="24347" xr:uid="{71DCDD75-3A48-4BD6-ABA2-69158C0BF8C2}"/>
    <cellStyle name="SAPBEXresItemX 9 3 5" xfId="37315" xr:uid="{AB6FBCB1-F432-49BA-BD68-694B1C508777}"/>
    <cellStyle name="SAPBEXresItemX 9 4" xfId="9882" xr:uid="{585C98B4-9D7B-4A21-AB2B-5B01E4BDD1CF}"/>
    <cellStyle name="SAPBEXresItemX 9 5" xfId="24468" xr:uid="{951E0FDE-F04A-4BA6-8D9E-3D198F86C444}"/>
    <cellStyle name="SAPBEXresItemX 9 6" xfId="24699" xr:uid="{C527560F-B7A7-43CA-A582-C21FD99CDD0D}"/>
    <cellStyle name="SAPBEXresItemX 9 7" xfId="48579" xr:uid="{71F7446E-3B42-415C-B002-D839D6809DCA}"/>
    <cellStyle name="SAPBEXresItemX 9 8" xfId="40913" xr:uid="{51533055-7BFF-49E9-91D0-2728B35D5BEC}"/>
    <cellStyle name="SAPBEXstdData" xfId="110" xr:uid="{27417FB0-787A-41D7-A1C6-6B51BA4930A4}"/>
    <cellStyle name="SAPBEXstdData 10" xfId="1430" xr:uid="{246190DA-7882-477F-8C16-BE8B4DE79C93}"/>
    <cellStyle name="SAPBEXstdData 10 2" xfId="14722" xr:uid="{678E2179-CAF6-48F5-8C3A-81351F520DD6}"/>
    <cellStyle name="SAPBEXstdData 10 2 2" xfId="21776" xr:uid="{73334A0B-168D-40BF-A316-9B56DFF02F35}"/>
    <cellStyle name="SAPBEXstdData 10 2 2 2" xfId="35642" xr:uid="{171A1B91-1EB3-4D58-963C-79AD664B2D9B}"/>
    <cellStyle name="SAPBEXstdData 10 2 2 3" xfId="40956" xr:uid="{2CE4042E-40A7-49D4-ACB2-A3E56520DB84}"/>
    <cellStyle name="SAPBEXstdData 10 2 2 4" xfId="47257" xr:uid="{F289229C-28E3-4843-B583-ECAA6269DCEE}"/>
    <cellStyle name="SAPBEXstdData 10 2 2 5" xfId="51193" xr:uid="{969A56C6-58DC-4FB4-B7C1-E0A78BC50056}"/>
    <cellStyle name="SAPBEXstdData 10 2 3" xfId="29088" xr:uid="{FA732A18-AE7D-428B-9B3F-69B0F8F66C49}"/>
    <cellStyle name="SAPBEXstdData 10 2 4" xfId="30006" xr:uid="{03E73706-4F4D-4D00-BC73-15D848CD1D29}"/>
    <cellStyle name="SAPBEXstdData 10 2 5" xfId="44084" xr:uid="{EE9F4D33-D3D0-4BA8-8989-F9E0CF569580}"/>
    <cellStyle name="SAPBEXstdData 10 2 6" xfId="49506" xr:uid="{56B98E44-376D-4238-AAC7-61682918E03E}"/>
    <cellStyle name="SAPBEXstdData 10 3" xfId="12989" xr:uid="{2A3F6163-9F8A-459D-97F1-20C02DF49F83}"/>
    <cellStyle name="SAPBEXstdData 10 3 2" xfId="27360" xr:uid="{8BEF80DC-3A9D-423C-976B-D56D1C4C39A7}"/>
    <cellStyle name="SAPBEXstdData 10 3 3" xfId="40672" xr:uid="{120256E2-99C6-4E0F-B09E-7F94C583CF19}"/>
    <cellStyle name="SAPBEXstdData 10 3 4" xfId="42468" xr:uid="{B49D68D2-8538-4569-9347-0F1C4DC5661A}"/>
    <cellStyle name="SAPBEXstdData 10 3 5" xfId="47627" xr:uid="{CAF9DC3A-972F-4D1A-8EA8-F8C61BE55808}"/>
    <cellStyle name="SAPBEXstdData 10 4" xfId="9884" xr:uid="{A0D16C20-3483-46C8-B5FE-6E8D47D19B1B}"/>
    <cellStyle name="SAPBEXstdData 10 5" xfId="24470" xr:uid="{B7012181-8C00-4B1E-A9D0-5603B890D4BC}"/>
    <cellStyle name="SAPBEXstdData 10 6" xfId="42542" xr:uid="{DE8797F9-F541-473C-8061-B2C028A26199}"/>
    <cellStyle name="SAPBEXstdData 10 7" xfId="39436" xr:uid="{1E59CFD1-43B9-41C2-A137-3CBFE9DEDB04}"/>
    <cellStyle name="SAPBEXstdData 10 8" xfId="46291" xr:uid="{81E7E94E-9D05-4196-9A56-DF59AC0939AC}"/>
    <cellStyle name="SAPBEXstdData 11" xfId="1610" xr:uid="{DD5A6012-7703-4B06-8444-8A2F35D5CFB1}"/>
    <cellStyle name="SAPBEXstdData 11 2" xfId="14890" xr:uid="{77BF1AA8-CE6D-48A3-A402-9347010A2E03}"/>
    <cellStyle name="SAPBEXstdData 11 2 2" xfId="21950" xr:uid="{50C9A551-3396-4781-B752-64A1B4F6EDB2}"/>
    <cellStyle name="SAPBEXstdData 11 2 2 2" xfId="35816" xr:uid="{0E281FF0-B73F-4DEF-8EDA-206CBF3CC2BE}"/>
    <cellStyle name="SAPBEXstdData 11 2 2 3" xfId="38938" xr:uid="{C468A12E-9D11-4C76-950C-B2AD2741C79E}"/>
    <cellStyle name="SAPBEXstdData 11 2 2 4" xfId="44796" xr:uid="{19E1D8E0-3535-4D96-BF88-399EF068AB76}"/>
    <cellStyle name="SAPBEXstdData 11 2 2 5" xfId="51367" xr:uid="{19B6A3AB-F55B-4254-AC43-B228F08ABD22}"/>
    <cellStyle name="SAPBEXstdData 11 2 3" xfId="29256" xr:uid="{940B81AD-42C6-4CA7-93BA-5CD5D0A12838}"/>
    <cellStyle name="SAPBEXstdData 11 2 4" xfId="37558" xr:uid="{D1924AEC-8892-4C3A-89EC-BDD334BDC1FD}"/>
    <cellStyle name="SAPBEXstdData 11 2 5" xfId="49101" xr:uid="{7D0060B7-388E-43E6-8B8E-749C449FDD2B}"/>
    <cellStyle name="SAPBEXstdData 11 2 6" xfId="48564" xr:uid="{C711DAF4-C7C8-46FB-9DC7-16CA5DE7D018}"/>
    <cellStyle name="SAPBEXstdData 11 3" xfId="12988" xr:uid="{E725DFA1-8412-4073-9184-DE9B4C415660}"/>
    <cellStyle name="SAPBEXstdData 11 3 2" xfId="27359" xr:uid="{30C13C56-1CC7-4609-A8BA-53067EEA915B}"/>
    <cellStyle name="SAPBEXstdData 11 3 3" xfId="38982" xr:uid="{50E3EB5B-2245-4551-A85B-51F52919D8DD}"/>
    <cellStyle name="SAPBEXstdData 11 3 4" xfId="37312" xr:uid="{1CC4E360-B941-4A26-9A2F-6465D2A7BFE5}"/>
    <cellStyle name="SAPBEXstdData 11 3 5" xfId="44906" xr:uid="{F9C3FE92-7704-4D62-BEE1-0333586DD157}"/>
    <cellStyle name="SAPBEXstdData 11 4" xfId="9885" xr:uid="{DA73C1E5-DD8C-4D0F-8FAC-D20C25E640A2}"/>
    <cellStyle name="SAPBEXstdData 11 5" xfId="24471" xr:uid="{82D77A60-5E3C-43F9-AF15-5FB61A62E7F1}"/>
    <cellStyle name="SAPBEXstdData 11 6" xfId="9895" xr:uid="{C33A8327-B324-4E3E-A341-6645D3F32C85}"/>
    <cellStyle name="SAPBEXstdData 11 7" xfId="34462" xr:uid="{F2D6B10F-2A89-4183-8CFB-4EF53D8C99A2}"/>
    <cellStyle name="SAPBEXstdData 11 8" xfId="46588" xr:uid="{ADD04A51-C925-4F51-8EE4-44895DEECB9F}"/>
    <cellStyle name="SAPBEXstdData 12" xfId="1989" xr:uid="{FEA9341E-E36F-437D-A63E-2A94149F690D}"/>
    <cellStyle name="SAPBEXstdData 12 2" xfId="15254" xr:uid="{ED1802CD-A506-431F-B0D7-0777F92EECE3}"/>
    <cellStyle name="SAPBEXstdData 12 2 2" xfId="22275" xr:uid="{EEF50AE0-6C83-4EAE-9C39-1B8A7C20BE75}"/>
    <cellStyle name="SAPBEXstdData 12 2 2 2" xfId="36141" xr:uid="{014C92B0-AE46-4084-988F-22A116A58A33}"/>
    <cellStyle name="SAPBEXstdData 12 2 2 3" xfId="30174" xr:uid="{DA52CA37-6A9F-4AA0-A6B1-1966EE0A0A86}"/>
    <cellStyle name="SAPBEXstdData 12 2 2 4" xfId="41360" xr:uid="{9F096DF0-755D-46D6-96F3-0E041FBBEDE3}"/>
    <cellStyle name="SAPBEXstdData 12 2 2 5" xfId="51692" xr:uid="{FDD35A9E-D8BB-4C8D-8AD3-F7ADD8BD60D6}"/>
    <cellStyle name="SAPBEXstdData 12 2 3" xfId="29619" xr:uid="{DD89BEEC-2764-4E76-8DC8-CECF62D2E48E}"/>
    <cellStyle name="SAPBEXstdData 12 2 4" xfId="39073" xr:uid="{4D609062-5F62-48FC-AD31-3804B2CA4BC6}"/>
    <cellStyle name="SAPBEXstdData 12 2 5" xfId="40718" xr:uid="{80803398-7C6A-4A93-B745-5DD9860CD3E9}"/>
    <cellStyle name="SAPBEXstdData 12 2 6" xfId="44723" xr:uid="{10BFEF21-99F8-4F08-BF92-7EF89AA638BC}"/>
    <cellStyle name="SAPBEXstdData 12 3" xfId="12987" xr:uid="{D676BBF3-2730-4807-9107-424C706F4B16}"/>
    <cellStyle name="SAPBEXstdData 12 3 2" xfId="27358" xr:uid="{1E6CF861-E430-4644-8E74-590090168A1E}"/>
    <cellStyle name="SAPBEXstdData 12 3 3" xfId="38751" xr:uid="{015FD77D-983B-42E4-9F93-C88E778A715D}"/>
    <cellStyle name="SAPBEXstdData 12 3 4" xfId="48723" xr:uid="{A20BA1F3-1695-440F-B8D8-B13308255CCF}"/>
    <cellStyle name="SAPBEXstdData 12 3 5" xfId="45970" xr:uid="{27A64C17-C5C8-49F2-B9CA-E73E7D3828B1}"/>
    <cellStyle name="SAPBEXstdData 12 4" xfId="9886" xr:uid="{2687D0B7-7908-4716-A67A-0D72280A748B}"/>
    <cellStyle name="SAPBEXstdData 12 5" xfId="24472" xr:uid="{97C87398-BC0F-435E-8F56-5191B21FFE93}"/>
    <cellStyle name="SAPBEXstdData 12 6" xfId="42258" xr:uid="{5940E746-9E3A-496D-A6CC-4E69331E45D0}"/>
    <cellStyle name="SAPBEXstdData 12 7" xfId="43507" xr:uid="{A9C49254-366F-4A0B-8609-6DEAA4A36B36}"/>
    <cellStyle name="SAPBEXstdData 12 8" xfId="47770" xr:uid="{9D3A79CC-5ADD-4AC5-AB83-448D81BB1486}"/>
    <cellStyle name="SAPBEXstdData 13" xfId="14025" xr:uid="{5C56282D-B926-4CFD-A53A-0F38B7E74F9F}"/>
    <cellStyle name="SAPBEXstdData 13 2" xfId="12845" xr:uid="{34665370-4845-4811-BBCF-CEF6FD9A0237}"/>
    <cellStyle name="SAPBEXstdData 13 2 2" xfId="27218" xr:uid="{0E814D30-4AC3-4E09-8819-9E4464CB4CB4}"/>
    <cellStyle name="SAPBEXstdData 13 2 3" xfId="30804" xr:uid="{654D6832-3C5E-428E-A8C7-EAF2EB221256}"/>
    <cellStyle name="SAPBEXstdData 13 2 4" xfId="42469" xr:uid="{F2221DB6-FE25-448B-A72D-CA578D01BA58}"/>
    <cellStyle name="SAPBEXstdData 13 2 5" xfId="37770" xr:uid="{437D5F3F-61D9-4878-B72E-E79CF24B66E7}"/>
    <cellStyle name="SAPBEXstdData 13 3" xfId="28396" xr:uid="{7B0F080F-B3A2-4326-8845-2601C0F9DE49}"/>
    <cellStyle name="SAPBEXstdData 13 4" xfId="27019" xr:uid="{C0785A95-A5A6-4B84-AF32-71304F761152}"/>
    <cellStyle name="SAPBEXstdData 13 5" xfId="49232" xr:uid="{D1FD775F-7002-4226-8208-14EE63E6C9C6}"/>
    <cellStyle name="SAPBEXstdData 13 6" xfId="34165" xr:uid="{CC65EFC7-77E7-4B54-98D2-0FA20B9DD9E7}"/>
    <cellStyle name="SAPBEXstdData 14" xfId="16051" xr:uid="{7C45A1FC-9058-4511-93A5-D3F690F29AF2}"/>
    <cellStyle name="SAPBEXstdData 14 2" xfId="30357" xr:uid="{F8CACC5B-E6A7-49C9-BDC0-9413A595384D}"/>
    <cellStyle name="SAPBEXstdData 14 3" xfId="30088" xr:uid="{745E0D34-2342-4D9D-BBC9-07DC476FA2C2}"/>
    <cellStyle name="SAPBEXstdData 14 4" xfId="39650" xr:uid="{053ECB39-2111-4718-94AC-7C24CABCA846}"/>
    <cellStyle name="SAPBEXstdData 14 5" xfId="49827" xr:uid="{84A24EDE-661A-49D8-88CD-87B8A19D748B}"/>
    <cellStyle name="SAPBEXstdData 15" xfId="9883" xr:uid="{DE2815E9-409D-43BD-A53E-BF7A8AB9B2BA}"/>
    <cellStyle name="SAPBEXstdData 16" xfId="24469" xr:uid="{31638EB0-A472-4BB8-8777-2F0F3F204951}"/>
    <cellStyle name="SAPBEXstdData 17" xfId="42983" xr:uid="{355B05F1-8543-4D2B-BB13-BF72420C050A}"/>
    <cellStyle name="SAPBEXstdData 18" xfId="25266" xr:uid="{0B0A05BF-9F6D-45AA-8AF0-0F4B9520CB73}"/>
    <cellStyle name="SAPBEXstdData 19" xfId="47780" xr:uid="{B39EE84B-6DE5-49B1-9400-4CD5129B0D4D}"/>
    <cellStyle name="SAPBEXstdData 2" xfId="181" xr:uid="{28F4CF43-1985-4728-A936-B57BB8F38B4E}"/>
    <cellStyle name="SAPBEXstdData 2 2" xfId="1431" xr:uid="{CD6A74BD-70E7-4FD9-96BB-BA722B1C54AE}"/>
    <cellStyle name="SAPBEXstdData 2 2 2" xfId="12264" xr:uid="{928C6D93-9DE3-41A9-8E73-CA52A86DBAAA}"/>
    <cellStyle name="SAPBEXstdData 2 2 2 2" xfId="12265" xr:uid="{702AE572-7754-4DA6-B9D3-76187F98B471}"/>
    <cellStyle name="SAPBEXstdData 2 2 2 2 2" xfId="26670" xr:uid="{A0C07446-C0AF-4A90-AEB0-B532DDE93A38}"/>
    <cellStyle name="SAPBEXstdData 2 2 2 2 3" xfId="43772" xr:uid="{E7A19565-6579-46A7-BA19-30DFF145FFDD}"/>
    <cellStyle name="SAPBEXstdData 2 2 2 2 4" xfId="49617" xr:uid="{4B72F917-AD94-42D1-BECC-DA79C7CE4E99}"/>
    <cellStyle name="SAPBEXstdData 2 2 2 2 5" xfId="41800" xr:uid="{CDF2273E-1F53-483A-86BA-DE6AC60C5DA9}"/>
    <cellStyle name="SAPBEXstdData 2 2 2 3" xfId="26669" xr:uid="{A19FFA49-3BFC-45FB-AB96-778800EA959C}"/>
    <cellStyle name="SAPBEXstdData 2 2 2 4" xfId="43319" xr:uid="{EBBB2316-6517-4C3F-A5A4-5B47C62F9DB8}"/>
    <cellStyle name="SAPBEXstdData 2 2 2 5" xfId="42658" xr:uid="{95601A50-2B56-4E42-8831-BB0F324B3D09}"/>
    <cellStyle name="SAPBEXstdData 2 2 2 6" xfId="46822" xr:uid="{7986003F-DBAA-468D-A5F5-CFF690A1859A}"/>
    <cellStyle name="SAPBEXstdData 2 2 3" xfId="12266" xr:uid="{D4A828CD-7DE7-4CA7-AA3A-E52E37E872F8}"/>
    <cellStyle name="SAPBEXstdData 2 2 4" xfId="12263" xr:uid="{A9A8D51E-4963-4134-BB05-E1CE8259619E}"/>
    <cellStyle name="SAPBEXstdData 2 2 4 2" xfId="26668" xr:uid="{C3FC8527-7E86-40FC-A507-02BCC78635F2}"/>
    <cellStyle name="SAPBEXstdData 2 2 4 3" xfId="38023" xr:uid="{689D5B2C-BCD3-4440-A997-802898D4F48C}"/>
    <cellStyle name="SAPBEXstdData 2 2 4 4" xfId="48741" xr:uid="{34178E63-33A3-40F0-92EC-C30B8A67A26A}"/>
    <cellStyle name="SAPBEXstdData 2 2 4 5" xfId="46301" xr:uid="{407223AE-98F2-4657-B571-6D4E1ADBC6BA}"/>
    <cellStyle name="SAPBEXstdData 2 3" xfId="12267" xr:uid="{4266068E-3DA5-4D7C-ACF0-4EB8DC94EA6F}"/>
    <cellStyle name="SAPBEXstdData 2 4" xfId="12262" xr:uid="{F43D0118-42CC-432F-92E9-B09CDE30F57F}"/>
    <cellStyle name="SAPBEXstdData 2 4 2" xfId="26667" xr:uid="{CC093EAD-9E90-4F53-A12B-03E6DE150A21}"/>
    <cellStyle name="SAPBEXstdData 2 4 3" xfId="40942" xr:uid="{A9E934A5-A05C-444D-9CDB-1503986522AA}"/>
    <cellStyle name="SAPBEXstdData 2 4 4" xfId="37351" xr:uid="{AD9ABDB7-CA83-4EE7-9A98-DE2ABE482B91}"/>
    <cellStyle name="SAPBEXstdData 2 4 5" xfId="46024" xr:uid="{8D0A7722-DB34-49A5-991B-978C34393954}"/>
    <cellStyle name="SAPBEXstdData 3" xfId="182" xr:uid="{5CA99EA6-24EF-488F-83EB-6E479C7F0445}"/>
    <cellStyle name="SAPBEXstdData 3 2" xfId="1432" xr:uid="{3B694724-BCF8-4CEE-9E3F-17B3F1E1DB66}"/>
    <cellStyle name="SAPBEXstdData 3 2 2" xfId="12270" xr:uid="{7FDE5663-B7C1-423B-A32D-929940521B4B}"/>
    <cellStyle name="SAPBEXstdData 3 2 2 2" xfId="12271" xr:uid="{124E002F-FD91-4700-808C-62CA4323F81C}"/>
    <cellStyle name="SAPBEXstdData 3 2 2 2 2" xfId="26676" xr:uid="{7F0857C3-3FBB-426F-ACE2-EEC584210B91}"/>
    <cellStyle name="SAPBEXstdData 3 2 2 2 3" xfId="40875" xr:uid="{B58659D4-F1E6-45DF-8D21-1AE1EA147378}"/>
    <cellStyle name="SAPBEXstdData 3 2 2 2 4" xfId="43140" xr:uid="{74049D2D-2A19-49B1-AB35-3A685F2238F4}"/>
    <cellStyle name="SAPBEXstdData 3 2 2 2 5" xfId="48060" xr:uid="{46E17205-E97B-44AD-9033-7FF9E5CD2AC4}"/>
    <cellStyle name="SAPBEXstdData 3 2 2 3" xfId="26675" xr:uid="{99B7439E-4AF5-42B4-9F81-74541E0A14CE}"/>
    <cellStyle name="SAPBEXstdData 3 2 2 4" xfId="34232" xr:uid="{D9A8219A-E84F-40F9-90B9-F82ED831F331}"/>
    <cellStyle name="SAPBEXstdData 3 2 2 5" xfId="44060" xr:uid="{FD0A67BD-608C-4CDD-8707-920212ADE780}"/>
    <cellStyle name="SAPBEXstdData 3 2 2 6" xfId="42822" xr:uid="{B90C7E3D-CB53-4316-98E5-3A4B32002329}"/>
    <cellStyle name="SAPBEXstdData 3 2 3" xfId="12272" xr:uid="{04B7196F-0DEE-4738-9F1A-9A7EC0596076}"/>
    <cellStyle name="SAPBEXstdData 3 2 4" xfId="12269" xr:uid="{13C73C29-0F73-4EA4-8AA6-EEBDFB24F96E}"/>
    <cellStyle name="SAPBEXstdData 3 2 4 2" xfId="26674" xr:uid="{B05A6EE6-0E86-4041-B9FD-B23D7E41297D}"/>
    <cellStyle name="SAPBEXstdData 3 2 4 3" xfId="37799" xr:uid="{116FE45B-0324-4882-9A5F-EF31214FA69A}"/>
    <cellStyle name="SAPBEXstdData 3 2 4 4" xfId="49076" xr:uid="{772BCD04-D23B-44FE-B034-1A6138D814C6}"/>
    <cellStyle name="SAPBEXstdData 3 2 4 5" xfId="35067" xr:uid="{BEEA3353-87F3-4654-AAD7-97D1FCB2BCE1}"/>
    <cellStyle name="SAPBEXstdData 3 3" xfId="12273" xr:uid="{665B9765-7598-4A13-B0E2-FD9328C66010}"/>
    <cellStyle name="SAPBEXstdData 3 4" xfId="12268" xr:uid="{4326239A-E85A-4C83-9A05-36F6DF802234}"/>
    <cellStyle name="SAPBEXstdData 3 4 2" xfId="26673" xr:uid="{A5F5987C-7FCC-4061-BD0B-F36D06776B3A}"/>
    <cellStyle name="SAPBEXstdData 3 4 3" xfId="38408" xr:uid="{2FA8F0CC-916E-4F53-A3AB-1878D7C2D3F3}"/>
    <cellStyle name="SAPBEXstdData 3 4 4" xfId="45622" xr:uid="{0A69835B-17B1-4EFF-9741-13824C3AAE62}"/>
    <cellStyle name="SAPBEXstdData 3 4 5" xfId="45831" xr:uid="{A27A3976-AEE6-4850-A1F5-033F0D1B581C}"/>
    <cellStyle name="SAPBEXstdData 4" xfId="214" xr:uid="{B6985EE0-084B-4CA6-8A11-4C1F97BFDFE1}"/>
    <cellStyle name="SAPBEXstdData 4 2" xfId="1433" xr:uid="{EF629330-97D3-48E8-97A5-633B0565EB58}"/>
    <cellStyle name="SAPBEXstdData 4 2 2" xfId="12276" xr:uid="{3E33F839-8754-4E74-95AD-958B75A0710B}"/>
    <cellStyle name="SAPBEXstdData 4 2 2 2" xfId="12277" xr:uid="{B2835316-9066-41D9-82E5-47C850990DDA}"/>
    <cellStyle name="SAPBEXstdData 4 2 2 2 2" xfId="26682" xr:uid="{3967A5D9-AFC2-483D-9B92-E10B805FBD5E}"/>
    <cellStyle name="SAPBEXstdData 4 2 2 2 3" xfId="32879" xr:uid="{1E624C1A-BDD4-4020-9AE7-6463370CD872}"/>
    <cellStyle name="SAPBEXstdData 4 2 2 2 4" xfId="49193" xr:uid="{D8009D54-0967-4914-BE65-1A1EE9F80DCD}"/>
    <cellStyle name="SAPBEXstdData 4 2 2 2 5" xfId="44890" xr:uid="{2E061A5A-52F0-44C9-BC1C-50EAE1CE631A}"/>
    <cellStyle name="SAPBEXstdData 4 2 2 3" xfId="26681" xr:uid="{DE69BA6D-3C81-430B-8F44-50793CC64B13}"/>
    <cellStyle name="SAPBEXstdData 4 2 2 4" xfId="40541" xr:uid="{110954B3-1198-4DAB-93F0-2203D5687F89}"/>
    <cellStyle name="SAPBEXstdData 4 2 2 5" xfId="47012" xr:uid="{39E4638A-1BB1-473D-A6B5-24C27736A301}"/>
    <cellStyle name="SAPBEXstdData 4 2 2 6" xfId="43044" xr:uid="{F6A3ED23-F389-4413-A360-0E8D96593E1C}"/>
    <cellStyle name="SAPBEXstdData 4 2 3" xfId="12278" xr:uid="{9F0BD07D-0B6A-49F9-B5F3-DE6586835D00}"/>
    <cellStyle name="SAPBEXstdData 4 2 4" xfId="12275" xr:uid="{E5F8AD33-87AD-4671-AD85-2619B25885C2}"/>
    <cellStyle name="SAPBEXstdData 4 2 4 2" xfId="26680" xr:uid="{16A439A7-B0A5-46F3-9ED9-0522E4068C9C}"/>
    <cellStyle name="SAPBEXstdData 4 2 4 3" xfId="34762" xr:uid="{A6F8F792-E43D-40BC-834E-769F9A8137FA}"/>
    <cellStyle name="SAPBEXstdData 4 2 4 4" xfId="49465" xr:uid="{1B23918D-3E0D-41F8-B5D6-456529312CEB}"/>
    <cellStyle name="SAPBEXstdData 4 2 4 5" xfId="37222" xr:uid="{6C78D5A6-ADCD-42FF-8F13-181AC2C5AA70}"/>
    <cellStyle name="SAPBEXstdData 4 3" xfId="12279" xr:uid="{D0F2305A-61DF-412B-91F2-F44E6336F830}"/>
    <cellStyle name="SAPBEXstdData 4 4" xfId="12274" xr:uid="{81D79380-FC10-41D0-BFC1-CE3C6B578EC8}"/>
    <cellStyle name="SAPBEXstdData 4 4 2" xfId="26679" xr:uid="{8554F6ED-22B7-4C29-8177-EC1F37C442FA}"/>
    <cellStyle name="SAPBEXstdData 4 4 3" xfId="37436" xr:uid="{D808AA80-7C6D-4624-9FC1-0398164E2D6B}"/>
    <cellStyle name="SAPBEXstdData 4 4 4" xfId="43200" xr:uid="{548C1A6B-0BA7-40AB-B9E6-F29CC94A820D}"/>
    <cellStyle name="SAPBEXstdData 4 4 5" xfId="44306" xr:uid="{90722EEA-C659-42F9-ADF5-FB2192FB74FB}"/>
    <cellStyle name="SAPBEXstdData 5" xfId="226" xr:uid="{32056BBE-B006-4277-8305-B361CDC4C0D4}"/>
    <cellStyle name="SAPBEXstdData 5 2" xfId="12281" xr:uid="{5DF28E1C-49ED-4F2C-B9F1-4DECC223D30F}"/>
    <cellStyle name="SAPBEXstdData 5 2 2" xfId="12282" xr:uid="{12366D6A-4406-47E6-815A-4EBAB67404ED}"/>
    <cellStyle name="SAPBEXstdData 5 2 2 2" xfId="12283" xr:uid="{4A58358F-4464-4B57-9D2A-92EA207C66BB}"/>
    <cellStyle name="SAPBEXstdData 5 2 2 2 2" xfId="26688" xr:uid="{B5E6CDBE-53A5-4536-84C2-88F0F6430556}"/>
    <cellStyle name="SAPBEXstdData 5 2 2 2 3" xfId="32299" xr:uid="{6F6BEB2F-1A94-4AE6-9D64-63A652F7AE4D}"/>
    <cellStyle name="SAPBEXstdData 5 2 2 2 4" xfId="41984" xr:uid="{CA78F3AA-3799-4784-8F75-CB4B0684C1B4}"/>
    <cellStyle name="SAPBEXstdData 5 2 2 2 5" xfId="44622" xr:uid="{16301862-F997-4318-99BE-51C0ABD1E838}"/>
    <cellStyle name="SAPBEXstdData 5 2 2 3" xfId="26687" xr:uid="{94A16205-2588-43FF-88BD-78BDE981435E}"/>
    <cellStyle name="SAPBEXstdData 5 2 2 4" xfId="43687" xr:uid="{E4CDA81C-F64A-42C9-B59B-9A78EB6F32AC}"/>
    <cellStyle name="SAPBEXstdData 5 2 2 5" xfId="25319" xr:uid="{841B6BB9-AEC6-4531-8B75-13EDB125BE99}"/>
    <cellStyle name="SAPBEXstdData 5 2 2 6" xfId="47856" xr:uid="{5E29876C-130F-435E-9B42-E6FFF3206A4A}"/>
    <cellStyle name="SAPBEXstdData 5 2 3" xfId="26686" xr:uid="{17F51EA6-8861-4798-8731-34E2B6A63617}"/>
    <cellStyle name="SAPBEXstdData 5 2 4" xfId="30973" xr:uid="{9DF2C538-F419-4657-86F1-5B3711C958F0}"/>
    <cellStyle name="SAPBEXstdData 5 2 5" xfId="30191" xr:uid="{4D333220-48B7-405A-939A-7745B04A432B}"/>
    <cellStyle name="SAPBEXstdData 5 2 6" xfId="47571" xr:uid="{9E991374-9019-47D6-9059-691649F21EE3}"/>
    <cellStyle name="SAPBEXstdData 5 3" xfId="12284" xr:uid="{F64E3FFE-D829-42A4-8674-E54C20367F94}"/>
    <cellStyle name="SAPBEXstdData 5 4" xfId="12280" xr:uid="{1206580D-16E9-466F-9A84-C749EA052A7F}"/>
    <cellStyle name="SAPBEXstdData 5 4 2" xfId="26685" xr:uid="{F54439A8-D664-477C-9FBA-7847983ECD2E}"/>
    <cellStyle name="SAPBEXstdData 5 4 3" xfId="34651" xr:uid="{BA2CB5FF-D178-4664-AE6D-7C37F153F332}"/>
    <cellStyle name="SAPBEXstdData 5 4 4" xfId="25286" xr:uid="{7268D89A-0B2C-435B-BAD5-A4A519693BD5}"/>
    <cellStyle name="SAPBEXstdData 5 4 5" xfId="24755" xr:uid="{E355EF44-5413-47A7-8D78-766E84535E74}"/>
    <cellStyle name="SAPBEXstdData 6" xfId="232" xr:uid="{EE7ADA90-2885-419B-943A-672B1AF43510}"/>
    <cellStyle name="SAPBEXstdData 7" xfId="258" xr:uid="{BAE8B387-4612-47B5-A164-262F1B719B24}"/>
    <cellStyle name="SAPBEXstdData 8" xfId="898" xr:uid="{2ABA7DCF-687B-4CED-B9B9-ABDEA49F4508}"/>
    <cellStyle name="SAPBEXstdData 9" xfId="934" xr:uid="{713C9CBD-08F8-4837-B7F6-90F9B8D192E9}"/>
    <cellStyle name="SAPBEXstdDataEmph" xfId="111" xr:uid="{FC1DA4BD-42E7-414C-88DD-4AA88B5AFCD7}"/>
    <cellStyle name="SAPBEXstdDataEmph 10" xfId="4373" xr:uid="{C34C271E-18AE-4D91-9960-AC4F98F922CE}"/>
    <cellStyle name="SAPBEXstdDataEmph 10 2" xfId="22641" xr:uid="{42615405-A628-4B2F-9E9E-D507066A7F87}"/>
    <cellStyle name="SAPBEXstdDataEmph 10 2 2" xfId="36507" xr:uid="{2F1BC2A4-5AEB-4A57-AE66-7E0988E6E164}"/>
    <cellStyle name="SAPBEXstdDataEmph 10 2 3" xfId="43531" xr:uid="{46B6EFA3-6D57-4088-BD13-174EE6D8A73B}"/>
    <cellStyle name="SAPBEXstdDataEmph 10 2 4" xfId="41112" xr:uid="{CE24A57B-E2E2-4DF0-A18E-D0BEA79113C0}"/>
    <cellStyle name="SAPBEXstdDataEmph 10 2 5" xfId="52058" xr:uid="{9E653786-E613-4601-8CA4-1BB9958C8A37}"/>
    <cellStyle name="SAPBEXstdDataEmph 10 3" xfId="17576" xr:uid="{E4A8E682-B0D8-4536-99A5-D6AB5DDD8414}"/>
    <cellStyle name="SAPBEXstdDataEmph 10 4" xfId="31743" xr:uid="{C5AA3051-8089-4D33-AF54-CD90E9C7113B}"/>
    <cellStyle name="SAPBEXstdDataEmph 10 5" xfId="41143" xr:uid="{992A126F-EEE0-447B-829B-8EFBE10D25D5}"/>
    <cellStyle name="SAPBEXstdDataEmph 10 6" xfId="44714" xr:uid="{9BA7488B-20D4-42FC-B57E-F61A4FA0077B}"/>
    <cellStyle name="SAPBEXstdDataEmph 10 7" xfId="49983" xr:uid="{E55188FA-B7BB-4055-8931-D5BF910F3C0D}"/>
    <cellStyle name="SAPBEXstdDataEmph 11" xfId="6333" xr:uid="{69B85639-4232-400A-8590-82CD168B1578}"/>
    <cellStyle name="SAPBEXstdDataEmph 11 2" xfId="22971" xr:uid="{30FE15E3-9484-4365-9EC3-0FE501F88A04}"/>
    <cellStyle name="SAPBEXstdDataEmph 11 2 2" xfId="36837" xr:uid="{8E0D73D1-65C9-4B88-ADEA-2875C4763BCF}"/>
    <cellStyle name="SAPBEXstdDataEmph 11 2 3" xfId="31684" xr:uid="{93CF840A-5A15-4B74-ADC1-ED686C8FE84B}"/>
    <cellStyle name="SAPBEXstdDataEmph 11 2 4" xfId="37151" xr:uid="{DCFB9AFF-CCA2-4AA0-9115-DF93F0E20B0E}"/>
    <cellStyle name="SAPBEXstdDataEmph 11 2 5" xfId="52388" xr:uid="{72307E12-A1AD-47B4-A796-FF1AF19C4EDB}"/>
    <cellStyle name="SAPBEXstdDataEmph 11 3" xfId="19532" xr:uid="{FEB19A34-ABB9-4434-BBBD-B1704A90B585}"/>
    <cellStyle name="SAPBEXstdDataEmph 11 4" xfId="33527" xr:uid="{13A27D6D-9904-4867-BAFC-649D79EF19CC}"/>
    <cellStyle name="SAPBEXstdDataEmph 11 5" xfId="38106" xr:uid="{26BE22DC-09AC-425A-81A8-4594FB1607A9}"/>
    <cellStyle name="SAPBEXstdDataEmph 11 6" xfId="47335" xr:uid="{00A7B7C2-6C1C-4917-88A9-12CB9CD1DBFB}"/>
    <cellStyle name="SAPBEXstdDataEmph 11 7" xfId="50309" xr:uid="{7537898B-FEE5-4A6F-8A59-C00EF56AA97C}"/>
    <cellStyle name="SAPBEXstdDataEmph 12" xfId="14026" xr:uid="{2F349A04-0075-440B-A9F8-A91C64F3240A}"/>
    <cellStyle name="SAPBEXstdDataEmph 12 2" xfId="12844" xr:uid="{81817943-7F90-423C-B28B-B8085A68A95D}"/>
    <cellStyle name="SAPBEXstdDataEmph 12 2 2" xfId="27217" xr:uid="{DE87AF24-6A87-4ABB-84ED-F449FEA0AC76}"/>
    <cellStyle name="SAPBEXstdDataEmph 12 2 3" xfId="9766" xr:uid="{BBB5E4FF-64AE-4788-AE8C-72EFBC4B9D39}"/>
    <cellStyle name="SAPBEXstdDataEmph 12 2 4" xfId="43250" xr:uid="{98EBD7FF-1F95-40F8-8064-6E811147DA3D}"/>
    <cellStyle name="SAPBEXstdDataEmph 12 2 5" xfId="49032" xr:uid="{431EB0BF-FACB-480B-8DD0-1EDD417DE788}"/>
    <cellStyle name="SAPBEXstdDataEmph 12 3" xfId="28397" xr:uid="{BFC0D64C-42C6-496F-ADAA-4A3D5A300F94}"/>
    <cellStyle name="SAPBEXstdDataEmph 12 4" xfId="41582" xr:uid="{D0A0313C-0017-4B86-A630-CAD96E72C4BF}"/>
    <cellStyle name="SAPBEXstdDataEmph 12 5" xfId="45514" xr:uid="{5EDF8CF2-DD55-4B7A-B647-A217E4447497}"/>
    <cellStyle name="SAPBEXstdDataEmph 12 6" xfId="46287" xr:uid="{0A54B90C-EC49-435A-9930-C10296464B4C}"/>
    <cellStyle name="SAPBEXstdDataEmph 13" xfId="12986" xr:uid="{1521F4BF-113B-4B28-8485-646F6143A463}"/>
    <cellStyle name="SAPBEXstdDataEmph 13 2" xfId="27357" xr:uid="{7A0AE0F7-960D-49FF-BADF-11E9AFAC8B45}"/>
    <cellStyle name="SAPBEXstdDataEmph 13 3" xfId="32346" xr:uid="{1D2613B9-2154-4342-BAA2-9D7A3F4D5015}"/>
    <cellStyle name="SAPBEXstdDataEmph 13 4" xfId="39706" xr:uid="{13B52941-CD83-478C-9985-BFDBAD771B9F}"/>
    <cellStyle name="SAPBEXstdDataEmph 13 5" xfId="31677" xr:uid="{90129EA2-7C8F-4406-9288-9218D409DA9A}"/>
    <cellStyle name="SAPBEXstdDataEmph 14" xfId="9897" xr:uid="{4F54EE10-0219-4782-92A1-E09F9752DB18}"/>
    <cellStyle name="SAPBEXstdDataEmph 15" xfId="24483" xr:uid="{4915FE84-C9D0-4165-8963-CC6E4AE447DF}"/>
    <cellStyle name="SAPBEXstdDataEmph 16" xfId="25080" xr:uid="{49DC75A9-4DD0-4803-AED2-2E7A822D79D6}"/>
    <cellStyle name="SAPBEXstdDataEmph 17" xfId="41294" xr:uid="{3F86003B-973A-45A7-896A-37A576A18A7E}"/>
    <cellStyle name="SAPBEXstdDataEmph 18" xfId="34890" xr:uid="{402484A8-6D9C-434C-8F1B-27F9CCA9CF0B}"/>
    <cellStyle name="SAPBEXstdDataEmph 19" xfId="53028" xr:uid="{DEAD38DF-C8A2-4800-B56F-AD44DBD371E8}"/>
    <cellStyle name="SAPBEXstdDataEmph 2" xfId="254" xr:uid="{A5676C5E-E9F1-47AD-8C2D-0B7113B9E704}"/>
    <cellStyle name="SAPBEXstdDataEmph 2 10" xfId="16100" xr:uid="{867C46FE-B455-4E6A-99F8-133EFE7C6F1F}"/>
    <cellStyle name="SAPBEXstdDataEmph 2 10 2" xfId="30406" xr:uid="{411D2536-29BA-4C48-8201-E65FB4317C0E}"/>
    <cellStyle name="SAPBEXstdDataEmph 2 10 3" xfId="32704" xr:uid="{7324AA2B-877F-42DF-916D-E3C32876DDB2}"/>
    <cellStyle name="SAPBEXstdDataEmph 2 10 4" xfId="49401" xr:uid="{291DCB6F-1278-4A8F-A72C-41885309DA7D}"/>
    <cellStyle name="SAPBEXstdDataEmph 2 10 5" xfId="49876" xr:uid="{0B941BCA-4895-4875-9E0B-FC51DF6AD13F}"/>
    <cellStyle name="SAPBEXstdDataEmph 2 11" xfId="9898" xr:uid="{7415C412-591D-4C03-9D87-BCCB90E69577}"/>
    <cellStyle name="SAPBEXstdDataEmph 2 12" xfId="24484" xr:uid="{6B7661F4-6112-4140-813A-C8D16CFB2F33}"/>
    <cellStyle name="SAPBEXstdDataEmph 2 13" xfId="30994" xr:uid="{717D5FB2-DC6E-42DA-99BD-3C007BFAA874}"/>
    <cellStyle name="SAPBEXstdDataEmph 2 14" xfId="35045" xr:uid="{6CD135B7-34CA-4401-BC61-349EA76ED98F}"/>
    <cellStyle name="SAPBEXstdDataEmph 2 15" xfId="45782" xr:uid="{66710A54-58B8-40B8-9EAD-6D5858236231}"/>
    <cellStyle name="SAPBEXstdDataEmph 2 2" xfId="1435" xr:uid="{8B4B6A38-C210-4561-AFEC-1FCE81BDF61B}"/>
    <cellStyle name="SAPBEXstdDataEmph 2 2 10" xfId="41866" xr:uid="{3101B186-AA91-43A4-949F-0D73EA8DF9E9}"/>
    <cellStyle name="SAPBEXstdDataEmph 2 2 11" xfId="48220" xr:uid="{368A74D9-FFB4-403B-9200-CF4E7186C34F}"/>
    <cellStyle name="SAPBEXstdDataEmph 2 2 2" xfId="2862" xr:uid="{B091F00F-1EB3-4CF4-8067-83703D483313}"/>
    <cellStyle name="SAPBEXstdDataEmph 2 2 2 2" xfId="12286" xr:uid="{CBDF5C9B-3F73-40F6-A6E2-6001F72A5F2D}"/>
    <cellStyle name="SAPBEXstdDataEmph 2 2 2 2 2" xfId="26691" xr:uid="{95F5E27E-6280-4D25-B7AB-C2507714DD8E}"/>
    <cellStyle name="SAPBEXstdDataEmph 2 2 2 2 3" xfId="31420" xr:uid="{FB888261-F1BD-4409-92B4-689AA82AF380}"/>
    <cellStyle name="SAPBEXstdDataEmph 2 2 2 2 4" xfId="49560" xr:uid="{BF955DF4-5FE0-4A4C-BDDC-6336FE74694E}"/>
    <cellStyle name="SAPBEXstdDataEmph 2 2 2 2 5" xfId="34763" xr:uid="{7DAD5349-D475-42E6-84A4-4B6B6E6CFF01}"/>
    <cellStyle name="SAPBEXstdDataEmph 2 2 2 3" xfId="22499" xr:uid="{63254A54-1BF0-435F-8A7D-643F4088B3B6}"/>
    <cellStyle name="SAPBEXstdDataEmph 2 2 2 3 2" xfId="36365" xr:uid="{2FA1362D-3C1F-4F31-A6FC-4C6199FF8F84}"/>
    <cellStyle name="SAPBEXstdDataEmph 2 2 2 3 3" xfId="33056" xr:uid="{2960C562-CA44-4D29-92B8-84A9376CB9A4}"/>
    <cellStyle name="SAPBEXstdDataEmph 2 2 2 3 4" xfId="9990" xr:uid="{E432F306-08CB-4DE0-B530-E95210514CEF}"/>
    <cellStyle name="SAPBEXstdDataEmph 2 2 2 3 5" xfId="51916" xr:uid="{DD9450AD-ADFF-4089-B28F-A1D7B14E4D90}"/>
    <cellStyle name="SAPBEXstdDataEmph 2 2 2 4" xfId="12285" xr:uid="{EE268D6D-CDDD-47D2-B474-4F764CB0C148}"/>
    <cellStyle name="SAPBEXstdDataEmph 2 2 2 5" xfId="26690" xr:uid="{E8DFFB86-1D80-4057-A764-4760AF0984E9}"/>
    <cellStyle name="SAPBEXstdDataEmph 2 2 2 6" xfId="25053" xr:uid="{4DED894E-1E41-483F-B72A-CAC60B2D9234}"/>
    <cellStyle name="SAPBEXstdDataEmph 2 2 2 7" xfId="41550" xr:uid="{6AB95E35-B464-4209-B433-BF5A297B81A5}"/>
    <cellStyle name="SAPBEXstdDataEmph 2 2 2 8" xfId="39121" xr:uid="{BEBE38F5-88EA-4584-A935-52B9C4EAC7CB}"/>
    <cellStyle name="SAPBEXstdDataEmph 2 2 3" xfId="4832" xr:uid="{999832C0-0842-45A8-A279-67F90433C9C9}"/>
    <cellStyle name="SAPBEXstdDataEmph 2 2 3 2" xfId="22829" xr:uid="{C86EC6AB-CE06-4F4B-AD9A-9C02803FB14E}"/>
    <cellStyle name="SAPBEXstdDataEmph 2 2 3 2 2" xfId="36695" xr:uid="{9FDB0B5E-FDB9-410A-802D-1E01E032F299}"/>
    <cellStyle name="SAPBEXstdDataEmph 2 2 3 2 3" xfId="25346" xr:uid="{DF212243-0FF0-4D6A-97CD-F780BA5B74D7}"/>
    <cellStyle name="SAPBEXstdDataEmph 2 2 3 2 4" xfId="34361" xr:uid="{EA7D3079-27D1-413F-B482-F66AC3406367}"/>
    <cellStyle name="SAPBEXstdDataEmph 2 2 3 2 5" xfId="52246" xr:uid="{549D552E-086D-4085-9FB8-9D7D41EBB7F1}"/>
    <cellStyle name="SAPBEXstdDataEmph 2 2 3 3" xfId="18031" xr:uid="{3116B709-D29A-4368-A5B0-9B64A7518779}"/>
    <cellStyle name="SAPBEXstdDataEmph 2 2 3 4" xfId="32163" xr:uid="{C76FA685-ECF7-4DF6-9C44-0661529079D4}"/>
    <cellStyle name="SAPBEXstdDataEmph 2 2 3 5" xfId="40618" xr:uid="{E1580318-DC94-4746-9438-0E1AFE673B3D}"/>
    <cellStyle name="SAPBEXstdDataEmph 2 2 3 6" xfId="45135" xr:uid="{A2A90AE8-17BE-48EA-B8B2-117CE06A2031}"/>
    <cellStyle name="SAPBEXstdDataEmph 2 2 3 7" xfId="50167" xr:uid="{248FAB13-F23D-476D-92FC-70D480371EFE}"/>
    <cellStyle name="SAPBEXstdDataEmph 2 2 4" xfId="6792" xr:uid="{8869BF0C-D228-4929-9C8C-7485603074E0}"/>
    <cellStyle name="SAPBEXstdDataEmph 2 2 4 2" xfId="23159" xr:uid="{5938F09D-DFA4-468F-949F-41217B7BAAAA}"/>
    <cellStyle name="SAPBEXstdDataEmph 2 2 4 2 2" xfId="37025" xr:uid="{CD7E8378-6345-44DA-B824-C7961B7B60ED}"/>
    <cellStyle name="SAPBEXstdDataEmph 2 2 4 2 3" xfId="32408" xr:uid="{BEABC3E2-A30D-4F3F-9C10-AFA0F41C2746}"/>
    <cellStyle name="SAPBEXstdDataEmph 2 2 4 2 4" xfId="25498" xr:uid="{C72631F1-F8EB-4A89-9E74-DD635F9F77B9}"/>
    <cellStyle name="SAPBEXstdDataEmph 2 2 4 2 5" xfId="52576" xr:uid="{ED0D4CC3-2EF2-4950-BE27-541EB4FAA425}"/>
    <cellStyle name="SAPBEXstdDataEmph 2 2 4 3" xfId="19991" xr:uid="{D641151C-1759-4AC9-ADFE-1EA54D45D544}"/>
    <cellStyle name="SAPBEXstdDataEmph 2 2 4 4" xfId="33955" xr:uid="{3BA6121E-80BB-4486-A48D-2DFF148E1D48}"/>
    <cellStyle name="SAPBEXstdDataEmph 2 2 4 5" xfId="42315" xr:uid="{DECB3248-FAFA-4B1F-95FA-3CF0AA506674}"/>
    <cellStyle name="SAPBEXstdDataEmph 2 2 4 6" xfId="37324" xr:uid="{E26FA39B-4E7B-4573-8E0F-33CD3A5758EC}"/>
    <cellStyle name="SAPBEXstdDataEmph 2 2 4 7" xfId="50497" xr:uid="{8DD29CF8-3220-4C3E-9E1C-D3107E76C2BA}"/>
    <cellStyle name="SAPBEXstdDataEmph 2 2 5" xfId="14724" xr:uid="{D0D91C30-0B11-4A86-B5E7-87DD1073BC57}"/>
    <cellStyle name="SAPBEXstdDataEmph 2 2 5 2" xfId="21778" xr:uid="{31204919-9F68-48CC-B30A-68141575B28D}"/>
    <cellStyle name="SAPBEXstdDataEmph 2 2 5 2 2" xfId="35644" xr:uid="{1C024ACD-236D-4FB5-A210-A8914723EBA2}"/>
    <cellStyle name="SAPBEXstdDataEmph 2 2 5 2 3" xfId="40669" xr:uid="{5218FBA9-DBB1-420E-8031-C637847CAEBD}"/>
    <cellStyle name="SAPBEXstdDataEmph 2 2 5 2 4" xfId="44160" xr:uid="{64284805-205B-4F83-847F-37A2C99DB4C4}"/>
    <cellStyle name="SAPBEXstdDataEmph 2 2 5 2 5" xfId="51195" xr:uid="{34D108DC-1648-4291-AB0B-988B72CEE051}"/>
    <cellStyle name="SAPBEXstdDataEmph 2 2 5 3" xfId="29090" xr:uid="{A7300E20-99D7-4F29-8A3C-2A89AE3F5462}"/>
    <cellStyle name="SAPBEXstdDataEmph 2 2 5 4" xfId="24721" xr:uid="{8E69D853-C0E6-4654-95CA-B8AD489DC775}"/>
    <cellStyle name="SAPBEXstdDataEmph 2 2 5 5" xfId="48658" xr:uid="{7B3F3EA2-1E52-485D-9A2A-BA2D6883AC05}"/>
    <cellStyle name="SAPBEXstdDataEmph 2 2 5 6" xfId="47554" xr:uid="{6FEB169F-31B5-4BDD-B67F-C68EF5ABA533}"/>
    <cellStyle name="SAPBEXstdDataEmph 2 2 6" xfId="12985" xr:uid="{CF5A2D9D-3FFB-4CA9-A92C-5F75CE9B6CFB}"/>
    <cellStyle name="SAPBEXstdDataEmph 2 2 6 2" xfId="27356" xr:uid="{C2367789-3F64-4EE6-8D27-DE774E4DE649}"/>
    <cellStyle name="SAPBEXstdDataEmph 2 2 6 3" xfId="43692" xr:uid="{FD002CC2-886B-4445-B478-02E5C1799829}"/>
    <cellStyle name="SAPBEXstdDataEmph 2 2 6 4" xfId="43532" xr:uid="{296795D2-58D8-4FFC-813F-67505EEB4F26}"/>
    <cellStyle name="SAPBEXstdDataEmph 2 2 6 5" xfId="47968" xr:uid="{190124E0-8A5F-4218-A725-7CA45A1BF3E3}"/>
    <cellStyle name="SAPBEXstdDataEmph 2 2 7" xfId="9899" xr:uid="{B1C871B5-0040-432A-B178-CDE5F86180FE}"/>
    <cellStyle name="SAPBEXstdDataEmph 2 2 8" xfId="24485" xr:uid="{490CDB1E-E853-4659-91D1-207319888E01}"/>
    <cellStyle name="SAPBEXstdDataEmph 2 2 9" xfId="42029" xr:uid="{5B12DE94-4B79-42D7-B458-83A18F893D61}"/>
    <cellStyle name="SAPBEXstdDataEmph 2 3" xfId="1612" xr:uid="{896901D0-8B98-464C-8171-6432A1D4EECE}"/>
    <cellStyle name="SAPBEXstdDataEmph 2 3 10" xfId="48578" xr:uid="{4B240017-76E9-4C09-98C1-5A6B39515883}"/>
    <cellStyle name="SAPBEXstdDataEmph 2 3 11" xfId="46391" xr:uid="{50B1F7A9-BAFA-4367-819D-10D5C5FCB649}"/>
    <cellStyle name="SAPBEXstdDataEmph 2 3 2" xfId="2865" xr:uid="{CDB2E5F8-3508-4FAC-AA28-FA6AE4DF787E}"/>
    <cellStyle name="SAPBEXstdDataEmph 2 3 2 2" xfId="22502" xr:uid="{02DFA98A-C4E0-4D5C-9FAD-56A14A761D69}"/>
    <cellStyle name="SAPBEXstdDataEmph 2 3 2 2 2" xfId="36368" xr:uid="{9FC1792D-51B8-456A-8354-BAAA0D08EBD6}"/>
    <cellStyle name="SAPBEXstdDataEmph 2 3 2 2 3" xfId="25396" xr:uid="{830FA939-6510-44AB-A8C8-A89F9A7035D4}"/>
    <cellStyle name="SAPBEXstdDataEmph 2 3 2 2 4" xfId="42145" xr:uid="{A4FC4201-F4E0-49BE-9926-42D5D7766D26}"/>
    <cellStyle name="SAPBEXstdDataEmph 2 3 2 2 5" xfId="51919" xr:uid="{1FEE8A86-B0CF-45BA-BC44-66A6E049EF5B}"/>
    <cellStyle name="SAPBEXstdDataEmph 2 3 2 3" xfId="16070" xr:uid="{183A25D6-166F-4253-AEE8-CDC34F182EFD}"/>
    <cellStyle name="SAPBEXstdDataEmph 2 3 2 4" xfId="30376" xr:uid="{91C44045-A009-4B24-8733-42903E8F5925}"/>
    <cellStyle name="SAPBEXstdDataEmph 2 3 2 5" xfId="38175" xr:uid="{62DEF13E-9454-45BC-B617-31EC6D312D9E}"/>
    <cellStyle name="SAPBEXstdDataEmph 2 3 2 6" xfId="45478" xr:uid="{5175E795-72DC-4B3E-BF2A-EB727067064A}"/>
    <cellStyle name="SAPBEXstdDataEmph 2 3 2 7" xfId="49846" xr:uid="{AB82B889-F5F6-40AE-8524-F6C6E607C2B3}"/>
    <cellStyle name="SAPBEXstdDataEmph 2 3 3" xfId="4835" xr:uid="{6FA1D3D1-4B95-4286-8823-CE99E2BB5AD5}"/>
    <cellStyle name="SAPBEXstdDataEmph 2 3 3 2" xfId="22832" xr:uid="{17FD7F92-EC61-4609-8933-374E323A258A}"/>
    <cellStyle name="SAPBEXstdDataEmph 2 3 3 2 2" xfId="36698" xr:uid="{4E06B325-CC37-4E50-805A-0F5C34ABCB61}"/>
    <cellStyle name="SAPBEXstdDataEmph 2 3 3 2 3" xfId="42783" xr:uid="{DBE6D41B-E2CF-480B-AA08-8FE5DDE3F6A9}"/>
    <cellStyle name="SAPBEXstdDataEmph 2 3 3 2 4" xfId="8750" xr:uid="{35ACAC15-E81F-4D46-AA94-AB4CA4706C97}"/>
    <cellStyle name="SAPBEXstdDataEmph 2 3 3 2 5" xfId="52249" xr:uid="{E37E4A72-CAA5-467F-90CA-7C62BA9948FE}"/>
    <cellStyle name="SAPBEXstdDataEmph 2 3 3 3" xfId="18034" xr:uid="{8538A0EE-CA4D-42BE-97A7-69D4C7A33D90}"/>
    <cellStyle name="SAPBEXstdDataEmph 2 3 3 4" xfId="32166" xr:uid="{266B28D6-568C-43B4-BF1D-EF26FAE3BF6C}"/>
    <cellStyle name="SAPBEXstdDataEmph 2 3 3 5" xfId="25649" xr:uid="{8B35517D-AD46-47B5-B0EF-4100240D643A}"/>
    <cellStyle name="SAPBEXstdDataEmph 2 3 3 6" xfId="45821" xr:uid="{96BF9E05-5BAC-4C95-9EAF-CD92BE2F05D6}"/>
    <cellStyle name="SAPBEXstdDataEmph 2 3 3 7" xfId="50170" xr:uid="{7C76F8CC-4A46-4806-9B18-C7B71F199935}"/>
    <cellStyle name="SAPBEXstdDataEmph 2 3 4" xfId="6795" xr:uid="{B68A1CA9-FAC5-489D-80F2-6B41BA91E484}"/>
    <cellStyle name="SAPBEXstdDataEmph 2 3 4 2" xfId="23162" xr:uid="{39D4D130-E299-4263-AC0C-03179A721A0D}"/>
    <cellStyle name="SAPBEXstdDataEmph 2 3 4 2 2" xfId="37028" xr:uid="{429E3041-0C1B-4850-B47E-04A66CD2EB65}"/>
    <cellStyle name="SAPBEXstdDataEmph 2 3 4 2 3" xfId="31564" xr:uid="{76CEA419-BD80-4CF9-93C4-9FFDEE4E40A3}"/>
    <cellStyle name="SAPBEXstdDataEmph 2 3 4 2 4" xfId="32851" xr:uid="{6DAC079F-37FE-494D-9659-C8E6F25E7947}"/>
    <cellStyle name="SAPBEXstdDataEmph 2 3 4 2 5" xfId="52579" xr:uid="{2E534176-7BF9-4534-99D6-36101AD9A0BE}"/>
    <cellStyle name="SAPBEXstdDataEmph 2 3 4 3" xfId="19994" xr:uid="{6C200784-73B6-4AA7-A3BE-6D2E72CF38A4}"/>
    <cellStyle name="SAPBEXstdDataEmph 2 3 4 4" xfId="33958" xr:uid="{CBB9D599-3A24-4E94-BD62-C564BF53DA29}"/>
    <cellStyle name="SAPBEXstdDataEmph 2 3 4 5" xfId="25216" xr:uid="{272F65D9-AEF1-4FA5-984E-A1AC2C31F0D9}"/>
    <cellStyle name="SAPBEXstdDataEmph 2 3 4 6" xfId="30703" xr:uid="{B4BC636A-6DED-4A6C-A6F6-F1E5A94CF480}"/>
    <cellStyle name="SAPBEXstdDataEmph 2 3 4 7" xfId="50500" xr:uid="{39CF8B8D-4104-4D71-BB92-3F8859292A3A}"/>
    <cellStyle name="SAPBEXstdDataEmph 2 3 5" xfId="14892" xr:uid="{1639C0A3-4988-44DF-BDCB-EF0BC1DBD1F1}"/>
    <cellStyle name="SAPBEXstdDataEmph 2 3 5 2" xfId="21952" xr:uid="{2E31D4D1-7595-4CA2-8F6C-54D245F89546}"/>
    <cellStyle name="SAPBEXstdDataEmph 2 3 5 2 2" xfId="35818" xr:uid="{F2087045-F5E9-476C-A050-5C2D44A459EF}"/>
    <cellStyle name="SAPBEXstdDataEmph 2 3 5 2 3" xfId="40822" xr:uid="{9219D92E-C4CF-4F90-A44C-FD44901D0BFD}"/>
    <cellStyle name="SAPBEXstdDataEmph 2 3 5 2 4" xfId="24883" xr:uid="{BC7B07A1-BCD7-4443-A242-3C1C74079DA1}"/>
    <cellStyle name="SAPBEXstdDataEmph 2 3 5 2 5" xfId="51369" xr:uid="{2129B1AF-7940-4DF8-AF2F-238D563F362B}"/>
    <cellStyle name="SAPBEXstdDataEmph 2 3 5 3" xfId="29258" xr:uid="{4E1549F0-0E15-4C63-B619-33212FE62228}"/>
    <cellStyle name="SAPBEXstdDataEmph 2 3 5 4" xfId="38582" xr:uid="{14FAEC93-AC89-483B-BAF4-E5EFB75B1BB7}"/>
    <cellStyle name="SAPBEXstdDataEmph 2 3 5 5" xfId="47190" xr:uid="{E2396566-3292-4279-93DF-EC705A2997D9}"/>
    <cellStyle name="SAPBEXstdDataEmph 2 3 5 6" xfId="23596" xr:uid="{67079963-F30B-4F80-9086-687F77B7CDEA}"/>
    <cellStyle name="SAPBEXstdDataEmph 2 3 6" xfId="12984" xr:uid="{727CBF0C-9E70-4F32-99FC-0DD568B4717F}"/>
    <cellStyle name="SAPBEXstdDataEmph 2 3 6 2" xfId="27355" xr:uid="{7391865D-A3D1-4D46-A775-5F4858CE8FC9}"/>
    <cellStyle name="SAPBEXstdDataEmph 2 3 6 3" xfId="37366" xr:uid="{66BE9A7E-3DEE-4CA7-B037-55E3AFAF8054}"/>
    <cellStyle name="SAPBEXstdDataEmph 2 3 6 4" xfId="43491" xr:uid="{B3079931-BF2F-43F0-97DA-1005BDCA85AA}"/>
    <cellStyle name="SAPBEXstdDataEmph 2 3 6 5" xfId="38902" xr:uid="{B353B8D6-8397-4461-9CD7-9025AEE205AC}"/>
    <cellStyle name="SAPBEXstdDataEmph 2 3 7" xfId="9900" xr:uid="{FB6DD99C-3292-4BEB-A9D3-48CD26D4A4A1}"/>
    <cellStyle name="SAPBEXstdDataEmph 2 3 8" xfId="24486" xr:uid="{EA04BA88-4AF4-451E-9C48-D86594F4F47F}"/>
    <cellStyle name="SAPBEXstdDataEmph 2 3 9" xfId="38273" xr:uid="{0660276B-2C9C-4BC5-8DA0-2ACDEA6388AB}"/>
    <cellStyle name="SAPBEXstdDataEmph 2 4" xfId="1991" xr:uid="{7F25E231-3B90-4B16-8A47-992C5B825021}"/>
    <cellStyle name="SAPBEXstdDataEmph 2 4 10" xfId="43553" xr:uid="{8A49FCF7-0C6C-48EE-B3BF-ADEA4253860C}"/>
    <cellStyle name="SAPBEXstdDataEmph 2 4 11" xfId="40463" xr:uid="{1C3A199D-0B31-4767-A11E-F1490B7D3979}"/>
    <cellStyle name="SAPBEXstdDataEmph 2 4 2" xfId="2928" xr:uid="{1A46E5A1-1878-4C05-A36B-293482D1B782}"/>
    <cellStyle name="SAPBEXstdDataEmph 2 4 2 2" xfId="22565" xr:uid="{B7D1A427-C825-4162-B390-178DE08BA882}"/>
    <cellStyle name="SAPBEXstdDataEmph 2 4 2 2 2" xfId="36431" xr:uid="{06C551B5-B275-4E51-9193-CE86B9C62111}"/>
    <cellStyle name="SAPBEXstdDataEmph 2 4 2 2 3" xfId="37764" xr:uid="{6576FD63-F793-49F7-9637-13F688C64741}"/>
    <cellStyle name="SAPBEXstdDataEmph 2 4 2 2 4" xfId="44355" xr:uid="{921E5E26-031A-44E1-8EC2-D85EF2F381D7}"/>
    <cellStyle name="SAPBEXstdDataEmph 2 4 2 2 5" xfId="51982" xr:uid="{0173C442-EAB9-49BF-B646-0FB36FFB806E}"/>
    <cellStyle name="SAPBEXstdDataEmph 2 4 2 3" xfId="16132" xr:uid="{010564EF-18B7-4774-BDA6-4852691D117D}"/>
    <cellStyle name="SAPBEXstdDataEmph 2 4 2 4" xfId="30438" xr:uid="{0E855A50-EA74-43A4-8D30-C48529BE9EFF}"/>
    <cellStyle name="SAPBEXstdDataEmph 2 4 2 5" xfId="8766" xr:uid="{4F4A8889-68B8-4D60-8FCA-B7D2FEA81EA7}"/>
    <cellStyle name="SAPBEXstdDataEmph 2 4 2 6" xfId="32824" xr:uid="{9AA5AD20-B945-4A8A-97FC-4155B5A6D0DE}"/>
    <cellStyle name="SAPBEXstdDataEmph 2 4 2 7" xfId="49908" xr:uid="{4B191A15-6701-4227-A3DD-D271B54669DA}"/>
    <cellStyle name="SAPBEXstdDataEmph 2 4 3" xfId="4898" xr:uid="{D72E5858-CCA0-4F07-B8F6-30EAF16BBA25}"/>
    <cellStyle name="SAPBEXstdDataEmph 2 4 3 2" xfId="22895" xr:uid="{E55DFD50-CF4B-4075-A256-0AE882B4DB0E}"/>
    <cellStyle name="SAPBEXstdDataEmph 2 4 3 2 2" xfId="36761" xr:uid="{A6C1095C-FB01-4A2A-B4DA-F544D9FF31CD}"/>
    <cellStyle name="SAPBEXstdDataEmph 2 4 3 2 3" xfId="42506" xr:uid="{7433D5F6-B4E1-4F67-972C-5BA931242664}"/>
    <cellStyle name="SAPBEXstdDataEmph 2 4 3 2 4" xfId="24127" xr:uid="{B5D91EE2-2439-49EF-8260-10D3AB5855CF}"/>
    <cellStyle name="SAPBEXstdDataEmph 2 4 3 2 5" xfId="52312" xr:uid="{8BF8A211-B384-4558-AC99-23C547E95FE3}"/>
    <cellStyle name="SAPBEXstdDataEmph 2 4 3 3" xfId="18097" xr:uid="{985D2FA5-BCBF-4307-AD35-A832A60466D5}"/>
    <cellStyle name="SAPBEXstdDataEmph 2 4 3 4" xfId="32229" xr:uid="{FACCFB12-8B9E-44B7-BA93-DA679999E415}"/>
    <cellStyle name="SAPBEXstdDataEmph 2 4 3 5" xfId="41725" xr:uid="{691F8F48-3664-4298-B21D-5050F48A3F39}"/>
    <cellStyle name="SAPBEXstdDataEmph 2 4 3 6" xfId="47793" xr:uid="{5AF50B51-7C3D-4B78-8356-A1D5F3FAE5F2}"/>
    <cellStyle name="SAPBEXstdDataEmph 2 4 3 7" xfId="50233" xr:uid="{2661254C-4B78-4EFE-87D7-55B31CD8597F}"/>
    <cellStyle name="SAPBEXstdDataEmph 2 4 4" xfId="6858" xr:uid="{EF05B27C-4F10-42A6-80CC-810337F374AF}"/>
    <cellStyle name="SAPBEXstdDataEmph 2 4 4 2" xfId="23225" xr:uid="{6C616DF7-394B-46AB-9E27-D133E58250F2}"/>
    <cellStyle name="SAPBEXstdDataEmph 2 4 4 2 2" xfId="37091" xr:uid="{C8729982-3683-468E-8E55-D785C44F1903}"/>
    <cellStyle name="SAPBEXstdDataEmph 2 4 4 2 3" xfId="31441" xr:uid="{D2669A36-C435-4A9C-A6A2-A817CBB43A8A}"/>
    <cellStyle name="SAPBEXstdDataEmph 2 4 4 2 4" xfId="24665" xr:uid="{155721A1-5080-4672-B003-1B71E23FE612}"/>
    <cellStyle name="SAPBEXstdDataEmph 2 4 4 2 5" xfId="52642" xr:uid="{909CECF9-864A-4A79-92EB-71B5D4F2E1A6}"/>
    <cellStyle name="SAPBEXstdDataEmph 2 4 4 3" xfId="20057" xr:uid="{2F720611-9A25-47E4-864F-C735AC309CF7}"/>
    <cellStyle name="SAPBEXstdDataEmph 2 4 4 4" xfId="34021" xr:uid="{69EBE2DD-48EC-4021-B7FE-19E2C7315CCC}"/>
    <cellStyle name="SAPBEXstdDataEmph 2 4 4 5" xfId="34722" xr:uid="{DC2E09EB-A755-4D63-A764-8FBC3D48D3BE}"/>
    <cellStyle name="SAPBEXstdDataEmph 2 4 4 6" xfId="44642" xr:uid="{D1BC3896-4D1E-48FB-AE2A-5EB17C3D13B0}"/>
    <cellStyle name="SAPBEXstdDataEmph 2 4 4 7" xfId="50563" xr:uid="{523086CF-51FB-4BD0-9279-0D9E4A2A7D0B}"/>
    <cellStyle name="SAPBEXstdDataEmph 2 4 5" xfId="15256" xr:uid="{B7E7D761-9E9F-4E62-AFCE-B6A08697C3E4}"/>
    <cellStyle name="SAPBEXstdDataEmph 2 4 5 2" xfId="22277" xr:uid="{2733CD9C-7E9F-4113-9F0B-48565B825D45}"/>
    <cellStyle name="SAPBEXstdDataEmph 2 4 5 2 2" xfId="36143" xr:uid="{8C2820AF-8532-438B-817B-323F109066C7}"/>
    <cellStyle name="SAPBEXstdDataEmph 2 4 5 2 3" xfId="31697" xr:uid="{EC1BF430-DEEB-487B-A832-9137E4673210}"/>
    <cellStyle name="SAPBEXstdDataEmph 2 4 5 2 4" xfId="41165" xr:uid="{41A2FDDC-F739-4E27-880B-63E34D099B1C}"/>
    <cellStyle name="SAPBEXstdDataEmph 2 4 5 2 5" xfId="51694" xr:uid="{EFE2431A-6A0E-44A9-83DE-7484D7C3D14E}"/>
    <cellStyle name="SAPBEXstdDataEmph 2 4 5 3" xfId="29621" xr:uid="{F1D3B294-F3C5-471B-9CA9-94C54CC30082}"/>
    <cellStyle name="SAPBEXstdDataEmph 2 4 5 4" xfId="25729" xr:uid="{B7CA1863-FADF-45BC-8B88-F6DDA54017C0}"/>
    <cellStyle name="SAPBEXstdDataEmph 2 4 5 5" xfId="47067" xr:uid="{0A5698CA-B263-4591-A0E3-7F9C08AFF24B}"/>
    <cellStyle name="SAPBEXstdDataEmph 2 4 5 6" xfId="38747" xr:uid="{92A943CE-65D5-4312-BB63-3E9142A638F8}"/>
    <cellStyle name="SAPBEXstdDataEmph 2 4 6" xfId="12983" xr:uid="{A345ED39-3936-45B8-93CD-886FD5A82EC7}"/>
    <cellStyle name="SAPBEXstdDataEmph 2 4 6 2" xfId="27354" xr:uid="{66DD17AE-1FBA-4A74-B0AE-6235865B8BC6}"/>
    <cellStyle name="SAPBEXstdDataEmph 2 4 6 3" xfId="15350" xr:uid="{67CDB02B-0694-4E62-8256-CE237BD75B16}"/>
    <cellStyle name="SAPBEXstdDataEmph 2 4 6 4" xfId="31878" xr:uid="{2FAC6322-4AC0-4993-AB89-9FB29039134F}"/>
    <cellStyle name="SAPBEXstdDataEmph 2 4 6 5" xfId="32319" xr:uid="{72138E21-40F0-430B-AA17-71A2E67628D3}"/>
    <cellStyle name="SAPBEXstdDataEmph 2 4 7" xfId="9901" xr:uid="{994F402C-9DE4-4208-92AE-9BEED4F0C7FB}"/>
    <cellStyle name="SAPBEXstdDataEmph 2 4 8" xfId="24487" xr:uid="{361FD4BA-D52D-452F-AAC6-9615694DBA3C}"/>
    <cellStyle name="SAPBEXstdDataEmph 2 4 9" xfId="39072" xr:uid="{4E7129DF-349E-4884-82EA-7A69AC33F8F7}"/>
    <cellStyle name="SAPBEXstdDataEmph 2 5" xfId="2982" xr:uid="{7D65AFBB-5C5C-4278-AE3F-EEBE141EE663}"/>
    <cellStyle name="SAPBEXstdDataEmph 2 5 2" xfId="4952" xr:uid="{C1BF6E69-B722-4CF3-9540-EC2821867CA2}"/>
    <cellStyle name="SAPBEXstdDataEmph 2 5 2 2" xfId="22949" xr:uid="{22D918EF-C833-424C-97A7-475530378FA1}"/>
    <cellStyle name="SAPBEXstdDataEmph 2 5 2 2 2" xfId="36815" xr:uid="{82E62280-FB3D-4E99-AEAC-0D8BC78C5858}"/>
    <cellStyle name="SAPBEXstdDataEmph 2 5 2 2 3" xfId="34343" xr:uid="{D0C8C30E-B868-43EF-A35B-0716B731BA61}"/>
    <cellStyle name="SAPBEXstdDataEmph 2 5 2 2 4" xfId="37635" xr:uid="{13F634EF-36E7-480F-889F-BC45BBC47CD5}"/>
    <cellStyle name="SAPBEXstdDataEmph 2 5 2 2 5" xfId="52366" xr:uid="{79B44C31-6BC3-4769-B1E6-FC7459DC3667}"/>
    <cellStyle name="SAPBEXstdDataEmph 2 5 2 3" xfId="18151" xr:uid="{7F4FEE5F-7B12-48D2-BFF2-F856486560BC}"/>
    <cellStyle name="SAPBEXstdDataEmph 2 5 2 4" xfId="32283" xr:uid="{19B6F6F1-BB9C-444F-867D-B02F41FEA2DA}"/>
    <cellStyle name="SAPBEXstdDataEmph 2 5 2 5" xfId="38868" xr:uid="{6B862B79-E55D-4F12-9675-27888FC78650}"/>
    <cellStyle name="SAPBEXstdDataEmph 2 5 2 6" xfId="46454" xr:uid="{9A97B335-AC3A-4DE4-89D4-A8306FC18156}"/>
    <cellStyle name="SAPBEXstdDataEmph 2 5 2 7" xfId="50287" xr:uid="{EF98171D-9FCB-4C3F-B1E0-B9FBF1B969F9}"/>
    <cellStyle name="SAPBEXstdDataEmph 2 5 3" xfId="6912" xr:uid="{541CA281-ABD5-4A03-8690-58B54824CABA}"/>
    <cellStyle name="SAPBEXstdDataEmph 2 5 3 2" xfId="23279" xr:uid="{90AD281E-4FDC-4556-B708-9FDCBF933F98}"/>
    <cellStyle name="SAPBEXstdDataEmph 2 5 3 2 2" xfId="37145" xr:uid="{08A72DE6-EF92-4520-AD3A-A75A14264090}"/>
    <cellStyle name="SAPBEXstdDataEmph 2 5 3 2 3" xfId="29805" xr:uid="{09BD3D62-417A-4E17-9A66-DE0BDC617358}"/>
    <cellStyle name="SAPBEXstdDataEmph 2 5 3 2 4" xfId="37627" xr:uid="{4ABD0427-CE20-4331-ACEE-C3009209D3B6}"/>
    <cellStyle name="SAPBEXstdDataEmph 2 5 3 2 5" xfId="52696" xr:uid="{6FAA39A8-FDFC-4221-B476-2E43F5C7B1F4}"/>
    <cellStyle name="SAPBEXstdDataEmph 2 5 3 3" xfId="20111" xr:uid="{0BC4E297-8457-4F2F-86CC-9F13234B504E}"/>
    <cellStyle name="SAPBEXstdDataEmph 2 5 3 4" xfId="34075" xr:uid="{E9C068C1-E1A4-4672-B647-90DB192D2C34}"/>
    <cellStyle name="SAPBEXstdDataEmph 2 5 3 5" xfId="37919" xr:uid="{66B3C591-1477-45FB-9D18-2107C11DF37D}"/>
    <cellStyle name="SAPBEXstdDataEmph 2 5 3 6" xfId="45979" xr:uid="{AFF5B1F9-50EF-4E1B-84EE-E24E5754977F}"/>
    <cellStyle name="SAPBEXstdDataEmph 2 5 3 7" xfId="50617" xr:uid="{1B240AC5-D1D5-40F9-B402-8EF92A74496B}"/>
    <cellStyle name="SAPBEXstdDataEmph 2 5 4" xfId="22619" xr:uid="{3ECEBECF-FB80-4C0A-B194-C66F6B4B5964}"/>
    <cellStyle name="SAPBEXstdDataEmph 2 5 4 2" xfId="36485" xr:uid="{FA430ABF-104B-419D-93B1-4A8DDF9C6C80}"/>
    <cellStyle name="SAPBEXstdDataEmph 2 5 4 3" xfId="41875" xr:uid="{0F108661-980F-4BF0-90FA-CBF5EDBB92E1}"/>
    <cellStyle name="SAPBEXstdDataEmph 2 5 4 4" xfId="44364" xr:uid="{FB964D19-44CB-46C2-AE15-1DC95E1BDC12}"/>
    <cellStyle name="SAPBEXstdDataEmph 2 5 4 5" xfId="52036" xr:uid="{873E7654-D5EE-4F73-9775-BB2BDA81D2AE}"/>
    <cellStyle name="SAPBEXstdDataEmph 2 5 5" xfId="16185" xr:uid="{E09069EC-976A-445F-8308-9385F97032BE}"/>
    <cellStyle name="SAPBEXstdDataEmph 2 5 6" xfId="30491" xr:uid="{F5D242FA-6B84-4898-AC17-61F20C76B225}"/>
    <cellStyle name="SAPBEXstdDataEmph 2 5 7" xfId="41901" xr:uid="{3AB840F7-4EE9-43CD-B912-3803D37BB1AD}"/>
    <cellStyle name="SAPBEXstdDataEmph 2 5 8" xfId="39092" xr:uid="{EFB6A862-8E15-41DA-9164-A1054F3B414E}"/>
    <cellStyle name="SAPBEXstdDataEmph 2 5 9" xfId="49961" xr:uid="{1828352F-0869-4F89-B3E5-C07E627899E1}"/>
    <cellStyle name="SAPBEXstdDataEmph 2 6" xfId="2721" xr:uid="{4AE732DF-4306-4D30-8023-27DA9EEEA48F}"/>
    <cellStyle name="SAPBEXstdDataEmph 2 6 2" xfId="22358" xr:uid="{1672717B-D145-49F7-B9A7-BAA647906908}"/>
    <cellStyle name="SAPBEXstdDataEmph 2 6 2 2" xfId="36224" xr:uid="{28D66F31-9F3D-4CBD-9353-7CCE1D7A300A}"/>
    <cellStyle name="SAPBEXstdDataEmph 2 6 2 3" xfId="34795" xr:uid="{5C691A4D-18AC-4474-B22B-C8E32CD444F8}"/>
    <cellStyle name="SAPBEXstdDataEmph 2 6 2 4" xfId="34843" xr:uid="{A5F4E02A-2A42-4566-BBBF-563C8C53BD71}"/>
    <cellStyle name="SAPBEXstdDataEmph 2 6 2 5" xfId="51775" xr:uid="{6833494F-3FAF-42B8-852C-799EBB60A781}"/>
    <cellStyle name="SAPBEXstdDataEmph 2 6 3" xfId="15942" xr:uid="{D06EFAD6-4DD5-4694-95CF-D35E3B6BDF41}"/>
    <cellStyle name="SAPBEXstdDataEmph 2 6 4" xfId="30248" xr:uid="{6098335A-C9C5-41CE-89D5-33960C4F5538}"/>
    <cellStyle name="SAPBEXstdDataEmph 2 6 5" xfId="25596" xr:uid="{A6B2BFDC-51EB-4A8E-9BD9-13D4A2D38D80}"/>
    <cellStyle name="SAPBEXstdDataEmph 2 6 6" xfId="45600" xr:uid="{20BA33C8-8E28-4BFB-A8BB-58538C68E360}"/>
    <cellStyle name="SAPBEXstdDataEmph 2 6 7" xfId="49718" xr:uid="{096F5B6C-61B6-4AF2-839E-324553A8EF8A}"/>
    <cellStyle name="SAPBEXstdDataEmph 2 7" xfId="4691" xr:uid="{E38B97E5-8F07-4B53-AFFA-FDF71701CAA6}"/>
    <cellStyle name="SAPBEXstdDataEmph 2 7 2" xfId="22688" xr:uid="{65454F40-6478-47A1-8503-15C5EA70B979}"/>
    <cellStyle name="SAPBEXstdDataEmph 2 7 2 2" xfId="36554" xr:uid="{8185EEB4-C39A-4312-A3F2-92478848EF24}"/>
    <cellStyle name="SAPBEXstdDataEmph 2 7 2 3" xfId="38601" xr:uid="{A653AA3C-0606-4AD3-BF9A-80C1AE9DFE2C}"/>
    <cellStyle name="SAPBEXstdDataEmph 2 7 2 4" xfId="46752" xr:uid="{DF39588C-F04A-4056-891A-19675EF553F3}"/>
    <cellStyle name="SAPBEXstdDataEmph 2 7 2 5" xfId="52105" xr:uid="{F8DFDBA3-18B8-458F-B3E8-221E291E6C63}"/>
    <cellStyle name="SAPBEXstdDataEmph 2 7 3" xfId="17894" xr:uid="{74A490B6-7BF1-4044-AA99-34381087BD9A}"/>
    <cellStyle name="SAPBEXstdDataEmph 2 7 4" xfId="32026" xr:uid="{05C6513D-A2D5-4722-B251-D92394FCA45C}"/>
    <cellStyle name="SAPBEXstdDataEmph 2 7 5" xfId="33640" xr:uid="{8AD378EC-E5B6-4257-B04D-3C73B7C9E819}"/>
    <cellStyle name="SAPBEXstdDataEmph 2 7 6" xfId="31293" xr:uid="{E6CEB2E2-8036-4C43-84D5-76CF7E5FC609}"/>
    <cellStyle name="SAPBEXstdDataEmph 2 7 7" xfId="50030" xr:uid="{FEB04DBB-9E35-489A-928B-2B993A6C2532}"/>
    <cellStyle name="SAPBEXstdDataEmph 2 8" xfId="6651" xr:uid="{2DCD4F5B-C6FE-4C0F-BA5F-FE5EEDDAF9CC}"/>
    <cellStyle name="SAPBEXstdDataEmph 2 8 2" xfId="23018" xr:uid="{63194CC3-80E3-4FF4-970C-DE670164B7F1}"/>
    <cellStyle name="SAPBEXstdDataEmph 2 8 2 2" xfId="36884" xr:uid="{1DA66756-B7D5-49C7-A10D-E5D3809F23C3}"/>
    <cellStyle name="SAPBEXstdDataEmph 2 8 2 3" xfId="32732" xr:uid="{C8518BA0-1AC3-4756-8F2F-D0541607809F}"/>
    <cellStyle name="SAPBEXstdDataEmph 2 8 2 4" xfId="9261" xr:uid="{0B1416B6-B34B-44AB-8F83-56F2940B4573}"/>
    <cellStyle name="SAPBEXstdDataEmph 2 8 2 5" xfId="52435" xr:uid="{664697FA-19EC-4A0A-9AB5-524B132E5179}"/>
    <cellStyle name="SAPBEXstdDataEmph 2 8 3" xfId="19850" xr:uid="{8AADD8E6-8D59-4937-A525-7831862BD5E5}"/>
    <cellStyle name="SAPBEXstdDataEmph 2 8 4" xfId="33814" xr:uid="{417D68FA-8509-4ACE-87A0-4C0AB445FDCD}"/>
    <cellStyle name="SAPBEXstdDataEmph 2 8 5" xfId="39625" xr:uid="{CB9539ED-2E96-4A17-B1EB-3E3D519158F7}"/>
    <cellStyle name="SAPBEXstdDataEmph 2 8 6" xfId="45779" xr:uid="{22849316-AA10-425D-B504-E8A75DAE6CF9}"/>
    <cellStyle name="SAPBEXstdDataEmph 2 8 7" xfId="50356" xr:uid="{232E4844-51E0-442C-ACFE-024BD5A37BBA}"/>
    <cellStyle name="SAPBEXstdDataEmph 2 9" xfId="14083" xr:uid="{9CCC671E-106D-47B3-BA1B-7BAD7928CA92}"/>
    <cellStyle name="SAPBEXstdDataEmph 2 9 2" xfId="12779" xr:uid="{B40BB1F3-39A3-48E3-8CE8-0BBAE1FBE542}"/>
    <cellStyle name="SAPBEXstdDataEmph 2 9 2 2" xfId="27153" xr:uid="{80A40D39-DCFC-4BDF-83D8-572F85FE6CFC}"/>
    <cellStyle name="SAPBEXstdDataEmph 2 9 2 3" xfId="42896" xr:uid="{381095C1-F794-4933-B0B4-7CA301F2A6EE}"/>
    <cellStyle name="SAPBEXstdDataEmph 2 9 2 4" xfId="41072" xr:uid="{3089F655-5C2D-4630-A9D3-FEAA44C5A9F5}"/>
    <cellStyle name="SAPBEXstdDataEmph 2 9 2 5" xfId="47333" xr:uid="{99B0CFD8-6CC4-49A0-9EF4-A2739B826A32}"/>
    <cellStyle name="SAPBEXstdDataEmph 2 9 3" xfId="28451" xr:uid="{D6388749-6888-406F-B694-FBF585A443F8}"/>
    <cellStyle name="SAPBEXstdDataEmph 2 9 4" xfId="33135" xr:uid="{03CEDCAF-9C54-4327-AAC9-C3BB64634EA5}"/>
    <cellStyle name="SAPBEXstdDataEmph 2 9 5" xfId="43762" xr:uid="{C63C1402-5DC0-4A15-99AD-A52DB64BA7C4}"/>
    <cellStyle name="SAPBEXstdDataEmph 2 9 6" xfId="43151" xr:uid="{3FD9D9F9-DDA2-4E85-8FB6-36E76586F15E}"/>
    <cellStyle name="SAPBEXstdDataEmph 3" xfId="860" xr:uid="{C7FD9274-14F6-4715-937F-748884CAFA8C}"/>
    <cellStyle name="SAPBEXstdDataEmph 3 10" xfId="12982" xr:uid="{53FE6554-27C9-4FAD-BEE1-27C841106DCD}"/>
    <cellStyle name="SAPBEXstdDataEmph 3 10 2" xfId="27353" xr:uid="{93F56AEB-1C55-4CA2-A801-1B21EF74661C}"/>
    <cellStyle name="SAPBEXstdDataEmph 3 10 3" xfId="43180" xr:uid="{FECB3EEC-0F86-4BA8-81C8-4BF020EB397E}"/>
    <cellStyle name="SAPBEXstdDataEmph 3 10 4" xfId="25118" xr:uid="{2C5C48C8-655B-414D-B675-E30B252318CA}"/>
    <cellStyle name="SAPBEXstdDataEmph 3 10 5" xfId="28454" xr:uid="{705D5FC8-5F81-4239-BA4B-37B8A420B0BB}"/>
    <cellStyle name="SAPBEXstdDataEmph 3 11" xfId="9902" xr:uid="{9FA20A14-1554-40A3-903B-0AECD7B38AD8}"/>
    <cellStyle name="SAPBEXstdDataEmph 3 12" xfId="24488" xr:uid="{598F1288-6C0C-4E1D-AD5E-9814CE63B4E4}"/>
    <cellStyle name="SAPBEXstdDataEmph 3 13" xfId="42821" xr:uid="{CCDEEB36-6DF9-4B69-9FD1-D74804C23A97}"/>
    <cellStyle name="SAPBEXstdDataEmph 3 14" xfId="31146" xr:uid="{325B5309-E4CF-4911-AF6C-F25CD7B57565}"/>
    <cellStyle name="SAPBEXstdDataEmph 3 15" xfId="47416" xr:uid="{C409750E-6701-4AB6-9AEA-D79CB433992F}"/>
    <cellStyle name="SAPBEXstdDataEmph 3 2" xfId="1436" xr:uid="{CD348CDD-B6D8-4922-AF24-88D291BDB2C4}"/>
    <cellStyle name="SAPBEXstdDataEmph 3 2 10" xfId="41569" xr:uid="{AA2AF119-5DEE-4E0B-97CE-278940450ED0}"/>
    <cellStyle name="SAPBEXstdDataEmph 3 2 11" xfId="46375" xr:uid="{4DCA1CE4-9284-4F5A-8667-06CBDA52B1CF}"/>
    <cellStyle name="SAPBEXstdDataEmph 3 2 2" xfId="2831" xr:uid="{0E05AF5E-DC5A-4267-8199-5D85946DA538}"/>
    <cellStyle name="SAPBEXstdDataEmph 3 2 2 2" xfId="12288" xr:uid="{71E288E8-6AF4-4AD4-8693-127700E668C9}"/>
    <cellStyle name="SAPBEXstdDataEmph 3 2 2 2 2" xfId="26693" xr:uid="{13A45413-F8EC-4249-9E5E-668544797C61}"/>
    <cellStyle name="SAPBEXstdDataEmph 3 2 2 2 3" xfId="25885" xr:uid="{2B19CB6C-AA34-4586-BE88-BD608F3D07E8}"/>
    <cellStyle name="SAPBEXstdDataEmph 3 2 2 2 4" xfId="49291" xr:uid="{EADCEB17-AF97-4B7E-A240-2B222EA9EDB8}"/>
    <cellStyle name="SAPBEXstdDataEmph 3 2 2 2 5" xfId="44854" xr:uid="{316051F1-C907-41D2-ABC7-ED289F7DFECC}"/>
    <cellStyle name="SAPBEXstdDataEmph 3 2 2 3" xfId="22468" xr:uid="{9D2843D2-72B5-4006-9B0F-E1AE919F05F7}"/>
    <cellStyle name="SAPBEXstdDataEmph 3 2 2 3 2" xfId="36334" xr:uid="{F8A8C64C-C3FB-4324-8631-63D0EA9984D4}"/>
    <cellStyle name="SAPBEXstdDataEmph 3 2 2 3 3" xfId="31208" xr:uid="{8757F0D2-B55B-49AB-9134-513BC0A0ED1F}"/>
    <cellStyle name="SAPBEXstdDataEmph 3 2 2 3 4" xfId="25496" xr:uid="{C3D292E2-EA60-4350-B143-1EAADFBD7745}"/>
    <cellStyle name="SAPBEXstdDataEmph 3 2 2 3 5" xfId="51885" xr:uid="{9697F317-1876-4E08-9FF5-F3DAB97C801F}"/>
    <cellStyle name="SAPBEXstdDataEmph 3 2 2 4" xfId="12287" xr:uid="{CE4DD912-19F6-4C80-B84D-088ED9852DC9}"/>
    <cellStyle name="SAPBEXstdDataEmph 3 2 2 5" xfId="26692" xr:uid="{9E3D3A98-1D34-43D4-AEE4-8662613019BA}"/>
    <cellStyle name="SAPBEXstdDataEmph 3 2 2 6" xfId="25770" xr:uid="{42E07949-2964-4AFE-BE4C-6A07E15C325A}"/>
    <cellStyle name="SAPBEXstdDataEmph 3 2 2 7" xfId="47107" xr:uid="{54FEEF3D-6F17-406E-BA03-F626A6681EB8}"/>
    <cellStyle name="SAPBEXstdDataEmph 3 2 2 8" xfId="47378" xr:uid="{8425192A-E9CC-4ED6-8DCF-7B13015C85A2}"/>
    <cellStyle name="SAPBEXstdDataEmph 3 2 3" xfId="4801" xr:uid="{DFF325C5-A364-4F84-B800-E1905C678946}"/>
    <cellStyle name="SAPBEXstdDataEmph 3 2 3 2" xfId="22798" xr:uid="{8F6DF145-1451-4167-BAB2-FD818C8C6B27}"/>
    <cellStyle name="SAPBEXstdDataEmph 3 2 3 2 2" xfId="36664" xr:uid="{EE57297E-23CD-4007-A854-E51C550D36DE}"/>
    <cellStyle name="SAPBEXstdDataEmph 3 2 3 2 3" xfId="34700" xr:uid="{92DA4B64-2498-4247-AC0B-CAA549137565}"/>
    <cellStyle name="SAPBEXstdDataEmph 3 2 3 2 4" xfId="40564" xr:uid="{BE788398-AF76-4B51-891A-E19B12559F1D}"/>
    <cellStyle name="SAPBEXstdDataEmph 3 2 3 2 5" xfId="52215" xr:uid="{6734E44C-27F2-42F1-A749-B5FD4092887A}"/>
    <cellStyle name="SAPBEXstdDataEmph 3 2 3 3" xfId="18004" xr:uid="{0B56D861-1DDB-44B0-B350-593FDC6B93D6}"/>
    <cellStyle name="SAPBEXstdDataEmph 3 2 3 4" xfId="32136" xr:uid="{C059F1A5-030D-4446-BBF2-3DF15DF55FAA}"/>
    <cellStyle name="SAPBEXstdDataEmph 3 2 3 5" xfId="43216" xr:uid="{53F1464F-1188-4102-9749-128F74E2BA97}"/>
    <cellStyle name="SAPBEXstdDataEmph 3 2 3 6" xfId="30624" xr:uid="{B862B17F-8454-4842-BBEE-69A2F5084462}"/>
    <cellStyle name="SAPBEXstdDataEmph 3 2 3 7" xfId="50140" xr:uid="{7DE20AE0-05A6-4971-9A1E-3F364C7F6842}"/>
    <cellStyle name="SAPBEXstdDataEmph 3 2 4" xfId="6761" xr:uid="{F32C29E4-44DE-4868-9B97-F48CE700C8B1}"/>
    <cellStyle name="SAPBEXstdDataEmph 3 2 4 2" xfId="23128" xr:uid="{12A51816-AF87-4A46-8AC8-2BE7E8C5B5C9}"/>
    <cellStyle name="SAPBEXstdDataEmph 3 2 4 2 2" xfId="36994" xr:uid="{B25E7FFC-B6DF-4E25-9BAF-A582713697FE}"/>
    <cellStyle name="SAPBEXstdDataEmph 3 2 4 2 3" xfId="31830" xr:uid="{424E7E4E-4F36-42A8-834C-A89DE9D9B9FA}"/>
    <cellStyle name="SAPBEXstdDataEmph 3 2 4 2 4" xfId="38092" xr:uid="{91345825-7300-4726-9B9E-DA60A6633DAC}"/>
    <cellStyle name="SAPBEXstdDataEmph 3 2 4 2 5" xfId="52545" xr:uid="{C547467D-F287-4A38-A4AA-E3BADBB4244E}"/>
    <cellStyle name="SAPBEXstdDataEmph 3 2 4 3" xfId="19960" xr:uid="{C35E914B-14F3-4E1E-9FE3-776C327F82D5}"/>
    <cellStyle name="SAPBEXstdDataEmph 3 2 4 4" xfId="33924" xr:uid="{33ECD3C0-9CBE-4941-8330-2E22F5FB4F2A}"/>
    <cellStyle name="SAPBEXstdDataEmph 3 2 4 5" xfId="42482" xr:uid="{F1B7A8E2-81B7-4095-8BE7-70BF41DCA748}"/>
    <cellStyle name="SAPBEXstdDataEmph 3 2 4 6" xfId="9892" xr:uid="{1F75BAC9-663D-4222-894A-4AB0C28C8F16}"/>
    <cellStyle name="SAPBEXstdDataEmph 3 2 4 7" xfId="50466" xr:uid="{64143528-4DD7-4394-985F-D89AC9674332}"/>
    <cellStyle name="SAPBEXstdDataEmph 3 2 5" xfId="14725" xr:uid="{3A7FFE75-3CE0-4BEC-8FB6-75CE3736081C}"/>
    <cellStyle name="SAPBEXstdDataEmph 3 2 5 2" xfId="21779" xr:uid="{A5813654-FAF9-42C7-80C3-2FAD2A306E36}"/>
    <cellStyle name="SAPBEXstdDataEmph 3 2 5 2 2" xfId="35645" xr:uid="{BB49FD4C-F64C-4590-BD59-61FB56D36DA0}"/>
    <cellStyle name="SAPBEXstdDataEmph 3 2 5 2 3" xfId="38562" xr:uid="{A8338368-A515-415E-AA45-83C68D348287}"/>
    <cellStyle name="SAPBEXstdDataEmph 3 2 5 2 4" xfId="47680" xr:uid="{27500955-A261-46E4-BC5B-1D7380EBCB78}"/>
    <cellStyle name="SAPBEXstdDataEmph 3 2 5 2 5" xfId="51196" xr:uid="{DCE458C8-E0E4-4724-A3D3-484FB6CCAA8E}"/>
    <cellStyle name="SAPBEXstdDataEmph 3 2 5 3" xfId="29091" xr:uid="{FC10901D-6CAE-4BAE-92F5-990128C8784D}"/>
    <cellStyle name="SAPBEXstdDataEmph 3 2 5 4" xfId="43240" xr:uid="{363D3A0B-5661-4BB2-9538-A9E7B11B3013}"/>
    <cellStyle name="SAPBEXstdDataEmph 3 2 5 5" xfId="37501" xr:uid="{F35190F2-A11D-4F9B-8F06-5CE3264B5535}"/>
    <cellStyle name="SAPBEXstdDataEmph 3 2 5 6" xfId="43840" xr:uid="{C65B7E2C-64D0-463D-8EEA-E81680DAB36F}"/>
    <cellStyle name="SAPBEXstdDataEmph 3 2 6" xfId="12981" xr:uid="{04DA11A3-2D29-4FBC-AFA3-2964B9C6C7E3}"/>
    <cellStyle name="SAPBEXstdDataEmph 3 2 6 2" xfId="27352" xr:uid="{859A35EF-A98D-4FF1-BB5E-99ADC565ABB7}"/>
    <cellStyle name="SAPBEXstdDataEmph 3 2 6 3" xfId="38975" xr:uid="{EAC0E3AA-029F-4063-819F-76DFE2320C4C}"/>
    <cellStyle name="SAPBEXstdDataEmph 3 2 6 4" xfId="42767" xr:uid="{E90B5EBC-8C3C-4310-9D33-A8E4F326634F}"/>
    <cellStyle name="SAPBEXstdDataEmph 3 2 6 5" xfId="47299" xr:uid="{D048E407-9068-48F5-9DE0-E7C534B2EC30}"/>
    <cellStyle name="SAPBEXstdDataEmph 3 2 7" xfId="9903" xr:uid="{AB79BC1F-F139-4C04-86B4-B923F0E2E003}"/>
    <cellStyle name="SAPBEXstdDataEmph 3 2 8" xfId="24489" xr:uid="{2F9EE5BA-584A-4BE8-A2C6-5C144AFD8FFF}"/>
    <cellStyle name="SAPBEXstdDataEmph 3 2 9" xfId="23865" xr:uid="{0D91E1CF-7557-4AAB-B605-592A57EBA0F4}"/>
    <cellStyle name="SAPBEXstdDataEmph 3 3" xfId="1613" xr:uid="{6322DBF5-7E5E-4F09-8073-30EBD74CA9B7}"/>
    <cellStyle name="SAPBEXstdDataEmph 3 3 10" xfId="48464" xr:uid="{3CFE77B9-C34D-436A-8234-4F1E4E10BD26}"/>
    <cellStyle name="SAPBEXstdDataEmph 3 3 11" xfId="45112" xr:uid="{1BAE4056-F648-4D35-A89C-4E9090516224}"/>
    <cellStyle name="SAPBEXstdDataEmph 3 3 2" xfId="2878" xr:uid="{07F60454-1B04-4ABF-9569-7E3AF92C6BE2}"/>
    <cellStyle name="SAPBEXstdDataEmph 3 3 2 2" xfId="22515" xr:uid="{1322920D-2B73-4E42-A32E-93074BDE0463}"/>
    <cellStyle name="SAPBEXstdDataEmph 3 3 2 2 2" xfId="36381" xr:uid="{8086657E-2E4B-4834-997E-073A63EBFB73}"/>
    <cellStyle name="SAPBEXstdDataEmph 3 3 2 2 3" xfId="25394" xr:uid="{9F7A8CE5-1E71-4282-BCB2-A9C9FFAEBC82}"/>
    <cellStyle name="SAPBEXstdDataEmph 3 3 2 2 4" xfId="8701" xr:uid="{34702F93-E259-454A-B971-F18508DD39D7}"/>
    <cellStyle name="SAPBEXstdDataEmph 3 3 2 2 5" xfId="51932" xr:uid="{07590B70-4DD3-4FC8-9414-653A2534FC79}"/>
    <cellStyle name="SAPBEXstdDataEmph 3 3 2 3" xfId="16083" xr:uid="{7A1606E4-6749-4BC5-9797-99E7BF39A43F}"/>
    <cellStyle name="SAPBEXstdDataEmph 3 3 2 4" xfId="30389" xr:uid="{2273D94C-CB05-4B6E-9A48-6E5E03EB80FB}"/>
    <cellStyle name="SAPBEXstdDataEmph 3 3 2 5" xfId="41233" xr:uid="{57C9EA95-286B-454D-A056-F4E1DDC8ECFF}"/>
    <cellStyle name="SAPBEXstdDataEmph 3 3 2 6" xfId="48225" xr:uid="{14596921-06DA-4430-93CA-27934609A522}"/>
    <cellStyle name="SAPBEXstdDataEmph 3 3 2 7" xfId="49859" xr:uid="{6589B506-D090-4870-B55E-27B364671327}"/>
    <cellStyle name="SAPBEXstdDataEmph 3 3 3" xfId="4848" xr:uid="{485B9C52-FA7B-4C9A-8F6C-39BDB756F508}"/>
    <cellStyle name="SAPBEXstdDataEmph 3 3 3 2" xfId="22845" xr:uid="{3EC9C7DF-EE2B-4AF0-A97F-EC8C431DB4CF}"/>
    <cellStyle name="SAPBEXstdDataEmph 3 3 3 2 2" xfId="36711" xr:uid="{7561680D-2541-4B88-861C-63EC700C5CF4}"/>
    <cellStyle name="SAPBEXstdDataEmph 3 3 3 2 3" xfId="43646" xr:uid="{FCD206D3-74A2-4800-9CB9-1FCF0C3AD29F}"/>
    <cellStyle name="SAPBEXstdDataEmph 3 3 3 2 4" xfId="32638" xr:uid="{74E0BAF2-FE49-43A7-A082-43FE059BCF24}"/>
    <cellStyle name="SAPBEXstdDataEmph 3 3 3 2 5" xfId="52262" xr:uid="{6C04BBBA-8922-486F-996D-81AAD996B749}"/>
    <cellStyle name="SAPBEXstdDataEmph 3 3 3 3" xfId="18047" xr:uid="{78C26194-7D73-40B2-B5CE-657A5C3FF422}"/>
    <cellStyle name="SAPBEXstdDataEmph 3 3 3 4" xfId="32179" xr:uid="{0691F5F7-A7B4-411D-AF44-4C5FA6723B6A}"/>
    <cellStyle name="SAPBEXstdDataEmph 3 3 3 5" xfId="43316" xr:uid="{2B994775-14CC-41FB-A1B7-021150E7D7B0}"/>
    <cellStyle name="SAPBEXstdDataEmph 3 3 3 6" xfId="31902" xr:uid="{43AD6926-8883-41BE-9BED-F75B1C8DA38D}"/>
    <cellStyle name="SAPBEXstdDataEmph 3 3 3 7" xfId="50183" xr:uid="{01A05CD2-C4F1-4DEC-A725-5F4FFF4D6BE8}"/>
    <cellStyle name="SAPBEXstdDataEmph 3 3 4" xfId="6808" xr:uid="{118B8D26-6EA0-4AD9-929C-CF137ED1C499}"/>
    <cellStyle name="SAPBEXstdDataEmph 3 3 4 2" xfId="23175" xr:uid="{099E5241-BDB2-4DE5-9969-1B447F596F1B}"/>
    <cellStyle name="SAPBEXstdDataEmph 3 3 4 2 2" xfId="37041" xr:uid="{E3246E5D-CDC7-4011-B5BF-5F837E48125F}"/>
    <cellStyle name="SAPBEXstdDataEmph 3 3 4 2 3" xfId="30713" xr:uid="{BEDAE5A8-C5AC-472E-9889-0612F5728389}"/>
    <cellStyle name="SAPBEXstdDataEmph 3 3 4 2 4" xfId="41092" xr:uid="{494C880E-770D-4A8E-A0DD-D3B219D3185C}"/>
    <cellStyle name="SAPBEXstdDataEmph 3 3 4 2 5" xfId="52592" xr:uid="{A390A999-6CFD-4F11-8047-B85C980CA2E7}"/>
    <cellStyle name="SAPBEXstdDataEmph 3 3 4 3" xfId="20007" xr:uid="{BA5548E6-43A9-4E3B-9AC3-AB0181F954D4}"/>
    <cellStyle name="SAPBEXstdDataEmph 3 3 4 4" xfId="33971" xr:uid="{FF001D2F-FE41-4E82-83D7-87F846C7A6D1}"/>
    <cellStyle name="SAPBEXstdDataEmph 3 3 4 5" xfId="29966" xr:uid="{54186BD6-A88D-429B-9CD8-00063A945CFB}"/>
    <cellStyle name="SAPBEXstdDataEmph 3 3 4 6" xfId="38411" xr:uid="{4B1ECD07-A96D-4044-9C24-FE52626FF18A}"/>
    <cellStyle name="SAPBEXstdDataEmph 3 3 4 7" xfId="50513" xr:uid="{33058FD9-3FB5-4B58-AB10-1AC939FF43C2}"/>
    <cellStyle name="SAPBEXstdDataEmph 3 3 5" xfId="14893" xr:uid="{D80C8A29-6FC8-455E-B266-2552799A1587}"/>
    <cellStyle name="SAPBEXstdDataEmph 3 3 5 2" xfId="21953" xr:uid="{3FE0D6EB-A599-40E8-9DD3-E29FAE68EF07}"/>
    <cellStyle name="SAPBEXstdDataEmph 3 3 5 2 2" xfId="35819" xr:uid="{631594BC-B6B5-463F-936B-8507F8DC3D8F}"/>
    <cellStyle name="SAPBEXstdDataEmph 3 3 5 2 3" xfId="43633" xr:uid="{B8760C51-9022-4514-BEB2-659E5917A31A}"/>
    <cellStyle name="SAPBEXstdDataEmph 3 3 5 2 4" xfId="33154" xr:uid="{596C5000-236F-4452-906E-4FA603133923}"/>
    <cellStyle name="SAPBEXstdDataEmph 3 3 5 2 5" xfId="51370" xr:uid="{E0BB8070-EB4B-4C07-AB7F-FE4621B42153}"/>
    <cellStyle name="SAPBEXstdDataEmph 3 3 5 3" xfId="29259" xr:uid="{6CD8E0DB-934B-402D-A1ED-7A27023F3FF0}"/>
    <cellStyle name="SAPBEXstdDataEmph 3 3 5 4" xfId="34510" xr:uid="{5171B5EF-89ED-483F-B5CB-250C1F3AA29C}"/>
    <cellStyle name="SAPBEXstdDataEmph 3 3 5 5" xfId="49371" xr:uid="{A416D5C7-BBE2-4840-A7AE-82018EB90A14}"/>
    <cellStyle name="SAPBEXstdDataEmph 3 3 5 6" xfId="32304" xr:uid="{DC44182B-81C0-4025-A37D-4DC1FE9EF09A}"/>
    <cellStyle name="SAPBEXstdDataEmph 3 3 6" xfId="12980" xr:uid="{17B5AEA8-5484-4CC5-90BE-38D5A08486BC}"/>
    <cellStyle name="SAPBEXstdDataEmph 3 3 6 2" xfId="27351" xr:uid="{2BA59316-E971-45B0-BA35-978ECDF4D361}"/>
    <cellStyle name="SAPBEXstdDataEmph 3 3 6 3" xfId="31759" xr:uid="{6A7FDD2B-03E7-4F02-A30B-1DAB801350C8}"/>
    <cellStyle name="SAPBEXstdDataEmph 3 3 6 4" xfId="43251" xr:uid="{4C168036-75F0-449C-B402-0DADF05C9521}"/>
    <cellStyle name="SAPBEXstdDataEmph 3 3 6 5" xfId="46724" xr:uid="{CF7F99D9-45D7-4E53-BF76-202A0EC587B9}"/>
    <cellStyle name="SAPBEXstdDataEmph 3 3 7" xfId="9904" xr:uid="{98CFDF3B-8A9F-4FB8-8F29-E583380CCFBA}"/>
    <cellStyle name="SAPBEXstdDataEmph 3 3 8" xfId="24490" xr:uid="{A4EF2C9B-24D0-423A-A260-D2C20064D788}"/>
    <cellStyle name="SAPBEXstdDataEmph 3 3 9" xfId="40989" xr:uid="{116082EF-D179-40D1-BA7A-D9F5FAC0E783}"/>
    <cellStyle name="SAPBEXstdDataEmph 3 4" xfId="1992" xr:uid="{0604E082-A52C-4B89-96A6-8770C81C31A2}"/>
    <cellStyle name="SAPBEXstdDataEmph 3 4 10" xfId="33002" xr:uid="{9A9EB758-B81C-46BB-ACA2-ABCDA9FF781F}"/>
    <cellStyle name="SAPBEXstdDataEmph 3 4 11" xfId="47396" xr:uid="{BF0B3956-7ECE-4A3D-A5B8-4AB0E1EA1FD2}"/>
    <cellStyle name="SAPBEXstdDataEmph 3 4 2" xfId="2930" xr:uid="{8F414F4C-5ED0-46E9-8656-553F92B8C21E}"/>
    <cellStyle name="SAPBEXstdDataEmph 3 4 2 2" xfId="22567" xr:uid="{F105C1A7-0D17-402C-B28B-6657C3D0D01E}"/>
    <cellStyle name="SAPBEXstdDataEmph 3 4 2 2 2" xfId="36433" xr:uid="{E182C2B3-CE33-4892-8977-4011FCCC4F58}"/>
    <cellStyle name="SAPBEXstdDataEmph 3 4 2 2 3" xfId="39371" xr:uid="{11F68188-F6BC-435A-BD52-13DEAFC9CFF9}"/>
    <cellStyle name="SAPBEXstdDataEmph 3 4 2 2 4" xfId="46323" xr:uid="{872F6568-2F70-4383-9D3A-5003CB514A65}"/>
    <cellStyle name="SAPBEXstdDataEmph 3 4 2 2 5" xfId="51984" xr:uid="{09FAF573-92E4-4D40-8670-DCE373BC7C5A}"/>
    <cellStyle name="SAPBEXstdDataEmph 3 4 2 3" xfId="16134" xr:uid="{81187F17-2AF1-4DEB-938B-A269A8C267A6}"/>
    <cellStyle name="SAPBEXstdDataEmph 3 4 2 4" xfId="30440" xr:uid="{EBBD66F0-C1D1-484F-BBF5-F9CFDEA1741D}"/>
    <cellStyle name="SAPBEXstdDataEmph 3 4 2 5" xfId="34827" xr:uid="{09505E47-6085-47E0-9756-4A420AEE9242}"/>
    <cellStyle name="SAPBEXstdDataEmph 3 4 2 6" xfId="30117" xr:uid="{2609E608-92DB-4627-A508-E376C8054D04}"/>
    <cellStyle name="SAPBEXstdDataEmph 3 4 2 7" xfId="49910" xr:uid="{6C3FD73E-C1BE-4C78-8446-7C1AB293B2C0}"/>
    <cellStyle name="SAPBEXstdDataEmph 3 4 3" xfId="4900" xr:uid="{803B9DAC-B473-45C5-B2A2-9A8F157EDD71}"/>
    <cellStyle name="SAPBEXstdDataEmph 3 4 3 2" xfId="22897" xr:uid="{84A7EA65-1F77-4189-A776-DF2F8877EA42}"/>
    <cellStyle name="SAPBEXstdDataEmph 3 4 3 2 2" xfId="36763" xr:uid="{B7749035-3A14-4BEB-9639-85ACFF3B2344}"/>
    <cellStyle name="SAPBEXstdDataEmph 3 4 3 2 3" xfId="25917" xr:uid="{EB2843C9-855C-4AF9-9AC7-C22D174B70F3}"/>
    <cellStyle name="SAPBEXstdDataEmph 3 4 3 2 4" xfId="32520" xr:uid="{D8CDD5F5-5D8F-448C-BB55-B4BFB9A09E3C}"/>
    <cellStyle name="SAPBEXstdDataEmph 3 4 3 2 5" xfId="52314" xr:uid="{0408B945-D46A-41E1-A806-4E000E4C45B7}"/>
    <cellStyle name="SAPBEXstdDataEmph 3 4 3 3" xfId="18099" xr:uid="{BCCF9AD6-A91B-4488-96A3-A3A5C95C8081}"/>
    <cellStyle name="SAPBEXstdDataEmph 3 4 3 4" xfId="32231" xr:uid="{0B3F269E-1502-4B4D-836D-64365D6BFEE5}"/>
    <cellStyle name="SAPBEXstdDataEmph 3 4 3 5" xfId="31881" xr:uid="{A6EA3857-E5C9-4F08-86CE-BEC73133DFD4}"/>
    <cellStyle name="SAPBEXstdDataEmph 3 4 3 6" xfId="44693" xr:uid="{023F5C2F-5259-437F-B6DE-5EA5861D3BBE}"/>
    <cellStyle name="SAPBEXstdDataEmph 3 4 3 7" xfId="50235" xr:uid="{8CDA1069-1CB0-4234-8EF6-D82F79D18FE2}"/>
    <cellStyle name="SAPBEXstdDataEmph 3 4 4" xfId="6860" xr:uid="{D1929851-6E44-44DF-B9D9-F8CDF0AADFB4}"/>
    <cellStyle name="SAPBEXstdDataEmph 3 4 4 2" xfId="23227" xr:uid="{DCA7EF75-911D-4EAD-A0C9-4942F2477A48}"/>
    <cellStyle name="SAPBEXstdDataEmph 3 4 4 2 2" xfId="37093" xr:uid="{C8DBB8EA-0C05-4FE5-AE22-FC0F513D1491}"/>
    <cellStyle name="SAPBEXstdDataEmph 3 4 4 2 3" xfId="32649" xr:uid="{AA864776-71E6-43D4-B44C-4F8039A3B2EE}"/>
    <cellStyle name="SAPBEXstdDataEmph 3 4 4 2 4" xfId="41861" xr:uid="{88BDB45D-F695-4FEA-92BF-E6E7F253B0A0}"/>
    <cellStyle name="SAPBEXstdDataEmph 3 4 4 2 5" xfId="52644" xr:uid="{4A8B2B4D-7D4B-4003-9512-22FCB609E256}"/>
    <cellStyle name="SAPBEXstdDataEmph 3 4 4 3" xfId="20059" xr:uid="{7A89D1DE-A53B-4E67-ADFE-2402D3CECF5C}"/>
    <cellStyle name="SAPBEXstdDataEmph 3 4 4 4" xfId="34023" xr:uid="{7F5202BA-5B2E-4E74-9E74-04FFA7328E5F}"/>
    <cellStyle name="SAPBEXstdDataEmph 3 4 4 5" xfId="32504" xr:uid="{651CE974-04AB-42F1-AB28-AB92AA2D9DEE}"/>
    <cellStyle name="SAPBEXstdDataEmph 3 4 4 6" xfId="39855" xr:uid="{FDA16ED6-9FCD-4415-A5AB-49BFC209ED87}"/>
    <cellStyle name="SAPBEXstdDataEmph 3 4 4 7" xfId="50565" xr:uid="{196170E4-AB7E-4173-B439-8CD77B05EA41}"/>
    <cellStyle name="SAPBEXstdDataEmph 3 4 5" xfId="15257" xr:uid="{FDF223E2-2BB6-41FB-8835-EFE04B466CC1}"/>
    <cellStyle name="SAPBEXstdDataEmph 3 4 5 2" xfId="22278" xr:uid="{92457B36-5F78-4707-8FD6-CB8746F5E55B}"/>
    <cellStyle name="SAPBEXstdDataEmph 3 4 5 2 2" xfId="36144" xr:uid="{840B4E54-AE7B-456F-877E-DFD49BDFCBEE}"/>
    <cellStyle name="SAPBEXstdDataEmph 3 4 5 2 3" xfId="34310" xr:uid="{1C60C4F0-35B1-41FB-823A-E73DDEAE9E07}"/>
    <cellStyle name="SAPBEXstdDataEmph 3 4 5 2 4" xfId="38857" xr:uid="{1CA499F1-EA26-4A5E-8CED-845FCB065210}"/>
    <cellStyle name="SAPBEXstdDataEmph 3 4 5 2 5" xfId="51695" xr:uid="{A69F1CFA-23C3-4373-9596-134E6C273E82}"/>
    <cellStyle name="SAPBEXstdDataEmph 3 4 5 3" xfId="29622" xr:uid="{A1FC9C28-EAC7-4A50-B2EC-9C0F28AD6ED1}"/>
    <cellStyle name="SAPBEXstdDataEmph 3 4 5 4" xfId="31647" xr:uid="{F3BC9CB4-FBB9-408B-AB36-9C9EDE52D2EC}"/>
    <cellStyle name="SAPBEXstdDataEmph 3 4 5 5" xfId="49249" xr:uid="{40C95F48-123E-4B63-B084-DFEF143F0518}"/>
    <cellStyle name="SAPBEXstdDataEmph 3 4 5 6" xfId="34277" xr:uid="{E5A01605-7AE5-4BC4-ADEF-4B56DA74AF9E}"/>
    <cellStyle name="SAPBEXstdDataEmph 3 4 6" xfId="14432" xr:uid="{E670DB50-45D6-4A95-A171-62633374F929}"/>
    <cellStyle name="SAPBEXstdDataEmph 3 4 6 2" xfId="28799" xr:uid="{655A93F2-E3B5-4FAC-A3C9-4AB7C5DDAC62}"/>
    <cellStyle name="SAPBEXstdDataEmph 3 4 6 3" xfId="24583" xr:uid="{AFE51A77-9528-444F-908C-1020B0D3770C}"/>
    <cellStyle name="SAPBEXstdDataEmph 3 4 6 4" xfId="44059" xr:uid="{47C623B9-FDBF-47DC-8121-B900F87EE5DD}"/>
    <cellStyle name="SAPBEXstdDataEmph 3 4 6 5" xfId="46492" xr:uid="{2F40B3EB-91E0-4B83-989F-71C4D06D0568}"/>
    <cellStyle name="SAPBEXstdDataEmph 3 4 7" xfId="9905" xr:uid="{1A6ECA15-B73E-43AC-A5C0-1D2584C498A5}"/>
    <cellStyle name="SAPBEXstdDataEmph 3 4 8" xfId="24491" xr:uid="{A47EA51A-3734-471C-A4AC-8F59B81FB8F4}"/>
    <cellStyle name="SAPBEXstdDataEmph 3 4 9" xfId="31227" xr:uid="{68639627-D2E8-4EE4-8810-879AACB2D9B9}"/>
    <cellStyle name="SAPBEXstdDataEmph 3 5" xfId="2951" xr:uid="{DDD80759-1BF0-4D5A-AD1D-869DA76FD7ED}"/>
    <cellStyle name="SAPBEXstdDataEmph 3 5 2" xfId="4921" xr:uid="{C405A520-ADDF-4604-BA9C-A4C2474C75F5}"/>
    <cellStyle name="SAPBEXstdDataEmph 3 5 2 2" xfId="22918" xr:uid="{2CF48CE4-3A0B-42D1-A507-FBA55DA400E6}"/>
    <cellStyle name="SAPBEXstdDataEmph 3 5 2 2 2" xfId="36784" xr:uid="{E5AD5A1F-D540-4483-BED8-04B4331B8C67}"/>
    <cellStyle name="SAPBEXstdDataEmph 3 5 2 2 3" xfId="34121" xr:uid="{7B7909B9-6607-43C3-A3D5-4728EBCEEFCA}"/>
    <cellStyle name="SAPBEXstdDataEmph 3 5 2 2 4" xfId="31090" xr:uid="{43157D4F-AB09-41C1-8ECB-FDEBD42F43FB}"/>
    <cellStyle name="SAPBEXstdDataEmph 3 5 2 2 5" xfId="52335" xr:uid="{52904BA4-3319-4CBF-8EC1-BE354B75BDE9}"/>
    <cellStyle name="SAPBEXstdDataEmph 3 5 2 3" xfId="18120" xr:uid="{8CC9B218-9F1F-4351-9423-A8CDE9B76E81}"/>
    <cellStyle name="SAPBEXstdDataEmph 3 5 2 4" xfId="32252" xr:uid="{379EED8C-3429-4974-8684-9727FD367BEF}"/>
    <cellStyle name="SAPBEXstdDataEmph 3 5 2 5" xfId="39892" xr:uid="{2077F05E-2623-4B11-8F4E-8B2439E59314}"/>
    <cellStyle name="SAPBEXstdDataEmph 3 5 2 6" xfId="45133" xr:uid="{A4FCACFF-BD7C-425B-9EA3-EFF8250DD240}"/>
    <cellStyle name="SAPBEXstdDataEmph 3 5 2 7" xfId="50256" xr:uid="{882B69C4-D76F-4103-9EA0-16BBE21C3D15}"/>
    <cellStyle name="SAPBEXstdDataEmph 3 5 3" xfId="6881" xr:uid="{A85C80EA-60AE-48FC-A7F1-FF18C03077AE}"/>
    <cellStyle name="SAPBEXstdDataEmph 3 5 3 2" xfId="23248" xr:uid="{B3A62B04-22C5-414F-90BB-487480FD7FA5}"/>
    <cellStyle name="SAPBEXstdDataEmph 3 5 3 2 2" xfId="37114" xr:uid="{7C50C542-DE58-4600-9E81-DEDEA087C2DF}"/>
    <cellStyle name="SAPBEXstdDataEmph 3 5 3 2 3" xfId="34299" xr:uid="{BFD9CE8E-982B-4B17-A59D-9F3B661065DD}"/>
    <cellStyle name="SAPBEXstdDataEmph 3 5 3 2 4" xfId="42306" xr:uid="{CCBA256C-D076-4668-9B36-5134D3B107F7}"/>
    <cellStyle name="SAPBEXstdDataEmph 3 5 3 2 5" xfId="52665" xr:uid="{9F3D0729-D00F-4CAE-997D-89916973BC2C}"/>
    <cellStyle name="SAPBEXstdDataEmph 3 5 3 3" xfId="20080" xr:uid="{F9B7D5D7-AB1F-40E2-900C-426D41472E17}"/>
    <cellStyle name="SAPBEXstdDataEmph 3 5 3 4" xfId="34044" xr:uid="{1EB14172-E501-4ADC-AC86-AD9C549EC20A}"/>
    <cellStyle name="SAPBEXstdDataEmph 3 5 3 5" xfId="39015" xr:uid="{6CB30AD4-A495-4794-8C6D-3C7A67CD2BDC}"/>
    <cellStyle name="SAPBEXstdDataEmph 3 5 3 6" xfId="40042" xr:uid="{5D57EA00-7E58-4FB4-9F97-26FECE0F5589}"/>
    <cellStyle name="SAPBEXstdDataEmph 3 5 3 7" xfId="50586" xr:uid="{06AEA399-1667-46CB-9EAA-2AE0C1FE6AC1}"/>
    <cellStyle name="SAPBEXstdDataEmph 3 5 4" xfId="22588" xr:uid="{9AF64E91-18DC-4D04-A35B-6BA3F912519C}"/>
    <cellStyle name="SAPBEXstdDataEmph 3 5 4 2" xfId="36454" xr:uid="{88B53CDC-A198-4B4E-ADBD-A34E690A7A26}"/>
    <cellStyle name="SAPBEXstdDataEmph 3 5 4 3" xfId="30799" xr:uid="{704A0E4B-8F02-4317-A366-6001908F9BC7}"/>
    <cellStyle name="SAPBEXstdDataEmph 3 5 4 4" xfId="40547" xr:uid="{E5B17CA7-5001-4EFE-B93F-F8D5AEBC5463}"/>
    <cellStyle name="SAPBEXstdDataEmph 3 5 4 5" xfId="52005" xr:uid="{42EDE14E-0989-4110-9558-3814B523D8D3}"/>
    <cellStyle name="SAPBEXstdDataEmph 3 5 5" xfId="16154" xr:uid="{2031BE74-0395-49E3-A8D3-E910A852D283}"/>
    <cellStyle name="SAPBEXstdDataEmph 3 5 6" xfId="30460" xr:uid="{3097EF75-8323-4485-B759-AD69634CCC2E}"/>
    <cellStyle name="SAPBEXstdDataEmph 3 5 7" xfId="37430" xr:uid="{6A7E0B1D-1800-494F-A075-97CDA13737AA}"/>
    <cellStyle name="SAPBEXstdDataEmph 3 5 8" xfId="25462" xr:uid="{1CC74F81-CA17-46D7-B231-7A3974A82E6C}"/>
    <cellStyle name="SAPBEXstdDataEmph 3 5 9" xfId="49930" xr:uid="{BC12EF9E-EEEA-4EA9-B1E3-868DE0BBD15E}"/>
    <cellStyle name="SAPBEXstdDataEmph 3 6" xfId="2690" xr:uid="{224B795E-3ADE-41ED-A9A1-6181706637BC}"/>
    <cellStyle name="SAPBEXstdDataEmph 3 6 2" xfId="22327" xr:uid="{51E70005-3BEE-47A6-9DF7-137946B76019}"/>
    <cellStyle name="SAPBEXstdDataEmph 3 6 2 2" xfId="36193" xr:uid="{32B290D8-DDC4-4BB4-9716-756752989DA4}"/>
    <cellStyle name="SAPBEXstdDataEmph 3 6 2 3" xfId="33341" xr:uid="{F7DA980D-9EB2-4F55-AC8C-81D87F7904B0}"/>
    <cellStyle name="SAPBEXstdDataEmph 3 6 2 4" xfId="31528" xr:uid="{462BBB87-7034-437E-9946-524FC789ACAD}"/>
    <cellStyle name="SAPBEXstdDataEmph 3 6 2 5" xfId="51744" xr:uid="{21239944-D050-439D-AA26-E75AC0C2DCCC}"/>
    <cellStyle name="SAPBEXstdDataEmph 3 6 3" xfId="15911" xr:uid="{3CF7D1B1-7BAE-49EC-8B76-B5B0135AF66B}"/>
    <cellStyle name="SAPBEXstdDataEmph 3 6 4" xfId="30217" xr:uid="{BB71957E-9D49-45DC-BC23-F3DFC2549303}"/>
    <cellStyle name="SAPBEXstdDataEmph 3 6 5" xfId="24083" xr:uid="{0FDA60D9-116F-47BA-A314-068E00C0902C}"/>
    <cellStyle name="SAPBEXstdDataEmph 3 6 6" xfId="31141" xr:uid="{07F47957-4ABC-4D03-9167-0B712CD3F422}"/>
    <cellStyle name="SAPBEXstdDataEmph 3 6 7" xfId="49687" xr:uid="{7BCF65BD-4F40-4DF8-9AFA-406A2CA14CFA}"/>
    <cellStyle name="SAPBEXstdDataEmph 3 7" xfId="4660" xr:uid="{D4002660-2995-49D5-9535-09EC7B6CFA78}"/>
    <cellStyle name="SAPBEXstdDataEmph 3 7 2" xfId="22657" xr:uid="{FB46ED61-1698-4EC5-A115-0D434E914191}"/>
    <cellStyle name="SAPBEXstdDataEmph 3 7 2 2" xfId="36523" xr:uid="{F15ED8C1-6BAA-4090-A964-03F1002B2B27}"/>
    <cellStyle name="SAPBEXstdDataEmph 3 7 2 3" xfId="30108" xr:uid="{96D58EFC-A284-45E4-A68B-A03E1CAD460F}"/>
    <cellStyle name="SAPBEXstdDataEmph 3 7 2 4" xfId="46314" xr:uid="{D8EF548C-7438-4983-8EE6-4555A125E5AC}"/>
    <cellStyle name="SAPBEXstdDataEmph 3 7 2 5" xfId="52074" xr:uid="{2A0C0E97-0628-4C37-A9BF-9FC041C9D8DB}"/>
    <cellStyle name="SAPBEXstdDataEmph 3 7 3" xfId="17863" xr:uid="{002CFBDC-286E-41CE-B554-B3D5556734B1}"/>
    <cellStyle name="SAPBEXstdDataEmph 3 7 4" xfId="31995" xr:uid="{A5FE6120-B467-46AB-8736-7A7D3242B599}"/>
    <cellStyle name="SAPBEXstdDataEmph 3 7 5" xfId="38810" xr:uid="{35F0C70A-5C8C-4BA1-AC6C-A4246AFB4E1C}"/>
    <cellStyle name="SAPBEXstdDataEmph 3 7 6" xfId="47805" xr:uid="{88B7AEF0-0C37-4476-A09B-AD31CF4EA1A2}"/>
    <cellStyle name="SAPBEXstdDataEmph 3 7 7" xfId="49999" xr:uid="{652550A9-D660-4109-888B-27E3D063573F}"/>
    <cellStyle name="SAPBEXstdDataEmph 3 8" xfId="6620" xr:uid="{96BD6AAE-0E18-403F-B04D-B77DEE889D26}"/>
    <cellStyle name="SAPBEXstdDataEmph 3 8 2" xfId="22987" xr:uid="{E12F54A4-AABE-43BF-8AE1-3EADB8B932EB}"/>
    <cellStyle name="SAPBEXstdDataEmph 3 8 2 2" xfId="36853" xr:uid="{234D98C4-1900-4063-8964-FCA7833E4559}"/>
    <cellStyle name="SAPBEXstdDataEmph 3 8 2 3" xfId="30041" xr:uid="{39EC832D-CAB1-44FB-AECF-84BED97E9E30}"/>
    <cellStyle name="SAPBEXstdDataEmph 3 8 2 4" xfId="30522" xr:uid="{064C32EB-98F4-40BA-9F47-9B5F03FDB882}"/>
    <cellStyle name="SAPBEXstdDataEmph 3 8 2 5" xfId="52404" xr:uid="{7AEA265D-6FFF-4E6B-9920-BB7AF0ABA0EB}"/>
    <cellStyle name="SAPBEXstdDataEmph 3 8 3" xfId="19819" xr:uid="{A953BBCA-F4E5-45C1-8340-C1D492B858E6}"/>
    <cellStyle name="SAPBEXstdDataEmph 3 8 4" xfId="33783" xr:uid="{FAAC55EA-F173-48AF-80B1-DF41E6735279}"/>
    <cellStyle name="SAPBEXstdDataEmph 3 8 5" xfId="40805" xr:uid="{A2D8D4B0-6006-436A-BE23-3E3399BB5C3C}"/>
    <cellStyle name="SAPBEXstdDataEmph 3 8 6" xfId="25714" xr:uid="{A1B29C5F-D59C-489D-BA53-610A4FCC93BA}"/>
    <cellStyle name="SAPBEXstdDataEmph 3 8 7" xfId="50325" xr:uid="{5FE6FF3F-4C7A-492D-9EA9-399960B4382A}"/>
    <cellStyle name="SAPBEXstdDataEmph 3 9" xfId="14298" xr:uid="{3FC8EEA5-0FE8-4661-B606-D05BC61174B9}"/>
    <cellStyle name="SAPBEXstdDataEmph 3 9 2" xfId="21311" xr:uid="{E45F5ADC-BEA8-4442-83D8-D8D07CD41900}"/>
    <cellStyle name="SAPBEXstdDataEmph 3 9 2 2" xfId="35177" xr:uid="{9FBBDA39-4DEE-42EC-BFE6-7D265D4A520F}"/>
    <cellStyle name="SAPBEXstdDataEmph 3 9 2 3" xfId="39696" xr:uid="{4134A5E1-93BA-4061-A2CF-44B1B84AE2DE}"/>
    <cellStyle name="SAPBEXstdDataEmph 3 9 2 4" xfId="44400" xr:uid="{2B3977FE-17D3-491A-945E-4270B02681D7}"/>
    <cellStyle name="SAPBEXstdDataEmph 3 9 2 5" xfId="50728" xr:uid="{24A844E8-74A1-4624-B4D1-A52ABF664C33}"/>
    <cellStyle name="SAPBEXstdDataEmph 3 9 3" xfId="28665" xr:uid="{2F31AB0F-9632-48BE-8555-BB04E20400A8}"/>
    <cellStyle name="SAPBEXstdDataEmph 3 9 4" xfId="8013" xr:uid="{8BB1D371-3C8E-4880-A513-28D12ADC5426}"/>
    <cellStyle name="SAPBEXstdDataEmph 3 9 5" xfId="37852" xr:uid="{00B52CA4-468F-4FDC-9B62-3FD3C9E8A32B}"/>
    <cellStyle name="SAPBEXstdDataEmph 3 9 6" xfId="45796" xr:uid="{1AB1328E-D8B4-480D-837D-BA2A8FB32CBE}"/>
    <cellStyle name="SAPBEXstdDataEmph 4" xfId="861" xr:uid="{3ACE77BD-6677-4027-B8F6-FC827D8C01F7}"/>
    <cellStyle name="SAPBEXstdDataEmph 4 10" xfId="9906" xr:uid="{D52E6DD5-5800-4CC5-A66F-3E00624488F9}"/>
    <cellStyle name="SAPBEXstdDataEmph 4 11" xfId="24492" xr:uid="{B9A37F6E-AA6A-4D0F-BC9B-12C1DD9F1039}"/>
    <cellStyle name="SAPBEXstdDataEmph 4 12" xfId="31004" xr:uid="{23CDB0DC-07EF-448C-9B22-A01C6600EB52}"/>
    <cellStyle name="SAPBEXstdDataEmph 4 13" xfId="31885" xr:uid="{33AB5E4E-0FA1-48DD-ADA8-7AB17933C031}"/>
    <cellStyle name="SAPBEXstdDataEmph 4 14" xfId="47007" xr:uid="{DB82E139-431D-4EC5-AB19-D389F1C31625}"/>
    <cellStyle name="SAPBEXstdDataEmph 4 2" xfId="1437" xr:uid="{1DDF4568-CD86-4699-A459-EE30F9E5E8E8}"/>
    <cellStyle name="SAPBEXstdDataEmph 4 2 2" xfId="12289" xr:uid="{F7C1FBE8-F777-4489-A636-CA4C65C8FF58}"/>
    <cellStyle name="SAPBEXstdDataEmph 4 2 2 2" xfId="12290" xr:uid="{1AF95E77-EA76-481E-9981-1058E48F3CEC}"/>
    <cellStyle name="SAPBEXstdDataEmph 4 2 2 2 2" xfId="26695" xr:uid="{45B09852-22CE-4643-9A00-EC4F82297320}"/>
    <cellStyle name="SAPBEXstdDataEmph 4 2 2 2 3" xfId="26976" xr:uid="{F8169E30-E05E-432F-8FAF-10244E7B0EC1}"/>
    <cellStyle name="SAPBEXstdDataEmph 4 2 2 2 4" xfId="49019" xr:uid="{98B5E5AF-45F2-442E-847E-D0E7A00E3A57}"/>
    <cellStyle name="SAPBEXstdDataEmph 4 2 2 2 5" xfId="44534" xr:uid="{6C4669EA-4010-4706-8F0B-D1096964C8DA}"/>
    <cellStyle name="SAPBEXstdDataEmph 4 2 2 3" xfId="21780" xr:uid="{02F1F877-931D-433C-BC93-78B0BF1192B6}"/>
    <cellStyle name="SAPBEXstdDataEmph 4 2 2 3 2" xfId="35646" xr:uid="{7C848CA5-7BDA-42E9-86C9-070C4D4CA4EE}"/>
    <cellStyle name="SAPBEXstdDataEmph 4 2 2 3 3" xfId="33410" xr:uid="{2DB53717-01A8-436B-AA10-E758AEAA003D}"/>
    <cellStyle name="SAPBEXstdDataEmph 4 2 2 3 4" xfId="46129" xr:uid="{A50B35C9-9B29-48EB-9F10-33D9FC475244}"/>
    <cellStyle name="SAPBEXstdDataEmph 4 2 2 3 5" xfId="51197" xr:uid="{275331CC-D1D4-42E2-9523-FFF0F85881DE}"/>
    <cellStyle name="SAPBEXstdDataEmph 4 2 2 4" xfId="26694" xr:uid="{56EDDB06-0EA3-4786-9070-2BD740453EFC}"/>
    <cellStyle name="SAPBEXstdDataEmph 4 2 2 5" xfId="38640" xr:uid="{FE1A87DA-2AD5-4FB8-B2A8-890C7AD83628}"/>
    <cellStyle name="SAPBEXstdDataEmph 4 2 2 6" xfId="45572" xr:uid="{E41F6641-61B2-47EA-8B1E-11B261F34B24}"/>
    <cellStyle name="SAPBEXstdDataEmph 4 2 2 7" xfId="45122" xr:uid="{707AC4E8-A983-499F-8D07-F06318E44453}"/>
    <cellStyle name="SAPBEXstdDataEmph 4 2 3" xfId="12978" xr:uid="{E5588C40-504F-466C-AAC3-ECA41716320D}"/>
    <cellStyle name="SAPBEXstdDataEmph 4 2 3 2" xfId="27349" xr:uid="{0F9D28ED-E01E-4258-B7F7-B73FF4DC0A67}"/>
    <cellStyle name="SAPBEXstdDataEmph 4 2 3 3" xfId="40475" xr:uid="{0ABA28E0-409C-413C-8314-820EA4B8A18D}"/>
    <cellStyle name="SAPBEXstdDataEmph 4 2 3 4" xfId="48371" xr:uid="{7E5B20E2-1AFA-48D8-802A-492D92E87EC0}"/>
    <cellStyle name="SAPBEXstdDataEmph 4 2 3 5" xfId="32701" xr:uid="{A66301BB-FD03-45A4-B3C0-2E51FDB11E5E}"/>
    <cellStyle name="SAPBEXstdDataEmph 4 2 4" xfId="9907" xr:uid="{6851043F-8FA3-46FE-BADC-59616C426A31}"/>
    <cellStyle name="SAPBEXstdDataEmph 4 2 5" xfId="24493" xr:uid="{6A8E4514-03C0-4FD9-B5AF-810784009269}"/>
    <cellStyle name="SAPBEXstdDataEmph 4 2 6" xfId="31077" xr:uid="{758606DD-732A-4ED0-BB47-EC406803EB47}"/>
    <cellStyle name="SAPBEXstdDataEmph 4 2 7" xfId="39654" xr:uid="{6ECD050F-0871-4217-8B8F-8F473DE60AF9}"/>
    <cellStyle name="SAPBEXstdDataEmph 4 2 8" xfId="9514" xr:uid="{6CECE3DF-ABBB-4E86-89ED-0EB18BC21606}"/>
    <cellStyle name="SAPBEXstdDataEmph 4 3" xfId="1614" xr:uid="{5951F38C-9E04-441D-A752-EA7646B11D65}"/>
    <cellStyle name="SAPBEXstdDataEmph 4 3 2" xfId="14894" xr:uid="{68CB9BB6-F033-47D0-88AE-3671EC01C014}"/>
    <cellStyle name="SAPBEXstdDataEmph 4 3 2 2" xfId="21954" xr:uid="{29A7AE09-A03B-47EA-8182-2ED33A792503}"/>
    <cellStyle name="SAPBEXstdDataEmph 4 3 2 2 2" xfId="35820" xr:uid="{CC02D931-9C5B-438A-88F7-24DF807EC61D}"/>
    <cellStyle name="SAPBEXstdDataEmph 4 3 2 2 3" xfId="37903" xr:uid="{D9E2910E-AB4F-4BBB-9F14-BACA73AC8019}"/>
    <cellStyle name="SAPBEXstdDataEmph 4 3 2 2 4" xfId="46542" xr:uid="{A048C16C-BAAD-48B8-84BB-9AB626D298DD}"/>
    <cellStyle name="SAPBEXstdDataEmph 4 3 2 2 5" xfId="51371" xr:uid="{BC35F640-ABEB-4EB6-83BC-857A57DA97AF}"/>
    <cellStyle name="SAPBEXstdDataEmph 4 3 2 3" xfId="29260" xr:uid="{B8229F94-0A97-4D39-8FFE-DBB0749D613A}"/>
    <cellStyle name="SAPBEXstdDataEmph 4 3 2 4" xfId="27238" xr:uid="{C46FAB27-A7B4-4B74-B699-FC8F8C199FF3}"/>
    <cellStyle name="SAPBEXstdDataEmph 4 3 2 5" xfId="45646" xr:uid="{855CB126-5D88-4D37-82F9-435758C7AB0A}"/>
    <cellStyle name="SAPBEXstdDataEmph 4 3 2 6" xfId="48795" xr:uid="{102CE599-1CED-4AAE-A210-709234782748}"/>
    <cellStyle name="SAPBEXstdDataEmph 4 3 3" xfId="12977" xr:uid="{3F6E30DF-E7AF-4652-8F84-B6BCFDA8FA20}"/>
    <cellStyle name="SAPBEXstdDataEmph 4 3 3 2" xfId="27348" xr:uid="{B4C88EEF-C6BA-4DC7-9122-9F9EFBA41E0A}"/>
    <cellStyle name="SAPBEXstdDataEmph 4 3 3 3" xfId="31223" xr:uid="{81E80893-1A6F-49AA-97B6-FA7180E2F294}"/>
    <cellStyle name="SAPBEXstdDataEmph 4 3 3 4" xfId="32540" xr:uid="{180ADDA0-4B01-4480-B1EC-29608FBCF3B5}"/>
    <cellStyle name="SAPBEXstdDataEmph 4 3 3 5" xfId="31226" xr:uid="{B578E95B-33C4-42A1-BBAC-A0EFDBDFB635}"/>
    <cellStyle name="SAPBEXstdDataEmph 4 3 4" xfId="9908" xr:uid="{856AECE2-ECDD-422B-9D2F-49BD412B813F}"/>
    <cellStyle name="SAPBEXstdDataEmph 4 3 5" xfId="24494" xr:uid="{F0FC4398-2A31-4B47-919E-D2CEC4FC8715}"/>
    <cellStyle name="SAPBEXstdDataEmph 4 3 6" xfId="32562" xr:uid="{0AEF9AAF-15FE-42D9-A622-C5F8A1E8324C}"/>
    <cellStyle name="SAPBEXstdDataEmph 4 3 7" xfId="41556" xr:uid="{C3F9D795-331D-4E64-B630-D5DE58F8D1DB}"/>
    <cellStyle name="SAPBEXstdDataEmph 4 3 8" xfId="46261" xr:uid="{B5A10E8A-47E9-4A7D-AEED-E8B53B2CAEFE}"/>
    <cellStyle name="SAPBEXstdDataEmph 4 4" xfId="1993" xr:uid="{E8160986-B75A-4FC9-81C9-5CD6EEA79189}"/>
    <cellStyle name="SAPBEXstdDataEmph 4 4 2" xfId="15258" xr:uid="{0B11200F-985D-4324-9A68-9AB42B8998CB}"/>
    <cellStyle name="SAPBEXstdDataEmph 4 4 2 2" xfId="22279" xr:uid="{E20D16ED-9D40-44AB-A178-A6B77D053CD3}"/>
    <cellStyle name="SAPBEXstdDataEmph 4 4 2 2 2" xfId="36145" xr:uid="{EDF04F38-81FB-4D1F-B1BD-CA322C71BD4A}"/>
    <cellStyle name="SAPBEXstdDataEmph 4 4 2 2 3" xfId="32503" xr:uid="{D0A5B27A-093E-431F-804B-918A843E18B1}"/>
    <cellStyle name="SAPBEXstdDataEmph 4 4 2 2 4" xfId="39776" xr:uid="{7AA70E2C-473E-4139-B4B8-680BA553EF21}"/>
    <cellStyle name="SAPBEXstdDataEmph 4 4 2 2 5" xfId="51696" xr:uid="{174158F8-CF4E-48AD-BA86-CBBE5C42AC84}"/>
    <cellStyle name="SAPBEXstdDataEmph 4 4 2 3" xfId="29623" xr:uid="{3E720459-3E3C-4852-A8EF-F08D0CFCA750}"/>
    <cellStyle name="SAPBEXstdDataEmph 4 4 2 4" xfId="28675" xr:uid="{58E7C021-DA34-4E63-A0BD-292C1DCFBF2A}"/>
    <cellStyle name="SAPBEXstdDataEmph 4 4 2 5" xfId="45531" xr:uid="{6FCC2E05-F749-4598-9024-F68600DD2AAF}"/>
    <cellStyle name="SAPBEXstdDataEmph 4 4 2 6" xfId="46389" xr:uid="{A4211829-F0DB-4DCC-B5D6-02392B7B9765}"/>
    <cellStyle name="SAPBEXstdDataEmph 4 4 3" xfId="12976" xr:uid="{6134AC83-799D-451A-B048-38C8DB6AD0E1}"/>
    <cellStyle name="SAPBEXstdDataEmph 4 4 3 2" xfId="27347" xr:uid="{3E84E360-8757-44D8-AEAA-C34E4F0C071D}"/>
    <cellStyle name="SAPBEXstdDataEmph 4 4 3 3" xfId="42448" xr:uid="{34E7796D-9367-4386-908B-9C7FBCC2CA04}"/>
    <cellStyle name="SAPBEXstdDataEmph 4 4 3 4" xfId="9015" xr:uid="{99C5B0E7-9DCD-472F-999F-A54DD1E43B5C}"/>
    <cellStyle name="SAPBEXstdDataEmph 4 4 3 5" xfId="32658" xr:uid="{AF687C41-C276-4AEB-9395-AA2121C0D9FE}"/>
    <cellStyle name="SAPBEXstdDataEmph 4 4 4" xfId="9909" xr:uid="{FFB52D1D-2B21-4DFB-B50D-517C04F790D8}"/>
    <cellStyle name="SAPBEXstdDataEmph 4 4 5" xfId="24495" xr:uid="{7C6B18B9-24CB-4DE9-BE4D-9CBF0566C10C}"/>
    <cellStyle name="SAPBEXstdDataEmph 4 4 6" xfId="32905" xr:uid="{68F8383F-C02E-4D8A-BB2B-8F14BBEE84A3}"/>
    <cellStyle name="SAPBEXstdDataEmph 4 4 7" xfId="34481" xr:uid="{AD4F0962-2751-4F23-ADC5-F3D0097B0FE3}"/>
    <cellStyle name="SAPBEXstdDataEmph 4 4 8" xfId="46837" xr:uid="{C1C0C611-C166-4143-B3F6-E734323450AA}"/>
    <cellStyle name="SAPBEXstdDataEmph 4 5" xfId="2816" xr:uid="{A9461936-BFAB-46F6-82FA-5A178024D81D}"/>
    <cellStyle name="SAPBEXstdDataEmph 4 5 2" xfId="22453" xr:uid="{5437ACD8-1E40-4F65-B747-2D220732450C}"/>
    <cellStyle name="SAPBEXstdDataEmph 4 5 2 2" xfId="36319" xr:uid="{80B5EB6A-AE71-4333-99E3-9B7575FC6036}"/>
    <cellStyle name="SAPBEXstdDataEmph 4 5 2 3" xfId="33151" xr:uid="{8C23A8C8-21E3-4A7D-A29E-82B8F582AFFC}"/>
    <cellStyle name="SAPBEXstdDataEmph 4 5 2 4" xfId="24858" xr:uid="{20CC7A25-D5E6-471F-9014-EE0CEEBBB20B}"/>
    <cellStyle name="SAPBEXstdDataEmph 4 5 2 5" xfId="51870" xr:uid="{3E500E53-2285-4669-861B-E1D5CBF6A4D4}"/>
    <cellStyle name="SAPBEXstdDataEmph 4 5 3" xfId="16033" xr:uid="{E13BA541-46BD-4212-901B-C0D50D196169}"/>
    <cellStyle name="SAPBEXstdDataEmph 4 5 4" xfId="30339" xr:uid="{EDEA2368-B8C2-4FE8-ACC5-5D170563A33F}"/>
    <cellStyle name="SAPBEXstdDataEmph 4 5 5" xfId="30498" xr:uid="{0B764A63-05E5-4684-9195-46EC21C7A7B0}"/>
    <cellStyle name="SAPBEXstdDataEmph 4 5 6" xfId="49307" xr:uid="{381D2067-1E57-4067-99F2-7464DE6C4CE3}"/>
    <cellStyle name="SAPBEXstdDataEmph 4 5 7" xfId="49809" xr:uid="{1778473E-68A1-4466-BE0E-553ACF460E88}"/>
    <cellStyle name="SAPBEXstdDataEmph 4 6" xfId="4786" xr:uid="{7DB5CDDF-4C9E-427D-B739-09A5D8B85D02}"/>
    <cellStyle name="SAPBEXstdDataEmph 4 6 2" xfId="22783" xr:uid="{CFF9C3E7-4A78-4E7A-B227-D7D45887FDFB}"/>
    <cellStyle name="SAPBEXstdDataEmph 4 6 2 2" xfId="36649" xr:uid="{278A0813-3B37-4CBE-8AA8-411E4A434239}"/>
    <cellStyle name="SAPBEXstdDataEmph 4 6 2 3" xfId="40848" xr:uid="{13AE0E8E-1016-422C-8484-12A416B2A67D}"/>
    <cellStyle name="SAPBEXstdDataEmph 4 6 2 4" xfId="29769" xr:uid="{54927CCD-3F66-450C-9F0F-2C6CF645A85C}"/>
    <cellStyle name="SAPBEXstdDataEmph 4 6 2 5" xfId="52200" xr:uid="{2ED9333C-AB62-4C1D-B6F1-E50A73B4DB85}"/>
    <cellStyle name="SAPBEXstdDataEmph 4 6 3" xfId="17989" xr:uid="{60C825F4-B1DF-45CD-B0DF-76270EFF6272}"/>
    <cellStyle name="SAPBEXstdDataEmph 4 6 4" xfId="32121" xr:uid="{99BBC6F3-E3A1-4B34-9809-D06198768402}"/>
    <cellStyle name="SAPBEXstdDataEmph 4 6 5" xfId="40944" xr:uid="{A64206AC-149A-4223-BAB8-029FA66B347D}"/>
    <cellStyle name="SAPBEXstdDataEmph 4 6 6" xfId="38039" xr:uid="{3A2ACB35-FFDB-4738-B56C-8EC55D7EB315}"/>
    <cellStyle name="SAPBEXstdDataEmph 4 6 7" xfId="50125" xr:uid="{CC2FE8F7-0674-403B-A635-7F1024CC40F1}"/>
    <cellStyle name="SAPBEXstdDataEmph 4 7" xfId="6746" xr:uid="{C76E06E5-4E07-47E2-84F4-7A50E47EF996}"/>
    <cellStyle name="SAPBEXstdDataEmph 4 7 2" xfId="23113" xr:uid="{51C596B3-7E01-41CC-B1F0-C2E888DC4C22}"/>
    <cellStyle name="SAPBEXstdDataEmph 4 7 2 2" xfId="36979" xr:uid="{18416ACC-F3D6-401E-A678-C239EE136B5C}"/>
    <cellStyle name="SAPBEXstdDataEmph 4 7 2 3" xfId="43739" xr:uid="{BD4F634E-F0B9-47B9-A33C-9DAB76ED24C1}"/>
    <cellStyle name="SAPBEXstdDataEmph 4 7 2 4" xfId="26805" xr:uid="{1E260186-B2A4-44EA-B354-8CD0FF9218E1}"/>
    <cellStyle name="SAPBEXstdDataEmph 4 7 2 5" xfId="52530" xr:uid="{96D4D68A-CF47-415C-AA95-ED1C1EE0B4D9}"/>
    <cellStyle name="SAPBEXstdDataEmph 4 7 3" xfId="19945" xr:uid="{C0487E7A-619D-414A-BB00-A89409985682}"/>
    <cellStyle name="SAPBEXstdDataEmph 4 7 4" xfId="33909" xr:uid="{3A152BA7-2DA9-4356-9908-DF8D5A726127}"/>
    <cellStyle name="SAPBEXstdDataEmph 4 7 5" xfId="41523" xr:uid="{FAE1AF70-0ED2-4367-9E14-6013629ADA5D}"/>
    <cellStyle name="SAPBEXstdDataEmph 4 7 6" xfId="47220" xr:uid="{EB6F32B2-1CE5-4459-A6A9-632B1757DFAD}"/>
    <cellStyle name="SAPBEXstdDataEmph 4 7 7" xfId="50451" xr:uid="{3A8E6148-3FFC-4CBB-B4A9-E4295F4049A1}"/>
    <cellStyle name="SAPBEXstdDataEmph 4 8" xfId="14299" xr:uid="{7CC48154-CC16-41C0-BA2C-ABA9C0A1F749}"/>
    <cellStyle name="SAPBEXstdDataEmph 4 8 2" xfId="21312" xr:uid="{90CBCFBE-14C2-4522-A166-DC8E5E045104}"/>
    <cellStyle name="SAPBEXstdDataEmph 4 8 2 2" xfId="35178" xr:uid="{BC8A1E22-4C10-490B-8C62-9FD928EEC106}"/>
    <cellStyle name="SAPBEXstdDataEmph 4 8 2 3" xfId="34740" xr:uid="{879034FC-CC8B-4037-87F0-31EC7710BC5D}"/>
    <cellStyle name="SAPBEXstdDataEmph 4 8 2 4" xfId="47923" xr:uid="{80823EC6-9CDC-47BE-96B5-7CC3A2B75490}"/>
    <cellStyle name="SAPBEXstdDataEmph 4 8 2 5" xfId="50729" xr:uid="{7598AAC4-FCA8-4E70-85DA-F462B676BC33}"/>
    <cellStyle name="SAPBEXstdDataEmph 4 8 3" xfId="28666" xr:uid="{2CFD2E2D-9E02-4815-8D53-C2168C42965F}"/>
    <cellStyle name="SAPBEXstdDataEmph 4 8 4" xfId="40479" xr:uid="{ECAA2492-9F4B-4DB6-98E1-7C0E2BBF51C3}"/>
    <cellStyle name="SAPBEXstdDataEmph 4 8 5" xfId="48296" xr:uid="{398A3020-118C-4770-95BB-F1EC52A61794}"/>
    <cellStyle name="SAPBEXstdDataEmph 4 8 6" xfId="46924" xr:uid="{0576AF2C-9D4C-4C68-8113-1C48E047B8C8}"/>
    <cellStyle name="SAPBEXstdDataEmph 4 9" xfId="12979" xr:uid="{BEF97FB5-C480-41F2-A83F-C354EDE8A0AF}"/>
    <cellStyle name="SAPBEXstdDataEmph 4 9 2" xfId="27350" xr:uid="{8C6F153E-E79D-4F10-BA4B-593A1AE44B75}"/>
    <cellStyle name="SAPBEXstdDataEmph 4 9 3" xfId="32802" xr:uid="{D14EB388-1DE6-4380-A039-FDABBC2AE774}"/>
    <cellStyle name="SAPBEXstdDataEmph 4 9 4" xfId="24521" xr:uid="{5031E578-1EEC-4B5D-903C-12A1591FFD3B}"/>
    <cellStyle name="SAPBEXstdDataEmph 4 9 5" xfId="46238" xr:uid="{FD142F4C-D939-40DE-A0D6-526CF73668EE}"/>
    <cellStyle name="SAPBEXstdDataEmph 5" xfId="935" xr:uid="{011AD70D-2E49-419F-ACC7-1455C8F7E0FD}"/>
    <cellStyle name="SAPBEXstdDataEmph 5 10" xfId="9910" xr:uid="{A180179F-C926-4BC1-940E-E75BBCD79424}"/>
    <cellStyle name="SAPBEXstdDataEmph 5 11" xfId="24496" xr:uid="{AB6A8A75-C53F-4322-B3CE-ED1A5C45C7AF}"/>
    <cellStyle name="SAPBEXstdDataEmph 5 12" xfId="39770" xr:uid="{0F65DC6B-56CA-4B20-A05A-C06BA59499D3}"/>
    <cellStyle name="SAPBEXstdDataEmph 5 13" xfId="48122" xr:uid="{F9B25A8A-BEE7-4F67-8B47-54992101167A}"/>
    <cellStyle name="SAPBEXstdDataEmph 5 14" xfId="37429" xr:uid="{4174E6C7-7664-4223-AF0B-F048195E2544}"/>
    <cellStyle name="SAPBEXstdDataEmph 5 2" xfId="1438" xr:uid="{CED50B3A-7E01-4C8F-8A96-23ACA02D433E}"/>
    <cellStyle name="SAPBEXstdDataEmph 5 2 2" xfId="12291" xr:uid="{7DD00C5F-1799-46E4-8D74-C616203F691A}"/>
    <cellStyle name="SAPBEXstdDataEmph 5 2 2 2" xfId="21781" xr:uid="{F245F8F8-E079-49F4-A610-9760615ADD44}"/>
    <cellStyle name="SAPBEXstdDataEmph 5 2 2 2 2" xfId="35647" xr:uid="{44EBE275-4053-4E82-94E5-1812669795B0}"/>
    <cellStyle name="SAPBEXstdDataEmph 5 2 2 2 3" xfId="38220" xr:uid="{47055101-CB8D-4AC7-B858-3A4E383DDF13}"/>
    <cellStyle name="SAPBEXstdDataEmph 5 2 2 2 4" xfId="44582" xr:uid="{766C4370-18B9-4264-966F-B9BA5EF29526}"/>
    <cellStyle name="SAPBEXstdDataEmph 5 2 2 2 5" xfId="51198" xr:uid="{B996998A-2923-452C-AAD3-346ABF8A46B8}"/>
    <cellStyle name="SAPBEXstdDataEmph 5 2 2 3" xfId="26696" xr:uid="{EE4667BB-69BB-4A19-B6EC-9242661D666A}"/>
    <cellStyle name="SAPBEXstdDataEmph 5 2 2 4" xfId="43135" xr:uid="{C70112FD-6E46-4BD3-A838-32F26AE3F865}"/>
    <cellStyle name="SAPBEXstdDataEmph 5 2 2 5" xfId="44008" xr:uid="{3F7735B5-B59A-4874-9F83-75F82E2F5B5F}"/>
    <cellStyle name="SAPBEXstdDataEmph 5 2 2 6" xfId="33080" xr:uid="{130A1E92-4058-4899-809B-3674FE0F09EA}"/>
    <cellStyle name="SAPBEXstdDataEmph 5 2 3" xfId="12975" xr:uid="{BC67E310-5111-473A-A664-321BEB763501}"/>
    <cellStyle name="SAPBEXstdDataEmph 5 2 3 2" xfId="27346" xr:uid="{C4AD66AD-A717-4F26-9B21-6FB41CCC1C6E}"/>
    <cellStyle name="SAPBEXstdDataEmph 5 2 3 3" xfId="15351" xr:uid="{1015B19E-9F57-4058-A494-AD4E33FFC9CF}"/>
    <cellStyle name="SAPBEXstdDataEmph 5 2 3 4" xfId="25960" xr:uid="{87D0C9F8-566E-4FAB-9B0C-D313BDFAF762}"/>
    <cellStyle name="SAPBEXstdDataEmph 5 2 3 5" xfId="25704" xr:uid="{08974F43-F530-4549-A164-0FB2AF818B25}"/>
    <cellStyle name="SAPBEXstdDataEmph 5 2 4" xfId="9911" xr:uid="{029D32BB-D008-48E4-B52F-CECD9318CA5C}"/>
    <cellStyle name="SAPBEXstdDataEmph 5 2 5" xfId="24497" xr:uid="{A72FEFEB-4544-4D60-909D-5E054CB8FCA2}"/>
    <cellStyle name="SAPBEXstdDataEmph 5 2 6" xfId="31838" xr:uid="{BB7ED0E0-9FB7-4E32-81C5-B4707E35D51B}"/>
    <cellStyle name="SAPBEXstdDataEmph 5 2 7" xfId="24646" xr:uid="{1B56006F-081E-4E56-A6A4-400F9DDD9B6F}"/>
    <cellStyle name="SAPBEXstdDataEmph 5 2 8" xfId="44760" xr:uid="{00131B13-8726-4BDA-8777-B1DC16C38BF3}"/>
    <cellStyle name="SAPBEXstdDataEmph 5 3" xfId="1615" xr:uid="{90D3D86C-90C8-4F8A-834C-1A044395813F}"/>
    <cellStyle name="SAPBEXstdDataEmph 5 3 2" xfId="14895" xr:uid="{848C201C-551D-4C42-AFB0-E447B04C7A66}"/>
    <cellStyle name="SAPBEXstdDataEmph 5 3 2 2" xfId="21955" xr:uid="{39A07757-A5BC-4EF3-9A7D-2E04A552EEEF}"/>
    <cellStyle name="SAPBEXstdDataEmph 5 3 2 2 2" xfId="35821" xr:uid="{86E3B99E-9730-4B32-8813-87474892C54D}"/>
    <cellStyle name="SAPBEXstdDataEmph 5 3 2 2 3" xfId="41372" xr:uid="{4E6363EF-B4F2-416F-9C4E-D014183F37E1}"/>
    <cellStyle name="SAPBEXstdDataEmph 5 3 2 2 4" xfId="45010" xr:uid="{EB9BBF4F-2AFA-4D06-A59E-1BD5634DA97C}"/>
    <cellStyle name="SAPBEXstdDataEmph 5 3 2 2 5" xfId="51372" xr:uid="{652C6FF8-882D-4D0E-A183-6CFACF270D4D}"/>
    <cellStyle name="SAPBEXstdDataEmph 5 3 2 3" xfId="29261" xr:uid="{57B6F526-6815-4426-BE6E-0A70963ACBCF}"/>
    <cellStyle name="SAPBEXstdDataEmph 5 3 2 4" xfId="24588" xr:uid="{7B474BE8-CEA8-4775-828F-E057308B29E1}"/>
    <cellStyle name="SAPBEXstdDataEmph 5 3 2 5" xfId="44083" xr:uid="{D0946645-609A-40B0-871C-281B214B4307}"/>
    <cellStyle name="SAPBEXstdDataEmph 5 3 2 6" xfId="24645" xr:uid="{0CD106FD-00AD-42DA-A7FA-6B5F7F66EF39}"/>
    <cellStyle name="SAPBEXstdDataEmph 5 3 3" xfId="12974" xr:uid="{116DC58E-B559-4B01-8A26-4B328C852DE4}"/>
    <cellStyle name="SAPBEXstdDataEmph 5 3 3 2" xfId="27345" xr:uid="{F2A9A32E-077C-47F5-9CB8-52A90A56AAE4}"/>
    <cellStyle name="SAPBEXstdDataEmph 5 3 3 3" xfId="42882" xr:uid="{B16D0AB2-AF34-41B9-A1F7-5F3B6DB4F18A}"/>
    <cellStyle name="SAPBEXstdDataEmph 5 3 3 4" xfId="27244" xr:uid="{592D1001-EDD5-4A9A-8F63-0F47638AF377}"/>
    <cellStyle name="SAPBEXstdDataEmph 5 3 3 5" xfId="37611" xr:uid="{5499828D-4E44-4B17-9C4B-EC85D8E12F66}"/>
    <cellStyle name="SAPBEXstdDataEmph 5 3 4" xfId="9912" xr:uid="{2D927081-7314-472B-A5C4-D06190EB075B}"/>
    <cellStyle name="SAPBEXstdDataEmph 5 3 5" xfId="24498" xr:uid="{567FA7BD-4B77-45BA-8E40-341095F6C980}"/>
    <cellStyle name="SAPBEXstdDataEmph 5 3 6" xfId="33265" xr:uid="{11C20C30-22A7-4BB2-900A-4E8AD6C561E5}"/>
    <cellStyle name="SAPBEXstdDataEmph 5 3 7" xfId="40041" xr:uid="{E38B04FE-04F9-4AC7-8268-0616B3A9CC1A}"/>
    <cellStyle name="SAPBEXstdDataEmph 5 3 8" xfId="47507" xr:uid="{84D88C30-BB05-4F04-BB15-688A388AA438}"/>
    <cellStyle name="SAPBEXstdDataEmph 5 4" xfId="1994" xr:uid="{B2C0703F-3523-4B62-A567-231729BCF821}"/>
    <cellStyle name="SAPBEXstdDataEmph 5 4 2" xfId="15259" xr:uid="{0A2B84F7-3796-4B84-922B-12500390C092}"/>
    <cellStyle name="SAPBEXstdDataEmph 5 4 2 2" xfId="22280" xr:uid="{A957BF3F-E101-4CEF-B94B-89763B796C17}"/>
    <cellStyle name="SAPBEXstdDataEmph 5 4 2 2 2" xfId="36146" xr:uid="{E0EE78F9-5767-4BDD-9862-4D94A5BEEC83}"/>
    <cellStyle name="SAPBEXstdDataEmph 5 4 2 2 3" xfId="30721" xr:uid="{1B7F2AEC-ED96-4DD1-9C4A-841BBA16D6D7}"/>
    <cellStyle name="SAPBEXstdDataEmph 5 4 2 2 4" xfId="39445" xr:uid="{394EA577-C7BE-4605-9122-8696EBE2818B}"/>
    <cellStyle name="SAPBEXstdDataEmph 5 4 2 2 5" xfId="51697" xr:uid="{F2E77E19-FA89-473D-A039-7F2B99C09877}"/>
    <cellStyle name="SAPBEXstdDataEmph 5 4 2 3" xfId="29624" xr:uid="{89A5DD8A-F9EC-4E3F-9EB0-CDC74C663919}"/>
    <cellStyle name="SAPBEXstdDataEmph 5 4 2 4" xfId="31644" xr:uid="{512B006B-28DC-49A6-83FA-9A78DCA77ED9}"/>
    <cellStyle name="SAPBEXstdDataEmph 5 4 2 5" xfId="48977" xr:uid="{482718B6-8C03-4CCC-BB9E-2F58B52B8778}"/>
    <cellStyle name="SAPBEXstdDataEmph 5 4 2 6" xfId="37469" xr:uid="{13953CA2-0FB5-47F1-B11E-9522BED4CA4A}"/>
    <cellStyle name="SAPBEXstdDataEmph 5 4 3" xfId="12973" xr:uid="{8C8B2CB6-41C5-4B75-B3D1-E0904833A540}"/>
    <cellStyle name="SAPBEXstdDataEmph 5 4 3 2" xfId="27344" xr:uid="{2F3B8121-4135-4E56-82E8-1ADB65842D96}"/>
    <cellStyle name="SAPBEXstdDataEmph 5 4 3 3" xfId="42114" xr:uid="{87F6B161-DB52-4928-84EE-50A2C57ECB36}"/>
    <cellStyle name="SAPBEXstdDataEmph 5 4 3 4" xfId="27249" xr:uid="{EF5D2C1B-F8C2-4D5D-97B2-6EA8D68AA097}"/>
    <cellStyle name="SAPBEXstdDataEmph 5 4 3 5" xfId="37728" xr:uid="{65F89018-60FD-48DA-BBC2-21FD37CA959F}"/>
    <cellStyle name="SAPBEXstdDataEmph 5 4 4" xfId="9913" xr:uid="{9F9E8181-33C9-41A8-B520-C7797589B679}"/>
    <cellStyle name="SAPBEXstdDataEmph 5 4 5" xfId="24499" xr:uid="{5EF46960-87D9-4310-A335-A93CD9CC1B1B}"/>
    <cellStyle name="SAPBEXstdDataEmph 5 4 6" xfId="25838" xr:uid="{C8A2667E-700C-4E3C-851E-8E3AB603F901}"/>
    <cellStyle name="SAPBEXstdDataEmph 5 4 7" xfId="48810" xr:uid="{29AFC462-12AA-4982-A5D6-1DAA9B033656}"/>
    <cellStyle name="SAPBEXstdDataEmph 5 4 8" xfId="41903" xr:uid="{C877BBA5-FCA5-4B6E-A543-9FA3FCD1BDE6}"/>
    <cellStyle name="SAPBEXstdDataEmph 5 5" xfId="2749" xr:uid="{435263E5-F3CD-4F20-91F6-ABF5340ABC73}"/>
    <cellStyle name="SAPBEXstdDataEmph 5 5 2" xfId="22386" xr:uid="{C74AF555-81CB-4A56-97D1-5ACFF669071E}"/>
    <cellStyle name="SAPBEXstdDataEmph 5 5 2 2" xfId="36252" xr:uid="{36DADF2F-0A78-4F75-9DB5-69BF0C68C24B}"/>
    <cellStyle name="SAPBEXstdDataEmph 5 5 2 3" xfId="41933" xr:uid="{7E0582D3-24DD-4612-8517-5C154E560386}"/>
    <cellStyle name="SAPBEXstdDataEmph 5 5 2 4" xfId="25004" xr:uid="{3629AD08-70A9-4F8D-A69C-10131DF0D909}"/>
    <cellStyle name="SAPBEXstdDataEmph 5 5 2 5" xfId="51803" xr:uid="{F1E4122C-1213-450C-B5D7-B8E91B6994C5}"/>
    <cellStyle name="SAPBEXstdDataEmph 5 5 3" xfId="15968" xr:uid="{CE8BCBA4-81AA-437B-B7F2-F67A5E151D0E}"/>
    <cellStyle name="SAPBEXstdDataEmph 5 5 4" xfId="30274" xr:uid="{BCACA674-B478-4BD6-BFE8-59F13A5B62BD}"/>
    <cellStyle name="SAPBEXstdDataEmph 5 5 5" xfId="37189" xr:uid="{6A4BBFD1-7B1C-424F-882A-1AB863ADAA76}"/>
    <cellStyle name="SAPBEXstdDataEmph 5 5 6" xfId="45500" xr:uid="{25886ECE-7E9F-421B-BAFC-38160E04A964}"/>
    <cellStyle name="SAPBEXstdDataEmph 5 5 7" xfId="49744" xr:uid="{9304E0DD-21F2-4999-8F62-C5DDEB6540BF}"/>
    <cellStyle name="SAPBEXstdDataEmph 5 6" xfId="4719" xr:uid="{D631AEDB-2455-47D5-B4D8-DD51F0CE744F}"/>
    <cellStyle name="SAPBEXstdDataEmph 5 6 2" xfId="22716" xr:uid="{DAB0E637-750D-48F0-92B3-0317AEABD3E1}"/>
    <cellStyle name="SAPBEXstdDataEmph 5 6 2 2" xfId="36582" xr:uid="{3491CF77-969A-463F-A62F-6D4401A6F2BE}"/>
    <cellStyle name="SAPBEXstdDataEmph 5 6 2 3" xfId="37725" xr:uid="{EDE34E10-118A-4383-B791-DCE6488159C3}"/>
    <cellStyle name="SAPBEXstdDataEmph 5 6 2 4" xfId="44987" xr:uid="{8917372B-A0D1-4842-86BA-29B28A3C5F9C}"/>
    <cellStyle name="SAPBEXstdDataEmph 5 6 2 5" xfId="52133" xr:uid="{3AF050B7-DA80-4F33-8E00-9340DFA5C301}"/>
    <cellStyle name="SAPBEXstdDataEmph 5 6 3" xfId="17922" xr:uid="{7B4EE5C5-5ABC-4CD4-B8AF-C61730E5C85D}"/>
    <cellStyle name="SAPBEXstdDataEmph 5 6 4" xfId="32054" xr:uid="{87709D92-74F1-412A-8194-7F439A433CE1}"/>
    <cellStyle name="SAPBEXstdDataEmph 5 6 5" xfId="38955" xr:uid="{22FEC7F6-FBE9-4BF7-873A-A79C10C7DFB6}"/>
    <cellStyle name="SAPBEXstdDataEmph 5 6 6" xfId="44489" xr:uid="{1244C77C-F3CD-42F1-8ECD-78FE73D9B4EA}"/>
    <cellStyle name="SAPBEXstdDataEmph 5 6 7" xfId="50058" xr:uid="{67F45DEE-9F47-4186-A32C-CA0E2140BA3F}"/>
    <cellStyle name="SAPBEXstdDataEmph 5 7" xfId="6679" xr:uid="{2BD823B8-085C-4DD6-9238-55133006BFB1}"/>
    <cellStyle name="SAPBEXstdDataEmph 5 7 2" xfId="23046" xr:uid="{048144A7-7F27-4347-8D1E-A8A7D3B4B1FA}"/>
    <cellStyle name="SAPBEXstdDataEmph 5 7 2 2" xfId="36912" xr:uid="{54BB0715-3898-455C-A52F-334B8841267E}"/>
    <cellStyle name="SAPBEXstdDataEmph 5 7 2 3" xfId="29894" xr:uid="{7FFC0460-1469-42CE-BED6-9C562BA1C408}"/>
    <cellStyle name="SAPBEXstdDataEmph 5 7 2 4" xfId="41482" xr:uid="{F1EB55E9-458E-42B7-93EC-16F563825F47}"/>
    <cellStyle name="SAPBEXstdDataEmph 5 7 2 5" xfId="52463" xr:uid="{2700BCCA-5C00-4E83-A1C5-E2FDA8827B12}"/>
    <cellStyle name="SAPBEXstdDataEmph 5 7 3" xfId="19878" xr:uid="{A4189C14-5114-4646-ABA0-37FD990497C8}"/>
    <cellStyle name="SAPBEXstdDataEmph 5 7 4" xfId="33842" xr:uid="{55EFBDB3-8A6E-4499-899D-03917C62C04B}"/>
    <cellStyle name="SAPBEXstdDataEmph 5 7 5" xfId="32366" xr:uid="{A9DA4F75-E4EE-4D96-A074-CAE3711559D2}"/>
    <cellStyle name="SAPBEXstdDataEmph 5 7 6" xfId="24698" xr:uid="{3B5BD4DE-5864-4615-B1D7-D1B1E64F61A5}"/>
    <cellStyle name="SAPBEXstdDataEmph 5 7 7" xfId="50384" xr:uid="{8EFECF05-4832-47D1-8987-FB8DEF004C91}"/>
    <cellStyle name="SAPBEXstdDataEmph 5 8" xfId="14333" xr:uid="{2CACDCEB-0470-4CA4-96E2-D6E8254CD0D8}"/>
    <cellStyle name="SAPBEXstdDataEmph 5 8 2" xfId="21338" xr:uid="{43262ABA-7808-4540-A228-5450C4A3B0C5}"/>
    <cellStyle name="SAPBEXstdDataEmph 5 8 2 2" xfId="35204" xr:uid="{4D09EDB6-431B-412D-93A9-FB489C7B96A8}"/>
    <cellStyle name="SAPBEXstdDataEmph 5 8 2 3" xfId="38609" xr:uid="{45BCCA0D-700E-47FF-8DBC-53ADCE9AB8C4}"/>
    <cellStyle name="SAPBEXstdDataEmph 5 8 2 4" xfId="46577" xr:uid="{75B63BFE-FDF8-4715-B76A-3D1CE06A05B1}"/>
    <cellStyle name="SAPBEXstdDataEmph 5 8 2 5" xfId="50755" xr:uid="{ED8390CF-AE4A-4EEE-8FF6-B6576EAE1B94}"/>
    <cellStyle name="SAPBEXstdDataEmph 5 8 3" xfId="28700" xr:uid="{F56FEFC2-981F-457E-BB23-627DC00F1150}"/>
    <cellStyle name="SAPBEXstdDataEmph 5 8 4" xfId="31754" xr:uid="{8AF3AC70-E230-44B7-92E2-D006FBFF905A}"/>
    <cellStyle name="SAPBEXstdDataEmph 5 8 5" xfId="37531" xr:uid="{B0FDFD54-918E-4EE8-BBDA-01DBCA124809}"/>
    <cellStyle name="SAPBEXstdDataEmph 5 8 6" xfId="48792" xr:uid="{47F08377-9B68-4490-8F8E-B23720840067}"/>
    <cellStyle name="SAPBEXstdDataEmph 5 9" xfId="14431" xr:uid="{FC88B598-97CB-4537-8805-CF4587882F70}"/>
    <cellStyle name="SAPBEXstdDataEmph 5 9 2" xfId="28798" xr:uid="{556AE760-15ED-487D-93D6-DF23243191D9}"/>
    <cellStyle name="SAPBEXstdDataEmph 5 9 3" xfId="39486" xr:uid="{61EAAE1F-1675-4B16-B766-B0E68B10F191}"/>
    <cellStyle name="SAPBEXstdDataEmph 5 9 4" xfId="49075" xr:uid="{1FEBDEAF-D595-4420-A946-6CCFF4CD20DB}"/>
    <cellStyle name="SAPBEXstdDataEmph 5 9 5" xfId="34727" xr:uid="{906D2E3A-E965-4930-AFFC-093668535154}"/>
    <cellStyle name="SAPBEXstdDataEmph 6" xfId="1434" xr:uid="{ED3730C2-181C-4E39-B4E7-1164254CCD15}"/>
    <cellStyle name="SAPBEXstdDataEmph 6 10" xfId="33676" xr:uid="{688CE615-81CD-408A-9BBC-38B0FA2B2CA1}"/>
    <cellStyle name="SAPBEXstdDataEmph 6 11" xfId="45174" xr:uid="{E94D0415-6E1E-43B4-A2A6-0653ED1D2163}"/>
    <cellStyle name="SAPBEXstdDataEmph 6 2" xfId="2768" xr:uid="{094003FF-F9EB-4B78-BE64-414A9D735F18}"/>
    <cellStyle name="SAPBEXstdDataEmph 6 2 2" xfId="22405" xr:uid="{95F70AC4-F697-45AD-9C2A-6330A9945359}"/>
    <cellStyle name="SAPBEXstdDataEmph 6 2 2 2" xfId="36271" xr:uid="{AAE0ECB7-5700-4444-94CD-F1463D6C61B0}"/>
    <cellStyle name="SAPBEXstdDataEmph 6 2 2 3" xfId="30960" xr:uid="{6237FD37-A439-4DB1-9B99-7516619AE3A7}"/>
    <cellStyle name="SAPBEXstdDataEmph 6 2 2 4" xfId="28780" xr:uid="{C52035BA-E0A1-4B39-A7AB-9A091035ED52}"/>
    <cellStyle name="SAPBEXstdDataEmph 6 2 2 5" xfId="51822" xr:uid="{FFA6A277-95EC-4DC0-98DA-FF0904679C70}"/>
    <cellStyle name="SAPBEXstdDataEmph 6 2 3" xfId="15987" xr:uid="{CC509554-E967-446E-8511-30D6EA9E1EE6}"/>
    <cellStyle name="SAPBEXstdDataEmph 6 2 4" xfId="30293" xr:uid="{9EDA13A5-0D1B-4EDB-8727-14C3398E6B9F}"/>
    <cellStyle name="SAPBEXstdDataEmph 6 2 5" xfId="26139" xr:uid="{93D18AF2-EC53-4274-9F2A-5EB4766E4BB5}"/>
    <cellStyle name="SAPBEXstdDataEmph 6 2 6" xfId="26845" xr:uid="{C35C718C-0F21-41E6-9FD0-64ACF2BFA261}"/>
    <cellStyle name="SAPBEXstdDataEmph 6 2 7" xfId="49763" xr:uid="{6E53A6E0-C52A-4E82-9412-985FF6E22AA9}"/>
    <cellStyle name="SAPBEXstdDataEmph 6 3" xfId="4738" xr:uid="{68974919-2ADF-4808-A2E8-37AB5B55B8AF}"/>
    <cellStyle name="SAPBEXstdDataEmph 6 3 2" xfId="22735" xr:uid="{0EAA3334-B4F5-450D-9D39-27B186F36AF1}"/>
    <cellStyle name="SAPBEXstdDataEmph 6 3 2 2" xfId="36601" xr:uid="{069B7CBD-5565-45A3-8FAC-4A82B2F402B8}"/>
    <cellStyle name="SAPBEXstdDataEmph 6 3 2 3" xfId="37287" xr:uid="{8470C851-A568-41A3-BEC6-70D7A275B063}"/>
    <cellStyle name="SAPBEXstdDataEmph 6 3 2 4" xfId="30106" xr:uid="{B038DDC3-5A8C-4581-A393-6F224E79BA50}"/>
    <cellStyle name="SAPBEXstdDataEmph 6 3 2 5" xfId="52152" xr:uid="{92B05DB6-F453-41EE-A4E6-F18E1C97C5C8}"/>
    <cellStyle name="SAPBEXstdDataEmph 6 3 3" xfId="17941" xr:uid="{1B474C8E-B4BE-49D0-BE6B-A94BEDCA20CD}"/>
    <cellStyle name="SAPBEXstdDataEmph 6 3 4" xfId="32073" xr:uid="{FDEFB2C9-688D-4274-BFD8-8D0D05399781}"/>
    <cellStyle name="SAPBEXstdDataEmph 6 3 5" xfId="39690" xr:uid="{EC27CA7C-EE54-4D6A-92F3-C6BDC9BF74C6}"/>
    <cellStyle name="SAPBEXstdDataEmph 6 3 6" xfId="44491" xr:uid="{2E7A5F3C-3DF1-4D90-877F-92DA3C344467}"/>
    <cellStyle name="SAPBEXstdDataEmph 6 3 7" xfId="50077" xr:uid="{724F3D91-55F6-446E-A579-842D86F8C168}"/>
    <cellStyle name="SAPBEXstdDataEmph 6 4" xfId="6698" xr:uid="{BE9B07D7-A8D8-429F-B6CA-CE7B5FA14A43}"/>
    <cellStyle name="SAPBEXstdDataEmph 6 4 2" xfId="23065" xr:uid="{61869EB6-17E1-40D2-A528-5E4A2C42ABB4}"/>
    <cellStyle name="SAPBEXstdDataEmph 6 4 2 2" xfId="36931" xr:uid="{6718A7A3-06D6-46DC-8091-D9142115EA12}"/>
    <cellStyle name="SAPBEXstdDataEmph 6 4 2 3" xfId="30714" xr:uid="{702275AC-F635-49CE-98BF-004C3DF2F1F8}"/>
    <cellStyle name="SAPBEXstdDataEmph 6 4 2 4" xfId="43726" xr:uid="{EDAF36DD-F792-486D-9352-E59ADA1F3DF3}"/>
    <cellStyle name="SAPBEXstdDataEmph 6 4 2 5" xfId="52482" xr:uid="{160AC4B3-AB3E-498D-8003-388627129F38}"/>
    <cellStyle name="SAPBEXstdDataEmph 6 4 3" xfId="19897" xr:uid="{88BB7E57-DA7B-4E1D-9E49-B308896FF17C}"/>
    <cellStyle name="SAPBEXstdDataEmph 6 4 4" xfId="33861" xr:uid="{E6BBDB9D-F27F-43EB-B24A-73B5D1D9624D}"/>
    <cellStyle name="SAPBEXstdDataEmph 6 4 5" xfId="24516" xr:uid="{5E2D41A1-EF4F-4835-B827-A7C45F17DEDF}"/>
    <cellStyle name="SAPBEXstdDataEmph 6 4 6" xfId="41712" xr:uid="{23FBA73B-1931-48E7-B61E-2B062060EDA7}"/>
    <cellStyle name="SAPBEXstdDataEmph 6 4 7" xfId="50403" xr:uid="{B0B27C86-8DE8-485D-ADBC-BBA83FEDC465}"/>
    <cellStyle name="SAPBEXstdDataEmph 6 5" xfId="14723" xr:uid="{6B6BD6E4-C4B9-412E-A2E2-0EF68F83F9E3}"/>
    <cellStyle name="SAPBEXstdDataEmph 6 5 2" xfId="21777" xr:uid="{B1AD4001-D160-47DC-87A5-6D4773BC3273}"/>
    <cellStyle name="SAPBEXstdDataEmph 6 5 2 2" xfId="35643" xr:uid="{728CC929-ACDE-41DC-8F41-5F3CD0F3C02F}"/>
    <cellStyle name="SAPBEXstdDataEmph 6 5 2 3" xfId="26808" xr:uid="{16D58E23-8E82-47A3-963E-841EF6158780}"/>
    <cellStyle name="SAPBEXstdDataEmph 6 5 2 4" xfId="45714" xr:uid="{85E04C75-BF14-47FE-9B98-A68EBB413822}"/>
    <cellStyle name="SAPBEXstdDataEmph 6 5 2 5" xfId="51194" xr:uid="{C9B06024-3EDE-4FA1-AE38-5590B720355A}"/>
    <cellStyle name="SAPBEXstdDataEmph 6 5 3" xfId="29089" xr:uid="{F1C4CE7C-4D02-43CC-A895-049847EC4757}"/>
    <cellStyle name="SAPBEXstdDataEmph 6 5 4" xfId="43258" xr:uid="{EF728283-7AE5-46AE-B386-005503EE7485}"/>
    <cellStyle name="SAPBEXstdDataEmph 6 5 5" xfId="40691" xr:uid="{471009A8-5227-4C30-954C-F54734362D17}"/>
    <cellStyle name="SAPBEXstdDataEmph 6 5 6" xfId="39970" xr:uid="{9B5BFCF8-FCCA-4200-9616-18F4E4FA9E68}"/>
    <cellStyle name="SAPBEXstdDataEmph 6 6" xfId="16038" xr:uid="{34896F54-6B32-4C34-B84C-F8A83B3EBE08}"/>
    <cellStyle name="SAPBEXstdDataEmph 6 6 2" xfId="30344" xr:uid="{D8874B3C-E310-4071-B4F0-71A3A9C5AE3C}"/>
    <cellStyle name="SAPBEXstdDataEmph 6 6 3" xfId="23351" xr:uid="{AAFC49DD-7AF1-4FA7-BEEA-F65B2110A03E}"/>
    <cellStyle name="SAPBEXstdDataEmph 6 6 4" xfId="39021" xr:uid="{D2D17916-9797-4678-A9F5-1F3B47FC82D8}"/>
    <cellStyle name="SAPBEXstdDataEmph 6 6 5" xfId="49814" xr:uid="{84A0B3F8-C648-4BC3-AD1D-296B86CDE298}"/>
    <cellStyle name="SAPBEXstdDataEmph 6 7" xfId="9914" xr:uid="{25226DC1-78CA-4E5F-8C14-F75E0274F3F9}"/>
    <cellStyle name="SAPBEXstdDataEmph 6 8" xfId="24500" xr:uid="{1908D511-F4B9-4563-9C70-0E8D3FC53B28}"/>
    <cellStyle name="SAPBEXstdDataEmph 6 9" xfId="42598" xr:uid="{3FFC879B-33FA-49EB-AEEA-D0E11D9D5037}"/>
    <cellStyle name="SAPBEXstdDataEmph 7" xfId="1611" xr:uid="{F1752FEE-D4B0-4791-B00B-6F3D2550E59D}"/>
    <cellStyle name="SAPBEXstdDataEmph 7 10" xfId="41285" xr:uid="{51320BA2-DC3E-41ED-954D-B2AEA6BC5650}"/>
    <cellStyle name="SAPBEXstdDataEmph 7 11" xfId="47750" xr:uid="{A570C5BC-0B86-4112-AC79-98E41BA90912}"/>
    <cellStyle name="SAPBEXstdDataEmph 7 2" xfId="2927" xr:uid="{975B31A1-7145-40E2-AA75-282C7A82A90E}"/>
    <cellStyle name="SAPBEXstdDataEmph 7 2 2" xfId="22564" xr:uid="{E996F4B0-FDFA-4D8D-934F-E74E4B38550B}"/>
    <cellStyle name="SAPBEXstdDataEmph 7 2 2 2" xfId="36430" xr:uid="{DDEE9A56-78A1-4B7E-829E-7E9CF53A68B6}"/>
    <cellStyle name="SAPBEXstdDataEmph 7 2 2 3" xfId="37924" xr:uid="{5134C0F2-3C65-465F-8692-8F2E3D6E405E}"/>
    <cellStyle name="SAPBEXstdDataEmph 7 2 2 4" xfId="45901" xr:uid="{344337BB-CB75-4E64-894C-7F8FDDB2F7B8}"/>
    <cellStyle name="SAPBEXstdDataEmph 7 2 2 5" xfId="51981" xr:uid="{ED9530EC-877B-4F1E-A16E-06183468643A}"/>
    <cellStyle name="SAPBEXstdDataEmph 7 2 3" xfId="16131" xr:uid="{0346B2BA-FA74-42F4-8A10-FF7D9D77AECB}"/>
    <cellStyle name="SAPBEXstdDataEmph 7 2 4" xfId="30437" xr:uid="{D7BA2D75-B97D-4F11-B026-C6567A04500A}"/>
    <cellStyle name="SAPBEXstdDataEmph 7 2 5" xfId="33099" xr:uid="{9A224C2D-6905-42B4-834A-6C61E03B8389}"/>
    <cellStyle name="SAPBEXstdDataEmph 7 2 6" xfId="29925" xr:uid="{7A2F89FF-6F47-46EE-BCC3-69841718DA60}"/>
    <cellStyle name="SAPBEXstdDataEmph 7 2 7" xfId="49907" xr:uid="{A81EF491-0A3A-4E7D-A715-33C5F8AD8606}"/>
    <cellStyle name="SAPBEXstdDataEmph 7 3" xfId="4897" xr:uid="{351FD655-C6E0-4438-B184-5A0D38B0994A}"/>
    <cellStyle name="SAPBEXstdDataEmph 7 3 2" xfId="22894" xr:uid="{6FF571DC-E044-4D55-8A42-A6E9CEF2C048}"/>
    <cellStyle name="SAPBEXstdDataEmph 7 3 2 2" xfId="36760" xr:uid="{BCBEB099-D009-492E-A7F7-99AE985D1D7B}"/>
    <cellStyle name="SAPBEXstdDataEmph 7 3 2 3" xfId="25197" xr:uid="{BCA19632-1D33-4D65-956D-BC60196CCCB7}"/>
    <cellStyle name="SAPBEXstdDataEmph 7 3 2 4" xfId="30505" xr:uid="{9C949827-70E6-481A-8D58-482413ACA391}"/>
    <cellStyle name="SAPBEXstdDataEmph 7 3 2 5" xfId="52311" xr:uid="{5AAFA235-F865-4B49-BC08-00CB0C38F1AF}"/>
    <cellStyle name="SAPBEXstdDataEmph 7 3 3" xfId="18096" xr:uid="{81A753A1-42A1-4272-826A-FB6D7EB14D54}"/>
    <cellStyle name="SAPBEXstdDataEmph 7 3 4" xfId="32228" xr:uid="{EC1A7460-5203-4F68-AEAF-4D488F91D145}"/>
    <cellStyle name="SAPBEXstdDataEmph 7 3 5" xfId="31605" xr:uid="{32BC258C-7E13-4C51-9042-9BD84664DD94}"/>
    <cellStyle name="SAPBEXstdDataEmph 7 3 6" xfId="31679" xr:uid="{C4384B69-FDFC-4696-A558-209419D49C87}"/>
    <cellStyle name="SAPBEXstdDataEmph 7 3 7" xfId="50232" xr:uid="{1B188CE0-9ABB-49EF-8648-6B8B2186D000}"/>
    <cellStyle name="SAPBEXstdDataEmph 7 4" xfId="6857" xr:uid="{5A8A97A0-5159-48A0-B70C-D32CCF5506DE}"/>
    <cellStyle name="SAPBEXstdDataEmph 7 4 2" xfId="23224" xr:uid="{C5E7DEE3-2A7D-4268-A16B-8029E984D5C2}"/>
    <cellStyle name="SAPBEXstdDataEmph 7 4 2 2" xfId="37090" xr:uid="{F07953C5-9F73-4F36-B2A3-54BCBA683E54}"/>
    <cellStyle name="SAPBEXstdDataEmph 7 4 2 3" xfId="31071" xr:uid="{BF2B70FA-22DB-4257-B826-404CF9B39397}"/>
    <cellStyle name="SAPBEXstdDataEmph 7 4 2 4" xfId="39918" xr:uid="{5676339E-C1D4-4059-BAA9-30D174A14654}"/>
    <cellStyle name="SAPBEXstdDataEmph 7 4 2 5" xfId="52641" xr:uid="{B17CB9B0-118C-4B88-A49C-8C4F69294490}"/>
    <cellStyle name="SAPBEXstdDataEmph 7 4 3" xfId="20056" xr:uid="{70ECF1E3-18C2-4B9D-8A96-88F3272B77B4}"/>
    <cellStyle name="SAPBEXstdDataEmph 7 4 4" xfId="34020" xr:uid="{86D6440A-BFED-41E7-8742-F0AD1E1C1777}"/>
    <cellStyle name="SAPBEXstdDataEmph 7 4 5" xfId="42487" xr:uid="{F1A177E9-A157-4A23-98D4-B2BE21EAEE9E}"/>
    <cellStyle name="SAPBEXstdDataEmph 7 4 6" xfId="39800" xr:uid="{A35E25A5-4714-4A5B-94A3-36F3514A9A02}"/>
    <cellStyle name="SAPBEXstdDataEmph 7 4 7" xfId="50562" xr:uid="{66C8D59A-1201-4809-B208-A882D07F3462}"/>
    <cellStyle name="SAPBEXstdDataEmph 7 5" xfId="14891" xr:uid="{29F05534-E3A0-4464-A87A-EF279EEB892A}"/>
    <cellStyle name="SAPBEXstdDataEmph 7 5 2" xfId="21951" xr:uid="{73344B91-A812-4A02-99E0-3BCE242D29E3}"/>
    <cellStyle name="SAPBEXstdDataEmph 7 5 2 2" xfId="35817" xr:uid="{8D9F8DBA-5259-4B10-A3AC-108D65F7E473}"/>
    <cellStyle name="SAPBEXstdDataEmph 7 5 2 3" xfId="42080" xr:uid="{9FEBFFCA-91EA-48C3-9E08-AA5BF8D82057}"/>
    <cellStyle name="SAPBEXstdDataEmph 7 5 2 4" xfId="25553" xr:uid="{6296D5BB-5EDB-4ADF-BA8D-D17746C11178}"/>
    <cellStyle name="SAPBEXstdDataEmph 7 5 2 5" xfId="51368" xr:uid="{601F2C84-CDA1-470B-AB48-7B86B91696F3}"/>
    <cellStyle name="SAPBEXstdDataEmph 7 5 3" xfId="29257" xr:uid="{73F0CE43-E139-45FE-8F04-A0826E73D31D}"/>
    <cellStyle name="SAPBEXstdDataEmph 7 5 4" xfId="43798" xr:uid="{384B06DE-0209-4036-BA47-1FDEA6B0F4D2}"/>
    <cellStyle name="SAPBEXstdDataEmph 7 5 5" xfId="49642" xr:uid="{CD64626E-E1D5-4669-99A4-FED58AE3B108}"/>
    <cellStyle name="SAPBEXstdDataEmph 7 5 6" xfId="25795" xr:uid="{BBA14F85-1E55-4252-A69E-276C03F3DC09}"/>
    <cellStyle name="SAPBEXstdDataEmph 7 6" xfId="12972" xr:uid="{0FFEF95C-59F2-4A57-891F-167E898B8C94}"/>
    <cellStyle name="SAPBEXstdDataEmph 7 6 2" xfId="27343" xr:uid="{ACE859E1-97E7-4A0C-B318-0C721767D573}"/>
    <cellStyle name="SAPBEXstdDataEmph 7 6 3" xfId="39516" xr:uid="{07F516EE-9367-4F95-A6AB-9AB7C4576E13}"/>
    <cellStyle name="SAPBEXstdDataEmph 7 6 4" xfId="48176" xr:uid="{EF6E67EC-56F4-47B5-B783-A4AA88CC05DF}"/>
    <cellStyle name="SAPBEXstdDataEmph 7 6 5" xfId="31771" xr:uid="{2B54B459-538A-4822-9FF5-2276C121DAD5}"/>
    <cellStyle name="SAPBEXstdDataEmph 7 7" xfId="9915" xr:uid="{022EFDD3-65AD-480E-A94F-A176770CCFF7}"/>
    <cellStyle name="SAPBEXstdDataEmph 7 8" xfId="24501" xr:uid="{A29E1306-D1CC-4D42-94B9-3F48A68EAB13}"/>
    <cellStyle name="SAPBEXstdDataEmph 7 9" xfId="41977" xr:uid="{9246ABF9-ADEF-4FFC-AF97-3AB89773F420}"/>
    <cellStyle name="SAPBEXstdDataEmph 8" xfId="1990" xr:uid="{DF3B047B-9FD9-441F-9DD2-9C398411973E}"/>
    <cellStyle name="SAPBEXstdDataEmph 8 2" xfId="15255" xr:uid="{841E76DA-DD8C-45C9-9494-93364261BE67}"/>
    <cellStyle name="SAPBEXstdDataEmph 8 2 2" xfId="22276" xr:uid="{63C2ECC1-E07F-4643-A781-B619D8990140}"/>
    <cellStyle name="SAPBEXstdDataEmph 8 2 2 2" xfId="36142" xr:uid="{7435469E-A26B-4D73-90FF-00E66A163AB6}"/>
    <cellStyle name="SAPBEXstdDataEmph 8 2 2 3" xfId="33479" xr:uid="{830C9574-77D3-4CBA-8B06-4AD112F9ACE6}"/>
    <cellStyle name="SAPBEXstdDataEmph 8 2 2 4" xfId="25635" xr:uid="{D8FED380-CCD7-4FE8-943F-1D470D54D562}"/>
    <cellStyle name="SAPBEXstdDataEmph 8 2 2 5" xfId="51693" xr:uid="{206160FB-308B-4066-B313-6B415D63C0B3}"/>
    <cellStyle name="SAPBEXstdDataEmph 8 2 3" xfId="29620" xr:uid="{04839D17-78A8-4E6F-A75C-E05E9FB3048F}"/>
    <cellStyle name="SAPBEXstdDataEmph 8 2 4" xfId="32713" xr:uid="{B480B9A3-DD49-461B-8A3A-7E2897E09EA5}"/>
    <cellStyle name="SAPBEXstdDataEmph 8 2 5" xfId="49520" xr:uid="{07B7B67F-E4C7-4F57-BE23-2DAE5CB50067}"/>
    <cellStyle name="SAPBEXstdDataEmph 8 2 6" xfId="45772" xr:uid="{BA6E3951-FAEC-4FD6-89CE-7D8E19EA32B7}"/>
    <cellStyle name="SAPBEXstdDataEmph 8 3" xfId="12971" xr:uid="{45D1D20C-B5B1-499A-A550-88343F89CB5A}"/>
    <cellStyle name="SAPBEXstdDataEmph 8 3 2" xfId="27342" xr:uid="{F6B457C4-CE2A-4E9B-B13D-1B3E7A00AA5B}"/>
    <cellStyle name="SAPBEXstdDataEmph 8 3 3" xfId="25039" xr:uid="{129820BF-6553-4FE0-96C6-14419F3691EC}"/>
    <cellStyle name="SAPBEXstdDataEmph 8 3 4" xfId="40461" xr:uid="{89F919DA-881C-48B0-92A5-DA138BA60126}"/>
    <cellStyle name="SAPBEXstdDataEmph 8 3 5" xfId="46488" xr:uid="{F0C8EFF7-4736-490B-8ABA-0711B860CB5B}"/>
    <cellStyle name="SAPBEXstdDataEmph 8 4" xfId="9916" xr:uid="{DE0D65F9-CA06-4C8A-906E-D7FD975B53B9}"/>
    <cellStyle name="SAPBEXstdDataEmph 8 5" xfId="24502" xr:uid="{93E2AC65-0E96-4134-B2B1-ABE79C8701DF}"/>
    <cellStyle name="SAPBEXstdDataEmph 8 6" xfId="32594" xr:uid="{09CFE630-6D2F-4727-A490-C65C38F272A5}"/>
    <cellStyle name="SAPBEXstdDataEmph 8 7" xfId="43795" xr:uid="{87F0876E-1755-43A3-B79A-776075601B08}"/>
    <cellStyle name="SAPBEXstdDataEmph 8 8" xfId="34212" xr:uid="{E63284AF-4F13-491C-AD93-D9E7158D4AEE}"/>
    <cellStyle name="SAPBEXstdDataEmph 9" xfId="2397" xr:uid="{9E11DB08-A5FB-499A-B7D5-12CF39577804}"/>
    <cellStyle name="SAPBEXstdDataEmph 9 2" xfId="22311" xr:uid="{B751C61B-F11E-4BBD-8246-B7629790B363}"/>
    <cellStyle name="SAPBEXstdDataEmph 9 2 2" xfId="36177" xr:uid="{0C0219A5-C096-43C3-A0DC-7A740F5E9A99}"/>
    <cellStyle name="SAPBEXstdDataEmph 9 2 3" xfId="31207" xr:uid="{F3A3ED7B-44ED-4189-8F6F-A2CD3E2B3822}"/>
    <cellStyle name="SAPBEXstdDataEmph 9 2 4" xfId="41560" xr:uid="{E629A82E-8E3F-437E-A998-767EA39CAA2D}"/>
    <cellStyle name="SAPBEXstdDataEmph 9 2 5" xfId="51728" xr:uid="{BDC059D6-F536-4041-9C28-2A2A2FA2F725}"/>
    <cellStyle name="SAPBEXstdDataEmph 9 3" xfId="15618" xr:uid="{A93F852B-E2CE-4C10-8512-FB0655D941FA}"/>
    <cellStyle name="SAPBEXstdDataEmph 9 4" xfId="29949" xr:uid="{54487271-68B8-4FFF-903F-0C24406786F3}"/>
    <cellStyle name="SAPBEXstdDataEmph 9 5" xfId="31935" xr:uid="{D451BF2B-786A-44A0-B580-28C32AAC2E9C}"/>
    <cellStyle name="SAPBEXstdDataEmph 9 6" xfId="37703" xr:uid="{61F43F31-9BB4-422B-B573-EFCB0D39B6FA}"/>
    <cellStyle name="SAPBEXstdDataEmph 9 7" xfId="41485" xr:uid="{38E2D666-C777-4ABE-A403-FB343E969A26}"/>
    <cellStyle name="SAPBEXstdItem" xfId="112" xr:uid="{8001B2B1-841D-4276-8D1B-DA98F8CB83F1}"/>
    <cellStyle name="SAPBEXstdItem 10" xfId="1439" xr:uid="{DCDFBB57-A243-49C0-BE5B-20103C6763DD}"/>
    <cellStyle name="SAPBEXstdItem 10 2" xfId="14726" xr:uid="{B5FA4DEA-DDB9-42EC-8A51-D0589BAD1D06}"/>
    <cellStyle name="SAPBEXstdItem 10 2 2" xfId="21782" xr:uid="{22105BD2-7B89-4EC0-B491-ED482C034ACF}"/>
    <cellStyle name="SAPBEXstdItem 10 2 2 2" xfId="35648" xr:uid="{254A3618-8F02-4A2A-92CB-46580F9461AE}"/>
    <cellStyle name="SAPBEXstdItem 10 2 2 3" xfId="41296" xr:uid="{3D88F3F2-6F4E-417E-ADC0-69ACF90866CB}"/>
    <cellStyle name="SAPBEXstdItem 10 2 2 4" xfId="46782" xr:uid="{D53AAD6D-444A-490D-8295-B7DA8F00F0B2}"/>
    <cellStyle name="SAPBEXstdItem 10 2 2 5" xfId="51199" xr:uid="{C779B5ED-817B-4286-BE86-212631EC46B9}"/>
    <cellStyle name="SAPBEXstdItem 10 2 3" xfId="29092" xr:uid="{230ADB2D-0A08-4F16-872F-917A13013BED}"/>
    <cellStyle name="SAPBEXstdItem 10 2 4" xfId="31660" xr:uid="{BE9B4199-F384-42B0-B849-BE8959C6519F}"/>
    <cellStyle name="SAPBEXstdItem 10 2 5" xfId="49482" xr:uid="{7908B6EC-40F9-4936-BC64-1C1DA53B6EEC}"/>
    <cellStyle name="SAPBEXstdItem 10 2 6" xfId="44435" xr:uid="{756B88D5-1972-4AD2-8D44-947CE85569A8}"/>
    <cellStyle name="SAPBEXstdItem 10 3" xfId="18013" xr:uid="{17B2F561-2A8A-495E-9B5B-AF455A5921C3}"/>
    <cellStyle name="SAPBEXstdItem 10 3 2" xfId="32145" xr:uid="{2C18E051-7FA2-4700-989E-24ED3CC9128E}"/>
    <cellStyle name="SAPBEXstdItem 10 3 3" xfId="42171" xr:uid="{DCE85584-1DB6-4F7D-B024-33361F6BA00A}"/>
    <cellStyle name="SAPBEXstdItem 10 3 4" xfId="34152" xr:uid="{23717F98-5346-4925-AA6C-76B025599D4A}"/>
    <cellStyle name="SAPBEXstdItem 10 3 5" xfId="50149" xr:uid="{4B6FB52F-10C0-4FEF-8471-150DCDDFDC72}"/>
    <cellStyle name="SAPBEXstdItem 10 4" xfId="9918" xr:uid="{FC976DC9-8A7D-40CB-B9D5-35721CF6C36D}"/>
    <cellStyle name="SAPBEXstdItem 10 5" xfId="24504" xr:uid="{15F3F120-FA61-426A-A586-650F627A05A9}"/>
    <cellStyle name="SAPBEXstdItem 10 6" xfId="43286" xr:uid="{1996B322-78C3-4EF3-AAC9-60E16E42EB22}"/>
    <cellStyle name="SAPBEXstdItem 10 7" xfId="30780" xr:uid="{05F03785-D210-45C5-AC13-A046254811DF}"/>
    <cellStyle name="SAPBEXstdItem 10 8" xfId="45805" xr:uid="{6996CF7F-0AFE-4DA9-9CB6-DE8C2CAB67E8}"/>
    <cellStyle name="SAPBEXstdItem 11" xfId="1616" xr:uid="{16BE2120-C449-48F2-B58A-AA7013C2B2EA}"/>
    <cellStyle name="SAPBEXstdItem 11 2" xfId="14896" xr:uid="{25C2951B-5D0D-407C-8FAD-5FC5F4C91B2C}"/>
    <cellStyle name="SAPBEXstdItem 11 2 2" xfId="21956" xr:uid="{207014A0-4D1F-477D-B6FB-0078F68BF870}"/>
    <cellStyle name="SAPBEXstdItem 11 2 2 2" xfId="35822" xr:uid="{70C6211E-9F1C-492F-A734-9D50CC0ED19B}"/>
    <cellStyle name="SAPBEXstdItem 11 2 2 3" xfId="26879" xr:uid="{90939D13-725B-45D1-8E58-50D0CFFC19A6}"/>
    <cellStyle name="SAPBEXstdItem 11 2 2 4" xfId="47244" xr:uid="{C26AF591-4C93-4236-9622-22DB2E751345}"/>
    <cellStyle name="SAPBEXstdItem 11 2 2 5" xfId="51373" xr:uid="{B745CAFB-6FE7-4907-B670-FED71C47DD2A}"/>
    <cellStyle name="SAPBEXstdItem 11 2 3" xfId="29262" xr:uid="{443FF768-BD34-4D62-A8EC-C76A0EF02BD8}"/>
    <cellStyle name="SAPBEXstdItem 11 2 4" xfId="23331" xr:uid="{BD64E443-3254-4D78-B5EE-BA0AAC8675D3}"/>
    <cellStyle name="SAPBEXstdItem 11 2 5" xfId="39828" xr:uid="{283C2AC6-1A02-454B-88CE-A263B59D4A14}"/>
    <cellStyle name="SAPBEXstdItem 11 2 6" xfId="34707" xr:uid="{8AD946A8-5F4F-4EAB-B578-9E456D5174CF}"/>
    <cellStyle name="SAPBEXstdItem 11 3" xfId="12969" xr:uid="{EC77A612-C526-4CF1-AE86-993F2169C932}"/>
    <cellStyle name="SAPBEXstdItem 11 3 2" xfId="27340" xr:uid="{8436DFE1-EF71-4753-A3D8-8B4D889F37AB}"/>
    <cellStyle name="SAPBEXstdItem 11 3 3" xfId="42889" xr:uid="{5F6E8933-25A3-41F7-9C38-4DE13CD4FA2D}"/>
    <cellStyle name="SAPBEXstdItem 11 3 4" xfId="24348" xr:uid="{3CCA0BA2-1DF3-4029-B313-D1054718E499}"/>
    <cellStyle name="SAPBEXstdItem 11 3 5" xfId="39799" xr:uid="{2DB3577F-15B8-4175-B223-EBEDE9BAFFFB}"/>
    <cellStyle name="SAPBEXstdItem 11 4" xfId="9919" xr:uid="{190BD9E4-BBC0-4FB7-8993-E442FC070E07}"/>
    <cellStyle name="SAPBEXstdItem 11 5" xfId="24505" xr:uid="{AAF895AA-39D7-4B90-84AD-D7AECF9F94F3}"/>
    <cellStyle name="SAPBEXstdItem 11 6" xfId="31834" xr:uid="{3B299800-02E1-431E-88C9-5C2A7D58C6BB}"/>
    <cellStyle name="SAPBEXstdItem 11 7" xfId="39876" xr:uid="{A8D45136-3C8B-4951-BA69-29FCF8068878}"/>
    <cellStyle name="SAPBEXstdItem 11 8" xfId="44323" xr:uid="{9DE6A4CB-53E0-4262-B9F2-1A02DB533FC4}"/>
    <cellStyle name="SAPBEXstdItem 12" xfId="1995" xr:uid="{4414C163-4B1F-4997-A49F-E6CC2ECF1D89}"/>
    <cellStyle name="SAPBEXstdItem 12 2" xfId="15260" xr:uid="{11867D76-3BD8-446D-8099-E67AEED8C227}"/>
    <cellStyle name="SAPBEXstdItem 12 2 2" xfId="22281" xr:uid="{A54938DD-497F-4D3A-BB2C-F596598792D8}"/>
    <cellStyle name="SAPBEXstdItem 12 2 2 2" xfId="36147" xr:uid="{BE2B1283-E738-4FC6-8D8D-7BAF2BAF1FEA}"/>
    <cellStyle name="SAPBEXstdItem 12 2 2 3" xfId="34798" xr:uid="{A71BADED-6F3C-42D6-A74A-A82BDF88DFD0}"/>
    <cellStyle name="SAPBEXstdItem 12 2 2 4" xfId="43500" xr:uid="{DD6EA160-E7AF-4AA4-B097-E18EB5BA6896}"/>
    <cellStyle name="SAPBEXstdItem 12 2 2 5" xfId="51698" xr:uid="{CA4E5908-4E9A-4E06-A94D-F80D3BD9EB4E}"/>
    <cellStyle name="SAPBEXstdItem 12 2 3" xfId="29625" xr:uid="{76D1F146-6689-4286-AA43-7D12BE519354}"/>
    <cellStyle name="SAPBEXstdItem 12 2 4" xfId="40911" xr:uid="{B77C0C2C-A09C-4EF8-8A50-9A9AAB927C77}"/>
    <cellStyle name="SAPBEXstdItem 12 2 5" xfId="43974" xr:uid="{9B7110F3-D70A-42CD-B52D-065315966DB6}"/>
    <cellStyle name="SAPBEXstdItem 12 2 6" xfId="44531" xr:uid="{2C22D247-EF67-46FF-87AE-679DC1C90F9C}"/>
    <cellStyle name="SAPBEXstdItem 12 3" xfId="12968" xr:uid="{CCFED64C-35A6-4CD6-BE5E-490046931BDC}"/>
    <cellStyle name="SAPBEXstdItem 12 3 2" xfId="27339" xr:uid="{DDF239D9-776B-4A17-8220-8D3C4CDF65C3}"/>
    <cellStyle name="SAPBEXstdItem 12 3 3" xfId="41201" xr:uid="{292B5832-E7F0-49A9-8A1B-3E22347C1058}"/>
    <cellStyle name="SAPBEXstdItem 12 3 4" xfId="48724" xr:uid="{290E4D15-5A5E-47A6-94E1-5D8AA50872A6}"/>
    <cellStyle name="SAPBEXstdItem 12 3 5" xfId="46949" xr:uid="{3F9AF270-F01C-48BB-802E-109672056D0C}"/>
    <cellStyle name="SAPBEXstdItem 12 4" xfId="9920" xr:uid="{1AD75571-E8B3-472E-803C-E91BD36ADAFE}"/>
    <cellStyle name="SAPBEXstdItem 12 5" xfId="24506" xr:uid="{930DEEDB-CAB2-49A2-AFD5-C92F7A24D82B}"/>
    <cellStyle name="SAPBEXstdItem 12 6" xfId="42207" xr:uid="{FFB6DB7D-B31D-4308-97F6-A887CFCCFAF9}"/>
    <cellStyle name="SAPBEXstdItem 12 7" xfId="37621" xr:uid="{FE012B9B-AA03-473A-9553-8BCA18A42248}"/>
    <cellStyle name="SAPBEXstdItem 12 8" xfId="34465" xr:uid="{F41E4CD0-15C3-4B4F-B7CE-2C78592BDE8A}"/>
    <cellStyle name="SAPBEXstdItem 13" xfId="14027" xr:uid="{6F9B8A1C-F48C-4FA5-8182-D89AE04EB09B}"/>
    <cellStyle name="SAPBEXstdItem 13 2" xfId="12843" xr:uid="{B5343112-60A1-4569-95AC-80DAF9B60280}"/>
    <cellStyle name="SAPBEXstdItem 13 2 2" xfId="27216" xr:uid="{F1B976E4-3428-4F14-B36C-1D5A102F2298}"/>
    <cellStyle name="SAPBEXstdItem 13 2 3" xfId="42641" xr:uid="{6DCB0A1B-3E7E-4323-BD27-41353694434C}"/>
    <cellStyle name="SAPBEXstdItem 13 2 4" xfId="39480" xr:uid="{9AE6D67B-484D-4B06-AF25-20F0F5EDCBB8}"/>
    <cellStyle name="SAPBEXstdItem 13 2 5" xfId="25499" xr:uid="{7A04EAE0-B1BE-4D0C-906F-CF33D8DFF4EB}"/>
    <cellStyle name="SAPBEXstdItem 13 3" xfId="28398" xr:uid="{3132ACF6-14FA-4FB2-B982-8FC9DE33169E}"/>
    <cellStyle name="SAPBEXstdItem 13 4" xfId="10004" xr:uid="{539E2FAA-FF7A-4ECA-A991-927D56E230E6}"/>
    <cellStyle name="SAPBEXstdItem 13 5" xfId="48960" xr:uid="{14C717BA-81BA-456D-9678-5AB512341076}"/>
    <cellStyle name="SAPBEXstdItem 13 6" xfId="47331" xr:uid="{BFF945CE-2126-4D2C-9249-025B8DB79FB8}"/>
    <cellStyle name="SAPBEXstdItem 14" xfId="12970" xr:uid="{6527586D-C422-475B-8979-89CEF05D25EF}"/>
    <cellStyle name="SAPBEXstdItem 14 2" xfId="27341" xr:uid="{F7749E27-AF4B-4668-A041-16677862BCF4}"/>
    <cellStyle name="SAPBEXstdItem 14 3" xfId="37262" xr:uid="{39E109D7-EF60-4C12-B5A6-3782ED57B2E9}"/>
    <cellStyle name="SAPBEXstdItem 14 4" xfId="38308" xr:uid="{CD601A19-D51D-459C-9DDB-A0E47B636684}"/>
    <cellStyle name="SAPBEXstdItem 14 5" xfId="31015" xr:uid="{968563D1-7EE8-4BB9-9CD5-B39568EB778D}"/>
    <cellStyle name="SAPBEXstdItem 15" xfId="9917" xr:uid="{B6E7A10D-4804-4E8D-B77A-7D765D310019}"/>
    <cellStyle name="SAPBEXstdItem 16" xfId="24503" xr:uid="{D24385AC-B8C2-4563-BA84-1A181F6F4061}"/>
    <cellStyle name="SAPBEXstdItem 17" xfId="39971" xr:uid="{96315C16-1183-4717-8104-2B79FBBA1F85}"/>
    <cellStyle name="SAPBEXstdItem 18" xfId="48577" xr:uid="{0B9ED720-C6E5-43EB-B2E8-6CB22AC6FD97}"/>
    <cellStyle name="SAPBEXstdItem 19" xfId="34332" xr:uid="{ED25815C-82BC-4BEA-81AC-5EE683080F50}"/>
    <cellStyle name="SAPBEXstdItem 2" xfId="183" xr:uid="{02ACEC94-90CE-4B66-BC59-B9DE75D44FD9}"/>
    <cellStyle name="SAPBEXstdItem 2 2" xfId="1440" xr:uid="{7FEC748C-56D9-449A-BD07-6A0B5522682B}"/>
    <cellStyle name="SAPBEXstdItem 2 2 2" xfId="12294" xr:uid="{4DD0F28D-5669-4780-A479-E2BD114261CD}"/>
    <cellStyle name="SAPBEXstdItem 2 2 2 2" xfId="12295" xr:uid="{712AFDF8-24F5-4F6B-958F-FB9C59D26C0D}"/>
    <cellStyle name="SAPBEXstdItem 2 2 2 2 2" xfId="26700" xr:uid="{468F7173-5574-497F-936A-C9DB1BD0E281}"/>
    <cellStyle name="SAPBEXstdItem 2 2 2 2 3" xfId="33057" xr:uid="{A7216578-C6C0-48DB-BF89-2D51D37DD1DC}"/>
    <cellStyle name="SAPBEXstdItem 2 2 2 2 4" xfId="33483" xr:uid="{07DCF275-C5C0-43F2-9417-A8FFBBDE9C4F}"/>
    <cellStyle name="SAPBEXstdItem 2 2 2 2 5" xfId="25083" xr:uid="{85747E0A-4C2F-4D49-8585-599F1E24199C}"/>
    <cellStyle name="SAPBEXstdItem 2 2 2 3" xfId="26699" xr:uid="{B19D33C7-1E05-4200-9B18-2479423DDEE3}"/>
    <cellStyle name="SAPBEXstdItem 2 2 2 4" xfId="39102" xr:uid="{F95E35B9-4499-47AD-B375-F8E23C2812B2}"/>
    <cellStyle name="SAPBEXstdItem 2 2 2 5" xfId="39112" xr:uid="{2C798D9D-DE4C-482F-891F-69484E364481}"/>
    <cellStyle name="SAPBEXstdItem 2 2 2 6" xfId="35056" xr:uid="{FAA0C9B7-393A-4C60-B8E4-FC0A2E4286A9}"/>
    <cellStyle name="SAPBEXstdItem 2 2 3" xfId="12296" xr:uid="{BC3FCC22-7E70-4E3D-8A5A-F153142E1357}"/>
    <cellStyle name="SAPBEXstdItem 2 2 4" xfId="12293" xr:uid="{126A2F89-F0EC-42E6-8357-99ED2A26668A}"/>
    <cellStyle name="SAPBEXstdItem 2 2 4 2" xfId="26698" xr:uid="{FA719AD9-D219-4485-847F-19FA6733D2F3}"/>
    <cellStyle name="SAPBEXstdItem 2 2 4 3" xfId="40446" xr:uid="{071CCD69-78E8-41CF-8321-E30DFABE5621}"/>
    <cellStyle name="SAPBEXstdItem 2 2 4 4" xfId="48742" xr:uid="{73A23131-780A-4FEF-86D1-0A4A8C4F0AB9}"/>
    <cellStyle name="SAPBEXstdItem 2 2 4 5" xfId="45853" xr:uid="{1D04A6E4-8C93-4136-9DE3-DCB893AEA512}"/>
    <cellStyle name="SAPBEXstdItem 2 3" xfId="12297" xr:uid="{FE418616-ED4D-4659-94CB-8BBA29D74A0B}"/>
    <cellStyle name="SAPBEXstdItem 2 4" xfId="12292" xr:uid="{BBE9FCBD-9F7F-4DAA-97B1-BAB88AD383C8}"/>
    <cellStyle name="SAPBEXstdItem 2 4 2" xfId="26697" xr:uid="{FB3B90BD-D194-4E1E-8A68-CEF4B6154DBC}"/>
    <cellStyle name="SAPBEXstdItem 2 4 3" xfId="43679" xr:uid="{E0779805-51D9-42D5-AD28-1CDE5200A08F}"/>
    <cellStyle name="SAPBEXstdItem 2 4 4" xfId="26863" xr:uid="{2D0A7093-D73B-4FD2-B09B-2E0C95801240}"/>
    <cellStyle name="SAPBEXstdItem 2 4 5" xfId="47644" xr:uid="{19E8CEAC-2624-4E27-A983-F13B24834BBA}"/>
    <cellStyle name="SAPBEXstdItem 3" xfId="184" xr:uid="{3B27B958-CBAF-4B19-9D20-7BBCA527F534}"/>
    <cellStyle name="SAPBEXstdItem 3 2" xfId="1441" xr:uid="{962D3185-E0E3-41E7-B449-CA2FE5A34A9E}"/>
    <cellStyle name="SAPBEXstdItem 3 2 2" xfId="12300" xr:uid="{53E1D5F5-1FC9-40B7-ACD5-E894AFD00C95}"/>
    <cellStyle name="SAPBEXstdItem 3 2 2 2" xfId="12301" xr:uid="{3A191FC9-8F84-4487-9EBA-9D588FDB1FD7}"/>
    <cellStyle name="SAPBEXstdItem 3 2 2 2 2" xfId="26706" xr:uid="{30842DAA-8A8F-4B38-BE5C-03BD16A74942}"/>
    <cellStyle name="SAPBEXstdItem 3 2 2 2 3" xfId="38286" xr:uid="{A2623587-3B2E-4684-AA04-4545BB7BF334}"/>
    <cellStyle name="SAPBEXstdItem 3 2 2 2 4" xfId="48398" xr:uid="{18B52ED2-1536-4C13-A212-946722D7268B}"/>
    <cellStyle name="SAPBEXstdItem 3 2 2 2 5" xfId="9283" xr:uid="{5C14F7EA-55F6-44F1-8E1F-B34A37CB072F}"/>
    <cellStyle name="SAPBEXstdItem 3 2 2 3" xfId="26705" xr:uid="{9BE175FE-C023-4C4E-A43E-69B4078097D1}"/>
    <cellStyle name="SAPBEXstdItem 3 2 2 4" xfId="32663" xr:uid="{A62D2CAA-59F3-45C9-A41A-45258D9E96D5}"/>
    <cellStyle name="SAPBEXstdItem 3 2 2 5" xfId="25024" xr:uid="{378E025D-6D34-42E4-BE50-555D169E0D7B}"/>
    <cellStyle name="SAPBEXstdItem 3 2 2 6" xfId="32330" xr:uid="{F2612FC4-8C51-4F18-AF96-A50EF3BC29BA}"/>
    <cellStyle name="SAPBEXstdItem 3 2 3" xfId="12302" xr:uid="{D8368B56-2069-40E3-B8E2-06D422C19ED0}"/>
    <cellStyle name="SAPBEXstdItem 3 2 4" xfId="12299" xr:uid="{F1811C44-4E03-4349-8DC3-94F06F8DFFDC}"/>
    <cellStyle name="SAPBEXstdItem 3 2 4 2" xfId="26704" xr:uid="{1C25813A-7607-49AB-8F7D-0E5AEF44E70B}"/>
    <cellStyle name="SAPBEXstdItem 3 2 4 3" xfId="41980" xr:uid="{3C32E63F-6D1C-407F-B5A5-9F3CF20BF89D}"/>
    <cellStyle name="SAPBEXstdItem 3 2 4 4" xfId="38484" xr:uid="{CA8FCE22-547F-4DC8-9A52-EC028F1379F7}"/>
    <cellStyle name="SAPBEXstdItem 3 2 4 5" xfId="41512" xr:uid="{81C8985C-F12E-472C-B1C0-56E278F6538F}"/>
    <cellStyle name="SAPBEXstdItem 3 3" xfId="12303" xr:uid="{98A45524-D9E5-4EEA-AF48-66385E4771A1}"/>
    <cellStyle name="SAPBEXstdItem 3 4" xfId="12298" xr:uid="{A205C894-FB26-4BBE-8E49-A5AF0BB9F034}"/>
    <cellStyle name="SAPBEXstdItem 3 4 2" xfId="26703" xr:uid="{A45ACFBA-DCE7-4391-84D4-E010D273545F}"/>
    <cellStyle name="SAPBEXstdItem 3 4 3" xfId="43321" xr:uid="{04C6B769-3472-4787-A03E-4F4A64D3085B}"/>
    <cellStyle name="SAPBEXstdItem 3 4 4" xfId="31128" xr:uid="{73C4BAB3-80C0-4221-9522-DC02BC1474F2}"/>
    <cellStyle name="SAPBEXstdItem 3 4 5" xfId="48996" xr:uid="{8A5233AB-0543-487E-BCF4-B5E9859BD9A8}"/>
    <cellStyle name="SAPBEXstdItem 4" xfId="215" xr:uid="{6C2E63D9-E6C8-4161-8A3F-16E24D5E7FD8}"/>
    <cellStyle name="SAPBEXstdItem 4 2" xfId="1442" xr:uid="{71EBAEEC-FF83-4CB0-BB51-1496A04C17AD}"/>
    <cellStyle name="SAPBEXstdItem 4 2 2" xfId="12306" xr:uid="{304E4F12-E67A-4BB8-8805-FD7D31A8C277}"/>
    <cellStyle name="SAPBEXstdItem 4 2 2 2" xfId="12307" xr:uid="{78B39E6B-0AAE-43C5-AE8D-91DF2D75F16B}"/>
    <cellStyle name="SAPBEXstdItem 4 2 2 2 2" xfId="26712" xr:uid="{8B9AD09E-E72F-48A3-9746-3A0DBB1ADDF7}"/>
    <cellStyle name="SAPBEXstdItem 4 2 2 2 3" xfId="30154" xr:uid="{9CA2D175-FBB7-4925-960E-34A28470CCC8}"/>
    <cellStyle name="SAPBEXstdItem 4 2 2 2 4" xfId="40201" xr:uid="{6915AAC1-9F13-4165-8CB8-CB6816CB8E50}"/>
    <cellStyle name="SAPBEXstdItem 4 2 2 2 5" xfId="46723" xr:uid="{0455A4A6-09ED-4A7C-BE36-ED69312F933F}"/>
    <cellStyle name="SAPBEXstdItem 4 2 2 3" xfId="26711" xr:uid="{41A36F0F-129A-4C85-A653-2864633BBFAE}"/>
    <cellStyle name="SAPBEXstdItem 4 2 2 4" xfId="42644" xr:uid="{68FE2F31-4098-4E3B-91E8-F5F4D64507AC}"/>
    <cellStyle name="SAPBEXstdItem 4 2 2 5" xfId="43266" xr:uid="{206F01E9-5910-442D-A778-4EFC5131D5ED}"/>
    <cellStyle name="SAPBEXstdItem 4 2 2 6" xfId="47790" xr:uid="{66E445F6-E2E0-4E65-B761-4CE8BD217980}"/>
    <cellStyle name="SAPBEXstdItem 4 2 3" xfId="12308" xr:uid="{EBA5C087-6CB7-4AAB-B5E3-35125B39DAE5}"/>
    <cellStyle name="SAPBEXstdItem 4 2 4" xfId="12305" xr:uid="{8D7E3F6B-9BF0-492D-B12A-B017E6CB9470}"/>
    <cellStyle name="SAPBEXstdItem 4 2 4 2" xfId="26710" xr:uid="{70A04651-DFC1-442A-8586-EE1C4D78F4AB}"/>
    <cellStyle name="SAPBEXstdItem 4 2 4 3" xfId="31429" xr:uid="{AE98A432-DF79-439A-8914-AE57694CF976}"/>
    <cellStyle name="SAPBEXstdItem 4 2 4 4" xfId="33607" xr:uid="{2EE2C9BA-9649-41A7-AAA2-41111A644DC3}"/>
    <cellStyle name="SAPBEXstdItem 4 2 4 5" xfId="44861" xr:uid="{B8917F31-63A3-48CA-92AA-06640C16331F}"/>
    <cellStyle name="SAPBEXstdItem 4 3" xfId="12309" xr:uid="{FE454622-24C1-4FD5-8241-00AC6D02D34A}"/>
    <cellStyle name="SAPBEXstdItem 4 4" xfId="12304" xr:uid="{8A785C6C-8B61-4D80-9649-8C72AA97D376}"/>
    <cellStyle name="SAPBEXstdItem 4 4 2" xfId="26709" xr:uid="{5F9A66F8-9147-44B3-B761-728EC3A2ECD6}"/>
    <cellStyle name="SAPBEXstdItem 4 4 3" xfId="25294" xr:uid="{FF8530E3-8D72-41CE-B047-903082B2F162}"/>
    <cellStyle name="SAPBEXstdItem 4 4 4" xfId="38361" xr:uid="{AB343773-B1AD-43F2-8BFF-DF570498D773}"/>
    <cellStyle name="SAPBEXstdItem 4 4 5" xfId="48240" xr:uid="{718DE5AC-9E49-45D3-8757-2DA9F7BA08FC}"/>
    <cellStyle name="SAPBEXstdItem 5" xfId="225" xr:uid="{0F65EE82-5234-4888-BA28-5299C9EEB551}"/>
    <cellStyle name="SAPBEXstdItem 5 2" xfId="12311" xr:uid="{1C20D443-A4E8-4FCA-8AC1-DE23692D4396}"/>
    <cellStyle name="SAPBEXstdItem 5 2 2" xfId="12312" xr:uid="{68882EC1-9543-43DE-9BDA-22BAC25E2CBF}"/>
    <cellStyle name="SAPBEXstdItem 5 2 2 2" xfId="12313" xr:uid="{AEA9EC57-4C34-4571-95A0-F4033787A23F}"/>
    <cellStyle name="SAPBEXstdItem 5 2 2 2 2" xfId="26718" xr:uid="{99E6C108-0412-4176-9F9A-711B1451C138}"/>
    <cellStyle name="SAPBEXstdItem 5 2 2 2 3" xfId="40807" xr:uid="{1489BFD1-3FAC-40F9-AEF3-77182B0CB9A7}"/>
    <cellStyle name="SAPBEXstdItem 5 2 2 2 4" xfId="39267" xr:uid="{1BDF282F-8746-4CDF-A612-E6DEB2906498}"/>
    <cellStyle name="SAPBEXstdItem 5 2 2 2 5" xfId="47516" xr:uid="{E0324924-36BC-4578-B40F-2B66B69B216F}"/>
    <cellStyle name="SAPBEXstdItem 5 2 2 3" xfId="26717" xr:uid="{52D9631B-67C3-4493-8ACF-0C3C3B5BD315}"/>
    <cellStyle name="SAPBEXstdItem 5 2 2 4" xfId="39722" xr:uid="{42D9BACF-9EC7-4CEB-847A-9E30F2316B46}"/>
    <cellStyle name="SAPBEXstdItem 5 2 2 5" xfId="48740" xr:uid="{3D88FFFE-54DF-420E-98BF-55A8D951EE73}"/>
    <cellStyle name="SAPBEXstdItem 5 2 2 6" xfId="31682" xr:uid="{1F2176C6-C7F5-497D-9A16-2199DCC20CBA}"/>
    <cellStyle name="SAPBEXstdItem 5 2 3" xfId="26716" xr:uid="{424C1B72-B35D-43D7-9948-2A66E08258DD}"/>
    <cellStyle name="SAPBEXstdItem 5 2 4" xfId="40867" xr:uid="{0AE4EFE8-D6DA-48A9-87A5-1A4A9CAA6D86}"/>
    <cellStyle name="SAPBEXstdItem 5 2 5" xfId="34951" xr:uid="{97F9AC9C-A75B-4100-9D4C-65865B023E89}"/>
    <cellStyle name="SAPBEXstdItem 5 2 6" xfId="47969" xr:uid="{8E556106-891A-46C4-BF10-F4CC16842561}"/>
    <cellStyle name="SAPBEXstdItem 5 3" xfId="12314" xr:uid="{D9210D7A-0F84-4B74-A536-6529B4D6E089}"/>
    <cellStyle name="SAPBEXstdItem 5 4" xfId="12310" xr:uid="{A41952AF-CA72-448E-A2EC-ABB707E4CCF2}"/>
    <cellStyle name="SAPBEXstdItem 5 4 2" xfId="26715" xr:uid="{F5915F47-47DB-4E8E-BC6B-F1B1C94CD81C}"/>
    <cellStyle name="SAPBEXstdItem 5 4 3" xfId="42626" xr:uid="{70027332-A48E-4C57-9197-0DF15E88FC4E}"/>
    <cellStyle name="SAPBEXstdItem 5 4 4" xfId="34106" xr:uid="{D726202E-6686-451E-9741-24DE463744B0}"/>
    <cellStyle name="SAPBEXstdItem 5 4 5" xfId="46069" xr:uid="{6CABDCF3-4B4E-4606-A2FD-B02B103C114C}"/>
    <cellStyle name="SAPBEXstdItem 6" xfId="231" xr:uid="{99499217-A63B-4C02-819A-6324682A1811}"/>
    <cellStyle name="SAPBEXstdItem 7" xfId="257" xr:uid="{E1A155DF-CF21-4BAC-B957-BF5D60E7382B}"/>
    <cellStyle name="SAPBEXstdItem 8" xfId="897" xr:uid="{9F22EE9D-073D-414D-B912-01A7287FB2AD}"/>
    <cellStyle name="SAPBEXstdItem 9" xfId="936" xr:uid="{E0DC6D8D-62F7-4841-AE5B-40318B3C2D78}"/>
    <cellStyle name="SAPBEXstdItemX" xfId="113" xr:uid="{59C4C1F6-A825-46D2-B6EC-9E62C6600A82}"/>
    <cellStyle name="SAPBEXstdItemX 10" xfId="14028" xr:uid="{C86D4179-77BA-464E-804F-2B209EAB5108}"/>
    <cellStyle name="SAPBEXstdItemX 10 2" xfId="12842" xr:uid="{3AD00700-63F1-4B32-9C77-C4422CDCD151}"/>
    <cellStyle name="SAPBEXstdItemX 10 2 2" xfId="27215" xr:uid="{96F5D9CC-3CA0-48C4-9684-8EA227460F71}"/>
    <cellStyle name="SAPBEXstdItemX 10 2 3" xfId="42844" xr:uid="{BBAC5DBB-7EDE-4BD6-BBDA-E473209C25FF}"/>
    <cellStyle name="SAPBEXstdItemX 10 2 4" xfId="41857" xr:uid="{FE6A0360-6EE2-4979-99C2-675CEDB87868}"/>
    <cellStyle name="SAPBEXstdItemX 10 2 5" xfId="44294" xr:uid="{5BD70D3E-262B-423F-BDEF-1E056D67C317}"/>
    <cellStyle name="SAPBEXstdItemX 10 3" xfId="28399" xr:uid="{6108BA16-DFEE-42A6-AA7B-AA244F84BFE2}"/>
    <cellStyle name="SAPBEXstdItemX 10 4" xfId="29666" xr:uid="{99D84B6D-AD77-49C4-8456-F7E8F20BB5CC}"/>
    <cellStyle name="SAPBEXstdItemX 10 5" xfId="43957" xr:uid="{EC7FDA34-14B0-4CCB-815E-4530D9E6C4AB}"/>
    <cellStyle name="SAPBEXstdItemX 10 6" xfId="46256" xr:uid="{4C15234C-221C-447B-B35D-178D44D998F0}"/>
    <cellStyle name="SAPBEXstdItemX 11" xfId="12967" xr:uid="{7248DB6A-F5EF-42B0-9490-1B89FB04953A}"/>
    <cellStyle name="SAPBEXstdItemX 11 2" xfId="27338" xr:uid="{407627A2-34C4-4A73-8769-4A735861F047}"/>
    <cellStyle name="SAPBEXstdItemX 11 3" xfId="42640" xr:uid="{5EDE9208-D5FC-451F-A4B5-8B718BA58555}"/>
    <cellStyle name="SAPBEXstdItemX 11 4" xfId="39034" xr:uid="{AC2420A7-A6E9-4D1F-B760-32C8636D2A33}"/>
    <cellStyle name="SAPBEXstdItemX 11 5" xfId="47995" xr:uid="{E204AFBC-7AEE-4C65-A867-8D7D6BC18356}"/>
    <cellStyle name="SAPBEXstdItemX 12" xfId="9930" xr:uid="{DE399F15-960A-496D-89C5-3C3BD5B89061}"/>
    <cellStyle name="SAPBEXstdItemX 13" xfId="24518" xr:uid="{522F9B06-3A61-4A59-9C29-DF4A8DC3E5CA}"/>
    <cellStyle name="SAPBEXstdItemX 14" xfId="29887" xr:uid="{C18A7413-F4E5-43BB-ABB5-8B9887FE474F}"/>
    <cellStyle name="SAPBEXstdItemX 15" xfId="38375" xr:uid="{62A1389C-8101-4CEC-A1E8-A55B50A695FD}"/>
    <cellStyle name="SAPBEXstdItemX 16" xfId="46704" xr:uid="{A701F137-8FA3-4572-AB6C-ECDC172BEC80}"/>
    <cellStyle name="SAPBEXstdItemX 2" xfId="185" xr:uid="{594ACC0E-C460-445D-9748-F1B18CFD6356}"/>
    <cellStyle name="SAPBEXstdItemX 2 2" xfId="12316" xr:uid="{A03DBBFD-ADB6-45C8-91A5-EE70812F1CBB}"/>
    <cellStyle name="SAPBEXstdItemX 2 2 2" xfId="12317" xr:uid="{910D7932-B385-4550-9806-3552EFF9E0AC}"/>
    <cellStyle name="SAPBEXstdItemX 2 2 2 2" xfId="12318" xr:uid="{E060769D-49AC-48A1-96F3-961999562A9A}"/>
    <cellStyle name="SAPBEXstdItemX 2 2 2 2 2" xfId="26723" xr:uid="{8D2D8773-7072-4FD9-BE70-AD2A61407340}"/>
    <cellStyle name="SAPBEXstdItemX 2 2 2 2 3" xfId="31756" xr:uid="{487DEBCA-36D5-44A2-B038-82E838998873}"/>
    <cellStyle name="SAPBEXstdItemX 2 2 2 2 4" xfId="25591" xr:uid="{5934EE65-E626-46A0-83E9-3FCBB9DCDA05}"/>
    <cellStyle name="SAPBEXstdItemX 2 2 2 2 5" xfId="44952" xr:uid="{0013DCEE-B3C5-49E3-9200-EC6EEB41C74F}"/>
    <cellStyle name="SAPBEXstdItemX 2 2 2 3" xfId="26722" xr:uid="{46A9C4D7-C965-40EF-AD5A-793BDE66A4E0}"/>
    <cellStyle name="SAPBEXstdItemX 2 2 2 4" xfId="40809" xr:uid="{CAFF193D-86D8-4A34-82F6-B8F7526CE37F}"/>
    <cellStyle name="SAPBEXstdItemX 2 2 2 5" xfId="40257" xr:uid="{7DF49815-A5F7-4DE8-A246-3BA6F7627D0C}"/>
    <cellStyle name="SAPBEXstdItemX 2 2 2 6" xfId="44124" xr:uid="{974E34C6-30ED-46F6-8A58-1003ED43B330}"/>
    <cellStyle name="SAPBEXstdItemX 2 2 3" xfId="26721" xr:uid="{139A427B-E3C9-463D-AC85-16E3EC371EE1}"/>
    <cellStyle name="SAPBEXstdItemX 2 2 4" xfId="41449" xr:uid="{2C0AF900-7924-4459-8897-5DD23F37A328}"/>
    <cellStyle name="SAPBEXstdItemX 2 2 5" xfId="48512" xr:uid="{AEAF776A-D9C9-4D1B-BE59-5FED4878D074}"/>
    <cellStyle name="SAPBEXstdItemX 2 2 6" xfId="44839" xr:uid="{A780A1B5-E079-4932-8A67-53AB29B081F9}"/>
    <cellStyle name="SAPBEXstdItemX 2 3" xfId="12319" xr:uid="{A3E96AAF-6219-4F50-A33D-09A1C8926F89}"/>
    <cellStyle name="SAPBEXstdItemX 2 4" xfId="12315" xr:uid="{2A4243D1-46DE-4064-8534-00C4A58760EC}"/>
    <cellStyle name="SAPBEXstdItemX 2 4 2" xfId="26720" xr:uid="{977F6C6D-3C65-474B-9191-217887CB19B0}"/>
    <cellStyle name="SAPBEXstdItemX 2 4 3" xfId="25035" xr:uid="{3AD49237-8376-490A-8AB0-6498D73B6BB0}"/>
    <cellStyle name="SAPBEXstdItemX 2 4 4" xfId="34155" xr:uid="{C9487839-018A-4405-B0D1-C0FFF988D363}"/>
    <cellStyle name="SAPBEXstdItemX 2 4 5" xfId="43866" xr:uid="{3635F492-2280-4E34-803F-33CE67D2A458}"/>
    <cellStyle name="SAPBEXstdItemX 3" xfId="186" xr:uid="{B3ADB9FF-A84B-4FA3-83E5-45574F875D7D}"/>
    <cellStyle name="SAPBEXstdItemX 4" xfId="216" xr:uid="{8007A492-13F1-491B-A869-7217749DA9EF}"/>
    <cellStyle name="SAPBEXstdItemX 5" xfId="862" xr:uid="{905B8645-6B3C-4606-8CA1-57C93F7544C0}"/>
    <cellStyle name="SAPBEXstdItemX 6" xfId="937" xr:uid="{463E9A61-1AE1-4A0E-BA71-12F8050AEBEC}"/>
    <cellStyle name="SAPBEXstdItemX 6 2" xfId="12321" xr:uid="{B1E45C97-8BF1-4F45-AC07-ACFBE1C60C22}"/>
    <cellStyle name="SAPBEXstdItemX 6 2 2" xfId="12322" xr:uid="{C35269A1-FDD4-4B30-97BB-9487558CC65E}"/>
    <cellStyle name="SAPBEXstdItemX 6 2 2 2" xfId="26727" xr:uid="{78869DAC-65BF-4463-925F-62F2C3D56071}"/>
    <cellStyle name="SAPBEXstdItemX 6 2 2 3" xfId="31550" xr:uid="{0DC724AF-4CA3-434E-864E-2AA3FC53AC85}"/>
    <cellStyle name="SAPBEXstdItemX 6 2 2 4" xfId="43013" xr:uid="{568E9A17-0913-49A0-8A71-3B5C8EA074B1}"/>
    <cellStyle name="SAPBEXstdItemX 6 2 2 5" xfId="44296" xr:uid="{D9D07515-3465-43B1-8FBA-7354E7EC861B}"/>
    <cellStyle name="SAPBEXstdItemX 6 2 3" xfId="26726" xr:uid="{E2E06C6B-1528-42FD-809F-6F0265B9D025}"/>
    <cellStyle name="SAPBEXstdItemX 6 2 4" xfId="42271" xr:uid="{439FC06A-C101-42D9-87E0-D22D76E93F1D}"/>
    <cellStyle name="SAPBEXstdItemX 6 2 5" xfId="25721" xr:uid="{B318AABB-9767-436E-B38C-362F710CCE48}"/>
    <cellStyle name="SAPBEXstdItemX 6 2 6" xfId="31618" xr:uid="{3555F32C-CA8E-48C0-98E7-E780DD453D20}"/>
    <cellStyle name="SAPBEXstdItemX 6 3" xfId="12323" xr:uid="{19066725-1B97-4063-902E-1AC90D778FE6}"/>
    <cellStyle name="SAPBEXstdItemX 6 4" xfId="12320" xr:uid="{8B86A7D9-6E8A-413C-B984-B28DF1A04FFA}"/>
    <cellStyle name="SAPBEXstdItemX 6 4 2" xfId="26725" xr:uid="{636F2A81-7DD5-48D4-8D20-1583EDCF3227}"/>
    <cellStyle name="SAPBEXstdItemX 6 4 3" xfId="41693" xr:uid="{94C747DA-DE34-4E8F-84BD-CD5999BCD718}"/>
    <cellStyle name="SAPBEXstdItemX 6 4 4" xfId="48396" xr:uid="{157BB3A8-8C38-48E1-9E23-D4D64DC02562}"/>
    <cellStyle name="SAPBEXstdItemX 6 4 5" xfId="49269" xr:uid="{AFEA52F4-38E0-4B7F-844B-1F9B558E6655}"/>
    <cellStyle name="SAPBEXstdItemX 7" xfId="1443" xr:uid="{633101B7-0D43-4F92-A6FA-4F32F4282CA6}"/>
    <cellStyle name="SAPBEXstdItemX 7 2" xfId="14727" xr:uid="{06326C42-944A-4FF5-ADC0-8091E3F3FE8E}"/>
    <cellStyle name="SAPBEXstdItemX 7 2 2" xfId="21783" xr:uid="{6B442DF6-CF84-4CC6-BD9F-4C0D6C6FAE73}"/>
    <cellStyle name="SAPBEXstdItemX 7 2 2 2" xfId="35649" xr:uid="{0619BB51-93F8-4C2B-85C1-6C2B0E5AB9AB}"/>
    <cellStyle name="SAPBEXstdItemX 7 2 2 3" xfId="40609" xr:uid="{936542AB-2C51-4BCF-99A6-CDBBF823329A}"/>
    <cellStyle name="SAPBEXstdItemX 7 2 2 4" xfId="45256" xr:uid="{1662861E-6416-4390-BC1C-8226322396B2}"/>
    <cellStyle name="SAPBEXstdItemX 7 2 2 5" xfId="51200" xr:uid="{CC650089-5497-4A17-9B1E-F0E804B170CF}"/>
    <cellStyle name="SAPBEXstdItemX 7 2 3" xfId="29093" xr:uid="{1A99C1C8-9FC1-453E-A09D-8F04237CF5B4}"/>
    <cellStyle name="SAPBEXstdItemX 7 2 4" xfId="41761" xr:uid="{CF8E11D4-1A8D-47BC-AB6F-092AC783E647}"/>
    <cellStyle name="SAPBEXstdItemX 7 2 5" xfId="47029" xr:uid="{7C6DE4DC-6534-4AAA-B312-B4905C486C0A}"/>
    <cellStyle name="SAPBEXstdItemX 7 2 6" xfId="41051" xr:uid="{47CF814D-B8CA-4EFE-B5C0-428E6A1C9FAE}"/>
    <cellStyle name="SAPBEXstdItemX 7 3" xfId="12966" xr:uid="{AB45E035-C936-4F61-AEE2-D4387FEBA6CF}"/>
    <cellStyle name="SAPBEXstdItemX 7 3 2" xfId="27337" xr:uid="{350CF890-5CF1-4167-9EB8-570CC76643DE}"/>
    <cellStyle name="SAPBEXstdItemX 7 3 3" xfId="32531" xr:uid="{8FA7D207-EB6C-4DFD-8128-9C46EB4CEB01}"/>
    <cellStyle name="SAPBEXstdItemX 7 3 4" xfId="40082" xr:uid="{0C9777A4-99F1-49B5-9B2D-F8545AEA3372}"/>
    <cellStyle name="SAPBEXstdItemX 7 3 5" xfId="45303" xr:uid="{A33574BA-2C93-4984-A955-0137CE564A2D}"/>
    <cellStyle name="SAPBEXstdItemX 7 4" xfId="9935" xr:uid="{56AA57A9-04BB-4814-B654-6284EB6C4791}"/>
    <cellStyle name="SAPBEXstdItemX 7 5" xfId="24523" xr:uid="{68E16107-CE41-4046-92E7-A7435CB1E5F1}"/>
    <cellStyle name="SAPBEXstdItemX 7 6" xfId="38520" xr:uid="{6DB66922-4F36-4887-AB76-552AF470EF2B}"/>
    <cellStyle name="SAPBEXstdItemX 7 7" xfId="48463" xr:uid="{7CFF5D00-483C-470D-B859-90C882EE2008}"/>
    <cellStyle name="SAPBEXstdItemX 7 8" xfId="44837" xr:uid="{A3767662-BDD0-4BBC-A56D-D2DA5D1B2E89}"/>
    <cellStyle name="SAPBEXstdItemX 8" xfId="1617" xr:uid="{35CEA9D2-9A46-4873-8CBF-B78D0C67ED3D}"/>
    <cellStyle name="SAPBEXstdItemX 8 2" xfId="14897" xr:uid="{EE9732E6-0870-4C69-A347-84A9145C73B3}"/>
    <cellStyle name="SAPBEXstdItemX 8 2 2" xfId="21957" xr:uid="{08D94730-05F5-47CA-9C86-3FB83EF1C2DA}"/>
    <cellStyle name="SAPBEXstdItemX 8 2 2 2" xfId="35823" xr:uid="{6DF9915C-991B-46B9-89AF-F4606038C77C}"/>
    <cellStyle name="SAPBEXstdItemX 8 2 2 3" xfId="40098" xr:uid="{16CDA6C9-42FE-44E4-AD3E-373157D74DFD}"/>
    <cellStyle name="SAPBEXstdItemX 8 2 2 4" xfId="45701" xr:uid="{8BD8322C-B3ED-4076-BB0F-EDC692287E35}"/>
    <cellStyle name="SAPBEXstdItemX 8 2 2 5" xfId="51374" xr:uid="{C3E75FC0-FDC7-460A-8258-89CF0BA4DB3B}"/>
    <cellStyle name="SAPBEXstdItemX 8 2 3" xfId="29263" xr:uid="{0BCCEAFF-19CB-49B6-AC09-E030C7B4C54A}"/>
    <cellStyle name="SAPBEXstdItemX 8 2 4" xfId="39470" xr:uid="{E9048E5A-0D34-4536-9216-9D57D0D54B5F}"/>
    <cellStyle name="SAPBEXstdItemX 8 2 5" xfId="48653" xr:uid="{1889FD62-BC55-4C72-AA42-17CD23DE678D}"/>
    <cellStyle name="SAPBEXstdItemX 8 2 6" xfId="48109" xr:uid="{2F4B8856-DCFF-4F42-BCB4-CD3AB515CC1F}"/>
    <cellStyle name="SAPBEXstdItemX 8 3" xfId="12965" xr:uid="{D9E33AA1-2105-4240-B65B-627D317A0F63}"/>
    <cellStyle name="SAPBEXstdItemX 8 3 2" xfId="27336" xr:uid="{EB75BDCB-AB52-4A54-8E17-D33FE1A247D1}"/>
    <cellStyle name="SAPBEXstdItemX 8 3 3" xfId="38540" xr:uid="{3547382F-DA46-42FE-BC13-CE74F682DB67}"/>
    <cellStyle name="SAPBEXstdItemX 8 3 4" xfId="48153" xr:uid="{AC7BC545-B1C4-4C7D-8832-E4E5648FD5A9}"/>
    <cellStyle name="SAPBEXstdItemX 8 3 5" xfId="44930" xr:uid="{A1179270-6DFF-485E-8C60-6792638C1C05}"/>
    <cellStyle name="SAPBEXstdItemX 8 4" xfId="9936" xr:uid="{05F7912B-60CF-48C8-BCC8-937627124E11}"/>
    <cellStyle name="SAPBEXstdItemX 8 5" xfId="24524" xr:uid="{3C95EFD8-4F9A-44BF-9C2A-3CF85769A2C4}"/>
    <cellStyle name="SAPBEXstdItemX 8 6" xfId="33757" xr:uid="{9CD8C220-B191-4ED0-BD05-3E40B0FEDA73}"/>
    <cellStyle name="SAPBEXstdItemX 8 7" xfId="40419" xr:uid="{D19128E5-37AF-4B66-A851-6831374F43F3}"/>
    <cellStyle name="SAPBEXstdItemX 8 8" xfId="47347" xr:uid="{989175A7-CA59-452D-A1D5-F223B427C093}"/>
    <cellStyle name="SAPBEXstdItemX 9" xfId="1996" xr:uid="{E06F87E8-2AD9-4E4E-950A-46F5DEE2CA25}"/>
    <cellStyle name="SAPBEXstdItemX 9 2" xfId="15261" xr:uid="{5196440F-F27F-4A84-B8CC-3BCD26D188BB}"/>
    <cellStyle name="SAPBEXstdItemX 9 2 2" xfId="22282" xr:uid="{63C42E47-FF28-455A-BE44-31B52ECBA569}"/>
    <cellStyle name="SAPBEXstdItemX 9 2 2 2" xfId="36148" xr:uid="{55D972B0-57F6-4D0E-BB6D-B5F6EB9EE3CB}"/>
    <cellStyle name="SAPBEXstdItemX 9 2 2 3" xfId="32995" xr:uid="{28D151D4-2F46-481A-B848-8D7BA522758D}"/>
    <cellStyle name="SAPBEXstdItemX 9 2 2 4" xfId="31100" xr:uid="{3DFCEED6-A717-438F-B935-B81B0298BCF2}"/>
    <cellStyle name="SAPBEXstdItemX 9 2 2 5" xfId="51699" xr:uid="{74337EA3-7199-4DE4-BC82-8FA401DA5745}"/>
    <cellStyle name="SAPBEXstdItemX 9 2 3" xfId="29626" xr:uid="{BEA99286-033D-4833-A45D-CE8E8906219B}"/>
    <cellStyle name="SAPBEXstdItemX 9 2 4" xfId="39036" xr:uid="{2A42E274-BF1E-4176-A4BE-E58D643D2B18}"/>
    <cellStyle name="SAPBEXstdItemX 9 2 5" xfId="28750" xr:uid="{300901D1-4BDA-4F9A-82C0-76ACEDBC8CFF}"/>
    <cellStyle name="SAPBEXstdItemX 9 2 6" xfId="46859" xr:uid="{C845F8B6-60D5-4009-9044-E32FE1B998DB}"/>
    <cellStyle name="SAPBEXstdItemX 9 3" xfId="12964" xr:uid="{3DEE7603-E44D-455F-9D85-0A3490B9C41D}"/>
    <cellStyle name="SAPBEXstdItemX 9 3 2" xfId="27335" xr:uid="{1AC2FA35-F73E-489C-A01D-22B8B6A95FA0}"/>
    <cellStyle name="SAPBEXstdItemX 9 3 3" xfId="34650" xr:uid="{37C8A771-04A8-4D98-BB31-9E66986B7C91}"/>
    <cellStyle name="SAPBEXstdItemX 9 3 4" xfId="41284" xr:uid="{8EC9DE15-2404-431F-BFF9-7370BF25C65C}"/>
    <cellStyle name="SAPBEXstdItemX 9 3 5" xfId="45994" xr:uid="{F1BBA362-4710-4C4B-97C5-8C12F2AEF09A}"/>
    <cellStyle name="SAPBEXstdItemX 9 4" xfId="9937" xr:uid="{3504A8CF-28DF-4F01-AE7F-F5EA41CE8CE8}"/>
    <cellStyle name="SAPBEXstdItemX 9 5" xfId="24525" xr:uid="{F2150AFB-1035-49E1-91AE-8093AE85344A}"/>
    <cellStyle name="SAPBEXstdItemX 9 6" xfId="31762" xr:uid="{E6EBFEE2-5191-460D-91E9-6D98A5BF23F8}"/>
    <cellStyle name="SAPBEXstdItemX 9 7" xfId="24652" xr:uid="{105AFC25-66B6-49B4-AC29-2A1686133B26}"/>
    <cellStyle name="SAPBEXstdItemX 9 8" xfId="45847" xr:uid="{78226583-F003-478B-B01B-8EC5C8FA6505}"/>
    <cellStyle name="SAPBEXtitle" xfId="114" xr:uid="{D89A8748-798E-4840-94E3-F59FFD05CC87}"/>
    <cellStyle name="SAPBEXtitle 2" xfId="187" xr:uid="{581AD46E-3645-4CF0-B682-5E894B223ED1}"/>
    <cellStyle name="SAPBEXtitle 3" xfId="188" xr:uid="{32488E37-1CB2-4A6F-B83F-166448A8E8B4}"/>
    <cellStyle name="SAPBEXtitle 4" xfId="217" xr:uid="{996C7E0B-B959-44AD-A229-4E2712B996E3}"/>
    <cellStyle name="SAPBEXtitle 5" xfId="863" xr:uid="{7D3C1B34-FAA6-42A1-BB4B-922DBCFCA840}"/>
    <cellStyle name="SAPBEXtitle 6" xfId="938" xr:uid="{EB28B619-C929-4B52-B42A-948CD2DA5835}"/>
    <cellStyle name="SAPBEXundefined" xfId="115" xr:uid="{6959E3EA-1CA1-4A80-B000-8E8F5A3447C8}"/>
    <cellStyle name="SAPBEXundefined 10" xfId="4374" xr:uid="{1E58B29F-2D1C-4579-ADB9-2C39DC978EDF}"/>
    <cellStyle name="SAPBEXundefined 10 2" xfId="22642" xr:uid="{93791770-0E9D-4CFB-AB58-8F0E71672C79}"/>
    <cellStyle name="SAPBEXundefined 10 2 2" xfId="36508" xr:uid="{288D019F-9E32-4434-986F-F2151C41754F}"/>
    <cellStyle name="SAPBEXundefined 10 2 3" xfId="40854" xr:uid="{1A7D7B43-1E47-4C25-8EF0-17E7BE975CB0}"/>
    <cellStyle name="SAPBEXundefined 10 2 4" xfId="37689" xr:uid="{61A7293C-2D39-4475-AD87-46BD345B5F5A}"/>
    <cellStyle name="SAPBEXundefined 10 2 5" xfId="52059" xr:uid="{AB211365-9251-4D63-94A6-57DF04D61CC1}"/>
    <cellStyle name="SAPBEXundefined 10 3" xfId="17577" xr:uid="{ED72D1D1-FD65-4BF7-8D5C-17E0ADBBE851}"/>
    <cellStyle name="SAPBEXundefined 10 4" xfId="31744" xr:uid="{04313FB7-BF8A-435C-975C-02CF3493DEEC}"/>
    <cellStyle name="SAPBEXundefined 10 5" xfId="41767" xr:uid="{6E8D3CF5-5D2C-4C23-BF1D-31546C5007A3}"/>
    <cellStyle name="SAPBEXundefined 10 6" xfId="46913" xr:uid="{4F6C8C34-9955-4542-91F9-971ADA49E396}"/>
    <cellStyle name="SAPBEXundefined 10 7" xfId="49984" xr:uid="{91E591FC-087E-4BFC-BCF8-BC1A58A5BDFA}"/>
    <cellStyle name="SAPBEXundefined 11" xfId="6334" xr:uid="{1B259A63-3D19-436D-9A62-B4DBD4D4B18F}"/>
    <cellStyle name="SAPBEXundefined 11 2" xfId="22972" xr:uid="{6EEEC9FA-4883-4A56-9A17-967C74F73455}"/>
    <cellStyle name="SAPBEXundefined 11 2 2" xfId="36838" xr:uid="{DD6EC062-7DDB-4E6B-ADF2-AC723A746901}"/>
    <cellStyle name="SAPBEXundefined 11 2 3" xfId="32536" xr:uid="{F530480C-877F-49F2-B19D-BF915D5E6780}"/>
    <cellStyle name="SAPBEXundefined 11 2 4" xfId="34895" xr:uid="{D93E7660-9C25-4D0D-9201-9DCE504C4F6C}"/>
    <cellStyle name="SAPBEXundefined 11 2 5" xfId="52389" xr:uid="{1A01ABCF-400F-4DD9-8CB6-4B59005B0B4F}"/>
    <cellStyle name="SAPBEXundefined 11 3" xfId="19533" xr:uid="{AEB9517F-5F1A-4569-B514-8383EF6D2710}"/>
    <cellStyle name="SAPBEXundefined 11 4" xfId="33528" xr:uid="{9B266FF4-030B-490A-A58D-4E8E7B017C6E}"/>
    <cellStyle name="SAPBEXundefined 11 5" xfId="27240" xr:uid="{08593A8E-0F46-41F4-B07A-F8C3B0F9FE65}"/>
    <cellStyle name="SAPBEXundefined 11 6" xfId="45787" xr:uid="{0B87F35C-0109-42F5-BB2E-DE06FFECFC49}"/>
    <cellStyle name="SAPBEXundefined 11 7" xfId="50310" xr:uid="{91174239-E22B-4D7C-BFE2-D44F4DCE5085}"/>
    <cellStyle name="SAPBEXundefined 12" xfId="14029" xr:uid="{DCC23CD8-F644-4066-8600-6C1F343894C6}"/>
    <cellStyle name="SAPBEXundefined 12 2" xfId="12841" xr:uid="{637DB761-C75D-4D6E-A99F-01BAB13BDBEC}"/>
    <cellStyle name="SAPBEXundefined 12 2 2" xfId="27214" xr:uid="{79FB46DB-BE70-4BB3-85B9-58AD32C80E4F}"/>
    <cellStyle name="SAPBEXundefined 12 2 3" xfId="40764" xr:uid="{94D90D68-B5C1-4294-A788-87708A933C86}"/>
    <cellStyle name="SAPBEXundefined 12 2 4" xfId="39781" xr:uid="{6E8B6CD2-0A6E-4770-94AF-CA4ACD63A4E5}"/>
    <cellStyle name="SAPBEXundefined 12 2 5" xfId="9265" xr:uid="{BBB4AD2B-3BF0-4FCA-B6B1-C79008EC18B6}"/>
    <cellStyle name="SAPBEXundefined 12 3" xfId="28400" xr:uid="{C362D3C5-B041-40E7-ABFD-9FB5FC272184}"/>
    <cellStyle name="SAPBEXundefined 12 4" xfId="9502" xr:uid="{07B6B6CB-03B8-4B02-9D98-ED117FDD665C}"/>
    <cellStyle name="SAPBEXundefined 12 5" xfId="43782" xr:uid="{5A537673-F7BF-415C-96A8-E8ED617AE2FF}"/>
    <cellStyle name="SAPBEXundefined 12 6" xfId="44858" xr:uid="{7CDA2881-397A-4AEF-AE35-CA92FF07A82F}"/>
    <cellStyle name="SAPBEXundefined 13" xfId="12963" xr:uid="{5839F6AA-A975-40A4-83C7-D49D418A9F3B}"/>
    <cellStyle name="SAPBEXundefined 13 2" xfId="27334" xr:uid="{55BBB312-45E8-4C55-9953-C672FBFA65DF}"/>
    <cellStyle name="SAPBEXundefined 13 3" xfId="34145" xr:uid="{A80E7D65-7E24-435C-BB44-9A44883E635E}"/>
    <cellStyle name="SAPBEXundefined 13 4" xfId="31483" xr:uid="{CD3A4A67-573F-40E8-ACA3-7EFC8609284F}"/>
    <cellStyle name="SAPBEXundefined 13 5" xfId="32829" xr:uid="{F8ACBF92-A054-4B9D-8818-3EC6034F4805}"/>
    <cellStyle name="SAPBEXundefined 14" xfId="9944" xr:uid="{F8898634-E7BD-41D4-BE2F-63B8DB353CD3}"/>
    <cellStyle name="SAPBEXundefined 15" xfId="24531" xr:uid="{64AE4833-52CD-4C75-863D-9B84D7D19DFB}"/>
    <cellStyle name="SAPBEXundefined 16" xfId="25837" xr:uid="{CFD3E233-2E82-45CE-9072-4B194F2476D5}"/>
    <cellStyle name="SAPBEXundefined 17" xfId="48808" xr:uid="{CC591488-314B-417A-8ADA-4D729AE1FF8A}"/>
    <cellStyle name="SAPBEXundefined 18" xfId="28364" xr:uid="{E519E22A-A574-47C8-91BB-3AE90FF31140}"/>
    <cellStyle name="SAPBEXundefined 19" xfId="53029" xr:uid="{59B6CCF0-0A70-4946-9E3F-EC9951ECAA5E}"/>
    <cellStyle name="SAPBEXundefined 2" xfId="255" xr:uid="{0A268672-F2CC-47E8-9BF8-31086B1B5100}"/>
    <cellStyle name="SAPBEXundefined 2 10" xfId="12962" xr:uid="{FAF78DD0-025C-42EB-B644-B6033E791BD7}"/>
    <cellStyle name="SAPBEXundefined 2 10 2" xfId="27333" xr:uid="{ED64750C-C2B5-4D88-BB7A-6E55D89D67D1}"/>
    <cellStyle name="SAPBEXundefined 2 10 3" xfId="9523" xr:uid="{72C56CB5-5894-47A6-99AA-B4859AED4847}"/>
    <cellStyle name="SAPBEXundefined 2 10 4" xfId="34737" xr:uid="{DDE7FCDF-66A1-40B6-A49D-0D9D25594BDA}"/>
    <cellStyle name="SAPBEXundefined 2 10 5" xfId="44064" xr:uid="{87B3411E-8885-4ED7-8B57-FC61F9181E8B}"/>
    <cellStyle name="SAPBEXundefined 2 11" xfId="9945" xr:uid="{A702C1FC-D6EC-4144-B711-E97E67883DB7}"/>
    <cellStyle name="SAPBEXundefined 2 12" xfId="24532" xr:uid="{5B856D26-AC33-4400-974E-C92A9B042192}"/>
    <cellStyle name="SAPBEXundefined 2 13" xfId="37362" xr:uid="{FE77BF42-96D3-425C-A527-CEDD36752C31}"/>
    <cellStyle name="SAPBEXundefined 2 14" xfId="38407" xr:uid="{79FE9328-4907-4213-B8E4-839B27E33AA0}"/>
    <cellStyle name="SAPBEXundefined 2 15" xfId="47426" xr:uid="{B00210EE-F56C-4444-B189-3A4AB77A133A}"/>
    <cellStyle name="SAPBEXundefined 2 2" xfId="1445" xr:uid="{D95608D2-8990-4708-A59B-47B2D192B2FE}"/>
    <cellStyle name="SAPBEXundefined 2 2 10" xfId="40551" xr:uid="{64988D8D-ED0C-495B-9029-A89B1380A832}"/>
    <cellStyle name="SAPBEXundefined 2 2 11" xfId="47719" xr:uid="{73A94325-C08E-4B6D-9750-AA90322EB141}"/>
    <cellStyle name="SAPBEXundefined 2 2 2" xfId="2863" xr:uid="{5FDC2805-9B78-46AA-8A14-DA16AB902E37}"/>
    <cellStyle name="SAPBEXundefined 2 2 2 2" xfId="12325" xr:uid="{C1C879AE-F1C0-4675-9D1A-C2D21FF8D5BA}"/>
    <cellStyle name="SAPBEXundefined 2 2 2 2 2" xfId="26730" xr:uid="{6D4A2DC0-532E-422D-9B73-E355FB3BA1A1}"/>
    <cellStyle name="SAPBEXundefined 2 2 2 2 3" xfId="43088" xr:uid="{9B397E44-C1AF-4F1F-B79B-8E4BCF3DA943}"/>
    <cellStyle name="SAPBEXundefined 2 2 2 2 4" xfId="43748" xr:uid="{9C1A0B2D-5BAD-480D-89DE-91B4FEF65021}"/>
    <cellStyle name="SAPBEXundefined 2 2 2 2 5" xfId="44335" xr:uid="{573DEA96-6713-4338-8F7E-D60F908F269F}"/>
    <cellStyle name="SAPBEXundefined 2 2 2 3" xfId="22500" xr:uid="{A0C17EF2-5696-470B-B526-637C6EDF46D2}"/>
    <cellStyle name="SAPBEXundefined 2 2 2 3 2" xfId="36366" xr:uid="{263F229E-E6A6-4063-A07C-AA3DA1F789CD}"/>
    <cellStyle name="SAPBEXundefined 2 2 2 3 3" xfId="41939" xr:uid="{8C9AA1AD-F764-40CC-9C60-063749125042}"/>
    <cellStyle name="SAPBEXundefined 2 2 2 3 4" xfId="29994" xr:uid="{5FB3B769-5D9D-4280-B72E-9DDB4E73AD9A}"/>
    <cellStyle name="SAPBEXundefined 2 2 2 3 5" xfId="51917" xr:uid="{ED1FA4C5-A145-4D99-9BA4-88BEFB034942}"/>
    <cellStyle name="SAPBEXundefined 2 2 2 4" xfId="12324" xr:uid="{36FBFE66-C13F-4EC9-BB0B-0A5605D6BAFD}"/>
    <cellStyle name="SAPBEXundefined 2 2 2 5" xfId="26729" xr:uid="{5EEF9431-40B3-4D22-AA7D-9BD2A9D341BE}"/>
    <cellStyle name="SAPBEXundefined 2 2 2 6" xfId="34205" xr:uid="{13E846D8-9CD3-4934-845B-80628DC9499A}"/>
    <cellStyle name="SAPBEXundefined 2 2 2 7" xfId="41033" xr:uid="{04D897A9-DA74-4EC6-BAC8-CEF9D9DC208B}"/>
    <cellStyle name="SAPBEXundefined 2 2 2 8" xfId="45356" xr:uid="{1BC18675-9944-4E4D-8711-B75417DAA683}"/>
    <cellStyle name="SAPBEXundefined 2 2 3" xfId="4833" xr:uid="{BFF17EC5-0DCB-4193-8D0A-75C12CF6B9D2}"/>
    <cellStyle name="SAPBEXundefined 2 2 3 2" xfId="22830" xr:uid="{EE9CE78E-ADE4-4306-977B-6F252C747381}"/>
    <cellStyle name="SAPBEXundefined 2 2 3 2 2" xfId="36696" xr:uid="{998327B5-47BD-4A57-9A27-B94DF5F0305B}"/>
    <cellStyle name="SAPBEXundefined 2 2 3 2 3" xfId="34307" xr:uid="{FBC421D3-F40E-4EBF-BA56-973152DD3F33}"/>
    <cellStyle name="SAPBEXundefined 2 2 3 2 4" xfId="43486" xr:uid="{CE7DE36B-FD33-4956-854A-1DE462A78A07}"/>
    <cellStyle name="SAPBEXundefined 2 2 3 2 5" xfId="52247" xr:uid="{18435EE2-F211-4D6A-884A-3D5EA6AFB5F1}"/>
    <cellStyle name="SAPBEXundefined 2 2 3 3" xfId="18032" xr:uid="{E7973539-F24C-4374-B983-403594055E89}"/>
    <cellStyle name="SAPBEXundefined 2 2 3 4" xfId="32164" xr:uid="{70AA44D8-195B-45F8-9B37-94E7320A5C3B}"/>
    <cellStyle name="SAPBEXundefined 2 2 3 5" xfId="25090" xr:uid="{699C4C84-C4A2-4F0B-B0B9-C411F1B9A6F7}"/>
    <cellStyle name="SAPBEXundefined 2 2 3 6" xfId="29819" xr:uid="{183692E6-DE8F-464F-9E2E-7FF038548E5F}"/>
    <cellStyle name="SAPBEXundefined 2 2 3 7" xfId="50168" xr:uid="{90C5E4E2-C75A-44EE-86DF-C5382CD4EB7A}"/>
    <cellStyle name="SAPBEXundefined 2 2 4" xfId="6793" xr:uid="{EF142D38-2719-4036-9843-AC92FA618C0B}"/>
    <cellStyle name="SAPBEXundefined 2 2 4 2" xfId="23160" xr:uid="{5BB34CB7-FC3B-4F77-AB4A-091ADB643ABB}"/>
    <cellStyle name="SAPBEXundefined 2 2 4 2 2" xfId="37026" xr:uid="{83CC7ADF-EB88-4662-84D8-1BC8819035BD}"/>
    <cellStyle name="SAPBEXundefined 2 2 4 2 3" xfId="30622" xr:uid="{35718648-9600-412E-A9BD-34CC1E02D75F}"/>
    <cellStyle name="SAPBEXundefined 2 2 4 2 4" xfId="38487" xr:uid="{E592027D-2B4F-4323-80CF-53CD4D88EBB6}"/>
    <cellStyle name="SAPBEXundefined 2 2 4 2 5" xfId="52577" xr:uid="{3E1E5DC0-66D5-479E-84B0-CB841B96BF06}"/>
    <cellStyle name="SAPBEXundefined 2 2 4 3" xfId="19992" xr:uid="{92C71EF1-9959-4904-AAC0-42C3B1943765}"/>
    <cellStyle name="SAPBEXundefined 2 2 4 4" xfId="33956" xr:uid="{5D7AF675-3F70-4873-B1E3-242CEFE2D29B}"/>
    <cellStyle name="SAPBEXundefined 2 2 4 5" xfId="31316" xr:uid="{DA176B18-5EAE-4056-AC7F-54FF2C09552B}"/>
    <cellStyle name="SAPBEXundefined 2 2 4 6" xfId="24710" xr:uid="{A8A18B2F-AF86-488F-98E5-555A0611AB5B}"/>
    <cellStyle name="SAPBEXundefined 2 2 4 7" xfId="50498" xr:uid="{72136A08-09EE-49FD-810D-A05F0BB5EED5}"/>
    <cellStyle name="SAPBEXundefined 2 2 5" xfId="14729" xr:uid="{0A700F93-9BE1-4AFE-A2B5-8AB7016438A2}"/>
    <cellStyle name="SAPBEXundefined 2 2 5 2" xfId="21785" xr:uid="{66DBABB5-9FCA-453F-B85D-92CFCCE7FDD5}"/>
    <cellStyle name="SAPBEXundefined 2 2 5 2 2" xfId="35651" xr:uid="{8A285E88-208C-4854-A1CB-0E5C354258F9}"/>
    <cellStyle name="SAPBEXundefined 2 2 5 2 3" xfId="39622" xr:uid="{8F39BDBD-7FAA-4834-93FB-9C7700D8E7A1}"/>
    <cellStyle name="SAPBEXundefined 2 2 5 2 4" xfId="45919" xr:uid="{FC524FA6-EA67-4C61-BD8E-9C39FE043386}"/>
    <cellStyle name="SAPBEXundefined 2 2 5 2 5" xfId="51202" xr:uid="{FB344409-E73E-4A49-806F-02A35A1B8A2A}"/>
    <cellStyle name="SAPBEXundefined 2 2 5 3" xfId="29095" xr:uid="{0C6D9E69-AB89-4EB8-B2AD-C6B0B215D5B3}"/>
    <cellStyle name="SAPBEXundefined 2 2 5 4" xfId="40600" xr:uid="{D831B3F2-2191-44FA-AA35-4468D1C01C15}"/>
    <cellStyle name="SAPBEXundefined 2 2 5 5" xfId="45493" xr:uid="{CDE8B8B0-0460-4601-B8AC-E11630F90D37}"/>
    <cellStyle name="SAPBEXundefined 2 2 5 6" xfId="46601" xr:uid="{475F178B-5AEF-46C6-B8C6-4A9023ECC0CD}"/>
    <cellStyle name="SAPBEXundefined 2 2 6" xfId="14425" xr:uid="{ACD412AA-28BB-40F3-AF5F-10EFCB899F2E}"/>
    <cellStyle name="SAPBEXundefined 2 2 6 2" xfId="28792" xr:uid="{48B5C299-35E7-4AA7-9C08-8C1C2997169F}"/>
    <cellStyle name="SAPBEXundefined 2 2 6 3" xfId="38034" xr:uid="{45D99402-2083-4691-A571-E6C9F6A747E4}"/>
    <cellStyle name="SAPBEXundefined 2 2 6 4" xfId="48667" xr:uid="{F5D44D52-85BB-4DF8-AE63-8B97A1FBEBED}"/>
    <cellStyle name="SAPBEXundefined 2 2 6 5" xfId="44238" xr:uid="{438DCFCB-8966-4EF1-9342-E31F6617920A}"/>
    <cellStyle name="SAPBEXundefined 2 2 7" xfId="9946" xr:uid="{864F1377-750B-42B3-8C69-A78DA337FE0F}"/>
    <cellStyle name="SAPBEXundefined 2 2 8" xfId="24533" xr:uid="{8C3AC01B-2567-4A97-800F-866274524BE2}"/>
    <cellStyle name="SAPBEXundefined 2 2 9" xfId="8774" xr:uid="{B704B0D0-3ED8-4890-83C7-9BA10642BE48}"/>
    <cellStyle name="SAPBEXundefined 2 3" xfId="1619" xr:uid="{F4CB5B4F-DD24-4355-A4AF-6146FE7915D6}"/>
    <cellStyle name="SAPBEXundefined 2 3 10" xfId="39605" xr:uid="{A015934C-67F3-49DF-B3E1-9A479B9673EE}"/>
    <cellStyle name="SAPBEXundefined 2 3 11" xfId="42098" xr:uid="{FA4EDBDA-B46B-4483-93CC-E6E0FCC20504}"/>
    <cellStyle name="SAPBEXundefined 2 3 2" xfId="2817" xr:uid="{CF282E07-6248-4BA9-8CA7-72659B17BBFD}"/>
    <cellStyle name="SAPBEXundefined 2 3 2 2" xfId="22454" xr:uid="{62D4A8A0-0278-471F-9916-DA5B9E052942}"/>
    <cellStyle name="SAPBEXundefined 2 3 2 2 2" xfId="36320" xr:uid="{7AA6381B-2FDA-42FF-85C8-29074DC25B5F}"/>
    <cellStyle name="SAPBEXundefined 2 3 2 2 3" xfId="42330" xr:uid="{0F1B81E3-32C9-49B6-8943-380E4C79DDB1}"/>
    <cellStyle name="SAPBEXundefined 2 3 2 2 4" xfId="41715" xr:uid="{4D99BF68-6AB9-436F-A93F-C7E84B3D2C96}"/>
    <cellStyle name="SAPBEXundefined 2 3 2 2 5" xfId="51871" xr:uid="{0635E0B6-D28D-46F5-AE14-25157274FAB7}"/>
    <cellStyle name="SAPBEXundefined 2 3 2 3" xfId="16034" xr:uid="{D025DDC9-7137-4AFB-A4B2-735B6E5F38C1}"/>
    <cellStyle name="SAPBEXundefined 2 3 2 4" xfId="30340" xr:uid="{031809D0-2C85-45AF-BF4D-FFDBD15C2616}"/>
    <cellStyle name="SAPBEXundefined 2 3 2 5" xfId="38641" xr:uid="{BD8203B2-23FF-46C6-8193-0764D218A162}"/>
    <cellStyle name="SAPBEXundefined 2 3 2 6" xfId="45584" xr:uid="{28B059D5-E440-4DB6-B7FA-BF8A9FF64CCC}"/>
    <cellStyle name="SAPBEXundefined 2 3 2 7" xfId="49810" xr:uid="{AE19DC54-8EE2-4655-88E3-31BD5D692BBA}"/>
    <cellStyle name="SAPBEXundefined 2 3 3" xfId="4787" xr:uid="{22ED92EC-1029-4C5B-8402-3FF92C254790}"/>
    <cellStyle name="SAPBEXundefined 2 3 3 2" xfId="22784" xr:uid="{1FD2C851-9CDD-47DD-B647-EC31303C6A34}"/>
    <cellStyle name="SAPBEXundefined 2 3 3 2 2" xfId="36650" xr:uid="{032969E0-19AB-45DA-8B7B-8A1439FC6018}"/>
    <cellStyle name="SAPBEXundefined 2 3 3 2 3" xfId="25364" xr:uid="{C58DAD62-A495-4AE0-82DE-C5B371849D17}"/>
    <cellStyle name="SAPBEXundefined 2 3 3 2 4" xfId="43650" xr:uid="{6A9E68B0-C1CA-43FB-8398-0120B45E5CA2}"/>
    <cellStyle name="SAPBEXundefined 2 3 3 2 5" xfId="52201" xr:uid="{DBB6646B-8DC3-4FDB-9FC4-948A9C5A70C6}"/>
    <cellStyle name="SAPBEXundefined 2 3 3 3" xfId="17990" xr:uid="{F2B3F902-9E70-4AC7-98F7-A159823442C9}"/>
    <cellStyle name="SAPBEXundefined 2 3 3 4" xfId="32122" xr:uid="{69BB87AA-1953-4046-A12E-32ACD6AD6DF9}"/>
    <cellStyle name="SAPBEXundefined 2 3 3 5" xfId="37882" xr:uid="{9A8510AD-7DF3-435E-A8D8-8561B7D6E44E}"/>
    <cellStyle name="SAPBEXundefined 2 3 3 6" xfId="46894" xr:uid="{5856A37F-2353-4B37-A6CA-A2289A969B15}"/>
    <cellStyle name="SAPBEXundefined 2 3 3 7" xfId="50126" xr:uid="{1C4DDF7C-3A59-4762-8ED0-0EC23275C00B}"/>
    <cellStyle name="SAPBEXundefined 2 3 4" xfId="6747" xr:uid="{D9E632A8-E26C-4440-AF1D-A0437256A18E}"/>
    <cellStyle name="SAPBEXundefined 2 3 4 2" xfId="23114" xr:uid="{6FCA53D8-F7A2-4BE6-B3C6-2B6D37700219}"/>
    <cellStyle name="SAPBEXundefined 2 3 4 2 2" xfId="36980" xr:uid="{4F6B295B-E7CE-4670-91CD-55E4A21982D5}"/>
    <cellStyle name="SAPBEXundefined 2 3 4 2 3" xfId="43134" xr:uid="{C70D8ED9-8185-40E8-8E12-18D4FB21D586}"/>
    <cellStyle name="SAPBEXundefined 2 3 4 2 4" xfId="40051" xr:uid="{BD413AE2-2BF1-4073-8ABD-5A1AA196FBB9}"/>
    <cellStyle name="SAPBEXundefined 2 3 4 2 5" xfId="52531" xr:uid="{085BA509-6709-4817-B463-83DE24B4ACD2}"/>
    <cellStyle name="SAPBEXundefined 2 3 4 3" xfId="19946" xr:uid="{1D767051-CCFA-4905-9D80-8D0979ADDD46}"/>
    <cellStyle name="SAPBEXundefined 2 3 4 4" xfId="33910" xr:uid="{B36FBB97-2CA6-4119-A1FA-331ED099D207}"/>
    <cellStyle name="SAPBEXundefined 2 3 4 5" xfId="9270" xr:uid="{23FE1594-05CC-40D3-92C6-44C6B4794E92}"/>
    <cellStyle name="SAPBEXundefined 2 3 4 6" xfId="45676" xr:uid="{109821A6-F018-4D79-B19B-8F7B9E89D755}"/>
    <cellStyle name="SAPBEXundefined 2 3 4 7" xfId="50452" xr:uid="{0FF7C047-45D4-44ED-AAF4-3CEAB3B92526}"/>
    <cellStyle name="SAPBEXundefined 2 3 5" xfId="14899" xr:uid="{899FAE76-7524-4125-B410-90869089FA04}"/>
    <cellStyle name="SAPBEXundefined 2 3 5 2" xfId="21959" xr:uid="{3D0FDB3D-2762-47D5-9CDD-04FD96BAF4A7}"/>
    <cellStyle name="SAPBEXundefined 2 3 5 2 2" xfId="35825" xr:uid="{AD6F7C40-42DE-45FF-8B39-594DB3147E27}"/>
    <cellStyle name="SAPBEXundefined 2 3 5 2 3" xfId="40515" xr:uid="{60128AB6-048F-42BF-98FB-83D1F7120556}"/>
    <cellStyle name="SAPBEXundefined 2 3 5 2 4" xfId="47667" xr:uid="{53337667-2B1D-4EB5-8718-FE336A036867}"/>
    <cellStyle name="SAPBEXundefined 2 3 5 2 5" xfId="51376" xr:uid="{B6FCDFF8-28FB-4222-A152-B2B4E57E203D}"/>
    <cellStyle name="SAPBEXundefined 2 3 5 3" xfId="29265" xr:uid="{2306DE49-C4F9-4BE5-8AEE-19B5DB5BA463}"/>
    <cellStyle name="SAPBEXundefined 2 3 5 4" xfId="43781" xr:uid="{FB350576-7A87-4EDC-8A84-E8165008A14A}"/>
    <cellStyle name="SAPBEXundefined 2 3 5 5" xfId="49626" xr:uid="{A2C105AF-302E-47A9-98D8-FD3BBC9DFAD9}"/>
    <cellStyle name="SAPBEXundefined 2 3 5 6" xfId="38445" xr:uid="{8D37C95A-8AEA-40F6-B0B9-1528ADFC18AD}"/>
    <cellStyle name="SAPBEXundefined 2 3 6" xfId="12961" xr:uid="{B39ECE80-4163-4CBA-B3F5-C70D6309800A}"/>
    <cellStyle name="SAPBEXundefined 2 3 6 2" xfId="27332" xr:uid="{2D128C37-26B3-42C9-BA3C-B407781FD737}"/>
    <cellStyle name="SAPBEXundefined 2 3 6 3" xfId="23876" xr:uid="{4652ED57-BEC4-495C-997D-E9B963A6D83A}"/>
    <cellStyle name="SAPBEXundefined 2 3 6 4" xfId="37588" xr:uid="{5D7D0C7E-CD75-4C0C-A3AF-078CFCECA53E}"/>
    <cellStyle name="SAPBEXundefined 2 3 6 5" xfId="43538" xr:uid="{DD4DF494-4AAB-44F0-96FF-4236F16EF572}"/>
    <cellStyle name="SAPBEXundefined 2 3 7" xfId="9947" xr:uid="{FDAC0754-704C-490F-9E1E-19325F8986BD}"/>
    <cellStyle name="SAPBEXundefined 2 3 8" xfId="24534" xr:uid="{B6C7F54C-89DF-4660-9B64-0B442899913D}"/>
    <cellStyle name="SAPBEXundefined 2 3 9" xfId="32770" xr:uid="{8BBD5968-A066-4747-BED2-5C9765730B0B}"/>
    <cellStyle name="SAPBEXundefined 2 4" xfId="1998" xr:uid="{BAFD019C-E2C8-4C20-AD78-5FF41E6DF609}"/>
    <cellStyle name="SAPBEXundefined 2 4 10" xfId="48575" xr:uid="{0B786CF6-3280-49EC-86FA-71B2B034F66D}"/>
    <cellStyle name="SAPBEXundefined 2 4 11" xfId="46490" xr:uid="{78E1C3AB-B499-43A9-9AE2-0044507883EA}"/>
    <cellStyle name="SAPBEXundefined 2 4 2" xfId="2899" xr:uid="{444771B2-B5F4-47F9-8090-1FA542869147}"/>
    <cellStyle name="SAPBEXundefined 2 4 2 2" xfId="22536" xr:uid="{CF6D1031-FE59-4EA2-866B-9E9FD6D94CEF}"/>
    <cellStyle name="SAPBEXundefined 2 4 2 2 2" xfId="36402" xr:uid="{329A05F7-B9AD-4473-A710-BAECE956F26D}"/>
    <cellStyle name="SAPBEXundefined 2 4 2 2 3" xfId="25381" xr:uid="{5A741E82-4E72-4358-8C99-67838F0A2FF0}"/>
    <cellStyle name="SAPBEXundefined 2 4 2 2 4" xfId="40466" xr:uid="{9A010DCF-27F6-4354-ABAE-E4833B4FBBB0}"/>
    <cellStyle name="SAPBEXundefined 2 4 2 2 5" xfId="51953" xr:uid="{824671AC-1067-47DB-BFC7-792EF3C17FCE}"/>
    <cellStyle name="SAPBEXundefined 2 4 2 3" xfId="16103" xr:uid="{D66B8640-AD77-4958-A19F-39997DA0A44A}"/>
    <cellStyle name="SAPBEXundefined 2 4 2 4" xfId="30409" xr:uid="{24CD72E3-5ACE-4BF9-938C-DCC2F6804170}"/>
    <cellStyle name="SAPBEXundefined 2 4 2 5" xfId="41597" xr:uid="{D562B091-AEBA-408B-95AD-FFB8466D5E0D}"/>
    <cellStyle name="SAPBEXundefined 2 4 2 6" xfId="45200" xr:uid="{EA9E9888-3ED0-4437-B47A-B342140BB2D3}"/>
    <cellStyle name="SAPBEXundefined 2 4 2 7" xfId="49879" xr:uid="{9AADDCA5-8323-4D49-8CBD-CE8568B5E676}"/>
    <cellStyle name="SAPBEXundefined 2 4 3" xfId="4869" xr:uid="{43C74CD0-BD4E-412A-90E8-D19F3B791A91}"/>
    <cellStyle name="SAPBEXundefined 2 4 3 2" xfId="22866" xr:uid="{540ECA18-5F57-4C53-A78C-C1FFE878A04E}"/>
    <cellStyle name="SAPBEXundefined 2 4 3 2 2" xfId="36732" xr:uid="{2F4EC987-1CC1-4925-98EA-69C463248E34}"/>
    <cellStyle name="SAPBEXundefined 2 4 3 2 3" xfId="43412" xr:uid="{96B5C941-0F21-4E9A-A7F5-0D9745E39B2D}"/>
    <cellStyle name="SAPBEXundefined 2 4 3 2 4" xfId="43573" xr:uid="{12247E29-3B56-41B9-A2AC-4FAFEDE91987}"/>
    <cellStyle name="SAPBEXundefined 2 4 3 2 5" xfId="52283" xr:uid="{0E172CD8-0E3D-4225-BB38-D6E2330CA2DA}"/>
    <cellStyle name="SAPBEXundefined 2 4 3 3" xfId="18068" xr:uid="{64A689AA-804D-473A-9321-7C1A1EB9D2E5}"/>
    <cellStyle name="SAPBEXundefined 2 4 3 4" xfId="32200" xr:uid="{C5649E6D-D05D-41A3-8A01-073FDFE63981}"/>
    <cellStyle name="SAPBEXundefined 2 4 3 5" xfId="25650" xr:uid="{8D0D3C94-A0FD-4270-9A74-2F5A762626AC}"/>
    <cellStyle name="SAPBEXundefined 2 4 3 6" xfId="45823" xr:uid="{CE3AFCE1-1035-49A8-92A3-F863B5DD0BB8}"/>
    <cellStyle name="SAPBEXundefined 2 4 3 7" xfId="50204" xr:uid="{6044C300-E707-42F7-9B22-0ABF2EAEF68F}"/>
    <cellStyle name="SAPBEXundefined 2 4 4" xfId="6829" xr:uid="{3EE344EE-932E-4107-8880-DF8E14DE632F}"/>
    <cellStyle name="SAPBEXundefined 2 4 4 2" xfId="23196" xr:uid="{A3EFDC00-6BA7-4A03-B499-0DEB4BB05105}"/>
    <cellStyle name="SAPBEXundefined 2 4 4 2 2" xfId="37062" xr:uid="{D8582F12-DBEB-4A4E-BCF0-8F45F770F389}"/>
    <cellStyle name="SAPBEXundefined 2 4 4 2 3" xfId="34422" xr:uid="{F7DC2C4D-9BB8-47E6-97D3-7EAD2A314663}"/>
    <cellStyle name="SAPBEXundefined 2 4 4 2 4" xfId="38564" xr:uid="{CCC213DF-EF88-42EF-B538-F18A1BB1052C}"/>
    <cellStyle name="SAPBEXundefined 2 4 4 2 5" xfId="52613" xr:uid="{CD5AA819-0AE3-4F24-83AB-1E7CD244607A}"/>
    <cellStyle name="SAPBEXundefined 2 4 4 3" xfId="20028" xr:uid="{F372D9D4-1D1E-4DDD-9FC1-84AAC60DF0F7}"/>
    <cellStyle name="SAPBEXundefined 2 4 4 4" xfId="33992" xr:uid="{B07322F6-3BDE-475A-BF98-229BFAEAD9D3}"/>
    <cellStyle name="SAPBEXundefined 2 4 4 5" xfId="31009" xr:uid="{4EFCE526-39FB-408C-8BDD-E2DBFC44AED3}"/>
    <cellStyle name="SAPBEXundefined 2 4 4 6" xfId="39899" xr:uid="{D75D70D2-3E0C-43A1-9DCD-7F60557DD6E8}"/>
    <cellStyle name="SAPBEXundefined 2 4 4 7" xfId="50534" xr:uid="{06FC4265-D6A3-422A-AF9D-72BA0DA0D1B3}"/>
    <cellStyle name="SAPBEXundefined 2 4 5" xfId="15263" xr:uid="{2182AA50-5FEE-4B9A-B12D-7A7A2578E899}"/>
    <cellStyle name="SAPBEXundefined 2 4 5 2" xfId="22284" xr:uid="{D2A8714F-B319-4427-8C2D-09548044E7B0}"/>
    <cellStyle name="SAPBEXundefined 2 4 5 2 2" xfId="36150" xr:uid="{5A5651BD-A193-45CC-99A8-99D04D282601}"/>
    <cellStyle name="SAPBEXundefined 2 4 5 2 3" xfId="30625" xr:uid="{5B9A824D-1BED-4CEB-AA95-7B8C03B64759}"/>
    <cellStyle name="SAPBEXundefined 2 4 5 2 4" xfId="34709" xr:uid="{6F8A4627-6A82-4BD4-9766-F2E595B69039}"/>
    <cellStyle name="SAPBEXundefined 2 4 5 2 5" xfId="51701" xr:uid="{F0133E5C-99BB-4917-B5F9-D03758C8DBDD}"/>
    <cellStyle name="SAPBEXundefined 2 4 5 3" xfId="29628" xr:uid="{F15BA7D0-7F02-446A-94F9-721926FA684E}"/>
    <cellStyle name="SAPBEXundefined 2 4 5 4" xfId="38295" xr:uid="{47C1D76A-367B-457C-AF5E-7C039D8B25EF}"/>
    <cellStyle name="SAPBEXundefined 2 4 5 5" xfId="48245" xr:uid="{BB96761D-E2DE-4749-B7F8-ADB8F795272B}"/>
    <cellStyle name="SAPBEXundefined 2 4 5 6" xfId="45305" xr:uid="{791A5530-992C-412E-AC6F-8E7B1AC90D41}"/>
    <cellStyle name="SAPBEXundefined 2 4 6" xfId="12960" xr:uid="{CD89141B-6D74-41CF-B2F2-C6E9454B2BCE}"/>
    <cellStyle name="SAPBEXundefined 2 4 6 2" xfId="27331" xr:uid="{1094DF83-15C7-4A7F-A62B-308A281AFA97}"/>
    <cellStyle name="SAPBEXundefined 2 4 6 3" xfId="41463" xr:uid="{71707306-67E8-4F3F-B7A3-CACF9CBE7C76}"/>
    <cellStyle name="SAPBEXundefined 2 4 6 4" xfId="48329" xr:uid="{DA09295A-53E5-4AFC-A225-76FCD10465C6}"/>
    <cellStyle name="SAPBEXundefined 2 4 6 5" xfId="46597" xr:uid="{A651C5EF-5E8A-4BFF-819E-A3A4FBE1FB21}"/>
    <cellStyle name="SAPBEXundefined 2 4 7" xfId="9948" xr:uid="{909B0FFC-99A0-467D-827E-A1F083FD1B45}"/>
    <cellStyle name="SAPBEXundefined 2 4 8" xfId="24535" xr:uid="{1016A57F-01CC-4093-937D-4B732EB5846E}"/>
    <cellStyle name="SAPBEXundefined 2 4 9" xfId="37805" xr:uid="{442D34B6-0123-440B-A286-0C247349579A}"/>
    <cellStyle name="SAPBEXundefined 2 5" xfId="2983" xr:uid="{F161E208-5C07-435D-BCD5-6C585916E482}"/>
    <cellStyle name="SAPBEXundefined 2 5 2" xfId="4953" xr:uid="{DA7D1224-F315-45D1-926B-3A2F54C54BDD}"/>
    <cellStyle name="SAPBEXundefined 2 5 2 2" xfId="22950" xr:uid="{6A6FB286-4D5B-44CB-B978-048F68D77542}"/>
    <cellStyle name="SAPBEXundefined 2 5 2 2 2" xfId="36816" xr:uid="{AE9F7DF0-FF0D-4989-BE98-81999053A27E}"/>
    <cellStyle name="SAPBEXundefined 2 5 2 2 3" xfId="42787" xr:uid="{1B937059-62B9-4760-ADF1-011B98C5F0D1}"/>
    <cellStyle name="SAPBEXundefined 2 5 2 2 4" xfId="39202" xr:uid="{FC9D1169-A20D-44D7-B75B-1D8C5149C21D}"/>
    <cellStyle name="SAPBEXundefined 2 5 2 2 5" xfId="52367" xr:uid="{C719D22E-5367-48A2-B8A5-7B56EA3F9B2F}"/>
    <cellStyle name="SAPBEXundefined 2 5 2 3" xfId="18152" xr:uid="{8E68B7AC-798C-4F05-8F7F-8D8985682546}"/>
    <cellStyle name="SAPBEXundefined 2 5 2 4" xfId="32284" xr:uid="{1B8A21BF-14AC-4D0F-8C16-01F1C079D33A}"/>
    <cellStyle name="SAPBEXundefined 2 5 2 5" xfId="34216" xr:uid="{E8DC7B21-E707-42B1-B11E-9A433FC1D96C}"/>
    <cellStyle name="SAPBEXundefined 2 5 2 6" xfId="34293" xr:uid="{67C9CA73-2CFE-4D50-B0A8-2F97DC97E2A7}"/>
    <cellStyle name="SAPBEXundefined 2 5 2 7" xfId="50288" xr:uid="{443DC104-C306-465F-9C31-9077DB4F3994}"/>
    <cellStyle name="SAPBEXundefined 2 5 3" xfId="6913" xr:uid="{3647766B-4B7F-4227-B28A-60AD6D757F02}"/>
    <cellStyle name="SAPBEXundefined 2 5 3 2" xfId="23280" xr:uid="{05D389BC-9BB5-4172-BBC2-EB178538B07F}"/>
    <cellStyle name="SAPBEXundefined 2 5 3 2 2" xfId="37146" xr:uid="{7F51416D-F5DC-4D52-B391-84ED17C27A08}"/>
    <cellStyle name="SAPBEXundefined 2 5 3 2 3" xfId="43835" xr:uid="{AA336694-3FB2-4438-9169-A63B86F7A443}"/>
    <cellStyle name="SAPBEXundefined 2 5 3 2 4" xfId="49672" xr:uid="{BCC84404-FA11-4D84-8BAF-25943E3A4D9E}"/>
    <cellStyle name="SAPBEXundefined 2 5 3 2 5" xfId="52697" xr:uid="{77BC6E93-B77A-42D9-9C26-A3B695526A07}"/>
    <cellStyle name="SAPBEXundefined 2 5 3 3" xfId="20112" xr:uid="{F5B3127A-C112-40A8-B710-58DB5E880FDF}"/>
    <cellStyle name="SAPBEXundefined 2 5 3 4" xfId="34076" xr:uid="{7F1B2526-A0DB-4323-8E1F-A7EF17ECDEF8}"/>
    <cellStyle name="SAPBEXundefined 2 5 3 5" xfId="38694" xr:uid="{04AB2BCD-0391-4B44-8F5D-5A7A62C7A3B5}"/>
    <cellStyle name="SAPBEXundefined 2 5 3 6" xfId="44434" xr:uid="{14A05C8D-803A-434C-A04A-BEF134A21AB1}"/>
    <cellStyle name="SAPBEXundefined 2 5 3 7" xfId="50618" xr:uid="{E0E97187-D805-4073-A48B-4D5D7D631F1C}"/>
    <cellStyle name="SAPBEXundefined 2 5 4" xfId="22620" xr:uid="{16E68193-2571-4F55-B4B2-FBFCB6E2A0D7}"/>
    <cellStyle name="SAPBEXundefined 2 5 4 2" xfId="36486" xr:uid="{E53F8670-A8AF-4051-8DD7-2095B945D515}"/>
    <cellStyle name="SAPBEXundefined 2 5 4 3" xfId="39304" xr:uid="{09EFC1A3-25D1-46CA-B06E-703964B5CD5A}"/>
    <cellStyle name="SAPBEXundefined 2 5 4 4" xfId="47887" xr:uid="{3CDFF820-3A10-4226-AEB0-87EA3F38F149}"/>
    <cellStyle name="SAPBEXundefined 2 5 4 5" xfId="52037" xr:uid="{884B4457-7BD8-4DED-9B34-CB80A5A9E665}"/>
    <cellStyle name="SAPBEXundefined 2 5 5" xfId="16186" xr:uid="{F2B782BB-F78A-4502-9A8B-85667764EE8D}"/>
    <cellStyle name="SAPBEXundefined 2 5 6" xfId="30492" xr:uid="{F533C7E8-8E29-4AAB-B768-E1FC184A0DAA}"/>
    <cellStyle name="SAPBEXundefined 2 5 7" xfId="32602" xr:uid="{4EF23462-4FEF-4CB6-9E05-B6A17FA2F4F2}"/>
    <cellStyle name="SAPBEXundefined 2 5 8" xfId="43757" xr:uid="{49CABF80-7990-482C-8473-6175424835DC}"/>
    <cellStyle name="SAPBEXundefined 2 5 9" xfId="49962" xr:uid="{3D10EB1A-6E17-42D8-A27B-5510767933BC}"/>
    <cellStyle name="SAPBEXundefined 2 6" xfId="2722" xr:uid="{B4AB19BC-4517-4660-BAEF-90EE4934C652}"/>
    <cellStyle name="SAPBEXundefined 2 6 2" xfId="22359" xr:uid="{15251573-38F4-43C0-AE80-A8B9AF09F051}"/>
    <cellStyle name="SAPBEXundefined 2 6 2 2" xfId="36225" xr:uid="{991D8F82-E4A3-44BD-91D8-05BB608DDA9F}"/>
    <cellStyle name="SAPBEXundefined 2 6 2 3" xfId="34841" xr:uid="{C2FAC5B1-ACD9-4C6B-ABBB-344554A95923}"/>
    <cellStyle name="SAPBEXundefined 2 6 2 4" xfId="30568" xr:uid="{9FE8D28D-09DA-4D1F-88A0-BA0E11D364B5}"/>
    <cellStyle name="SAPBEXundefined 2 6 2 5" xfId="51776" xr:uid="{5D87D7DE-1DF8-4ADF-BCA0-45602504AE67}"/>
    <cellStyle name="SAPBEXundefined 2 6 3" xfId="15943" xr:uid="{CE480169-D11A-4AA2-B9D2-D1D3DEB6AF50}"/>
    <cellStyle name="SAPBEXundefined 2 6 4" xfId="30249" xr:uid="{1FFACFDB-45F3-470C-BB3C-E4CB8EB1E502}"/>
    <cellStyle name="SAPBEXundefined 2 6 5" xfId="32291" xr:uid="{809D6ADC-8BAA-45F7-90E5-4A80D2B46BC5}"/>
    <cellStyle name="SAPBEXundefined 2 6 6" xfId="25506" xr:uid="{07A29164-94C1-4171-87C6-40E867516085}"/>
    <cellStyle name="SAPBEXundefined 2 6 7" xfId="49719" xr:uid="{4157B89E-CFB7-4853-BD46-E0A7268063A7}"/>
    <cellStyle name="SAPBEXundefined 2 7" xfId="4692" xr:uid="{81CA4283-1052-44D7-8F48-12DBAD1E56A4}"/>
    <cellStyle name="SAPBEXundefined 2 7 2" xfId="22689" xr:uid="{DBC01B10-0154-49F2-8188-9482D04D54E7}"/>
    <cellStyle name="SAPBEXundefined 2 7 2 2" xfId="36555" xr:uid="{5561E5F9-7D2A-46FD-80D1-56569DDEA0D0}"/>
    <cellStyle name="SAPBEXundefined 2 7 2 3" xfId="37200" xr:uid="{7D38DC8A-31A0-4A07-8A44-9E7EBBFAE215}"/>
    <cellStyle name="SAPBEXundefined 2 7 2 4" xfId="45226" xr:uid="{9C963401-221A-46FD-8831-9A4E15CC7FD5}"/>
    <cellStyle name="SAPBEXundefined 2 7 2 5" xfId="52106" xr:uid="{647418D8-88B1-4EA0-9E22-64F453EAD5DF}"/>
    <cellStyle name="SAPBEXundefined 2 7 3" xfId="17895" xr:uid="{A3A5ED90-E6F4-46E0-8F52-A45C0748077C}"/>
    <cellStyle name="SAPBEXundefined 2 7 4" xfId="32027" xr:uid="{C97185C6-FDCE-48B0-9CB8-88FABB0BDCB4}"/>
    <cellStyle name="SAPBEXundefined 2 7 5" xfId="31854" xr:uid="{107F6D62-8476-4D3C-8220-A11F0A5820E4}"/>
    <cellStyle name="SAPBEXundefined 2 7 6" xfId="39194" xr:uid="{DFFB4357-DA10-4F61-BA5D-E17FEB18B55B}"/>
    <cellStyle name="SAPBEXundefined 2 7 7" xfId="50031" xr:uid="{9D569FF6-D08C-4FE3-B366-5C4042F9F04A}"/>
    <cellStyle name="SAPBEXundefined 2 8" xfId="6652" xr:uid="{A9184D74-436D-4699-94D8-4223D048C20E}"/>
    <cellStyle name="SAPBEXundefined 2 8 2" xfId="23019" xr:uid="{9C57B0A3-D273-433D-B00C-C1B2E329A7B3}"/>
    <cellStyle name="SAPBEXundefined 2 8 2 2" xfId="36885" xr:uid="{6AA72920-E667-48A3-A903-7A67A18B24FF}"/>
    <cellStyle name="SAPBEXundefined 2 8 2 3" xfId="25190" xr:uid="{9B251E1E-9475-407F-AB3D-7486D9EE193B}"/>
    <cellStyle name="SAPBEXundefined 2 8 2 4" xfId="26760" xr:uid="{2BA8CF9F-4D3D-4099-9785-CCC26F944F60}"/>
    <cellStyle name="SAPBEXundefined 2 8 2 5" xfId="52436" xr:uid="{73ECE41B-5686-432B-90BC-FBCE35F9C90D}"/>
    <cellStyle name="SAPBEXundefined 2 8 3" xfId="19851" xr:uid="{3AC0BB1D-D978-44F2-B09D-F7CE9131E8ED}"/>
    <cellStyle name="SAPBEXundefined 2 8 4" xfId="33815" xr:uid="{19743D6B-D67C-48E1-B9B4-62CAD99D55C6}"/>
    <cellStyle name="SAPBEXundefined 2 8 5" xfId="31261" xr:uid="{72E74B57-59A3-47E6-8D4E-2BFFD54433C6}"/>
    <cellStyle name="SAPBEXundefined 2 8 6" xfId="43549" xr:uid="{12BE623C-7D65-4BA9-8E62-150F7A0ED590}"/>
    <cellStyle name="SAPBEXundefined 2 8 7" xfId="50357" xr:uid="{F1D11AC9-4C55-41C2-B7A1-4CA27250F975}"/>
    <cellStyle name="SAPBEXundefined 2 9" xfId="14084" xr:uid="{A3412D57-B1C9-4AD0-8D4C-C87FE429F9D7}"/>
    <cellStyle name="SAPBEXundefined 2 9 2" xfId="12778" xr:uid="{C8DCC279-E857-4487-A58A-1830904C0E96}"/>
    <cellStyle name="SAPBEXundefined 2 9 2 2" xfId="27152" xr:uid="{8F9CE5A9-CA9A-4BA6-8785-94CAF1C98192}"/>
    <cellStyle name="SAPBEXundefined 2 9 2 3" xfId="37277" xr:uid="{BB02DDF1-01D2-4B19-A227-F4311DBF9AF5}"/>
    <cellStyle name="SAPBEXundefined 2 9 2 4" xfId="37252" xr:uid="{C063849E-2F7F-44E5-BB4F-2400FB1434EA}"/>
    <cellStyle name="SAPBEXundefined 2 9 2 5" xfId="47407" xr:uid="{78432EE6-7E02-4D2A-AF8F-880C166311BA}"/>
    <cellStyle name="SAPBEXundefined 2 9 3" xfId="28452" xr:uid="{3A0CF69D-1DE1-48EE-A162-F7E08C037D9A}"/>
    <cellStyle name="SAPBEXundefined 2 9 4" xfId="34443" xr:uid="{BAC553AF-A6E9-4BA4-91C5-5496FC7B9A2C}"/>
    <cellStyle name="SAPBEXundefined 2 9 5" xfId="39810" xr:uid="{DE32AA63-C568-44E9-B3C8-94D00A08B2F7}"/>
    <cellStyle name="SAPBEXundefined 2 9 6" xfId="44626" xr:uid="{DFE2681E-3655-449A-A1D5-75725508B4D7}"/>
    <cellStyle name="SAPBEXundefined 3" xfId="864" xr:uid="{7F61344D-BB8B-491F-9BC6-86B93275B365}"/>
    <cellStyle name="SAPBEXundefined 3 10" xfId="12959" xr:uid="{080E8BD4-8064-473B-924F-2B39B94BBF98}"/>
    <cellStyle name="SAPBEXundefined 3 10 2" xfId="27330" xr:uid="{030FE12E-5323-49C7-9620-920B59060065}"/>
    <cellStyle name="SAPBEXundefined 3 10 3" xfId="31535" xr:uid="{67001113-76BB-46DB-8E78-17A151ED247A}"/>
    <cellStyle name="SAPBEXundefined 3 10 4" xfId="42830" xr:uid="{835FB2E9-E3B4-4D74-9839-2DA123BA07E3}"/>
    <cellStyle name="SAPBEXundefined 3 10 5" xfId="40239" xr:uid="{7446E6FA-FA25-4E8E-A838-CDDC2EBF9601}"/>
    <cellStyle name="SAPBEXundefined 3 11" xfId="9949" xr:uid="{2F0A38F6-B39D-4F1F-91F9-137139A31D42}"/>
    <cellStyle name="SAPBEXundefined 3 12" xfId="24536" xr:uid="{236B1B31-5C5C-4ABE-AB9D-90ECDBBC9A0E}"/>
    <cellStyle name="SAPBEXundefined 3 13" xfId="43588" xr:uid="{51C7FDE1-393D-485F-ADFC-CB56126BE7D4}"/>
    <cellStyle name="SAPBEXundefined 3 14" xfId="37395" xr:uid="{9D350AF9-6E8F-40C2-9841-3960EF4B7DAA}"/>
    <cellStyle name="SAPBEXundefined 3 15" xfId="46626" xr:uid="{FB405D79-858B-4820-A100-42794799E463}"/>
    <cellStyle name="SAPBEXundefined 3 2" xfId="1446" xr:uid="{18A4F266-9684-4245-B882-B45701535C72}"/>
    <cellStyle name="SAPBEXundefined 3 2 10" xfId="38536" xr:uid="{3D5439D6-9C9C-4AFE-AF64-9F187400E48C}"/>
    <cellStyle name="SAPBEXundefined 3 2 11" xfId="38292" xr:uid="{AFE95432-2342-4752-BD0F-2A8C28CC4587}"/>
    <cellStyle name="SAPBEXundefined 3 2 2" xfId="2853" xr:uid="{F0D950A5-16FF-486E-AF8B-00C20BD1A269}"/>
    <cellStyle name="SAPBEXundefined 3 2 2 2" xfId="12327" xr:uid="{8F1785D8-6EC1-4CFA-A0D8-09868187644B}"/>
    <cellStyle name="SAPBEXundefined 3 2 2 2 2" xfId="26732" xr:uid="{3190DDDC-2D87-4348-AEF8-899B22E72103}"/>
    <cellStyle name="SAPBEXundefined 3 2 2 2 3" xfId="30015" xr:uid="{D3DC05E4-904E-4A80-A995-410F9E134DEC}"/>
    <cellStyle name="SAPBEXundefined 3 2 2 2 4" xfId="41093" xr:uid="{FD7519D5-FDF0-48A7-8E2A-5A37F1481B5D}"/>
    <cellStyle name="SAPBEXundefined 3 2 2 2 5" xfId="41415" xr:uid="{CBE65D00-4D41-4265-AA9F-8FB833CABE21}"/>
    <cellStyle name="SAPBEXundefined 3 2 2 3" xfId="22490" xr:uid="{A8C0F697-094F-4D9B-9873-CDB83990DA95}"/>
    <cellStyle name="SAPBEXundefined 3 2 2 3 2" xfId="36356" xr:uid="{1C92468C-E952-4306-839F-1843236624F7}"/>
    <cellStyle name="SAPBEXundefined 3 2 2 3 3" xfId="34908" xr:uid="{2FDFCE56-403D-4491-BB40-B0710DA6CB40}"/>
    <cellStyle name="SAPBEXundefined 3 2 2 3 4" xfId="40959" xr:uid="{762EC5D5-5B1A-4A92-96CC-7F7669268EEE}"/>
    <cellStyle name="SAPBEXundefined 3 2 2 3 5" xfId="51907" xr:uid="{4EF465C5-A655-48FE-8B5C-B26BBBD4B7FA}"/>
    <cellStyle name="SAPBEXundefined 3 2 2 4" xfId="12326" xr:uid="{31868786-5624-4421-898F-2435AB46E125}"/>
    <cellStyle name="SAPBEXundefined 3 2 2 5" xfId="26731" xr:uid="{63FD14D2-BFF3-4561-851C-669A5ECE97FB}"/>
    <cellStyle name="SAPBEXundefined 3 2 2 6" xfId="42683" xr:uid="{F1366303-A0E1-4265-82E9-936A74F5E967}"/>
    <cellStyle name="SAPBEXundefined 3 2 2 7" xfId="26983" xr:uid="{DFAB66E8-FAC6-419E-93B3-22E1569CF14E}"/>
    <cellStyle name="SAPBEXundefined 3 2 2 8" xfId="46169" xr:uid="{F4595543-F573-4AC5-AFC1-9919266FFDED}"/>
    <cellStyle name="SAPBEXundefined 3 2 3" xfId="4823" xr:uid="{E313DB6C-9516-48D0-82C7-20279739A4F5}"/>
    <cellStyle name="SAPBEXundefined 3 2 3 2" xfId="22820" xr:uid="{EF1EA264-D66D-4047-9FAD-422F8D3BB5F8}"/>
    <cellStyle name="SAPBEXundefined 3 2 3 2 2" xfId="36686" xr:uid="{F7CF7014-FBED-4F04-AFEF-EBB41C043549}"/>
    <cellStyle name="SAPBEXundefined 3 2 3 2 3" xfId="31772" xr:uid="{FB64758E-AF3E-4BFB-BB1A-A14439F01D7B}"/>
    <cellStyle name="SAPBEXundefined 3 2 3 2 4" xfId="32447" xr:uid="{14B6AF56-EB0E-4C7A-9EE0-18B1843B4572}"/>
    <cellStyle name="SAPBEXundefined 3 2 3 2 5" xfId="52237" xr:uid="{963FA6A0-7334-41AE-A44E-D5DF7BF2DE28}"/>
    <cellStyle name="SAPBEXundefined 3 2 3 3" xfId="18026" xr:uid="{D5187FEC-A818-40A1-8F4E-358CD16756C2}"/>
    <cellStyle name="SAPBEXundefined 3 2 3 4" xfId="32158" xr:uid="{255199BD-BA51-435D-A08A-0FA0B07D45B5}"/>
    <cellStyle name="SAPBEXundefined 3 2 3 5" xfId="40071" xr:uid="{3ADC98A1-16FB-4D8A-9226-482804870582}"/>
    <cellStyle name="SAPBEXundefined 3 2 3 6" xfId="46459" xr:uid="{156462B3-5E6E-4052-BD2F-86491C4C86B8}"/>
    <cellStyle name="SAPBEXundefined 3 2 3 7" xfId="50162" xr:uid="{93FCA1B1-1897-4116-9680-AB93462EB21F}"/>
    <cellStyle name="SAPBEXundefined 3 2 4" xfId="6783" xr:uid="{400EE910-07C2-4592-B326-8416210E034C}"/>
    <cellStyle name="SAPBEXundefined 3 2 4 2" xfId="23150" xr:uid="{4A3C7702-7681-4A32-BEBC-99940E92925A}"/>
    <cellStyle name="SAPBEXundefined 3 2 4 2 2" xfId="37016" xr:uid="{8553E4D1-D4E0-4B7C-8F23-891EC77C1B49}"/>
    <cellStyle name="SAPBEXundefined 3 2 4 2 3" xfId="25910" xr:uid="{BB83D26E-652F-447B-BD6A-F246407902A0}"/>
    <cellStyle name="SAPBEXundefined 3 2 4 2 4" xfId="41504" xr:uid="{871CDF3F-90CB-4155-B1E2-B3DBD560A538}"/>
    <cellStyle name="SAPBEXundefined 3 2 4 2 5" xfId="52567" xr:uid="{C45DE8C1-A603-40C2-8522-A69F462AD2C1}"/>
    <cellStyle name="SAPBEXundefined 3 2 4 3" xfId="19982" xr:uid="{580D88AC-A1DD-4165-A1CC-98446717F161}"/>
    <cellStyle name="SAPBEXundefined 3 2 4 4" xfId="33946" xr:uid="{74CC55B2-5038-429C-9681-5DE2DF36FA97}"/>
    <cellStyle name="SAPBEXundefined 3 2 4 5" xfId="42759" xr:uid="{1042106B-AB42-4EE7-94B2-E5B6A10DC04C}"/>
    <cellStyle name="SAPBEXundefined 3 2 4 6" xfId="25005" xr:uid="{2AE2E5BF-EDED-44F3-8808-AED84A4CD838}"/>
    <cellStyle name="SAPBEXundefined 3 2 4 7" xfId="50488" xr:uid="{3C4752AA-541B-4A70-90BC-2772A951A553}"/>
    <cellStyle name="SAPBEXundefined 3 2 5" xfId="14730" xr:uid="{82AC68A4-8515-4C09-9EAE-D05238423B78}"/>
    <cellStyle name="SAPBEXundefined 3 2 5 2" xfId="21786" xr:uid="{BA936072-70CC-4AF5-A7FC-E07B1BDBD121}"/>
    <cellStyle name="SAPBEXundefined 3 2 5 2 2" xfId="35652" xr:uid="{49306787-38F8-4D59-BDF6-142444AAF507}"/>
    <cellStyle name="SAPBEXundefined 3 2 5 2 3" xfId="41164" xr:uid="{EFAA1B83-6D56-438A-953F-04655601C6E4}"/>
    <cellStyle name="SAPBEXundefined 3 2 5 2 4" xfId="44373" xr:uid="{7AFFB823-2D33-473A-988E-F90F55487F66}"/>
    <cellStyle name="SAPBEXundefined 3 2 5 2 5" xfId="51203" xr:uid="{98C6C4D0-F9B9-4BED-8365-D4D1141E6CFA}"/>
    <cellStyle name="SAPBEXundefined 3 2 5 3" xfId="29096" xr:uid="{3B24E19E-63B0-4F2D-9129-7E4D279DEC14}"/>
    <cellStyle name="SAPBEXundefined 3 2 5 4" xfId="25860" xr:uid="{D80495A0-E04E-453C-A097-5155A3A74EB8}"/>
    <cellStyle name="SAPBEXundefined 3 2 5 5" xfId="48939" xr:uid="{78041E5C-783A-49AA-8015-813649DA32FE}"/>
    <cellStyle name="SAPBEXundefined 3 2 5 6" xfId="31516" xr:uid="{A1B9416E-5052-45E4-BEC5-89510BB4E745}"/>
    <cellStyle name="SAPBEXundefined 3 2 6" xfId="16037" xr:uid="{186B52D2-5BCC-4761-9B7B-EFA7A8FB0A3E}"/>
    <cellStyle name="SAPBEXundefined 3 2 6 2" xfId="30343" xr:uid="{39C27911-270F-46E4-AE72-622F31F556BF}"/>
    <cellStyle name="SAPBEXundefined 3 2 6 3" xfId="30068" xr:uid="{BAD74E35-B34F-4E93-B35F-577ADCFA0F52}"/>
    <cellStyle name="SAPBEXundefined 3 2 6 4" xfId="43673" xr:uid="{91062C69-946E-430E-90CF-FDB5648BE4D5}"/>
    <cellStyle name="SAPBEXundefined 3 2 6 5" xfId="49813" xr:uid="{D85B2023-19E0-41EA-8222-9E36B90938CA}"/>
    <cellStyle name="SAPBEXundefined 3 2 7" xfId="9950" xr:uid="{F1DE674B-5AC4-4658-A25C-1DD0DB97AEBF}"/>
    <cellStyle name="SAPBEXundefined 3 2 8" xfId="24537" xr:uid="{084820CE-CD0C-40BD-812F-C17320941307}"/>
    <cellStyle name="SAPBEXundefined 3 2 9" xfId="33463" xr:uid="{B1AB6CC7-7321-4C83-A963-7EC3A6B4D512}"/>
    <cellStyle name="SAPBEXundefined 3 3" xfId="1620" xr:uid="{AE851806-6C5E-4503-A2FE-BF4C27034854}"/>
    <cellStyle name="SAPBEXundefined 3 3 10" xfId="37900" xr:uid="{D1F31126-6505-4FFF-9DE6-EEFD2B5AF120}"/>
    <cellStyle name="SAPBEXundefined 3 3 11" xfId="45968" xr:uid="{EFAED653-B19B-455F-BEE0-513264866D8E}"/>
    <cellStyle name="SAPBEXundefined 3 3 2" xfId="2870" xr:uid="{130974D2-1627-4BA0-8ECE-F0A2936AF5F6}"/>
    <cellStyle name="SAPBEXundefined 3 3 2 2" xfId="22507" xr:uid="{2CE551D5-0669-4FA0-9656-E673E7F1C2A3}"/>
    <cellStyle name="SAPBEXundefined 3 3 2 2 2" xfId="36373" xr:uid="{031BFBD8-4158-412C-8900-28A687E3630A}"/>
    <cellStyle name="SAPBEXundefined 3 3 2 2 3" xfId="42333" xr:uid="{CFA51DDE-8750-44F8-B225-006B75E867D9}"/>
    <cellStyle name="SAPBEXundefined 3 3 2 2 4" xfId="33496" xr:uid="{2173C2BD-50F2-45A3-91A2-DF28AA165602}"/>
    <cellStyle name="SAPBEXundefined 3 3 2 2 5" xfId="51924" xr:uid="{3E66B346-CCE1-4853-A26A-1AA5B75EE213}"/>
    <cellStyle name="SAPBEXundefined 3 3 2 3" xfId="16075" xr:uid="{94174E5A-B2AB-48DE-AF0E-085E63A2DDD1}"/>
    <cellStyle name="SAPBEXundefined 3 3 2 4" xfId="30381" xr:uid="{A15A0EA9-098F-45A7-8840-B0F8322A9B11}"/>
    <cellStyle name="SAPBEXundefined 3 3 2 5" xfId="29866" xr:uid="{478A2976-DC5E-4980-B896-5A04A4D97F86}"/>
    <cellStyle name="SAPBEXundefined 3 3 2 6" xfId="49470" xr:uid="{1DB37413-887E-4390-BBA1-E741F8184C0D}"/>
    <cellStyle name="SAPBEXundefined 3 3 2 7" xfId="49851" xr:uid="{1854EBEB-2BE4-430F-AF37-24050A5742E4}"/>
    <cellStyle name="SAPBEXundefined 3 3 3" xfId="4840" xr:uid="{E7F34AA2-F912-4634-8865-E9FC51540F19}"/>
    <cellStyle name="SAPBEXundefined 3 3 3 2" xfId="22837" xr:uid="{A392D5C3-640B-4B18-BA3F-86DE1AFAC4BC}"/>
    <cellStyle name="SAPBEXundefined 3 3 3 2 2" xfId="36703" xr:uid="{70CBB943-A8BE-4400-B190-28287809E427}"/>
    <cellStyle name="SAPBEXundefined 3 3 3 2 3" xfId="33628" xr:uid="{9E9E7A71-2E4E-4D32-94E4-DA0598B22CC6}"/>
    <cellStyle name="SAPBEXundefined 3 3 3 2 4" xfId="41430" xr:uid="{56F7FE19-FFF5-42DF-AAF6-F69234367BBB}"/>
    <cellStyle name="SAPBEXundefined 3 3 3 2 5" xfId="52254" xr:uid="{90C2F391-82BF-4A35-924A-21F736CC2C0B}"/>
    <cellStyle name="SAPBEXundefined 3 3 3 3" xfId="18039" xr:uid="{C1FA7D73-4D96-4061-B337-56158F3D4341}"/>
    <cellStyle name="SAPBEXundefined 3 3 3 4" xfId="32171" xr:uid="{3E77DE2D-2F89-4807-A4B9-583CD58CFEC1}"/>
    <cellStyle name="SAPBEXundefined 3 3 3 5" xfId="41764" xr:uid="{E098ED80-ED7C-4406-80D8-5C43192DEB50}"/>
    <cellStyle name="SAPBEXundefined 3 3 3 6" xfId="46895" xr:uid="{3016EED0-94FD-4F78-B93A-6E728F3EB168}"/>
    <cellStyle name="SAPBEXundefined 3 3 3 7" xfId="50175" xr:uid="{1452C654-B592-4CE2-BB4C-7C666758F196}"/>
    <cellStyle name="SAPBEXundefined 3 3 4" xfId="6800" xr:uid="{D515DA46-98BC-4041-882B-116DA3432639}"/>
    <cellStyle name="SAPBEXundefined 3 3 4 2" xfId="23167" xr:uid="{8D643EFF-AC8D-4B85-9D3C-4B35EBF08DD2}"/>
    <cellStyle name="SAPBEXundefined 3 3 4 2 2" xfId="37033" xr:uid="{47B89BC0-705E-44B6-B3EF-281D4F537E66}"/>
    <cellStyle name="SAPBEXundefined 3 3 4 2 3" xfId="34303" xr:uid="{3C5E3685-E5BF-4CBA-80DA-981C4E81A592}"/>
    <cellStyle name="SAPBEXundefined 3 3 4 2 4" xfId="25544" xr:uid="{6792B580-CA18-4EF3-9F06-2A2D54F08EA3}"/>
    <cellStyle name="SAPBEXundefined 3 3 4 2 5" xfId="52584" xr:uid="{5F1AD88B-BFB8-40E5-A3B7-C0DCB460E545}"/>
    <cellStyle name="SAPBEXundefined 3 3 4 3" xfId="19999" xr:uid="{47286C0D-3671-4EC6-97E8-B2264C1F9A05}"/>
    <cellStyle name="SAPBEXundefined 3 3 4 4" xfId="33963" xr:uid="{0693233C-4C03-44BF-8E17-DC270DBCC709}"/>
    <cellStyle name="SAPBEXundefined 3 3 4 5" xfId="42760" xr:uid="{15C97105-F370-4A20-B4A3-2FD66630FB01}"/>
    <cellStyle name="SAPBEXundefined 3 3 4 6" xfId="42195" xr:uid="{3270FE8A-CB6C-4346-8CF5-0682329295C5}"/>
    <cellStyle name="SAPBEXundefined 3 3 4 7" xfId="50505" xr:uid="{1C53931C-A466-4476-95FA-A591DAA730B0}"/>
    <cellStyle name="SAPBEXundefined 3 3 5" xfId="14900" xr:uid="{52747A87-D6E6-4ECC-A3CD-D818BDD662FB}"/>
    <cellStyle name="SAPBEXundefined 3 3 5 2" xfId="21960" xr:uid="{CBFAE762-4840-4692-B43A-71BCD4BE38DF}"/>
    <cellStyle name="SAPBEXundefined 3 3 5 2 2" xfId="35826" xr:uid="{BB904F40-EBBA-4299-B5B3-E271FF1F788C}"/>
    <cellStyle name="SAPBEXundefined 3 3 5 2 3" xfId="33677" xr:uid="{FCFD3B90-81CD-4266-A46E-47C66E03473F}"/>
    <cellStyle name="SAPBEXundefined 3 3 5 2 4" xfId="46116" xr:uid="{7FBB794F-D0B8-4A62-B411-636550F7FEDA}"/>
    <cellStyle name="SAPBEXundefined 3 3 5 2 5" xfId="51377" xr:uid="{0CECFB5E-7011-4A71-A0D6-1A8B55F38FF9}"/>
    <cellStyle name="SAPBEXundefined 3 3 5 3" xfId="29266" xr:uid="{85745D18-6AFC-4CE8-83C6-18EDC9F96621}"/>
    <cellStyle name="SAPBEXundefined 3 3 5 4" xfId="39337" xr:uid="{9F969B83-F821-4F5D-93E4-CBD76038F80E}"/>
    <cellStyle name="SAPBEXundefined 3 3 5 5" xfId="47173" xr:uid="{137A7292-6384-44D2-B86F-FDFF8BA84108}"/>
    <cellStyle name="SAPBEXundefined 3 3 5 6" xfId="31964" xr:uid="{C1D8F400-CC5B-4ADB-97A0-52740C310591}"/>
    <cellStyle name="SAPBEXundefined 3 3 6" xfId="12958" xr:uid="{E8C81EEF-3430-4630-8ADA-3A4308C6B66E}"/>
    <cellStyle name="SAPBEXundefined 3 3 6 2" xfId="27329" xr:uid="{5A6BC44F-125C-48E2-A09F-715DCA228826}"/>
    <cellStyle name="SAPBEXundefined 3 3 6 3" xfId="42845" xr:uid="{6A45CD27-DEFD-46E5-8E30-F25B3EF939F1}"/>
    <cellStyle name="SAPBEXundefined 3 3 6 4" xfId="24526" xr:uid="{EECDD09E-FE01-492A-8E58-559A818409E3}"/>
    <cellStyle name="SAPBEXundefined 3 3 6 5" xfId="44981" xr:uid="{82677949-38D0-4D6B-94DF-4E9BD837DF91}"/>
    <cellStyle name="SAPBEXundefined 3 3 7" xfId="9951" xr:uid="{66079349-3143-4D7A-8D69-5307309D4CB1}"/>
    <cellStyle name="SAPBEXundefined 3 3 8" xfId="24538" xr:uid="{34B95574-BC00-4783-8B98-7B5EE0F89B08}"/>
    <cellStyle name="SAPBEXundefined 3 3 9" xfId="33330" xr:uid="{EDA83C7C-2BB6-484B-BBA0-CF8E00D588C0}"/>
    <cellStyle name="SAPBEXundefined 3 4" xfId="1999" xr:uid="{1DC4F68B-10CC-40DE-B362-800983A5AB30}"/>
    <cellStyle name="SAPBEXundefined 3 4 10" xfId="48462" xr:uid="{0F7ECC6B-A0D2-4BC6-ABDA-0028A94579F4}"/>
    <cellStyle name="SAPBEXundefined 3 4 11" xfId="32766" xr:uid="{BF6BFBA1-1A4B-4713-91B2-29AECD6E15C8}"/>
    <cellStyle name="SAPBEXundefined 3 4 2" xfId="2744" xr:uid="{1888F58B-8CC7-4CC7-B581-CBD7236093A2}"/>
    <cellStyle name="SAPBEXundefined 3 4 2 2" xfId="22381" xr:uid="{45B0E762-7B1E-4E85-AFD4-0BA1EAD9D324}"/>
    <cellStyle name="SAPBEXundefined 3 4 2 2 2" xfId="36247" xr:uid="{827CBA9B-BD8F-40C7-B619-C8C9DAE72DFF}"/>
    <cellStyle name="SAPBEXundefined 3 4 2 2 3" xfId="25409" xr:uid="{56BB97DF-2737-4770-9C7B-EFC97E82D8EE}"/>
    <cellStyle name="SAPBEXundefined 3 4 2 2 4" xfId="31366" xr:uid="{FDC9C571-3695-4F0D-A181-ACBE8744A1B1}"/>
    <cellStyle name="SAPBEXundefined 3 4 2 2 5" xfId="51798" xr:uid="{83F2EAE3-A1A8-48C5-9D96-15244299A8F0}"/>
    <cellStyle name="SAPBEXundefined 3 4 2 3" xfId="15963" xr:uid="{CF6A7970-5A62-4EA3-ABE1-AAD0A643F1BC}"/>
    <cellStyle name="SAPBEXundefined 3 4 2 4" xfId="30269" xr:uid="{29A99E8B-3FBC-4CEC-9C13-C102518843E7}"/>
    <cellStyle name="SAPBEXundefined 3 4 2 5" xfId="30985" xr:uid="{2F412F7C-115D-4905-81CB-DB73C7BF78A6}"/>
    <cellStyle name="SAPBEXundefined 3 4 2 6" xfId="23877" xr:uid="{8299A572-AFBD-4C2A-A020-973ED77D03BA}"/>
    <cellStyle name="SAPBEXundefined 3 4 2 7" xfId="49739" xr:uid="{81CAB77B-078B-461A-9582-2B77C036D968}"/>
    <cellStyle name="SAPBEXundefined 3 4 3" xfId="4714" xr:uid="{83117E81-51C8-4391-9FAC-7CA1B7941F40}"/>
    <cellStyle name="SAPBEXundefined 3 4 3 2" xfId="22711" xr:uid="{3D996FCC-D2C5-4A1E-91FA-091E2BDB9463}"/>
    <cellStyle name="SAPBEXundefined 3 4 3 2 2" xfId="36577" xr:uid="{4CC67E1B-4476-4A44-A04D-9AFD0BD7B92A}"/>
    <cellStyle name="SAPBEXundefined 3 4 3 2 3" xfId="25320" xr:uid="{03B388BC-5714-4B98-ACB2-3A8203399F84}"/>
    <cellStyle name="SAPBEXundefined 3 4 3 2 4" xfId="46312" xr:uid="{5F4D34DD-2AD7-46CA-8FF6-4F04C0ACB625}"/>
    <cellStyle name="SAPBEXundefined 3 4 3 2 5" xfId="52128" xr:uid="{68E76EE8-52A2-4AF1-ABB0-F5392F201CBF}"/>
    <cellStyle name="SAPBEXundefined 3 4 3 3" xfId="17917" xr:uid="{7AD91C61-03AC-4AB7-9ABD-A0EB67C0784C}"/>
    <cellStyle name="SAPBEXundefined 3 4 3 4" xfId="32049" xr:uid="{A8AB306C-5645-4CB9-BC51-1197DE7AFBFD}"/>
    <cellStyle name="SAPBEXundefined 3 4 3 5" xfId="24882" xr:uid="{53FE1042-F01C-4F22-90FD-6DB30FA31830}"/>
    <cellStyle name="SAPBEXundefined 3 4 3 6" xfId="46899" xr:uid="{05D44DCF-6000-434A-A063-DF2245E4A35E}"/>
    <cellStyle name="SAPBEXundefined 3 4 3 7" xfId="50053" xr:uid="{FC4C5275-75FF-4899-B677-943B1930B175}"/>
    <cellStyle name="SAPBEXundefined 3 4 4" xfId="6674" xr:uid="{E6A0A06E-DD8F-4533-BBED-C4A4E744ADAB}"/>
    <cellStyle name="SAPBEXundefined 3 4 4 2" xfId="23041" xr:uid="{315DF991-20F3-4097-B60A-BA88E412F491}"/>
    <cellStyle name="SAPBEXundefined 3 4 4 2 2" xfId="36907" xr:uid="{6F834D2C-4184-45E6-855A-83E3CB17CBFC}"/>
    <cellStyle name="SAPBEXundefined 3 4 4 2 3" xfId="42792" xr:uid="{1E8A930D-7F10-4F68-9F4A-703B84CCC1C9}"/>
    <cellStyle name="SAPBEXundefined 3 4 4 2 4" xfId="40190" xr:uid="{2E9120DE-0BAA-46FA-BB6F-6F20CF7E2900}"/>
    <cellStyle name="SAPBEXundefined 3 4 4 2 5" xfId="52458" xr:uid="{2C40C730-2967-453F-9437-29E5E6913539}"/>
    <cellStyle name="SAPBEXundefined 3 4 4 3" xfId="19873" xr:uid="{27B864EB-C576-4324-AC46-A456675BC7B6}"/>
    <cellStyle name="SAPBEXundefined 3 4 4 4" xfId="33837" xr:uid="{3CCE8638-AE92-44DF-BC66-9B2FC68D3734}"/>
    <cellStyle name="SAPBEXundefined 3 4 4 5" xfId="38312" xr:uid="{A238C8A8-C5A0-41EF-9274-E915C55E36C1}"/>
    <cellStyle name="SAPBEXundefined 3 4 4 6" xfId="47962" xr:uid="{A3600E71-EAEA-4D8C-8269-14C52EFF5E92}"/>
    <cellStyle name="SAPBEXundefined 3 4 4 7" xfId="50379" xr:uid="{7D5580E5-5E24-4F27-BDD2-5D32BDEB7188}"/>
    <cellStyle name="SAPBEXundefined 3 4 5" xfId="15264" xr:uid="{3D0343F0-1B1A-4E37-AFDD-5876C32A3EEE}"/>
    <cellStyle name="SAPBEXundefined 3 4 5 2" xfId="22285" xr:uid="{4C742485-CB6C-4B0B-94FB-014A41FE5752}"/>
    <cellStyle name="SAPBEXundefined 3 4 5 2 2" xfId="36151" xr:uid="{554C6F85-981B-493E-8A1E-5857F3D37539}"/>
    <cellStyle name="SAPBEXundefined 3 4 5 2 3" xfId="34213" xr:uid="{B51A716F-E2DF-43BC-A8DC-2EAA5F8352EF}"/>
    <cellStyle name="SAPBEXundefined 3 4 5 2 4" xfId="40167" xr:uid="{4F4FCF5B-B6E6-47B2-9F3C-291961E03DB1}"/>
    <cellStyle name="SAPBEXundefined 3 4 5 2 5" xfId="51702" xr:uid="{FDE86A63-81A2-41DA-87CA-82B7D130F620}"/>
    <cellStyle name="SAPBEXundefined 3 4 5 3" xfId="29629" xr:uid="{0F8DD047-DAB1-426C-AED2-6D58239CFD1D}"/>
    <cellStyle name="SAPBEXundefined 3 4 5 4" xfId="43638" xr:uid="{790AA165-81A7-4235-A4A5-F2148C06D936}"/>
    <cellStyle name="SAPBEXundefined 3 4 5 5" xfId="43224" xr:uid="{8745556A-AB46-41EA-AB1F-9E0F57B9E072}"/>
    <cellStyle name="SAPBEXundefined 3 4 5 6" xfId="42694" xr:uid="{C3C2DCE7-6CBA-4172-934E-7C42EC527FA1}"/>
    <cellStyle name="SAPBEXundefined 3 4 6" xfId="12957" xr:uid="{98D3B4D1-D476-451C-8633-B389EBDEDACC}"/>
    <cellStyle name="SAPBEXundefined 3 4 6 2" xfId="27328" xr:uid="{56682540-CBE6-455A-B6BF-FC9E8E74F72E}"/>
    <cellStyle name="SAPBEXundefined 3 4 6 3" xfId="32424" xr:uid="{4FEA0AA2-8FF7-4513-A094-D63C8E533527}"/>
    <cellStyle name="SAPBEXundefined 3 4 6 4" xfId="30574" xr:uid="{01FE61EE-FD31-41AA-94CE-72B716A074B1}"/>
    <cellStyle name="SAPBEXundefined 3 4 6 5" xfId="44268" xr:uid="{7D79DACD-9AF5-4EDF-A204-FD2F993D8B21}"/>
    <cellStyle name="SAPBEXundefined 3 4 7" xfId="9952" xr:uid="{8E2946DB-0B1E-4E6B-B46E-0A0156230131}"/>
    <cellStyle name="SAPBEXundefined 3 4 8" xfId="24539" xr:uid="{FECB5AFD-E15C-4793-861D-B6F8C255E14F}"/>
    <cellStyle name="SAPBEXundefined 3 4 9" xfId="40217" xr:uid="{83A14B5D-11A6-4A48-A5D3-4894E77E76E2}"/>
    <cellStyle name="SAPBEXundefined 3 5" xfId="2973" xr:uid="{1730FBF4-A9EC-4A85-880E-85737430C889}"/>
    <cellStyle name="SAPBEXundefined 3 5 2" xfId="4943" xr:uid="{C9BD3162-FAAB-44E6-8C82-5365740BFB3F}"/>
    <cellStyle name="SAPBEXundefined 3 5 2 2" xfId="22940" xr:uid="{12A7F75F-E1E9-442F-B464-D4D789E9CF8A}"/>
    <cellStyle name="SAPBEXundefined 3 5 2 2 2" xfId="36806" xr:uid="{DA586D9E-16AB-4C64-9CEF-55989AA12D10}"/>
    <cellStyle name="SAPBEXundefined 3 5 2 2 3" xfId="30075" xr:uid="{D2F394D3-EDB6-4456-B3BA-8B1003CB6019}"/>
    <cellStyle name="SAPBEXundefined 3 5 2 2 4" xfId="29821" xr:uid="{DF775C1A-15E3-4B50-B7AF-F05F18987D15}"/>
    <cellStyle name="SAPBEXundefined 3 5 2 2 5" xfId="52357" xr:uid="{4543CC77-5FFE-48FD-A1C3-0B0B4BF95443}"/>
    <cellStyle name="SAPBEXundefined 3 5 2 3" xfId="18142" xr:uid="{CDECABBF-6FBA-43C6-A121-2F3585B48D4A}"/>
    <cellStyle name="SAPBEXundefined 3 5 2 4" xfId="32274" xr:uid="{B2394A5D-AB18-41D9-A6B9-81E22E95967D}"/>
    <cellStyle name="SAPBEXundefined 3 5 2 5" xfId="39444" xr:uid="{72FFF1D5-5381-4315-99CC-D7EA08473C79}"/>
    <cellStyle name="SAPBEXundefined 3 5 2 6" xfId="44483" xr:uid="{50D816B0-2031-49A8-8654-A79C6DD841BC}"/>
    <cellStyle name="SAPBEXundefined 3 5 2 7" xfId="50278" xr:uid="{B12A4987-6D9D-4633-87CB-089C160A656D}"/>
    <cellStyle name="SAPBEXundefined 3 5 3" xfId="6903" xr:uid="{3AA91853-96DC-464F-8839-DE4BA272BC24}"/>
    <cellStyle name="SAPBEXundefined 3 5 3 2" xfId="23270" xr:uid="{6BC3F987-7A1A-4BF2-9EAB-440617D4B2F7}"/>
    <cellStyle name="SAPBEXundefined 3 5 3 2 2" xfId="37136" xr:uid="{79B1393D-410E-479D-A762-51134A17DD0B}"/>
    <cellStyle name="SAPBEXundefined 3 5 3 2 3" xfId="31752" xr:uid="{F2D3F33B-0DB1-48E5-9EE6-D90CB9C1FC94}"/>
    <cellStyle name="SAPBEXundefined 3 5 3 2 4" xfId="34161" xr:uid="{16CFB22C-8DD0-4C5E-BFFE-90FA9B580AA5}"/>
    <cellStyle name="SAPBEXundefined 3 5 3 2 5" xfId="52687" xr:uid="{2D9A923A-B717-4646-AB46-8179F4A2004B}"/>
    <cellStyle name="SAPBEXundefined 3 5 3 3" xfId="20102" xr:uid="{C6315001-8AE6-48BD-B607-E4D0DC6667CB}"/>
    <cellStyle name="SAPBEXundefined 3 5 3 4" xfId="34066" xr:uid="{2D1B71EF-FDC3-41AF-8F0E-7A6C45B4D086}"/>
    <cellStyle name="SAPBEXundefined 3 5 3 5" xfId="40533" xr:uid="{7F649E6A-445E-4D85-B7BD-8EA641BE9CFB}"/>
    <cellStyle name="SAPBEXundefined 3 5 3 6" xfId="47318" xr:uid="{90B3B74A-A827-4149-9F78-B0A2A1C8C63B}"/>
    <cellStyle name="SAPBEXundefined 3 5 3 7" xfId="50608" xr:uid="{2FB7641E-286C-43D2-8A92-1CD33FD8D852}"/>
    <cellStyle name="SAPBEXundefined 3 5 4" xfId="22610" xr:uid="{898C979E-2AE6-4EB8-B121-E0E011743B4C}"/>
    <cellStyle name="SAPBEXundefined 3 5 4 2" xfId="36476" xr:uid="{3C157E7E-DE78-4E84-99C9-D370075FA0A7}"/>
    <cellStyle name="SAPBEXundefined 3 5 4 3" xfId="25626" xr:uid="{34F17FA6-507F-4406-97FA-79986DD07090}"/>
    <cellStyle name="SAPBEXundefined 3 5 4 4" xfId="45705" xr:uid="{7BBEF684-0485-4E51-B89B-79547E99FB38}"/>
    <cellStyle name="SAPBEXundefined 3 5 4 5" xfId="52027" xr:uid="{CAE1EA34-A9CB-4C06-B2B0-6F3B4060FA72}"/>
    <cellStyle name="SAPBEXundefined 3 5 5" xfId="16176" xr:uid="{1E8AD8D3-72B1-43AA-B05C-23F4BD0D5ABD}"/>
    <cellStyle name="SAPBEXundefined 3 5 6" xfId="30482" xr:uid="{708791E6-7D2F-439B-88F3-51C9F93048E2}"/>
    <cellStyle name="SAPBEXundefined 3 5 7" xfId="34617" xr:uid="{7FB36CB6-9883-405D-AFA2-30EB4B4BC85D}"/>
    <cellStyle name="SAPBEXundefined 3 5 8" xfId="40947" xr:uid="{569D0E3A-0FF1-47A8-A348-983201E66678}"/>
    <cellStyle name="SAPBEXundefined 3 5 9" xfId="49952" xr:uid="{99A06F40-5405-4BC4-A04B-40E0404AB217}"/>
    <cellStyle name="SAPBEXundefined 3 6" xfId="2712" xr:uid="{4954313A-AA63-40A8-8E60-07CF31F1A683}"/>
    <cellStyle name="SAPBEXundefined 3 6 2" xfId="22349" xr:uid="{534BF0EA-A38E-425B-825A-3274D3ADB521}"/>
    <cellStyle name="SAPBEXundefined 3 6 2 2" xfId="36215" xr:uid="{38344747-5C8E-4D58-B24E-288E7F3FBE56}"/>
    <cellStyle name="SAPBEXundefined 3 6 2 3" xfId="25927" xr:uid="{F75922A7-A337-4A59-95B4-C45175AA406C}"/>
    <cellStyle name="SAPBEXundefined 3 6 2 4" xfId="41871" xr:uid="{40C03967-442A-43D0-A8AE-182F511F7D7D}"/>
    <cellStyle name="SAPBEXundefined 3 6 2 5" xfId="51766" xr:uid="{540F5D66-AC1E-44B4-A5CD-84074F6F7626}"/>
    <cellStyle name="SAPBEXundefined 3 6 3" xfId="15933" xr:uid="{96ACD3FD-B1B8-41D7-B120-9F94EEF12575}"/>
    <cellStyle name="SAPBEXundefined 3 6 4" xfId="30239" xr:uid="{73ED9F53-4084-4B84-B7BE-627CA9B7990E}"/>
    <cellStyle name="SAPBEXundefined 3 6 5" xfId="25865" xr:uid="{E16493F3-8342-4425-83C1-B9C494577ECB}"/>
    <cellStyle name="SAPBEXundefined 3 6 6" xfId="48948" xr:uid="{51C3DF09-D3EE-4DDB-AE9C-FA9728EC8B40}"/>
    <cellStyle name="SAPBEXundefined 3 6 7" xfId="49709" xr:uid="{876DD2F0-818B-4EC6-A812-DDC3A8250F40}"/>
    <cellStyle name="SAPBEXundefined 3 7" xfId="4682" xr:uid="{384EF18B-9FF1-4AF4-86C1-CC2FC582332E}"/>
    <cellStyle name="SAPBEXundefined 3 7 2" xfId="22679" xr:uid="{810165F9-2A88-4F8A-A255-A470D61DAAF8}"/>
    <cellStyle name="SAPBEXundefined 3 7 2 2" xfId="36545" xr:uid="{BF48FF0A-9253-435F-B893-94BA801DD227}"/>
    <cellStyle name="SAPBEXundefined 3 7 2 3" xfId="40931" xr:uid="{C7B0EFB1-15FB-4088-8E88-7A15EA451684}"/>
    <cellStyle name="SAPBEXundefined 3 7 2 4" xfId="39185" xr:uid="{282C7052-E04F-4713-8151-A88D13A20807}"/>
    <cellStyle name="SAPBEXundefined 3 7 2 5" xfId="52096" xr:uid="{6E9DC257-8D34-4C54-9F68-82EA9877CD19}"/>
    <cellStyle name="SAPBEXundefined 3 7 3" xfId="17885" xr:uid="{1AD86460-6935-4467-B451-6173F64824CC}"/>
    <cellStyle name="SAPBEXundefined 3 7 4" xfId="32017" xr:uid="{8A7A651C-E2D0-4F84-92EF-23794570904F}"/>
    <cellStyle name="SAPBEXundefined 3 7 5" xfId="39345" xr:uid="{523FB368-9F2D-4182-B921-011DFB772C6B}"/>
    <cellStyle name="SAPBEXundefined 3 7 6" xfId="46903" xr:uid="{3F7AFD33-BA56-4848-A304-9C7687B4A887}"/>
    <cellStyle name="SAPBEXundefined 3 7 7" xfId="50021" xr:uid="{05701B85-10B1-4E6F-8930-6A481B29CAB5}"/>
    <cellStyle name="SAPBEXundefined 3 8" xfId="6642" xr:uid="{8C1C0B6D-041E-4DBA-9C4E-43148D6E2202}"/>
    <cellStyle name="SAPBEXundefined 3 8 2" xfId="23009" xr:uid="{B548C114-5DB7-4E20-9714-AD9AE6A41F5E}"/>
    <cellStyle name="SAPBEXundefined 3 8 2 2" xfId="36875" xr:uid="{EE8DC4C0-E309-4F45-A69C-09E699D7DE34}"/>
    <cellStyle name="SAPBEXundefined 3 8 2 3" xfId="31025" xr:uid="{7007EA7E-7408-4E16-8B9C-56086F45C5DE}"/>
    <cellStyle name="SAPBEXundefined 3 8 2 4" xfId="38315" xr:uid="{4AA85A09-F96E-4A88-ACB5-EF150EB2DB75}"/>
    <cellStyle name="SAPBEXundefined 3 8 2 5" xfId="52426" xr:uid="{57A40BE2-C4A7-4110-9378-927479676F36}"/>
    <cellStyle name="SAPBEXundefined 3 8 3" xfId="19841" xr:uid="{204576ED-2E61-4B25-90F7-C6CFEC69BE8D}"/>
    <cellStyle name="SAPBEXundefined 3 8 4" xfId="33805" xr:uid="{7ACE7A66-B3FE-4B0A-9FF1-558F1FE54DA0}"/>
    <cellStyle name="SAPBEXundefined 3 8 5" xfId="32310" xr:uid="{D37CD586-7E53-4E63-B847-CA67D06F7971}"/>
    <cellStyle name="SAPBEXundefined 3 8 6" xfId="43639" xr:uid="{8E6638D3-4CB8-4185-A5CA-DCEECF8A3F33}"/>
    <cellStyle name="SAPBEXundefined 3 8 7" xfId="50347" xr:uid="{7C2851AD-79A7-441E-9834-9E5A52D404CA}"/>
    <cellStyle name="SAPBEXundefined 3 9" xfId="14300" xr:uid="{3BDDE6FC-BF55-4CDD-8908-BE770444256C}"/>
    <cellStyle name="SAPBEXundefined 3 9 2" xfId="21313" xr:uid="{AB18DDE0-E3C9-49D1-B321-86F669816466}"/>
    <cellStyle name="SAPBEXundefined 3 9 2 2" xfId="35179" xr:uid="{842E6597-F692-4993-9891-8391B78A054A}"/>
    <cellStyle name="SAPBEXundefined 3 9 2 3" xfId="39847" xr:uid="{85A186A2-A80B-4E77-B946-139A36ED70E7}"/>
    <cellStyle name="SAPBEXundefined 3 9 2 4" xfId="46368" xr:uid="{461CEF85-30D4-4179-B576-2BDB6C426F4C}"/>
    <cellStyle name="SAPBEXundefined 3 9 2 5" xfId="50730" xr:uid="{4214F430-AE09-4014-8845-E27ED1A8542D}"/>
    <cellStyle name="SAPBEXundefined 3 9 3" xfId="28667" xr:uid="{879260C2-D0AA-4B19-9AAA-D11F47F34C2F}"/>
    <cellStyle name="SAPBEXundefined 3 9 4" xfId="43257" xr:uid="{76BA6EF6-01E3-41A9-92C5-EBC7BF811C43}"/>
    <cellStyle name="SAPBEXundefined 3 9 5" xfId="25454" xr:uid="{5A5CF0D7-9245-404B-A4D8-DA0CADD1333C}"/>
    <cellStyle name="SAPBEXundefined 3 9 6" xfId="31666" xr:uid="{45802A7A-87FA-4C2A-9E81-F153305933F6}"/>
    <cellStyle name="SAPBEXundefined 4" xfId="865" xr:uid="{9A47FDDF-9E92-43F3-81A3-3952DD1527A0}"/>
    <cellStyle name="SAPBEXundefined 4 10" xfId="9953" xr:uid="{2769CFA3-032D-4072-9917-9A727E0CD1EB}"/>
    <cellStyle name="SAPBEXundefined 4 11" xfId="24540" xr:uid="{8F3BD5F8-64F3-4C2D-87B5-F4C61F4DEE7C}"/>
    <cellStyle name="SAPBEXundefined 4 12" xfId="42708" xr:uid="{8F8CA62E-54D5-4FFC-899A-896236907A9E}"/>
    <cellStyle name="SAPBEXundefined 4 13" xfId="38310" xr:uid="{74BE0FCE-1A26-44B6-B6F0-8A938643C610}"/>
    <cellStyle name="SAPBEXundefined 4 14" xfId="40835" xr:uid="{E5B70C8D-FF39-43EE-BBC4-02BC1BF553B0}"/>
    <cellStyle name="SAPBEXundefined 4 2" xfId="1447" xr:uid="{B2475157-3FDC-4BEF-B628-736B8082019E}"/>
    <cellStyle name="SAPBEXundefined 4 2 2" xfId="12328" xr:uid="{83677949-0C9E-498B-9001-F4160C972B44}"/>
    <cellStyle name="SAPBEXundefined 4 2 2 2" xfId="12329" xr:uid="{880CAA80-54FB-41FD-B272-2BD434B7DED3}"/>
    <cellStyle name="SAPBEXundefined 4 2 2 2 2" xfId="26734" xr:uid="{C17B89B0-FC6B-46C2-8BDF-6124EFB6037D}"/>
    <cellStyle name="SAPBEXundefined 4 2 2 2 3" xfId="41428" xr:uid="{B3AE26DF-B9FB-4206-B43B-8AB0500E895A}"/>
    <cellStyle name="SAPBEXundefined 4 2 2 2 4" xfId="48739" xr:uid="{B106434F-7B15-43E3-B664-A5D5E100D4F7}"/>
    <cellStyle name="SAPBEXundefined 4 2 2 2 5" xfId="43700" xr:uid="{69FA27EC-DC8D-45B3-9147-5A3756726E54}"/>
    <cellStyle name="SAPBEXundefined 4 2 2 3" xfId="21787" xr:uid="{5D197DCF-095F-4ECB-AAA2-467EA4A70EBE}"/>
    <cellStyle name="SAPBEXundefined 4 2 2 3 2" xfId="35653" xr:uid="{2A601DD7-445B-4D16-8065-0E8C691A66D0}"/>
    <cellStyle name="SAPBEXundefined 4 2 2 3 3" xfId="37845" xr:uid="{F3FBD68E-4AE4-485D-A0BA-E427B20A7FE4}"/>
    <cellStyle name="SAPBEXundefined 4 2 2 3 4" xfId="47896" xr:uid="{A803E231-D45B-42DA-8E81-2A51130B278B}"/>
    <cellStyle name="SAPBEXundefined 4 2 2 3 5" xfId="51204" xr:uid="{E2FCA83A-49C9-4731-B3E9-58D92783DF43}"/>
    <cellStyle name="SAPBEXundefined 4 2 2 4" xfId="26733" xr:uid="{9E5FC586-6024-4FD1-8C09-B4F30A51481C}"/>
    <cellStyle name="SAPBEXundefined 4 2 2 5" xfId="43394" xr:uid="{90D374CD-3F06-4819-B9A8-D8AD96FA5B11}"/>
    <cellStyle name="SAPBEXundefined 4 2 2 6" xfId="37794" xr:uid="{F0A8B101-6D6F-4CB2-9FAF-A8B562696895}"/>
    <cellStyle name="SAPBEXundefined 4 2 2 7" xfId="44962" xr:uid="{66A6D0BD-CBFE-4451-B39A-765EB3E0F384}"/>
    <cellStyle name="SAPBEXundefined 4 2 3" xfId="18011" xr:uid="{E8EF7E3E-FD62-47EA-B1AB-72C6C64D882E}"/>
    <cellStyle name="SAPBEXundefined 4 2 3 2" xfId="32143" xr:uid="{5A34EBC9-D8CF-48BF-9BF5-180D70852F79}"/>
    <cellStyle name="SAPBEXundefined 4 2 3 3" xfId="38603" xr:uid="{A6880B99-1114-47C0-970D-9DAD785E1AA2}"/>
    <cellStyle name="SAPBEXundefined 4 2 3 4" xfId="46667" xr:uid="{3C3F1C4A-B646-4866-A11C-53D2C28861C2}"/>
    <cellStyle name="SAPBEXundefined 4 2 3 5" xfId="50147" xr:uid="{FD9A3539-623C-4585-B815-FDF13A719884}"/>
    <cellStyle name="SAPBEXundefined 4 2 4" xfId="9954" xr:uid="{6F90AF45-F77D-4826-825A-138DD2F38556}"/>
    <cellStyle name="SAPBEXundefined 4 2 5" xfId="24541" xr:uid="{515070DF-A234-4A36-97EA-6AC23E6DA81F}"/>
    <cellStyle name="SAPBEXundefined 4 2 6" xfId="25275" xr:uid="{CD400E58-A058-46B0-8137-F36511B11710}"/>
    <cellStyle name="SAPBEXundefined 4 2 7" xfId="41920" xr:uid="{79D674F8-712A-4B58-905A-0F845AD7FEBA}"/>
    <cellStyle name="SAPBEXundefined 4 2 8" xfId="45952" xr:uid="{B3D33E8E-2007-4E11-AAC1-C5EF2824FAD4}"/>
    <cellStyle name="SAPBEXundefined 4 3" xfId="1621" xr:uid="{EAC34DFA-D9DB-42E7-8810-DA89B23D829F}"/>
    <cellStyle name="SAPBEXundefined 4 3 2" xfId="14901" xr:uid="{5435CEE8-1AF1-4B1B-98CC-2C0F66AEAEB1}"/>
    <cellStyle name="SAPBEXundefined 4 3 2 2" xfId="21961" xr:uid="{91B6EEC2-09BD-4FAA-AC2B-505F00BD6015}"/>
    <cellStyle name="SAPBEXundefined 4 3 2 2 2" xfId="35827" xr:uid="{89016D93-3769-4D01-920A-62EC2B668A66}"/>
    <cellStyle name="SAPBEXundefined 4 3 2 2 3" xfId="40158" xr:uid="{652CB11A-9FD0-4CEE-9D98-6C31B4047B1C}"/>
    <cellStyle name="SAPBEXundefined 4 3 2 2 4" xfId="44569" xr:uid="{565FD1F2-730B-4187-9889-AC4CF417B2D7}"/>
    <cellStyle name="SAPBEXundefined 4 3 2 2 5" xfId="51378" xr:uid="{B96E2073-4C20-473E-87E2-68B4FDC12744}"/>
    <cellStyle name="SAPBEXundefined 4 3 2 3" xfId="29267" xr:uid="{4922A623-14B7-49B4-9173-FC9000C551D3}"/>
    <cellStyle name="SAPBEXundefined 4 3 2 4" xfId="33702" xr:uid="{C0E76903-2D6C-4CC0-9091-DB991E42C014}"/>
    <cellStyle name="SAPBEXundefined 4 3 2 5" xfId="49356" xr:uid="{37A1A126-9919-4C86-9FF9-DDD93FDE3CED}"/>
    <cellStyle name="SAPBEXundefined 4 3 2 6" xfId="41740" xr:uid="{4F7292AF-8AE5-43FF-B8C3-CD5C1CD20803}"/>
    <cellStyle name="SAPBEXundefined 4 3 3" xfId="12955" xr:uid="{406C9F61-1CC0-44A7-A3A7-E57A5319A334}"/>
    <cellStyle name="SAPBEXundefined 4 3 3 2" xfId="27326" xr:uid="{0A1B6564-066E-4EC6-ADD5-8B03F11AD122}"/>
    <cellStyle name="SAPBEXundefined 4 3 3 3" xfId="9287" xr:uid="{AEF6397A-6410-4790-8B56-0A97E305BD2E}"/>
    <cellStyle name="SAPBEXundefined 4 3 3 4" xfId="9011" xr:uid="{C143BA87-F4ED-4F51-BDAD-A1A0AD205F84}"/>
    <cellStyle name="SAPBEXundefined 4 3 3 5" xfId="29731" xr:uid="{B273880A-729F-4A70-BFDB-ED3D051E6FE2}"/>
    <cellStyle name="SAPBEXundefined 4 3 4" xfId="9955" xr:uid="{10EC4C83-F017-4E87-95B8-D2CC3326D626}"/>
    <cellStyle name="SAPBEXundefined 4 3 5" xfId="24542" xr:uid="{3F6EF8A4-9715-4FE4-832D-08018DA2ABEF}"/>
    <cellStyle name="SAPBEXundefined 4 3 6" xfId="31681" xr:uid="{89F5340D-E0C9-4CF1-8291-A367D13CBF9A}"/>
    <cellStyle name="SAPBEXundefined 4 3 7" xfId="40559" xr:uid="{84D02DCF-E7D0-41FC-B1E3-1CDD86B15B81}"/>
    <cellStyle name="SAPBEXundefined 4 3 8" xfId="30502" xr:uid="{64272B6A-3C60-4B37-BA49-77F5A769255A}"/>
    <cellStyle name="SAPBEXundefined 4 4" xfId="2000" xr:uid="{311705B6-7F99-427C-80A1-68A1C9243542}"/>
    <cellStyle name="SAPBEXundefined 4 4 2" xfId="15265" xr:uid="{0845BEB8-A6B4-4033-98F2-D46EA4CC99E2}"/>
    <cellStyle name="SAPBEXundefined 4 4 2 2" xfId="22286" xr:uid="{FFC496FD-C789-46A0-966F-E39D4C3DE9B2}"/>
    <cellStyle name="SAPBEXundefined 4 4 2 2 2" xfId="36152" xr:uid="{1CC404CB-A0DA-4E65-BFA8-5647965F554F}"/>
    <cellStyle name="SAPBEXundefined 4 4 2 2 3" xfId="32411" xr:uid="{335AC2A4-883A-400E-AEF7-376B72A35263}"/>
    <cellStyle name="SAPBEXundefined 4 4 2 2 4" xfId="34314" xr:uid="{182881AC-D1D1-446B-AD1E-F68D13DCB559}"/>
    <cellStyle name="SAPBEXundefined 4 4 2 2 5" xfId="51703" xr:uid="{B2299E6C-0B81-499B-B007-60F237739632}"/>
    <cellStyle name="SAPBEXundefined 4 4 2 3" xfId="29630" xr:uid="{4292A0F5-6B36-4D79-AD13-99CE60134950}"/>
    <cellStyle name="SAPBEXundefined 4 4 2 4" xfId="30687" xr:uid="{F96DB98A-A721-4F80-A382-010BA5C0ED75}"/>
    <cellStyle name="SAPBEXundefined 4 4 2 5" xfId="49539" xr:uid="{4A9D5675-9314-4C9A-BFDC-DA1B245BF2BC}"/>
    <cellStyle name="SAPBEXundefined 4 4 2 6" xfId="46956" xr:uid="{C411FE6E-BDC9-41AA-A4A8-0CD5C6C367CC}"/>
    <cellStyle name="SAPBEXundefined 4 4 3" xfId="12954" xr:uid="{53BBDDE3-F721-407A-8BBC-5ABA2D8FA2A1}"/>
    <cellStyle name="SAPBEXundefined 4 4 3 2" xfId="27325" xr:uid="{0D698D49-0F16-46AE-ADD0-A26A1BC9A32C}"/>
    <cellStyle name="SAPBEXundefined 4 4 3 3" xfId="25001" xr:uid="{75DC364E-F3D1-49A9-9330-33D8AB1604EF}"/>
    <cellStyle name="SAPBEXundefined 4 4 3 4" xfId="38851" xr:uid="{B26BEBCF-3F6A-4425-83C2-017DE2980783}"/>
    <cellStyle name="SAPBEXundefined 4 4 3 5" xfId="43838" xr:uid="{3E0BEC68-AE18-4B6A-8F92-2776AF512AB5}"/>
    <cellStyle name="SAPBEXundefined 4 4 4" xfId="9956" xr:uid="{307F2E87-B85B-48D0-8133-4A175783F54B}"/>
    <cellStyle name="SAPBEXundefined 4 4 5" xfId="24543" xr:uid="{18822E5B-5707-4FC3-BD52-97B37B050E62}"/>
    <cellStyle name="SAPBEXundefined 4 4 6" xfId="34295" xr:uid="{0C901D61-01DA-45D8-9B3A-E70519498567}"/>
    <cellStyle name="SAPBEXundefined 4 4 7" xfId="37730" xr:uid="{A39D8824-514E-4D7C-8AFE-3CE729835D8A}"/>
    <cellStyle name="SAPBEXundefined 4 4 8" xfId="42599" xr:uid="{FCD9013F-61B1-43A9-889E-CD20AA135389}"/>
    <cellStyle name="SAPBEXundefined 4 5" xfId="2818" xr:uid="{31271DAE-3FE4-4057-AAE6-E3D6958437C7}"/>
    <cellStyle name="SAPBEXundefined 4 5 2" xfId="22455" xr:uid="{D2761BC6-B9EC-489B-B22E-0163058E7538}"/>
    <cellStyle name="SAPBEXundefined 4 5 2 2" xfId="36321" xr:uid="{E0223A33-DF9C-459E-AAD4-7F38B2F4EC61}"/>
    <cellStyle name="SAPBEXundefined 4 5 2 3" xfId="34168" xr:uid="{531D8EA0-492F-4D8E-A336-30E76A616B9E}"/>
    <cellStyle name="SAPBEXundefined 4 5 2 4" xfId="41910" xr:uid="{2A3C8BB7-F9ED-43C9-A3B3-ABDEBD3A9486}"/>
    <cellStyle name="SAPBEXundefined 4 5 2 5" xfId="51872" xr:uid="{5ADF2F26-FAE2-4267-8848-01168C57BDC1}"/>
    <cellStyle name="SAPBEXundefined 4 5 3" xfId="16035" xr:uid="{ADEA0C50-5738-4AFC-A0D3-AB0AD419CC17}"/>
    <cellStyle name="SAPBEXundefined 4 5 4" xfId="30341" xr:uid="{6BB7312C-7EC2-4D25-8686-061105456CAE}"/>
    <cellStyle name="SAPBEXundefined 4 5 5" xfId="38502" xr:uid="{6C2AE5A9-028C-48AC-8A92-D6533FB1760C}"/>
    <cellStyle name="SAPBEXundefined 4 5 6" xfId="49035" xr:uid="{804046FC-F0E8-4877-AA6A-5E925604F113}"/>
    <cellStyle name="SAPBEXundefined 4 5 7" xfId="49811" xr:uid="{EF62C27B-8CAE-4578-8A15-6B4D63BA8CBE}"/>
    <cellStyle name="SAPBEXundefined 4 6" xfId="4788" xr:uid="{FBA062CE-6A57-4C7B-AE43-154067BF64A7}"/>
    <cellStyle name="SAPBEXundefined 4 6 2" xfId="22785" xr:uid="{8AB8D93F-63BA-4666-9609-34C23585F541}"/>
    <cellStyle name="SAPBEXundefined 4 6 2 2" xfId="36651" xr:uid="{332A657A-64D2-4269-8268-3A54D2D2D626}"/>
    <cellStyle name="SAPBEXundefined 4 6 2 3" xfId="34819" xr:uid="{5C09B11E-73B4-4124-9838-A1FA0963B276}"/>
    <cellStyle name="SAPBEXundefined 4 6 2 4" xfId="32915" xr:uid="{F8799910-1DB7-4F83-A085-E62F611C3DEE}"/>
    <cellStyle name="SAPBEXundefined 4 6 2 5" xfId="52202" xr:uid="{E3EE9A67-BC63-4FE6-9193-B34DA3F9B6EB}"/>
    <cellStyle name="SAPBEXundefined 4 6 3" xfId="17991" xr:uid="{2D796D8B-BF58-4784-BCCE-3741CD6A40BE}"/>
    <cellStyle name="SAPBEXundefined 4 6 4" xfId="32123" xr:uid="{E129836E-5F0E-4A0A-9B29-FA3CF2753A3E}"/>
    <cellStyle name="SAPBEXundefined 4 6 5" xfId="43755" xr:uid="{525A94CA-2E5D-417A-8AD8-7800A2CBBEAA}"/>
    <cellStyle name="SAPBEXundefined 4 6 6" xfId="23285" xr:uid="{F1EA0651-7177-4DCC-96AF-78A3F09AFC16}"/>
    <cellStyle name="SAPBEXundefined 4 6 7" xfId="50127" xr:uid="{1CFAFD20-86E6-4012-A667-946755B3FD6E}"/>
    <cellStyle name="SAPBEXundefined 4 7" xfId="6748" xr:uid="{6224EA2C-A666-4A23-9703-6C906E6E1E7F}"/>
    <cellStyle name="SAPBEXundefined 4 7 2" xfId="23115" xr:uid="{F8D00592-F493-4EBB-B0B1-61885157E8AE}"/>
    <cellStyle name="SAPBEXundefined 4 7 2 2" xfId="36981" xr:uid="{4909C32E-C406-40DE-8587-DCED3EC690FE}"/>
    <cellStyle name="SAPBEXundefined 4 7 2 3" xfId="37281" xr:uid="{3536F90D-7FBD-44EA-A8EC-3305055DD0D3}"/>
    <cellStyle name="SAPBEXundefined 4 7 2 4" xfId="24784" xr:uid="{4C6CD58A-C8D9-478B-9159-19F7F9321CA6}"/>
    <cellStyle name="SAPBEXundefined 4 7 2 5" xfId="52532" xr:uid="{468D2776-7E35-48D7-B3A9-EB3637B7FFC6}"/>
    <cellStyle name="SAPBEXundefined 4 7 3" xfId="19947" xr:uid="{F201FD41-AD3B-447D-B1AC-593AF9450A99}"/>
    <cellStyle name="SAPBEXundefined 4 7 4" xfId="33911" xr:uid="{4805AC03-60E9-4B4D-BE0A-AEE9810A2C73}"/>
    <cellStyle name="SAPBEXundefined 4 7 5" xfId="30886" xr:uid="{CC55A138-6DAD-4C26-AD41-44707F07A1D2}"/>
    <cellStyle name="SAPBEXundefined 4 7 6" xfId="44115" xr:uid="{EC759C09-A8A6-4255-BD7B-9D1B737F7353}"/>
    <cellStyle name="SAPBEXundefined 4 7 7" xfId="50453" xr:uid="{9E46E107-D7A3-40D5-9C1D-9E1A6A3555E4}"/>
    <cellStyle name="SAPBEXundefined 4 8" xfId="14301" xr:uid="{72CE6159-E31F-4CEB-9EE1-96B72B0FA888}"/>
    <cellStyle name="SAPBEXundefined 4 8 2" xfId="21314" xr:uid="{56F3B5C2-68B9-4068-BA7B-7CA31603AFDA}"/>
    <cellStyle name="SAPBEXundefined 4 8 2 2" xfId="35180" xr:uid="{D8599A45-D297-45BD-BB17-E9C70F7C4F63}"/>
    <cellStyle name="SAPBEXundefined 4 8 2 3" xfId="40377" xr:uid="{7B2A150D-15B7-4A4F-9BD7-8DA2D8DF4C5E}"/>
    <cellStyle name="SAPBEXundefined 4 8 2 4" xfId="44830" xr:uid="{D426D280-518A-45F2-A182-14ABB5C5D749}"/>
    <cellStyle name="SAPBEXundefined 4 8 2 5" xfId="50731" xr:uid="{75FE7FBE-1451-42F5-A087-F5F940BA831E}"/>
    <cellStyle name="SAPBEXundefined 4 8 3" xfId="28668" xr:uid="{98481819-2DEB-4D04-8AD4-44C72F39F350}"/>
    <cellStyle name="SAPBEXundefined 4 8 4" xfId="31173" xr:uid="{E8644001-75F8-42F1-BD94-75B1BCBD74DD}"/>
    <cellStyle name="SAPBEXundefined 4 8 5" xfId="49492" xr:uid="{B83392B3-88CB-48F4-BB57-B3F5107F7A78}"/>
    <cellStyle name="SAPBEXundefined 4 8 6" xfId="46027" xr:uid="{077136F8-40AA-47FA-884F-7C96991365FD}"/>
    <cellStyle name="SAPBEXundefined 4 9" xfId="12956" xr:uid="{9ADB17C5-80DE-4DCB-BA6E-3DA687A79C52}"/>
    <cellStyle name="SAPBEXundefined 4 9 2" xfId="27327" xr:uid="{45926C6E-755A-4773-A1D4-E6A5B3947807}"/>
    <cellStyle name="SAPBEXundefined 4 9 3" xfId="40233" xr:uid="{84CAB0EB-CCD0-42A2-A68A-246E3B16DA3E}"/>
    <cellStyle name="SAPBEXundefined 4 9 4" xfId="48218" xr:uid="{F15C8450-DE31-4235-A863-D249F5BCDFD0}"/>
    <cellStyle name="SAPBEXundefined 4 9 5" xfId="45080" xr:uid="{13D397A6-AD96-4993-826D-69EADBA687DD}"/>
    <cellStyle name="SAPBEXundefined 5" xfId="939" xr:uid="{06330F09-75B5-41B4-B7FF-511C47E6DAC5}"/>
    <cellStyle name="SAPBEXundefined 5 10" xfId="9957" xr:uid="{FF58BBCD-4DA0-4AB4-9694-27912829B719}"/>
    <cellStyle name="SAPBEXundefined 5 11" xfId="24544" xr:uid="{DBE0BE3B-EAF8-4912-B64D-05AA02B75320}"/>
    <cellStyle name="SAPBEXundefined 5 12" xfId="42663" xr:uid="{B550CA31-63D6-4942-BB0F-D05E6B6767F9}"/>
    <cellStyle name="SAPBEXundefined 5 13" xfId="38590" xr:uid="{9CBB5379-4763-405B-BAB4-B17880301411}"/>
    <cellStyle name="SAPBEXundefined 5 14" xfId="48629" xr:uid="{90C71382-3898-42A6-90B2-B6985C0DE58D}"/>
    <cellStyle name="SAPBEXundefined 5 2" xfId="1448" xr:uid="{474B2DDE-E353-4496-9B55-1B09FA461F2E}"/>
    <cellStyle name="SAPBEXundefined 5 2 2" xfId="12330" xr:uid="{EDBD15BE-5BA1-498E-9D2F-29C4C880D943}"/>
    <cellStyle name="SAPBEXundefined 5 2 2 2" xfId="21788" xr:uid="{27DB1FB1-9E77-418A-97C0-539EF6FEBE21}"/>
    <cellStyle name="SAPBEXundefined 5 2 2 2 2" xfId="35654" xr:uid="{E2460370-D9A4-4E33-8E1B-F841AFEC2499}"/>
    <cellStyle name="SAPBEXundefined 5 2 2 2 3" xfId="38876" xr:uid="{C43A96BE-A82A-44DB-846A-1CD049B00F10}"/>
    <cellStyle name="SAPBEXundefined 5 2 2 2 4" xfId="46341" xr:uid="{A61E7235-8E07-4E48-AF81-E9783203E33D}"/>
    <cellStyle name="SAPBEXundefined 5 2 2 2 5" xfId="51205" xr:uid="{284708CB-158F-4A7A-AAE3-A542C935046F}"/>
    <cellStyle name="SAPBEXundefined 5 2 2 3" xfId="26735" xr:uid="{F38CB70C-9766-4EDE-89B0-9FC9DED9BD20}"/>
    <cellStyle name="SAPBEXundefined 5 2 2 4" xfId="43619" xr:uid="{2F25C377-0B75-40E6-9DE3-3CAFD99AD305}"/>
    <cellStyle name="SAPBEXundefined 5 2 2 5" xfId="37480" xr:uid="{4FF31274-C071-4914-82CF-9D6694409F08}"/>
    <cellStyle name="SAPBEXundefined 5 2 2 6" xfId="43401" xr:uid="{5E95BF82-0E2B-4F1A-AE4E-D8F290D0D194}"/>
    <cellStyle name="SAPBEXundefined 5 2 3" xfId="12952" xr:uid="{0A838B8B-DDB8-4742-ABD0-2A94CC6F3A84}"/>
    <cellStyle name="SAPBEXundefined 5 2 3 2" xfId="27323" xr:uid="{278B1B7B-A453-470C-8033-807778F60468}"/>
    <cellStyle name="SAPBEXundefined 5 2 3 3" xfId="39251" xr:uid="{81DB5585-1715-46B8-A028-47A88DD9CE04}"/>
    <cellStyle name="SAPBEXundefined 5 2 3 4" xfId="48682" xr:uid="{F81C48D4-81B1-4335-AD0F-0A6670EA81C4}"/>
    <cellStyle name="SAPBEXundefined 5 2 3 5" xfId="24936" xr:uid="{FDEC59BF-6F8D-4FDF-86C5-717D5B270D9A}"/>
    <cellStyle name="SAPBEXundefined 5 2 4" xfId="9958" xr:uid="{9C13B049-E9FF-40CD-9C08-7A490357B989}"/>
    <cellStyle name="SAPBEXundefined 5 2 5" xfId="24545" xr:uid="{05E57F04-AE35-4F76-9826-64A85954CDE0}"/>
    <cellStyle name="SAPBEXundefined 5 2 6" xfId="39293" xr:uid="{842EA3FD-FDC8-4194-9B58-2F6B30136043}"/>
    <cellStyle name="SAPBEXundefined 5 2 7" xfId="48120" xr:uid="{9D614BCA-74A7-42ED-9120-2920A52CBBC3}"/>
    <cellStyle name="SAPBEXundefined 5 2 8" xfId="44240" xr:uid="{1DF5DE49-F391-48DC-8D9E-F4843B7A4575}"/>
    <cellStyle name="SAPBEXundefined 5 3" xfId="1622" xr:uid="{213A92D6-5854-481C-9A6A-CE1972549B80}"/>
    <cellStyle name="SAPBEXundefined 5 3 2" xfId="14902" xr:uid="{F187E99A-C179-4002-ADD3-6A6B2BE7A24E}"/>
    <cellStyle name="SAPBEXundefined 5 3 2 2" xfId="21962" xr:uid="{4AC2E401-5CD1-4591-8566-A3C28BF9178E}"/>
    <cellStyle name="SAPBEXundefined 5 3 2 2 2" xfId="35828" xr:uid="{D2DA725B-E0BE-490C-B63E-BF82309D80A6}"/>
    <cellStyle name="SAPBEXundefined 5 3 2 2 3" xfId="26862" xr:uid="{81100166-D9D7-4477-AC5E-3854FD6E2D10}"/>
    <cellStyle name="SAPBEXundefined 5 3 2 2 4" xfId="46769" xr:uid="{6033CD15-6973-4DD1-B303-743ACB7FC134}"/>
    <cellStyle name="SAPBEXundefined 5 3 2 2 5" xfId="51379" xr:uid="{CC4C3663-6F4B-41BB-B4DD-3D21B9C57CEB}"/>
    <cellStyle name="SAPBEXundefined 5 3 2 3" xfId="29268" xr:uid="{3AB8CC02-906A-4865-967B-1FDEBF8C841D}"/>
    <cellStyle name="SAPBEXundefined 5 3 2 4" xfId="37695" xr:uid="{0C4A3B58-C8A5-4652-BBC5-690F9E5F32E8}"/>
    <cellStyle name="SAPBEXundefined 5 3 2 5" xfId="45631" xr:uid="{B415CFA1-2F60-433D-A770-9F152E268BBD}"/>
    <cellStyle name="SAPBEXundefined 5 3 2 6" xfId="29775" xr:uid="{4232E0FA-BB6A-426E-9A8F-AB52D27DE8CE}"/>
    <cellStyle name="SAPBEXundefined 5 3 3" xfId="12951" xr:uid="{BDC3EFCC-50E4-491B-817E-2626DB7663FE}"/>
    <cellStyle name="SAPBEXundefined 5 3 3 2" xfId="27322" xr:uid="{E32500DB-BA6E-4EC3-B1BD-3A2D6EAF5584}"/>
    <cellStyle name="SAPBEXundefined 5 3 3 3" xfId="29708" xr:uid="{D41A6EEA-B20D-4638-A97E-83F36DFAD5A5}"/>
    <cellStyle name="SAPBEXundefined 5 3 3 4" xfId="27314" xr:uid="{E42B4D12-6E6E-4475-9451-B19983CBDDF5}"/>
    <cellStyle name="SAPBEXundefined 5 3 3 5" xfId="49350" xr:uid="{D3E19D30-D0FA-4551-A9AB-950648DEAF32}"/>
    <cellStyle name="SAPBEXundefined 5 3 4" xfId="9959" xr:uid="{5B0ACDE2-4BBC-4C52-87D7-2AA6E634D83A}"/>
    <cellStyle name="SAPBEXundefined 5 3 5" xfId="24546" xr:uid="{CB2D18D3-03EF-432B-AAEE-5DEA59DF3C6A}"/>
    <cellStyle name="SAPBEXundefined 5 3 6" xfId="34630" xr:uid="{0050B048-A5EF-4724-A0D6-E60F407191FE}"/>
    <cellStyle name="SAPBEXundefined 5 3 7" xfId="40300" xr:uid="{BDD17383-0B61-4E92-BBA6-EBD433DAD5FA}"/>
    <cellStyle name="SAPBEXundefined 5 3 8" xfId="45839" xr:uid="{812D9AD4-C39C-4F0A-A3B5-4F5D7BA09F7C}"/>
    <cellStyle name="SAPBEXundefined 5 4" xfId="2001" xr:uid="{87462078-898B-461B-BA64-7CAC8030A802}"/>
    <cellStyle name="SAPBEXundefined 5 4 2" xfId="15266" xr:uid="{158FEA7C-9F5D-4FEC-8EFE-05B113EF9718}"/>
    <cellStyle name="SAPBEXundefined 5 4 2 2" xfId="22287" xr:uid="{BD29F4EC-0D49-48A9-8B80-AA6E122241DC}"/>
    <cellStyle name="SAPBEXundefined 5 4 2 2 2" xfId="36153" xr:uid="{E800D12C-6EAD-490B-9F72-024CF5E8F3C3}"/>
    <cellStyle name="SAPBEXundefined 5 4 2 2 3" xfId="25488" xr:uid="{46923112-51FE-43B7-B1E1-C65325C705CA}"/>
    <cellStyle name="SAPBEXundefined 5 4 2 2 4" xfId="34932" xr:uid="{E080EF22-A310-43C3-A223-D8A585789687}"/>
    <cellStyle name="SAPBEXundefined 5 4 2 2 5" xfId="51704" xr:uid="{8DBA0E3D-BEEE-4328-97D2-73AACCF408FF}"/>
    <cellStyle name="SAPBEXundefined 5 4 2 3" xfId="29631" xr:uid="{12DEF2B8-4C2A-4D33-871E-0CB10AA2EB63}"/>
    <cellStyle name="SAPBEXundefined 5 4 2 4" xfId="25745" xr:uid="{1A889D25-6630-4448-9F9F-C281A492D9DA}"/>
    <cellStyle name="SAPBEXundefined 5 4 2 5" xfId="47086" xr:uid="{32E4633D-2CFF-4F8C-8DF3-EAA79E2D8E0E}"/>
    <cellStyle name="SAPBEXundefined 5 4 2 6" xfId="33748" xr:uid="{46BDBBE4-EE59-4D60-93DB-DEE92761BC5E}"/>
    <cellStyle name="SAPBEXundefined 5 4 3" xfId="12950" xr:uid="{ED86D31E-8C3F-4838-9ADC-D27E2AE3DAA0}"/>
    <cellStyle name="SAPBEXundefined 5 4 3 2" xfId="27321" xr:uid="{06D723D5-39FC-4020-9D0D-2A97F4CE937C}"/>
    <cellStyle name="SAPBEXundefined 5 4 3 3" xfId="43616" xr:uid="{736F52FE-0D5F-4B6F-9E08-1F0A422BE408}"/>
    <cellStyle name="SAPBEXundefined 5 4 3 4" xfId="42035" xr:uid="{08B233FC-B46B-407B-B017-3508A03AF872}"/>
    <cellStyle name="SAPBEXundefined 5 4 3 5" xfId="39401" xr:uid="{C2404DB4-1AA2-4254-AFC1-6D5DFBB23779}"/>
    <cellStyle name="SAPBEXundefined 5 4 4" xfId="9960" xr:uid="{122F5DD7-1C83-4779-8AEF-99D740D2BB06}"/>
    <cellStyle name="SAPBEXundefined 5 4 5" xfId="24547" xr:uid="{D01F046F-5850-49EA-B3BD-9C96E0A30F38}"/>
    <cellStyle name="SAPBEXundefined 5 4 6" xfId="30099" xr:uid="{87F75684-C257-464F-9524-9BE4C9AE1BF1}"/>
    <cellStyle name="SAPBEXundefined 5 4 7" xfId="43998" xr:uid="{449920D5-F236-4967-832A-BC39EF595BB7}"/>
    <cellStyle name="SAPBEXundefined 5 4 8" xfId="46184" xr:uid="{F158EEDC-5E6E-4C9D-896C-2CEDEEF31F4F}"/>
    <cellStyle name="SAPBEXundefined 5 5" xfId="2750" xr:uid="{8CBA7700-E097-40C1-A093-6BE27CBFBB5D}"/>
    <cellStyle name="SAPBEXundefined 5 5 2" xfId="22387" xr:uid="{7A9EB961-877F-4158-9E26-CA5819BE64D7}"/>
    <cellStyle name="SAPBEXundefined 5 5 2 2" xfId="36253" xr:uid="{490A0A9A-5FC5-4B89-A24D-623DC5927735}"/>
    <cellStyle name="SAPBEXundefined 5 5 2 3" xfId="28754" xr:uid="{0416FDC2-9370-4CFD-9F5C-DEF754F12C2A}"/>
    <cellStyle name="SAPBEXundefined 5 5 2 4" xfId="33276" xr:uid="{90646BC5-4B6D-4F1E-97E1-935F467497DB}"/>
    <cellStyle name="SAPBEXundefined 5 5 2 5" xfId="51804" xr:uid="{AE086521-458F-4627-B2C3-AE8BDEC10E51}"/>
    <cellStyle name="SAPBEXundefined 5 5 3" xfId="15969" xr:uid="{CD9431CE-B82F-4112-9BBB-E79A75AA5609}"/>
    <cellStyle name="SAPBEXundefined 5 5 4" xfId="30275" xr:uid="{01547F8E-8655-40E2-84D9-6853C4C4B4E9}"/>
    <cellStyle name="SAPBEXundefined 5 5 5" xfId="34742" xr:uid="{EF2F635E-3B98-4509-A0C5-7B8D77FD43AD}"/>
    <cellStyle name="SAPBEXundefined 5 5 6" xfId="48946" xr:uid="{C6A474D8-521E-4C12-B293-5852BFD347F1}"/>
    <cellStyle name="SAPBEXundefined 5 5 7" xfId="49745" xr:uid="{9F68A934-0B3B-4C5F-B7A6-D9325533B253}"/>
    <cellStyle name="SAPBEXundefined 5 6" xfId="4720" xr:uid="{15DE2BA8-B01C-4597-BF92-1A13C643BCD2}"/>
    <cellStyle name="SAPBEXundefined 5 6 2" xfId="22717" xr:uid="{8024D848-E2A5-42D7-8370-8BC10D4FB43F}"/>
    <cellStyle name="SAPBEXundefined 5 6 2 2" xfId="36583" xr:uid="{BC7EE825-6A70-4792-9BD1-ECC39D73C4B7}"/>
    <cellStyle name="SAPBEXundefined 5 6 2 3" xfId="32801" xr:uid="{1B6040A5-0CD3-4AE5-AFBC-A08E37C0348F}"/>
    <cellStyle name="SAPBEXundefined 5 6 2 4" xfId="37194" xr:uid="{02503B14-1A49-4C6F-B01D-8A0643E4BD62}"/>
    <cellStyle name="SAPBEXundefined 5 6 2 5" xfId="52134" xr:uid="{5C3D58C9-7B79-49AC-A4EC-AAF321C3CF73}"/>
    <cellStyle name="SAPBEXundefined 5 6 3" xfId="17923" xr:uid="{2630D714-C85A-4D02-B893-CD4EDFACFC8D}"/>
    <cellStyle name="SAPBEXundefined 5 6 4" xfId="32055" xr:uid="{01B16C21-F8E4-48E4-ADEC-8D26D77B592B}"/>
    <cellStyle name="SAPBEXundefined 5 6 5" xfId="41378" xr:uid="{E7B3A4C7-7C89-4AE5-8C1D-1296CF76DC45}"/>
    <cellStyle name="SAPBEXundefined 5 6 6" xfId="44923" xr:uid="{E5E3FF18-AB12-48E2-AA36-EF08F3089707}"/>
    <cellStyle name="SAPBEXundefined 5 6 7" xfId="50059" xr:uid="{370078F8-1DE1-4128-93EA-61A6A64A9DDE}"/>
    <cellStyle name="SAPBEXundefined 5 7" xfId="6680" xr:uid="{C63571D9-E01E-466A-A79C-BE9162B0D61C}"/>
    <cellStyle name="SAPBEXundefined 5 7 2" xfId="23047" xr:uid="{814AB400-FFDC-4784-ABD9-EF153B8F8544}"/>
    <cellStyle name="SAPBEXundefined 5 7 2 2" xfId="36913" xr:uid="{0511ACCC-DC78-47F4-9383-9AB19587F0EE}"/>
    <cellStyle name="SAPBEXundefined 5 7 2 3" xfId="33472" xr:uid="{5C19C778-CED1-445B-BB5E-E4A014195422}"/>
    <cellStyle name="SAPBEXundefined 5 7 2 4" xfId="29824" xr:uid="{BD0BD62E-73AC-4816-BD30-CA55FCFBD13A}"/>
    <cellStyle name="SAPBEXundefined 5 7 2 5" xfId="52464" xr:uid="{9E2DCC93-6118-4214-98E3-667A0096FAFA}"/>
    <cellStyle name="SAPBEXundefined 5 7 3" xfId="19879" xr:uid="{F38CDCCC-3D4D-412C-98AB-5601987179A6}"/>
    <cellStyle name="SAPBEXundefined 5 7 4" xfId="33843" xr:uid="{35E473C0-89F9-42EE-A0A2-74F7428965D8}"/>
    <cellStyle name="SAPBEXundefined 5 7 5" xfId="30177" xr:uid="{BF69DBFF-A5E4-4140-BCF6-5DAAF9D66687}"/>
    <cellStyle name="SAPBEXundefined 5 7 6" xfId="43338" xr:uid="{8D9AE4CC-AC84-4724-A8E5-1D87BDAB89BF}"/>
    <cellStyle name="SAPBEXundefined 5 7 7" xfId="50385" xr:uid="{337D5140-4763-4E7D-A6C0-12D73672F41B}"/>
    <cellStyle name="SAPBEXundefined 5 8" xfId="14334" xr:uid="{A9F9517C-6F51-4785-B4C6-2B9F99A938A7}"/>
    <cellStyle name="SAPBEXundefined 5 8 2" xfId="21339" xr:uid="{A0985CB7-85E2-4451-9624-DE1E97D918F1}"/>
    <cellStyle name="SAPBEXundefined 5 8 2 2" xfId="35205" xr:uid="{5E57E8AF-2EFA-46C1-825A-778B4D11E66A}"/>
    <cellStyle name="SAPBEXundefined 5 8 2 3" xfId="40622" xr:uid="{F328C9FD-8817-4ED9-B307-F55C81EAA2A7}"/>
    <cellStyle name="SAPBEXundefined 5 8 2 4" xfId="45045" xr:uid="{EB9936F5-A9F2-45DA-A442-8491B4A38803}"/>
    <cellStyle name="SAPBEXundefined 5 8 2 5" xfId="50756" xr:uid="{ACDABB04-1ED2-43CB-8A10-BBA8B9024FC5}"/>
    <cellStyle name="SAPBEXundefined 5 8 3" xfId="28701" xr:uid="{50C3C6E1-6798-48DE-A599-B8EDBCF29C05}"/>
    <cellStyle name="SAPBEXundefined 5 8 4" xfId="37450" xr:uid="{7F8B95AA-F5DF-40C7-BD11-CBB0F00160AF}"/>
    <cellStyle name="SAPBEXundefined 5 8 5" xfId="9924" xr:uid="{B7C4D7AE-B219-4389-AC57-022912FDB01F}"/>
    <cellStyle name="SAPBEXundefined 5 8 6" xfId="37835" xr:uid="{F8D092DE-307A-4983-9ABE-C2A014E39D08}"/>
    <cellStyle name="SAPBEXundefined 5 9" xfId="12953" xr:uid="{5C978752-9DFC-48AF-A98E-02CD29B903C8}"/>
    <cellStyle name="SAPBEXundefined 5 9 2" xfId="27324" xr:uid="{3C018DC0-02C7-4E40-BC9E-A02AE8D2DBA9}"/>
    <cellStyle name="SAPBEXundefined 5 9 3" xfId="32345" xr:uid="{BDDA29E4-CDA6-4413-AC60-3DA1214A91FE}"/>
    <cellStyle name="SAPBEXundefined 5 9 4" xfId="37340" xr:uid="{BDD83FE4-6631-4AE9-A680-16DB67932FFC}"/>
    <cellStyle name="SAPBEXundefined 5 9 5" xfId="44891" xr:uid="{DE06524A-C6A6-4C88-859D-4DE8F3571C7E}"/>
    <cellStyle name="SAPBEXundefined 6" xfId="1444" xr:uid="{AAD025BA-4DC1-4D56-82F6-A219FA8D07FD}"/>
    <cellStyle name="SAPBEXundefined 6 10" xfId="48807" xr:uid="{DC326262-A7E1-46E6-BEFC-8FD7F0E521C3}"/>
    <cellStyle name="SAPBEXundefined 6 11" xfId="29980" xr:uid="{D42BFF32-1CE1-424F-A1BD-A72339B182A6}"/>
    <cellStyle name="SAPBEXundefined 6 2" xfId="2888" xr:uid="{5A4192F3-57A9-450E-AC1F-E53D1AA3C3B3}"/>
    <cellStyle name="SAPBEXundefined 6 2 2" xfId="22525" xr:uid="{DDD4AF40-E2AD-4CA3-ACB6-6291A471B0A6}"/>
    <cellStyle name="SAPBEXundefined 6 2 2 2" xfId="36391" xr:uid="{D77840BC-6498-4000-86D9-C8E76DBE1BE7}"/>
    <cellStyle name="SAPBEXundefined 6 2 2 3" xfId="41940" xr:uid="{10B56C2A-86D6-4B6F-BFD9-C5F21696FA5D}"/>
    <cellStyle name="SAPBEXundefined 6 2 2 4" xfId="24776" xr:uid="{7CE9459C-4022-4104-92EF-D9D23C82473D}"/>
    <cellStyle name="SAPBEXundefined 6 2 2 5" xfId="51942" xr:uid="{B6B649CE-D9AB-48A1-86C4-2F2FEFA5C04D}"/>
    <cellStyle name="SAPBEXundefined 6 2 3" xfId="16093" xr:uid="{D4800F4E-9137-4676-875C-AAFA221FE79E}"/>
    <cellStyle name="SAPBEXundefined 6 2 4" xfId="30399" xr:uid="{8BABA2BD-B120-4D69-8074-2406DA001055}"/>
    <cellStyle name="SAPBEXundefined 6 2 5" xfId="32329" xr:uid="{BC66BD77-CA1D-4D44-9590-884868AA2A5B}"/>
    <cellStyle name="SAPBEXundefined 6 2 6" xfId="40790" xr:uid="{E1DB32A8-E06B-4D49-8506-E73059DA0CF4}"/>
    <cellStyle name="SAPBEXundefined 6 2 7" xfId="49869" xr:uid="{5AB9E9AC-86C8-40DC-AA7B-8DCCF71F9CD4}"/>
    <cellStyle name="SAPBEXundefined 6 3" xfId="4858" xr:uid="{AB7DB742-BB60-4502-96FB-8F8ACA644D7C}"/>
    <cellStyle name="SAPBEXundefined 6 3 2" xfId="22855" xr:uid="{041CCB59-1037-4F71-A078-56CCC3DEBA86}"/>
    <cellStyle name="SAPBEXundefined 6 3 2 2" xfId="36721" xr:uid="{0A8B0917-8F7C-4473-95A9-A59016830973}"/>
    <cellStyle name="SAPBEXundefined 6 3 2 3" xfId="43357" xr:uid="{E2E62806-D0DA-4530-88F0-5FD723F2EFBF}"/>
    <cellStyle name="SAPBEXundefined 6 3 2 4" xfId="27010" xr:uid="{6C3DC3E7-FD57-4773-8098-9E72AC72B556}"/>
    <cellStyle name="SAPBEXundefined 6 3 2 5" xfId="52272" xr:uid="{DF3B0EAE-6571-4747-91C1-F7099F87BA93}"/>
    <cellStyle name="SAPBEXundefined 6 3 3" xfId="18057" xr:uid="{32732363-3518-4180-BBAF-D741B2C2FC16}"/>
    <cellStyle name="SAPBEXundefined 6 3 4" xfId="32189" xr:uid="{0FD57BEB-58AC-4DFD-9250-542778F47057}"/>
    <cellStyle name="SAPBEXundefined 6 3 5" xfId="42065" xr:uid="{A99A0E41-D66D-497C-90B3-804D1FFBC9A4}"/>
    <cellStyle name="SAPBEXundefined 6 3 6" xfId="45363" xr:uid="{6A85663D-1B63-4064-A29F-C83ABAB83B21}"/>
    <cellStyle name="SAPBEXundefined 6 3 7" xfId="50193" xr:uid="{46FDD6C1-6A57-4F76-9A90-72677B0CB253}"/>
    <cellStyle name="SAPBEXundefined 6 4" xfId="6818" xr:uid="{7A3B950E-9FAF-4587-BCFF-D91DE3634F91}"/>
    <cellStyle name="SAPBEXundefined 6 4 2" xfId="23185" xr:uid="{F555772D-5C22-4FB9-9226-D8DC9168EDB3}"/>
    <cellStyle name="SAPBEXundefined 6 4 2 2" xfId="37051" xr:uid="{D085C4A8-49D2-4C7B-AB58-D365607BD1D5}"/>
    <cellStyle name="SAPBEXundefined 6 4 2 3" xfId="30507" xr:uid="{90AB5986-8FA6-486E-A6FE-D982D7A7B4E5}"/>
    <cellStyle name="SAPBEXundefined 6 4 2 4" xfId="25583" xr:uid="{33CC2264-2FAE-43E7-AE9D-C222EB48B52E}"/>
    <cellStyle name="SAPBEXundefined 6 4 2 5" xfId="52602" xr:uid="{4A800FF8-B1D9-4926-A6F8-07FD333C3D00}"/>
    <cellStyle name="SAPBEXundefined 6 4 3" xfId="20017" xr:uid="{7D9D35A8-35BA-4E73-B5A9-E3C54C1F02B3}"/>
    <cellStyle name="SAPBEXundefined 6 4 4" xfId="33981" xr:uid="{442077C7-80AB-4CEC-A9D5-3712CB8F4683}"/>
    <cellStyle name="SAPBEXundefined 6 4 5" xfId="33132" xr:uid="{3AF391E1-65B1-4201-8B67-23BE631A6274}"/>
    <cellStyle name="SAPBEXundefined 6 4 6" xfId="43826" xr:uid="{CFB776A4-03CA-4800-9E5C-59C0DBE447A8}"/>
    <cellStyle name="SAPBEXundefined 6 4 7" xfId="50523" xr:uid="{55FB37D3-E6D7-4B9D-A071-52286E136441}"/>
    <cellStyle name="SAPBEXundefined 6 5" xfId="14728" xr:uid="{3589A4EF-6205-4B5B-88EE-106B80EFB2CF}"/>
    <cellStyle name="SAPBEXundefined 6 5 2" xfId="21784" xr:uid="{B02BE375-A217-4EBA-A602-EB1EBB41A307}"/>
    <cellStyle name="SAPBEXundefined 6 5 2 2" xfId="35650" xr:uid="{7985E6A0-49AD-49E9-9712-6E504584A7CC}"/>
    <cellStyle name="SAPBEXundefined 6 5 2 3" xfId="41502" xr:uid="{5686FCE3-DC28-4BB3-82D4-CBF5DCCE9A76}"/>
    <cellStyle name="SAPBEXundefined 6 5 2 4" xfId="47467" xr:uid="{76F7D449-730F-49E1-BC9C-1C7A7CE07A13}"/>
    <cellStyle name="SAPBEXundefined 6 5 2 5" xfId="51201" xr:uid="{D885451E-DC8F-4AFA-AD19-8C2DD78F4343}"/>
    <cellStyle name="SAPBEXundefined 6 5 3" xfId="29094" xr:uid="{EDD7499B-ED6F-4977-BFCE-B285AD688907}"/>
    <cellStyle name="SAPBEXundefined 6 5 4" xfId="34995" xr:uid="{8CE4E63E-1E2D-43C9-864E-17099070285D}"/>
    <cellStyle name="SAPBEXundefined 6 5 5" xfId="49211" xr:uid="{89180922-D4E3-4E24-8D57-241870B177E5}"/>
    <cellStyle name="SAPBEXundefined 6 5 6" xfId="34982" xr:uid="{1D672CDD-F519-4146-B05C-5C6B278BF9EF}"/>
    <cellStyle name="SAPBEXundefined 6 6" xfId="12949" xr:uid="{DF3FCA33-AE1B-42E1-8526-343B97EBB059}"/>
    <cellStyle name="SAPBEXundefined 6 6 2" xfId="27320" xr:uid="{9D03092D-5AC8-43B7-BC5B-626B46FA44AF}"/>
    <cellStyle name="SAPBEXundefined 6 6 3" xfId="30120" xr:uid="{70E5B3B2-80ED-4019-9D83-881B3D2F130F}"/>
    <cellStyle name="SAPBEXundefined 6 6 4" xfId="48872" xr:uid="{7F16F034-1892-49E9-AFAD-A451966A776D}"/>
    <cellStyle name="SAPBEXundefined 6 6 5" xfId="39553" xr:uid="{AA2093F9-D988-498F-8D78-473B3DB1F07B}"/>
    <cellStyle name="SAPBEXundefined 6 7" xfId="9961" xr:uid="{34F63C83-8A13-4245-ACB9-637780C5EFB8}"/>
    <cellStyle name="SAPBEXundefined 6 8" xfId="24548" xr:uid="{C4000423-16A1-4448-95EF-17B2C5970463}"/>
    <cellStyle name="SAPBEXundefined 6 9" xfId="25836" xr:uid="{CCF0C33A-6AE7-4E6D-BD6D-FF49EC40EC84}"/>
    <cellStyle name="SAPBEXundefined 7" xfId="1618" xr:uid="{42D59481-258E-4547-8C10-22E8E5B39A6F}"/>
    <cellStyle name="SAPBEXundefined 7 10" xfId="8769" xr:uid="{4A60B7ED-A99E-404F-B7EB-AF0165F001C3}"/>
    <cellStyle name="SAPBEXundefined 7 11" xfId="44332" xr:uid="{E9A6223A-BD99-423C-BD83-B5956ADED8E6}"/>
    <cellStyle name="SAPBEXundefined 7 2" xfId="2920" xr:uid="{17D23387-921F-410D-8334-BA95347F09E1}"/>
    <cellStyle name="SAPBEXundefined 7 2 2" xfId="22557" xr:uid="{D03D6E9C-789E-4AE2-ADD1-5CD7B87BB7BE}"/>
    <cellStyle name="SAPBEXundefined 7 2 2 2" xfId="36423" xr:uid="{899348DF-9AEA-47A5-B9FB-5C6BF973D935}"/>
    <cellStyle name="SAPBEXundefined 7 2 2 3" xfId="29273" xr:uid="{A27C11C9-D417-490D-9245-C2CA6C96BB93}"/>
    <cellStyle name="SAPBEXundefined 7 2 2 4" xfId="44142" xr:uid="{912F57A2-40FC-4CC1-BEB1-40F4CD37FDD0}"/>
    <cellStyle name="SAPBEXundefined 7 2 2 5" xfId="51974" xr:uid="{3FED04F0-FAFB-4499-A4F3-B561D44F1922}"/>
    <cellStyle name="SAPBEXundefined 7 2 3" xfId="16124" xr:uid="{ACF027E8-361F-4AD0-BE26-E854B5C0D2A5}"/>
    <cellStyle name="SAPBEXundefined 7 2 4" xfId="30430" xr:uid="{4BFBB966-81AD-4E33-9958-DECD517CC949}"/>
    <cellStyle name="SAPBEXundefined 7 2 5" xfId="25940" xr:uid="{10E16AE6-74AA-42F3-A425-42BEB6C14B78}"/>
    <cellStyle name="SAPBEXundefined 7 2 6" xfId="26750" xr:uid="{51D1DAB8-2CD4-48C8-B0F3-967A1DACE58C}"/>
    <cellStyle name="SAPBEXundefined 7 2 7" xfId="49900" xr:uid="{324EBAE0-0B12-4CA4-9B32-5BBBBCCBF41E}"/>
    <cellStyle name="SAPBEXundefined 7 3" xfId="4890" xr:uid="{4FB673C5-3A7E-44EC-B4E3-BDFB2807DC2C}"/>
    <cellStyle name="SAPBEXundefined 7 3 2" xfId="22887" xr:uid="{3BEE106A-45C4-450B-BACB-D6E2EEE4F602}"/>
    <cellStyle name="SAPBEXundefined 7 3 2 2" xfId="36753" xr:uid="{6EB847CB-1F79-4368-B530-01DC81B252C0}"/>
    <cellStyle name="SAPBEXundefined 7 3 2 3" xfId="31209" xr:uid="{15B58077-85F1-4967-99A3-C69289C576CF}"/>
    <cellStyle name="SAPBEXundefined 7 3 2 4" xfId="42697" xr:uid="{74FFAC29-06A5-4877-8DBE-7A80B5E42AE8}"/>
    <cellStyle name="SAPBEXundefined 7 3 2 5" xfId="52304" xr:uid="{8323AA68-0947-449F-ADD8-BF99927B3EBA}"/>
    <cellStyle name="SAPBEXundefined 7 3 3" xfId="18089" xr:uid="{B58F801F-F9D1-4EF5-AE64-C5FEAAC52253}"/>
    <cellStyle name="SAPBEXundefined 7 3 4" xfId="32221" xr:uid="{30F96618-32E6-4535-9211-64D9357F14BA}"/>
    <cellStyle name="SAPBEXundefined 7 3 5" xfId="32289" xr:uid="{FFBA8175-9955-4D73-8BE3-80BC81890820}"/>
    <cellStyle name="SAPBEXundefined 7 3 6" xfId="40213" xr:uid="{2080C0F0-0A64-4736-9F7A-267C73DD9472}"/>
    <cellStyle name="SAPBEXundefined 7 3 7" xfId="50225" xr:uid="{46E08D1C-65EC-4BD1-A848-8A31A789B31F}"/>
    <cellStyle name="SAPBEXundefined 7 4" xfId="6850" xr:uid="{66F7EA32-571D-42DF-AD54-51B525BE3E3B}"/>
    <cellStyle name="SAPBEXundefined 7 4 2" xfId="23217" xr:uid="{FEF60263-D340-4F47-8BCE-8157FC9DBC86}"/>
    <cellStyle name="SAPBEXundefined 7 4 2 2" xfId="37083" xr:uid="{DF4B6BED-284E-4C62-B7A1-A52A309F58BA}"/>
    <cellStyle name="SAPBEXundefined 7 4 2 3" xfId="34663" xr:uid="{D0C6185D-C0E9-47F8-8085-6AF439AE18E1}"/>
    <cellStyle name="SAPBEXundefined 7 4 2 4" xfId="32746" xr:uid="{B08EE149-AA72-4E94-A069-424E96500065}"/>
    <cellStyle name="SAPBEXundefined 7 4 2 5" xfId="52634" xr:uid="{633337C8-85BE-4544-9126-9F28318F3748}"/>
    <cellStyle name="SAPBEXundefined 7 4 3" xfId="20049" xr:uid="{90705406-820A-4762-A586-14D536A6105E}"/>
    <cellStyle name="SAPBEXundefined 7 4 4" xfId="34013" xr:uid="{0930BDC0-915F-4C49-A29E-ACD93D9799B4}"/>
    <cellStyle name="SAPBEXundefined 7 4 5" xfId="38972" xr:uid="{03EF37D2-972B-4FFF-A04C-F3979E6C8ED1}"/>
    <cellStyle name="SAPBEXundefined 7 4 6" xfId="44220" xr:uid="{7EAA85FF-986A-4B44-8B14-32208B1EEF2A}"/>
    <cellStyle name="SAPBEXundefined 7 4 7" xfId="50555" xr:uid="{4775B02B-FCA7-453B-AE00-0EF2B999F60B}"/>
    <cellStyle name="SAPBEXundefined 7 5" xfId="14898" xr:uid="{D8B7FFFE-CD6D-4778-9F30-947B6E6D9C45}"/>
    <cellStyle name="SAPBEXundefined 7 5 2" xfId="21958" xr:uid="{5E529012-489A-4A2E-A701-A08B49F530CE}"/>
    <cellStyle name="SAPBEXundefined 7 5 2 2" xfId="35824" xr:uid="{41A397E0-38EE-4940-8766-EB55829A7C59}"/>
    <cellStyle name="SAPBEXundefined 7 5 2 3" xfId="26739" xr:uid="{8A7738C6-9D2F-4C6F-A94F-1E0C3AC66D59}"/>
    <cellStyle name="SAPBEXundefined 7 5 2 4" xfId="44147" xr:uid="{A03B7428-BF0C-4627-8F77-6B46F5DE8604}"/>
    <cellStyle name="SAPBEXundefined 7 5 2 5" xfId="51375" xr:uid="{0961242D-6D73-46FF-8544-0F4074FCF6EF}"/>
    <cellStyle name="SAPBEXundefined 7 5 3" xfId="29264" xr:uid="{51ADC971-127B-4F3F-A84C-6A136D2720D0}"/>
    <cellStyle name="SAPBEXundefined 7 5 4" xfId="31532" xr:uid="{E3376340-3D0D-4782-91B3-B15BA7EA78A4}"/>
    <cellStyle name="SAPBEXundefined 7 5 5" xfId="26935" xr:uid="{1BD2B728-436A-45F6-A555-BE5B8A7300A4}"/>
    <cellStyle name="SAPBEXundefined 7 5 6" xfId="37705" xr:uid="{6636A461-EBBC-4C2D-9302-0DAC64C1322C}"/>
    <cellStyle name="SAPBEXundefined 7 6" xfId="12948" xr:uid="{FBE1885C-90D9-4FE0-8ACB-660414A17EC4}"/>
    <cellStyle name="SAPBEXundefined 7 6 2" xfId="27319" xr:uid="{EC7889A4-3736-4FDE-A619-02AE28473A05}"/>
    <cellStyle name="SAPBEXundefined 7 6 3" xfId="31676" xr:uid="{DA491F24-2AE6-4FFD-B43A-85FF0C4D44FA}"/>
    <cellStyle name="SAPBEXundefined 7 6 4" xfId="39414" xr:uid="{D9FF0991-B91B-47F4-B61A-2D17ECDD7A8D}"/>
    <cellStyle name="SAPBEXundefined 7 6 5" xfId="48557" xr:uid="{15E7AF05-00EE-48C8-B316-6EE08D057F02}"/>
    <cellStyle name="SAPBEXundefined 7 7" xfId="9962" xr:uid="{FA50DBB1-A625-4E33-A252-670E11722345}"/>
    <cellStyle name="SAPBEXundefined 7 8" xfId="24549" xr:uid="{1F486A7B-AEE1-4459-A995-512F82CAD9F9}"/>
    <cellStyle name="SAPBEXundefined 7 9" xfId="42981" xr:uid="{8EAA97A7-148C-4D52-9007-B22B77E439A7}"/>
    <cellStyle name="SAPBEXundefined 8" xfId="1997" xr:uid="{6C236F73-90CC-4498-BF33-B2EADB559333}"/>
    <cellStyle name="SAPBEXundefined 8 2" xfId="15262" xr:uid="{FDEAD0A8-C89A-4B80-91DB-233AC1BFD829}"/>
    <cellStyle name="SAPBEXundefined 8 2 2" xfId="22283" xr:uid="{99C777B9-7A41-4711-9097-1920B701AFE4}"/>
    <cellStyle name="SAPBEXundefined 8 2 2 2" xfId="36149" xr:uid="{51DB9220-34B8-46FB-AE19-714A9D7E27C1}"/>
    <cellStyle name="SAPBEXundefined 8 2 2 3" xfId="31212" xr:uid="{B7884DD9-CD7A-43CC-94A5-665A1074605E}"/>
    <cellStyle name="SAPBEXundefined 8 2 2 4" xfId="9998" xr:uid="{D3775C6B-FD8B-4564-AD0E-6E4A3562B776}"/>
    <cellStyle name="SAPBEXundefined 8 2 2 5" xfId="51700" xr:uid="{019C057A-B224-4032-AA29-48707A7AC2B1}"/>
    <cellStyle name="SAPBEXundefined 8 2 3" xfId="29627" xr:uid="{26801DFF-83BE-4A9C-8FF0-55D782187073}"/>
    <cellStyle name="SAPBEXundefined 8 2 4" xfId="37442" xr:uid="{96A39A90-DEF1-4428-8EC8-5E5CA4090444}"/>
    <cellStyle name="SAPBEXundefined 8 2 5" xfId="25613" xr:uid="{EBA522E2-F279-4322-AEEC-F48FBA66471F}"/>
    <cellStyle name="SAPBEXundefined 8 2 6" xfId="48025" xr:uid="{8BF193FF-2E33-4E30-9F14-8E0A8E1C61ED}"/>
    <cellStyle name="SAPBEXundefined 8 3" xfId="12947" xr:uid="{8E451C1F-C87E-4719-8E0B-FF15B2332AA6}"/>
    <cellStyle name="SAPBEXundefined 8 3 2" xfId="27318" xr:uid="{887CDD34-B61A-4239-B951-5CB2BFA57924}"/>
    <cellStyle name="SAPBEXundefined 8 3 3" xfId="27197" xr:uid="{0D2E7C56-B902-49DE-AE9E-BE89A077DC48}"/>
    <cellStyle name="SAPBEXundefined 8 3 4" xfId="37814" xr:uid="{B05CC37A-77C8-4055-9E91-AF2A10D44791}"/>
    <cellStyle name="SAPBEXundefined 8 3 5" xfId="37691" xr:uid="{FF7C39AD-C83D-4692-82A6-4C35A693A272}"/>
    <cellStyle name="SAPBEXundefined 8 4" xfId="9963" xr:uid="{6AA00F14-392B-49DF-B567-41D10690EADC}"/>
    <cellStyle name="SAPBEXundefined 8 5" xfId="24550" xr:uid="{E7A461BD-0CD5-4798-937F-D2DB27F5364F}"/>
    <cellStyle name="SAPBEXundefined 8 6" xfId="32488" xr:uid="{419F8843-28CE-4F47-A1C6-201CE6F2C5B8}"/>
    <cellStyle name="SAPBEXundefined 8 7" xfId="34625" xr:uid="{6FBD6919-1902-4295-9BEF-AC272803385E}"/>
    <cellStyle name="SAPBEXundefined 8 8" xfId="44620" xr:uid="{0FFA4D6C-53CE-4939-9065-C18940492BE4}"/>
    <cellStyle name="SAPBEXundefined 9" xfId="2398" xr:uid="{433C629C-18D7-4C67-81E6-9E86D33AF0D4}"/>
    <cellStyle name="SAPBEXundefined 9 2" xfId="22312" xr:uid="{D5BD65B4-E71C-46AE-B21E-F6C70D4BABC8}"/>
    <cellStyle name="SAPBEXundefined 9 2 2" xfId="36178" xr:uid="{D526AC11-E99B-4CCA-8726-7F075C803431}"/>
    <cellStyle name="SAPBEXundefined 9 2 3" xfId="34792" xr:uid="{D705B924-7D3E-4374-9BFC-20DF9C535FF5}"/>
    <cellStyle name="SAPBEXundefined 9 2 4" xfId="40821" xr:uid="{681615E7-CC5C-48A5-9FEE-293C3960EE67}"/>
    <cellStyle name="SAPBEXundefined 9 2 5" xfId="51729" xr:uid="{588012EC-3CE3-442D-B966-D5E8EA54C88A}"/>
    <cellStyle name="SAPBEXundefined 9 3" xfId="15619" xr:uid="{CAAD137F-8D4E-4567-BBB4-32AC9BFAA63D}"/>
    <cellStyle name="SAPBEXundefined 9 4" xfId="29950" xr:uid="{E4549645-F000-4989-90AA-0DAB73B30D90}"/>
    <cellStyle name="SAPBEXundefined 9 5" xfId="40720" xr:uid="{54426AD2-DA2A-43FC-940B-E006D3843F41}"/>
    <cellStyle name="SAPBEXundefined 9 6" xfId="38447" xr:uid="{7A1146BD-8A3E-48F2-BB75-CCEF687C174C}"/>
    <cellStyle name="SAPBEXundefined 9 7" xfId="26889" xr:uid="{16DD3EE1-7E03-4FD1-9CC2-0C09A439A2FC}"/>
    <cellStyle name="SAPBorder" xfId="2029" xr:uid="{07E8498D-F7C6-4BBE-8857-BA7D662CF5B9}"/>
    <cellStyle name="SAPDataCell" xfId="5" xr:uid="{9FD824BD-9E24-4DCF-9839-EF47BA148F47}"/>
    <cellStyle name="SAPDataCell 2" xfId="2400" xr:uid="{7BE10313-FF4C-43EF-A1BC-D191E6F01C2F}"/>
    <cellStyle name="SAPDataCell 3" xfId="2406" xr:uid="{40DFDA43-770F-4B4F-B09B-93F6620AED25}"/>
    <cellStyle name="SAPDataCell 4" xfId="53003" xr:uid="{0403F246-E229-4906-93C5-1A4ED62D716B}"/>
    <cellStyle name="SAPDataCell Total" xfId="53007" xr:uid="{EC4AFDA1-925D-48EA-824C-76BA6B8B079A}"/>
    <cellStyle name="SAPDataCell Total %" xfId="53030" xr:uid="{02150CC5-FD3D-4F80-9C9D-FFACD19D876E}"/>
    <cellStyle name="SAPDataRemoved" xfId="10021" xr:uid="{EB30EFBC-4051-44C2-B0BE-257DEBC2663A}"/>
    <cellStyle name="SAPDataTotalCell" xfId="2028" xr:uid="{E33B1D4E-CC1A-4189-B630-2042C359E502}"/>
    <cellStyle name="SAPDimensionCell" xfId="2024" xr:uid="{D9A49AF1-FDF8-471F-B813-CCAB478C4CC2}"/>
    <cellStyle name="SAPDimensionCell 2" xfId="53000" xr:uid="{DD95AA25-66E1-4E3F-A1CE-B39EED8B6A79}"/>
    <cellStyle name="SAPDimensionCell Centered" xfId="9968" xr:uid="{D7EDE33A-0A36-49B7-9186-B7FC1C82B47A}"/>
    <cellStyle name="SAPEditableDataCell" xfId="2030" xr:uid="{DB81D576-69E6-42EA-80BD-F225CCEEDD29}"/>
    <cellStyle name="SAPEditableDataCell Percentatge" xfId="2402" xr:uid="{35F390E4-54E9-444B-9E27-A835D819F9DA}"/>
    <cellStyle name="SAPEditableDataTotalCell" xfId="2031" xr:uid="{3405CC12-B4CC-4847-B202-54AE4891BA6A}"/>
    <cellStyle name="SAPEmphasized" xfId="2032" xr:uid="{0FDE157A-F2C8-4482-92E0-66E866FA10F7}"/>
    <cellStyle name="SAPEmphasizedEditableDataCell" xfId="2033" xr:uid="{DB8C5159-60C8-4AAE-845F-1760A278EDD3}"/>
    <cellStyle name="SAPEmphasizedEditableDataTotalCell" xfId="2034" xr:uid="{6ED76E32-2B4A-480E-B636-2EDF7D67C958}"/>
    <cellStyle name="SAPEmphasizedLockedDataCell" xfId="2035" xr:uid="{697741F0-D1D8-4853-8C3F-AEDEDA97E3E9}"/>
    <cellStyle name="SAPEmphasizedLockedDataTotalCell" xfId="2036" xr:uid="{ADEDDB0F-086F-43F9-BE82-6373AEEDF0A5}"/>
    <cellStyle name="SAPEmphasizedReadonlyDataCell" xfId="2037" xr:uid="{76B6C85E-4D42-4303-AE86-431B4A13666E}"/>
    <cellStyle name="SAPEmphasizedReadonlyDataTotalCell" xfId="2038" xr:uid="{0DA24F26-609F-4643-83DB-B66827804C9A}"/>
    <cellStyle name="SAPEmphasizedTotal" xfId="2039" xr:uid="{8D467688-44CE-4F07-A536-29C8268DC92C}"/>
    <cellStyle name="SAPError" xfId="2040" xr:uid="{59F85203-0BD2-4B2A-8330-D2F7B4B71DB2}"/>
    <cellStyle name="SAPExceptionLevel1" xfId="2041" xr:uid="{9CE7FFBE-245E-47E6-B0AA-3675BBF64E48}"/>
    <cellStyle name="SAPExceptionLevel2" xfId="2042" xr:uid="{D27B6A55-7BC2-4008-8D5D-112567F3B8C2}"/>
    <cellStyle name="SAPExceptionLevel3" xfId="2043" xr:uid="{33B76892-81BF-4C5D-A48B-B1131C49E5AC}"/>
    <cellStyle name="SAPExceptionLevel4" xfId="2044" xr:uid="{B2166EE9-8A1D-498D-92B3-C55F89422F16}"/>
    <cellStyle name="SAPExceptionLevel5" xfId="2045" xr:uid="{CE310E1D-1FDF-429E-8176-9FAF1D2C0305}"/>
    <cellStyle name="SAPExceptionLevel6" xfId="2046" xr:uid="{B906A9C3-54DB-4AD0-A7D7-462B4D60EAF6}"/>
    <cellStyle name="SAPExceptionLevel7" xfId="2047" xr:uid="{F4D07530-E6F8-4319-9529-0071F6ACCC70}"/>
    <cellStyle name="SAPExceptionLevel8" xfId="2048" xr:uid="{DC44EAF7-55EA-4E72-A5D3-66F2270959A6}"/>
    <cellStyle name="SAPExceptionLevel9" xfId="2049" xr:uid="{EBEF9B7E-B3F5-4179-94AD-76065CB34C7F}"/>
    <cellStyle name="SAPFormula" xfId="2023" xr:uid="{65FBB588-1D79-4FF2-A804-10F39DD9D80E}"/>
    <cellStyle name="SAPGroupingFillCell" xfId="10020" xr:uid="{7F2350DE-1A2E-43A4-9572-F658E72EE2F0}"/>
    <cellStyle name="SAPHierarchyCell0" xfId="2025" xr:uid="{A16CDCEB-4E91-44E8-A357-E5E0AFD4CE07}"/>
    <cellStyle name="SAPHierarchyCell0 2" xfId="53006" xr:uid="{2B68B7D7-5420-41F1-B7F2-9AD3520EEF5A}"/>
    <cellStyle name="SAPHierarchyCell1" xfId="2050" xr:uid="{35CB06A3-31F5-4450-B38A-D31704B7C26C}"/>
    <cellStyle name="SAPHierarchyCell1 2" xfId="53002" xr:uid="{CFA2C2B2-1985-4770-BBDB-478A7B93A52E}"/>
    <cellStyle name="SAPHierarchyCell1 AmbFons" xfId="53004" xr:uid="{4D3B01F1-0FFE-4396-AE6E-27ABE870E685}"/>
    <cellStyle name="SAPHierarchyCell1 AmbFons Numeros" xfId="53005" xr:uid="{6B25A445-D208-42D4-A617-D9AEDFFCBFE1}"/>
    <cellStyle name="SAPHierarchyCell1 AmbFons Percentatge" xfId="53031" xr:uid="{8F627604-A25C-41B1-B0A7-B9468883FAF3}"/>
    <cellStyle name="SAPHierarchyCell2" xfId="2051" xr:uid="{82594769-2510-4916-B02C-40261CF50365}"/>
    <cellStyle name="SAPHierarchyCell3" xfId="2052" xr:uid="{C140AA43-13B1-4319-89F4-43D56F9BC7B5}"/>
    <cellStyle name="SAPHierarchyCell4" xfId="2053" xr:uid="{76558320-387E-41D6-B5F9-86853F02B0F6}"/>
    <cellStyle name="SAPLockedDataCell" xfId="2054" xr:uid="{F3A21034-63AE-4AA8-BDF7-D8B1D28A4745}"/>
    <cellStyle name="SAPLockedDataTotalCell" xfId="2055" xr:uid="{3E1A3367-34FC-48B7-A8A7-3F9157431946}"/>
    <cellStyle name="SAPMemberCell" xfId="2026" xr:uid="{31557E2B-ADA5-4AAE-9301-45FA6FEB1BFE}"/>
    <cellStyle name="SAPMemberCell 2" xfId="53001" xr:uid="{EE62A545-AC19-4536-AD41-C55A0F5A67AE}"/>
    <cellStyle name="SAPMemberTotalCell" xfId="2027" xr:uid="{003CB14B-3D8D-4870-B5E8-2DA4CE45D9C0}"/>
    <cellStyle name="SAPMessageText" xfId="2056" xr:uid="{416D7EB4-4AB6-4128-83B2-6BB65E0B34D3}"/>
    <cellStyle name="SAPReadonlyDataCell" xfId="2057" xr:uid="{FC772751-B98B-4DA5-B990-F7476E1DDE48}"/>
    <cellStyle name="SAPReadonlyDataCell NotShownValue" xfId="2403" xr:uid="{1CA7ABEA-0964-4DEE-9AD6-55BF985DA4AF}"/>
    <cellStyle name="SAPReadonlyDataTotalCell" xfId="2058" xr:uid="{EC26D949-35F6-4637-AC8D-F44FA6649120}"/>
    <cellStyle name="Sheet Title" xfId="116" xr:uid="{AF217CC9-3D34-43C6-A4F3-CA201267F16D}"/>
    <cellStyle name="Standard_Grundlagen" xfId="12331" xr:uid="{B1013141-441C-4107-A696-B1411452CEB4}"/>
    <cellStyle name="Style 1" xfId="52985" xr:uid="{74F5A25F-C856-47DD-A46A-B7AB0242AAD8}"/>
    <cellStyle name="Style 1 2" xfId="52986" xr:uid="{54720F69-6022-43D2-BACD-CE91375A4B1E}"/>
    <cellStyle name="Style 1 3" xfId="52987" xr:uid="{D7F12C46-03CE-44D7-9AF2-3408127735AD}"/>
    <cellStyle name="Test" xfId="2401" xr:uid="{1D69AA5F-4833-4788-A392-CA356F0AC3F8}"/>
    <cellStyle name="teste4" xfId="52988" xr:uid="{926FE6CE-4ED8-4C1F-BF7C-FE42D996720D}"/>
    <cellStyle name="teste4 2" xfId="52989" xr:uid="{4A4DCD5D-4EEE-4EA4-97CB-1DDB0575E445}"/>
    <cellStyle name="teste4 3" xfId="52990" xr:uid="{B0124214-9E02-4531-B274-F6CB8EA5A2B3}"/>
    <cellStyle name="Tex" xfId="52991" xr:uid="{4F2D5536-9F90-4093-8DAA-478F2B6C91B5}"/>
    <cellStyle name="Text" xfId="52992" xr:uid="{29802DB2-5A28-49B9-B264-1D2C3FBF9995}"/>
    <cellStyle name="Text d'advertiment 2" xfId="12332" xr:uid="{AF375698-8F14-4276-9895-9BCD7F7C3DCA}"/>
    <cellStyle name="Text explicatiu 2" xfId="12333" xr:uid="{F35A6C45-5C21-476D-8699-F4A3A042D6CE}"/>
    <cellStyle name="Texto de advertencia" xfId="117" xr:uid="{C8FA6D57-EB32-4543-8B27-38A1CE0F072E}"/>
    <cellStyle name="Texto explicativo" xfId="118" xr:uid="{AC14A101-5FC1-4FF4-8551-C316A2277764}"/>
    <cellStyle name="Title" xfId="119" xr:uid="{2AC587C7-C7E6-496E-9319-6C94AAA4C9D4}"/>
    <cellStyle name="Title 2" xfId="52993" xr:uid="{FC7E8A80-3FEA-48EC-9D37-8D1F2832E41F}"/>
    <cellStyle name="Títol 1 2" xfId="12334" xr:uid="{9CCD7C14-FCE2-4824-8F41-08B785669D6E}"/>
    <cellStyle name="Títol 2 2" xfId="12335" xr:uid="{3E871E34-82A7-482D-BFBA-47EC63CD2D52}"/>
    <cellStyle name="Títol 3 2" xfId="12336" xr:uid="{BEF76668-1947-4252-8E59-D272FA95897E}"/>
    <cellStyle name="Títol 3 2 2" xfId="52994" xr:uid="{8A61C92F-958B-47FF-83F7-632B69CF7AC1}"/>
    <cellStyle name="Títol 4 2" xfId="12337" xr:uid="{01383B6C-CE66-4506-A5E1-64759D7F41FC}"/>
    <cellStyle name="Título" xfId="120" xr:uid="{0E9F8195-D1BB-4E24-9A4F-B1043B6C2BC2}"/>
    <cellStyle name="Título 1" xfId="121" xr:uid="{FFA3907C-B0C6-4A8B-A589-DC45D9F5A6C7}"/>
    <cellStyle name="Título 2" xfId="122" xr:uid="{4DBE7B25-C536-4209-9DC3-142B196676E8}"/>
    <cellStyle name="Título 3" xfId="123" xr:uid="{16C0EFA4-242A-49CE-9577-60697D97F8C0}"/>
    <cellStyle name="Total 2" xfId="866" xr:uid="{279CDE91-5199-4446-A888-4F16D4B4BC2F}"/>
    <cellStyle name="Total 2 10" xfId="34537" xr:uid="{8FA72D6A-64A6-4055-BB9B-B9E058C86835}"/>
    <cellStyle name="Total 2 11" xfId="38616" xr:uid="{C00271B2-E97C-4843-8FC5-8148E11C334E}"/>
    <cellStyle name="Total 2 12" xfId="44951" xr:uid="{4154F1A8-D53A-42BD-8CFA-06861A831382}"/>
    <cellStyle name="Total 2 2" xfId="1449" xr:uid="{8B118D03-2B0C-4144-906D-195F076E5007}"/>
    <cellStyle name="Total 2 2 2" xfId="14731" xr:uid="{56835B8F-5DB6-4F42-B272-C105E2B22DCB}"/>
    <cellStyle name="Total 2 2 2 2" xfId="21789" xr:uid="{78E70578-D8CE-42E9-94CF-DBC28FDCDB0E}"/>
    <cellStyle name="Total 2 2 2 2 2" xfId="35655" xr:uid="{561A4A2C-EC2B-4403-BEF8-66F777531D40}"/>
    <cellStyle name="Total 2 2 2 2 3" xfId="37225" xr:uid="{3F29320E-ACFA-4CAF-BCC3-7661A4814A1E}"/>
    <cellStyle name="Total 2 2 2 2 4" xfId="44803" xr:uid="{F6F6959F-DC61-44FA-AB74-3DECE4BE169A}"/>
    <cellStyle name="Total 2 2 2 2 5" xfId="51206" xr:uid="{BB987090-83BE-4CF2-ACF3-1E46A5828FC6}"/>
    <cellStyle name="Total 2 2 2 3" xfId="29097" xr:uid="{919E1FBC-47E5-42C8-8F56-1BF363BA6950}"/>
    <cellStyle name="Total 2 2 2 4" xfId="42225" xr:uid="{09C5ECEC-2F2F-4C47-AA82-41DC9FC0E9D9}"/>
    <cellStyle name="Total 2 2 2 5" xfId="43939" xr:uid="{35E0B801-F508-4F15-93FE-1821015A7FBB}"/>
    <cellStyle name="Total 2 2 2 6" xfId="45868" xr:uid="{C6BCF194-2D5B-41D0-B017-72847076A4A1}"/>
    <cellStyle name="Total 2 2 3" xfId="12946" xr:uid="{713E41E7-D628-4AE0-967B-8DCE3861818F}"/>
    <cellStyle name="Total 2 2 3 2" xfId="27317" xr:uid="{6B75AEFB-69B8-4D2C-8530-3D1AA7541AB0}"/>
    <cellStyle name="Total 2 2 3 3" xfId="27183" xr:uid="{0A83672F-659F-42A3-9AE6-6D8E7476D0B3}"/>
    <cellStyle name="Total 2 2 3 4" xfId="31840" xr:uid="{4BF77162-CD0B-41D9-AE3B-3F38D53A2608}"/>
    <cellStyle name="Total 2 2 3 5" xfId="44989" xr:uid="{5DA91940-7BBE-43CB-A4B7-844B6E044069}"/>
    <cellStyle name="Total 2 2 4" xfId="10007" xr:uid="{A7FC1FD7-ECC1-419C-A22F-2182A909AEC8}"/>
    <cellStyle name="Total 2 2 5" xfId="24596" xr:uid="{7E9F5C34-A657-49D0-BD3F-68D80D43146C}"/>
    <cellStyle name="Total 2 2 6" xfId="32730" xr:uid="{B5C9C66A-2D8D-4DFB-8948-0F4CAD36FBA2}"/>
    <cellStyle name="Total 2 2 7" xfId="37709" xr:uid="{291508EA-D6B9-415A-AC23-CA2B719E5139}"/>
    <cellStyle name="Total 2 2 8" xfId="45429" xr:uid="{B0F1F8A3-DB60-44CF-91D1-C88BEA34B35F}"/>
    <cellStyle name="Total 2 3" xfId="1623" xr:uid="{68405C06-8168-4867-B3E6-B3214FC406F9}"/>
    <cellStyle name="Total 2 3 2" xfId="14903" xr:uid="{8BFB7D83-2635-4088-A75D-BB867090831E}"/>
    <cellStyle name="Total 2 3 2 2" xfId="21963" xr:uid="{ABEE3859-FDE7-4688-B7DE-0493129EA9DA}"/>
    <cellStyle name="Total 2 3 2 2 2" xfId="35829" xr:uid="{91EB3CB8-D4AA-4C27-B5A3-EAC1BF3D47CE}"/>
    <cellStyle name="Total 2 3 2 2 3" xfId="38428" xr:uid="{00A182CA-4D8A-41B2-8B86-7B33423389C6}"/>
    <cellStyle name="Total 2 3 2 2 4" xfId="45243" xr:uid="{6BAE7140-A8AC-4DE6-9452-D25141F9B38C}"/>
    <cellStyle name="Total 2 3 2 2 5" xfId="51380" xr:uid="{E07936FA-30C2-4BBC-9A22-FC7712C48287}"/>
    <cellStyle name="Total 2 3 2 3" xfId="29269" xr:uid="{E36B5B59-1D27-474C-81A4-6B2575D9109E}"/>
    <cellStyle name="Total 2 3 2 4" xfId="41442" xr:uid="{FE6A7D99-C677-4A14-92FA-356753715DEA}"/>
    <cellStyle name="Total 2 3 2 5" xfId="49085" xr:uid="{F5337511-EBB2-48C0-B853-3EF2D05DE1D7}"/>
    <cellStyle name="Total 2 3 2 6" xfId="48451" xr:uid="{1AD66903-A4E4-48B0-AB6B-574F94AD445A}"/>
    <cellStyle name="Total 2 3 3" xfId="12945" xr:uid="{9F324FCA-F5EC-47DC-AD16-234693190DF4}"/>
    <cellStyle name="Total 2 3 3 2" xfId="27316" xr:uid="{91300553-00B9-421D-A6D5-EA9ED8D3C589}"/>
    <cellStyle name="Total 2 3 3 3" xfId="42555" xr:uid="{AF264FA5-9A63-4EAB-8F47-E4FB039FA7D3}"/>
    <cellStyle name="Total 2 3 3 4" xfId="41570" xr:uid="{0390DE08-5DFB-478C-9EB4-CF8A694F59D3}"/>
    <cellStyle name="Total 2 3 3 5" xfId="45058" xr:uid="{E67D12D6-7810-4293-B965-17087216A0CB}"/>
    <cellStyle name="Total 2 3 4" xfId="10008" xr:uid="{76DC34FE-0414-4D6E-94A9-230F64E0CC59}"/>
    <cellStyle name="Total 2 3 5" xfId="24597" xr:uid="{0DC62A1C-3D53-48D4-AC65-CC9A6073255A}"/>
    <cellStyle name="Total 2 3 6" xfId="31978" xr:uid="{699232DD-9924-4032-BA8D-DBC5E705E0D8}"/>
    <cellStyle name="Total 2 3 7" xfId="40656" xr:uid="{3C2ADA25-C4AB-4E80-BA50-AEB9496E31DF}"/>
    <cellStyle name="Total 2 3 8" xfId="34177" xr:uid="{C32CF6C0-671D-48AD-AC19-D54C07B10912}"/>
    <cellStyle name="Total 2 4" xfId="2002" xr:uid="{D3D6AA75-8DC1-45BE-9F50-3B17B6CA57D4}"/>
    <cellStyle name="Total 2 4 2" xfId="15267" xr:uid="{44C5C395-5794-4039-9E53-625A4BC19846}"/>
    <cellStyle name="Total 2 4 2 2" xfId="22288" xr:uid="{6C753866-5D8E-423F-9E34-07373F810EF3}"/>
    <cellStyle name="Total 2 4 2 2 2" xfId="36154" xr:uid="{1CD8899C-E191-4878-A6F9-5FF7031410D5}"/>
    <cellStyle name="Total 2 4 2 2 3" xfId="33743" xr:uid="{2F53D274-0795-4081-8821-FD4750B51EF1}"/>
    <cellStyle name="Total 2 4 2 2 4" xfId="42246" xr:uid="{A6881EED-011D-47E2-BBC4-231430420F1F}"/>
    <cellStyle name="Total 2 4 2 2 5" xfId="51705" xr:uid="{A3D91C36-DFAD-4293-BE02-DC3DE6416E19}"/>
    <cellStyle name="Total 2 4 2 3" xfId="29632" xr:uid="{5985E46B-D963-487A-AE74-90811C67810B}"/>
    <cellStyle name="Total 2 4 2 4" xfId="34994" xr:uid="{C8D62787-FDB7-45C0-AD2B-7DBD35BA72DC}"/>
    <cellStyle name="Total 2 4 2 5" xfId="49270" xr:uid="{9C6DDF9D-7576-49CE-92F4-EC4E11F91ABB}"/>
    <cellStyle name="Total 2 4 2 6" xfId="47775" xr:uid="{C10BAF14-520F-404A-A493-7AEA11E757F6}"/>
    <cellStyle name="Total 2 4 3" xfId="12938" xr:uid="{1199DC3E-FF0D-42CB-9451-26736AB29A89}"/>
    <cellStyle name="Total 2 4 3 2" xfId="27310" xr:uid="{0DB8E9EE-ED78-4628-B0D6-AAAA6168A5A6}"/>
    <cellStyle name="Total 2 4 3 3" xfId="38787" xr:uid="{71716B53-41B8-4AFC-B933-855E4F689B64}"/>
    <cellStyle name="Total 2 4 3 4" xfId="48174" xr:uid="{79F4D681-3AF1-465F-9472-3B982A20D3AA}"/>
    <cellStyle name="Total 2 4 3 5" xfId="45145" xr:uid="{05986DA2-B779-4AF0-9D6B-CEBDC3BDFE3C}"/>
    <cellStyle name="Total 2 4 4" xfId="10009" xr:uid="{131C5DE3-60C6-44CE-B9B0-BAC7ABDA64D7}"/>
    <cellStyle name="Total 2 4 5" xfId="24598" xr:uid="{B144EEB3-54FB-4F14-A415-B924F7C70775}"/>
    <cellStyle name="Total 2 4 6" xfId="30948" xr:uid="{7FC1CBB2-F7EB-424D-B1A3-6CEBDD2A1D27}"/>
    <cellStyle name="Total 2 4 7" xfId="37216" xr:uid="{1271C285-4AC6-4B90-BD7A-5ADC174828C5}"/>
    <cellStyle name="Total 2 4 8" xfId="46682" xr:uid="{7217B7A5-3626-4B2F-818A-FC3024D94E9B}"/>
    <cellStyle name="Total 2 5" xfId="12339" xr:uid="{D214DBD8-AC42-4A94-BA80-E842F48FB2CB}"/>
    <cellStyle name="Total 2 5 2" xfId="21315" xr:uid="{32B7FD2B-691F-46B5-845A-7CCDFE9D4362}"/>
    <cellStyle name="Total 2 5 2 2" xfId="35181" xr:uid="{DCC7ECA0-8DBB-4B6E-9D8B-4953BA734E30}"/>
    <cellStyle name="Total 2 5 2 3" xfId="42222" xr:uid="{C3CB4FEC-A6EC-46D1-883E-2E1A25195EE0}"/>
    <cellStyle name="Total 2 5 2 4" xfId="31006" xr:uid="{CA244947-AD1E-4E10-8B34-610BEEA54406}"/>
    <cellStyle name="Total 2 5 2 5" xfId="50732" xr:uid="{5779049E-C792-475B-89AE-924DE913FB9D}"/>
    <cellStyle name="Total 2 5 3" xfId="26744" xr:uid="{3E2DE187-3CD2-406D-8C43-CD84BFE3FFE8}"/>
    <cellStyle name="Total 2 5 4" xfId="30513" xr:uid="{783DC043-C0AC-4221-AB9F-327E38BE85B2}"/>
    <cellStyle name="Total 2 5 5" xfId="40008" xr:uid="{DBC8BCBA-B5B7-4D9D-B3EC-59AF26A88EEF}"/>
    <cellStyle name="Total 2 5 6" xfId="31776" xr:uid="{74339075-0376-4EB1-A3A9-43E51806AAF4}"/>
    <cellStyle name="Total 2 6" xfId="12338" xr:uid="{59E103EA-6CD0-4CBB-B00F-38CF24CDCB66}"/>
    <cellStyle name="Total 2 7" xfId="14419" xr:uid="{8110F2CE-09E5-4B16-9913-E0A69AD8F7D0}"/>
    <cellStyle name="Total 2 7 2" xfId="28786" xr:uid="{4FA5C816-2D01-4B08-9512-D2C04EFE5BA1}"/>
    <cellStyle name="Total 2 7 3" xfId="43819" xr:uid="{8FBDBC03-BFB7-45A9-9E03-D564D2C76BB6}"/>
    <cellStyle name="Total 2 7 4" xfId="49659" xr:uid="{A3E18CB9-D8C6-4551-996D-428B026B2E02}"/>
    <cellStyle name="Total 2 7 5" xfId="33435" xr:uid="{DA3B01BE-6914-4C67-9B2C-3F9083120373}"/>
    <cellStyle name="Total 2 8" xfId="10006" xr:uid="{BF9312A8-DA3F-4F54-A61F-D477D80EBC80}"/>
    <cellStyle name="Total 2 9" xfId="24595" xr:uid="{B84B2CC8-E65C-4E1E-812D-64796A8845E8}"/>
    <cellStyle name="Total 3" xfId="867" xr:uid="{900012E3-6847-4FA4-81C3-948C4DF1CF3A}"/>
    <cellStyle name="Total 3 10" xfId="39441" xr:uid="{0C6B6763-5824-4F49-93A7-405B0BAB4959}"/>
    <cellStyle name="Total 3 11" xfId="34437" xr:uid="{FA338B75-F3E4-46CC-A66E-87919A22CB57}"/>
    <cellStyle name="Total 3 2" xfId="1450" xr:uid="{C4E15CCC-9844-4280-A658-D0444D61F283}"/>
    <cellStyle name="Total 3 2 2" xfId="12340" xr:uid="{362781E5-6D3C-4B57-A03B-C8932B994574}"/>
    <cellStyle name="Total 3 2 2 2" xfId="21790" xr:uid="{22CB12E8-3F9D-4BB3-B87F-AA2D9F095084}"/>
    <cellStyle name="Total 3 2 2 2 2" xfId="35656" xr:uid="{CB959C93-A7E0-457C-B32F-D7F26EB29F5F}"/>
    <cellStyle name="Total 3 2 2 2 3" xfId="30496" xr:uid="{81E36F55-9350-42B1-9652-7272E1D85383}"/>
    <cellStyle name="Total 3 2 2 2 4" xfId="34495" xr:uid="{80803E76-C947-4E9A-835A-DA64BE94364E}"/>
    <cellStyle name="Total 3 2 2 2 5" xfId="51207" xr:uid="{B930CFD6-44A0-46F3-9F4C-FBA280CC9FE1}"/>
    <cellStyle name="Total 3 2 2 3" xfId="26745" xr:uid="{888DE06F-7075-4735-BE87-EACB9D1F32CF}"/>
    <cellStyle name="Total 3 2 2 4" xfId="33459" xr:uid="{B62A2141-F6A4-4247-A94E-D66E816C4968}"/>
    <cellStyle name="Total 3 2 2 5" xfId="38610" xr:uid="{51BF6FBF-4B96-472A-8FD5-6DDF76A42A11}"/>
    <cellStyle name="Total 3 2 2 6" xfId="44456" xr:uid="{9A023D84-361F-438B-BFB9-231955A101F5}"/>
    <cellStyle name="Total 3 2 3" xfId="12936" xr:uid="{FD0E09E5-1776-4EDE-82CD-3FA40A260EE9}"/>
    <cellStyle name="Total 3 2 3 2" xfId="27308" xr:uid="{B81E1EF6-2993-4535-84A0-4BC36DE377BA}"/>
    <cellStyle name="Total 3 2 3 3" xfId="33458" xr:uid="{B008C9FC-4CCF-44BC-AB80-5802A1A18AD7}"/>
    <cellStyle name="Total 3 2 3 4" xfId="39357" xr:uid="{A874AC40-E89D-4681-A592-45057C0CC1F0}"/>
    <cellStyle name="Total 3 2 3 5" xfId="44880" xr:uid="{27C40C44-65BD-4DF5-9C8B-1ADCB32ACF02}"/>
    <cellStyle name="Total 3 2 4" xfId="10011" xr:uid="{2957F172-A83D-455F-85C2-E9BCFF1ED486}"/>
    <cellStyle name="Total 3 2 5" xfId="24600" xr:uid="{CC17F601-2449-4E63-81A3-F0737CB6750B}"/>
    <cellStyle name="Total 3 2 6" xfId="38543" xr:uid="{BCF6164B-3A2A-4E71-90A1-FB01FE5757C0}"/>
    <cellStyle name="Total 3 2 7" xfId="48119" xr:uid="{D6493181-926F-4150-B78F-A3EB97D8E6FF}"/>
    <cellStyle name="Total 3 2 8" xfId="37526" xr:uid="{C58F0F56-D38E-4307-88D9-041CB25C9ECD}"/>
    <cellStyle name="Total 3 3" xfId="1624" xr:uid="{7D292B4D-D037-4E38-9C1D-50E032B196F1}"/>
    <cellStyle name="Total 3 3 2" xfId="14904" xr:uid="{CEE0C4F8-2164-4F4F-BEA6-A09CC322A301}"/>
    <cellStyle name="Total 3 3 2 2" xfId="21964" xr:uid="{688A3891-B253-42C6-9A52-BED7BED529E7}"/>
    <cellStyle name="Total 3 3 2 2 2" xfId="35830" xr:uid="{89AB1F84-C29F-46DE-8BF8-A73443302EF2}"/>
    <cellStyle name="Total 3 3 2 2 3" xfId="39557" xr:uid="{BE3D156B-2396-4185-98F8-BBD3F6C414AB}"/>
    <cellStyle name="Total 3 3 2 2 4" xfId="47454" xr:uid="{7B860A0D-6BA8-46CC-B892-5A51814D75CD}"/>
    <cellStyle name="Total 3 3 2 2 5" xfId="51381" xr:uid="{9E705408-3E6D-40F8-83C2-BEFBC31855E4}"/>
    <cellStyle name="Total 3 3 2 3" xfId="29270" xr:uid="{4554C684-0589-4E1F-BB43-0D55A075B9AB}"/>
    <cellStyle name="Total 3 3 2 4" xfId="24585" xr:uid="{DD40EEE3-CC77-4034-BDF5-2C948D962FC8}"/>
    <cellStyle name="Total 3 3 2 5" xfId="44069" xr:uid="{50CD8D07-930E-4A92-92A0-9A530C27311A}"/>
    <cellStyle name="Total 3 3 2 6" xfId="40676" xr:uid="{38F127AF-2BFD-4B67-AA19-B3B546A9A58B}"/>
    <cellStyle name="Total 3 3 3" xfId="12935" xr:uid="{A463E98F-CA12-4AAF-883A-3CDF73550265}"/>
    <cellStyle name="Total 3 3 3 2" xfId="27307" xr:uid="{3161BF0B-10A2-4793-A717-B5DF266A0ED3}"/>
    <cellStyle name="Total 3 3 3 3" xfId="43122" xr:uid="{BABF78C1-FEBE-4F7C-97E3-834F0CB8C288}"/>
    <cellStyle name="Total 3 3 3 4" xfId="34643" xr:uid="{DCAAB32B-EA6C-4D66-9B2C-66D4E618342F}"/>
    <cellStyle name="Total 3 3 3 5" xfId="49614" xr:uid="{FB8005EF-0C53-4C68-809E-B37F6C156BEF}"/>
    <cellStyle name="Total 3 3 4" xfId="10012" xr:uid="{288DC694-6979-410B-88E5-4C5E417ABDDC}"/>
    <cellStyle name="Total 3 3 5" xfId="24601" xr:uid="{122D957A-5974-45E8-B82D-3F27E53F46F6}"/>
    <cellStyle name="Total 3 3 6" xfId="33666" xr:uid="{ABB72D97-9CBE-4D5A-B04D-1864958FE759}"/>
    <cellStyle name="Total 3 3 7" xfId="41860" xr:uid="{3C7B4BAA-17E3-4D02-997E-DBACF62D438A}"/>
    <cellStyle name="Total 3 3 8" xfId="45193" xr:uid="{6B701D69-17FD-4DB1-A251-3CD11AC646C8}"/>
    <cellStyle name="Total 3 4" xfId="2003" xr:uid="{C371A23A-455C-439F-A5F5-CC1DD068D479}"/>
    <cellStyle name="Total 3 4 2" xfId="15268" xr:uid="{52897A86-5B86-4726-86B5-5240614DD849}"/>
    <cellStyle name="Total 3 4 2 2" xfId="22289" xr:uid="{D921EE36-046B-42AF-B6EA-94C27314CC7C}"/>
    <cellStyle name="Total 3 4 2 2 2" xfId="36155" xr:uid="{62BAB9F1-FB24-426D-849F-CB3EF6B2771C}"/>
    <cellStyle name="Total 3 4 2 2 3" xfId="31956" xr:uid="{7BBCCFAB-1576-4BFE-A3E6-96A7464CEAB4}"/>
    <cellStyle name="Total 3 4 2 2 4" xfId="31622" xr:uid="{72216577-60B6-4D38-9BF2-A139A33444D9}"/>
    <cellStyle name="Total 3 4 2 2 5" xfId="51706" xr:uid="{99417011-5521-4939-975F-396FB27E2FDD}"/>
    <cellStyle name="Total 3 4 2 3" xfId="29633" xr:uid="{0EC3DB41-CEBE-4780-9ADE-09EFAD689289}"/>
    <cellStyle name="Total 3 4 2 4" xfId="39636" xr:uid="{715A4DD6-7B43-4FE4-A98F-46B1675ADD05}"/>
    <cellStyle name="Total 3 4 2 5" xfId="45551" xr:uid="{2F0A1B00-E256-4E00-9B5C-94163FD100E3}"/>
    <cellStyle name="Total 3 4 2 6" xfId="47404" xr:uid="{80B1E478-B9AD-48AB-96C7-D6F2D0FEF644}"/>
    <cellStyle name="Total 3 4 3" xfId="12934" xr:uid="{C68833F2-91C3-4B4C-8A0B-8CCEC71BBE67}"/>
    <cellStyle name="Total 3 4 3 2" xfId="27306" xr:uid="{96167AEF-4B6C-4FC4-9792-4310B551D304}"/>
    <cellStyle name="Total 3 4 3 3" xfId="37797" xr:uid="{95E2FB30-79AC-43B5-BEF4-27BAD735060F}"/>
    <cellStyle name="Total 3 4 3 4" xfId="48726" xr:uid="{2BBB3D32-3D03-436F-8C2F-9AC329567FFB}"/>
    <cellStyle name="Total 3 4 3 5" xfId="43183" xr:uid="{FF7BAA65-6227-4012-A491-91C25BFF3584}"/>
    <cellStyle name="Total 3 4 4" xfId="10013" xr:uid="{504D4993-234D-4EBE-8DB5-0EBED937C68D}"/>
    <cellStyle name="Total 3 4 5" xfId="24602" xr:uid="{48795950-3485-46D4-9B9B-FDC9DB0723F7}"/>
    <cellStyle name="Total 3 4 6" xfId="30020" xr:uid="{8294042A-6C4F-4B3D-A174-73C79B880152}"/>
    <cellStyle name="Total 3 4 7" xfId="24937" xr:uid="{3DBB180A-F6F8-48D7-B4EE-2F79B1659652}"/>
    <cellStyle name="Total 3 4 8" xfId="44200" xr:uid="{461CF8CE-DFAE-4586-AD12-108E7A505946}"/>
    <cellStyle name="Total 3 5" xfId="14302" xr:uid="{9AB060D3-DB10-46AB-B77C-F3EC09E0C48A}"/>
    <cellStyle name="Total 3 5 2" xfId="21316" xr:uid="{86B77A40-AB40-4E40-B8F5-729D3D11953B}"/>
    <cellStyle name="Total 3 5 2 2" xfId="35182" xr:uid="{F7118EAE-D04A-4E25-A994-57FBF3E7DA27}"/>
    <cellStyle name="Total 3 5 2 3" xfId="29722" xr:uid="{8F3D4528-B2FE-4E15-96C8-7DFF69D84D3C}"/>
    <cellStyle name="Total 3 5 2 4" xfId="32830" xr:uid="{8DCFB43D-87DD-40FA-94CE-2380E68156F3}"/>
    <cellStyle name="Total 3 5 2 5" xfId="50733" xr:uid="{91153B62-624A-45B9-ACA1-71363CEE4006}"/>
    <cellStyle name="Total 3 5 3" xfId="28669" xr:uid="{CA240C91-F474-4A83-A146-BCE2D2DEF849}"/>
    <cellStyle name="Total 3 5 4" xfId="38116" xr:uid="{49AF6BD1-885B-41F5-A42C-7281099AF424}"/>
    <cellStyle name="Total 3 5 5" xfId="47039" xr:uid="{1554FEF6-4083-4ECD-98B6-DE4849BD8267}"/>
    <cellStyle name="Total 3 5 6" xfId="46091" xr:uid="{F13E2EB1-597B-4B03-ADDA-9B93EFBBE407}"/>
    <cellStyle name="Total 3 6" xfId="12937" xr:uid="{47496C43-7C3D-4FC9-B9D5-4CBDD49B3583}"/>
    <cellStyle name="Total 3 6 2" xfId="27309" xr:uid="{A42403C9-133C-4437-A389-0DF126AC3310}"/>
    <cellStyle name="Total 3 6 3" xfId="15367" xr:uid="{D77B5DB2-F58B-4515-8791-1F343F37991C}"/>
    <cellStyle name="Total 3 6 4" xfId="27167" xr:uid="{E0D30771-4292-4712-BC34-9626AE1D5D60}"/>
    <cellStyle name="Total 3 6 5" xfId="48441" xr:uid="{86AF18D4-34DA-4D96-BC26-6F487401C9E5}"/>
    <cellStyle name="Total 3 7" xfId="10010" xr:uid="{8182AECC-DA7C-4631-856D-0B70190CFC3E}"/>
    <cellStyle name="Total 3 8" xfId="24599" xr:uid="{B8C3608B-BBE1-4428-84E1-6E54C903FDD3}"/>
    <cellStyle name="Total 3 9" xfId="30631" xr:uid="{BE39CDC8-223E-49C7-AECE-B4F88EBEDCBD}"/>
    <cellStyle name="Total 4" xfId="868" xr:uid="{61087C9B-1B76-4684-ACB5-AE60722DA091}"/>
    <cellStyle name="Total 4 10" xfId="48804" xr:uid="{A16EBE23-7B65-4105-94D2-E4B7EC754940}"/>
    <cellStyle name="Total 4 11" xfId="24574" xr:uid="{3F6CA159-94CD-4010-9232-663A0FCDEB97}"/>
    <cellStyle name="Total 4 2" xfId="1451" xr:uid="{25497D4D-3681-4CD3-ABA6-44C0F146C652}"/>
    <cellStyle name="Total 4 2 2" xfId="12341" xr:uid="{88E09B4B-9565-4836-90C1-BD87006CCA57}"/>
    <cellStyle name="Total 4 2 2 2" xfId="21791" xr:uid="{9F501A33-8B96-4582-A4F1-071B9E3C6357}"/>
    <cellStyle name="Total 4 2 2 2 2" xfId="35657" xr:uid="{D65E9D14-B48C-407A-BDE7-81EB4ACC0CCE}"/>
    <cellStyle name="Total 4 2 2 2 3" xfId="32930" xr:uid="{D28ACC0E-7CBE-4B03-A82F-B3179C7FA45C}"/>
    <cellStyle name="Total 4 2 2 2 4" xfId="46556" xr:uid="{292676B7-23C0-4472-A328-7E655BB9D502}"/>
    <cellStyle name="Total 4 2 2 2 5" xfId="51208" xr:uid="{5A588726-544E-489E-8051-02094EED4F58}"/>
    <cellStyle name="Total 4 2 2 3" xfId="26746" xr:uid="{97C2E74B-8F7E-47EF-8769-726A5611183B}"/>
    <cellStyle name="Total 4 2 2 4" xfId="25151" xr:uid="{280FD2E1-4B54-4505-A003-8113EE7349DB}"/>
    <cellStyle name="Total 4 2 2 5" xfId="43541" xr:uid="{FF4DAB51-F884-4DD4-B2C1-E03C8D472112}"/>
    <cellStyle name="Total 4 2 2 6" xfId="45156" xr:uid="{C3D08B01-88BF-4290-869A-36355892A64B}"/>
    <cellStyle name="Total 4 2 3" xfId="12932" xr:uid="{48726B3C-D32A-4298-9942-DC8A97D5EC85}"/>
    <cellStyle name="Total 4 2 3 2" xfId="27304" xr:uid="{3B5D0ED9-4E7F-4272-B1E7-7871550A42D5}"/>
    <cellStyle name="Total 4 2 3 3" xfId="43395" xr:uid="{B3EAC841-DED6-4440-AA6D-A29273716E2A}"/>
    <cellStyle name="Total 4 2 3 4" xfId="32996" xr:uid="{392F2A16-1086-4F03-AC3A-A1C8FCE53836}"/>
    <cellStyle name="Total 4 2 3 5" xfId="44202" xr:uid="{5AB10039-6E59-4296-A197-41C13B40B6D1}"/>
    <cellStyle name="Total 4 2 4" xfId="10015" xr:uid="{A10A779D-1C56-4B1D-9DE4-B4C44E0B9755}"/>
    <cellStyle name="Total 4 2 5" xfId="24604" xr:uid="{D11A3085-6B9A-4EC2-A025-EFCFAFD28982}"/>
    <cellStyle name="Total 4 2 6" xfId="40773" xr:uid="{EBC58C5E-B353-4F48-B629-492BF469E7E3}"/>
    <cellStyle name="Total 4 2 7" xfId="24786" xr:uid="{C360413E-8578-4136-8574-B011E55F6360}"/>
    <cellStyle name="Total 4 2 8" xfId="48044" xr:uid="{924AEFA2-6711-4ACC-9960-49A4BD4ED53F}"/>
    <cellStyle name="Total 4 3" xfId="1625" xr:uid="{38A5F673-9032-47DF-BD97-6B6D78DDF4F5}"/>
    <cellStyle name="Total 4 3 2" xfId="14905" xr:uid="{7475EF8F-0C27-4129-B1F7-0065DA1245B5}"/>
    <cellStyle name="Total 4 3 2 2" xfId="21965" xr:uid="{B6CB098E-94F9-4A77-8753-097F7C874855}"/>
    <cellStyle name="Total 4 3 2 2 2" xfId="35831" xr:uid="{46D004AE-93D6-4910-A497-D1B03B1821FD}"/>
    <cellStyle name="Total 4 3 2 2 3" xfId="25676" xr:uid="{E10F3A87-0472-4540-BE7F-234A8D2A34FA}"/>
    <cellStyle name="Total 4 3 2 2 4" xfId="45906" xr:uid="{CCC9577E-73AE-41AA-9355-0AADB887DBC9}"/>
    <cellStyle name="Total 4 3 2 2 5" xfId="51382" xr:uid="{B977E193-9F7F-4E20-9469-BF964DA2ED80}"/>
    <cellStyle name="Total 4 3 2 3" xfId="29271" xr:uid="{B0BD2342-DDFB-46A7-B478-3F6ED55F4C05}"/>
    <cellStyle name="Total 4 3 2 4" xfId="43519" xr:uid="{7E876F72-E358-44B7-8962-E506EB4EA4EB}"/>
    <cellStyle name="Total 4 3 2 5" xfId="33696" xr:uid="{CE4F3CEE-CC91-49DF-806D-AD0D59DAEE75}"/>
    <cellStyle name="Total 4 3 2 6" xfId="34467" xr:uid="{B6A3A7A8-5E14-4899-B8BC-6BC4BCD1E6AA}"/>
    <cellStyle name="Total 4 3 3" xfId="15575" xr:uid="{E23B9873-AFA5-4B1C-B30D-0752E2D26E6A}"/>
    <cellStyle name="Total 4 3 3 2" xfId="29909" xr:uid="{2F218D01-7C7E-4DFF-AFD4-D6BD1BA67B25}"/>
    <cellStyle name="Total 4 3 3 3" xfId="23601" xr:uid="{9E8615AF-15B8-48B9-B0DE-BEEF3697EDFA}"/>
    <cellStyle name="Total 4 3 3 4" xfId="38921" xr:uid="{CA886843-0D4B-49E3-B625-EEC810B1432D}"/>
    <cellStyle name="Total 4 3 3 5" xfId="38906" xr:uid="{9FB575D5-1332-42D6-90CE-83C06023EEBC}"/>
    <cellStyle name="Total 4 3 4" xfId="10016" xr:uid="{52B67FD5-AA6A-4A76-9A7E-D4057DD5EBA1}"/>
    <cellStyle name="Total 4 3 5" xfId="24605" xr:uid="{889DEDC2-AEB2-4381-806F-AAE406970A4D}"/>
    <cellStyle name="Total 4 3 6" xfId="35024" xr:uid="{D7FBDC16-DAF3-4081-9AB2-E69772D59B04}"/>
    <cellStyle name="Total 4 3 7" xfId="40075" xr:uid="{6BCD2C08-BF45-4BC6-B502-1C2EEE1842C2}"/>
    <cellStyle name="Total 4 3 8" xfId="34385" xr:uid="{C782D1B6-21B0-437C-A8D7-8323B84A8D4B}"/>
    <cellStyle name="Total 4 4" xfId="2004" xr:uid="{FD923892-020F-4659-B058-E5E4AC2974C3}"/>
    <cellStyle name="Total 4 4 2" xfId="15269" xr:uid="{AB14FF44-CD9A-4857-B931-FBC7355C1E43}"/>
    <cellStyle name="Total 4 4 2 2" xfId="22290" xr:uid="{2F7E68C8-F564-4535-9AB6-05FB8B3FE00B}"/>
    <cellStyle name="Total 4 4 2 2 2" xfId="36156" xr:uid="{46F007B7-B4EE-4272-9774-67E785908DAD}"/>
    <cellStyle name="Total 4 4 2 2 3" xfId="34553" xr:uid="{CF292FEC-CEA0-4EAF-A2B5-24A3101B231D}"/>
    <cellStyle name="Total 4 4 2 2 4" xfId="39939" xr:uid="{E1DC79E7-375F-4CFA-8D25-F80E3CA16293}"/>
    <cellStyle name="Total 4 4 2 2 5" xfId="51707" xr:uid="{10DD9D7C-6CEE-4F7F-95A8-62087F477BFA}"/>
    <cellStyle name="Total 4 4 2 3" xfId="29634" xr:uid="{075C646C-DA11-4AFD-8959-E144EB1F096A}"/>
    <cellStyle name="Total 4 4 2 4" xfId="33195" xr:uid="{235DA839-E8FC-4204-B2C6-AEE5BFEC5449}"/>
    <cellStyle name="Total 4 4 2 5" xfId="48997" xr:uid="{687C38E7-47AD-43A3-86BB-82048A378611}"/>
    <cellStyle name="Total 4 4 2 6" xfId="49653" xr:uid="{64192254-0C7A-4508-AF6D-A6A6CEE5A915}"/>
    <cellStyle name="Total 4 4 3" xfId="12926" xr:uid="{E3575988-24A6-4702-893C-8E31CD430591}"/>
    <cellStyle name="Total 4 4 3 2" xfId="27298" xr:uid="{DB90989B-6053-400A-A878-5B0DA9123143}"/>
    <cellStyle name="Total 4 4 3 3" xfId="38774" xr:uid="{0083D517-FD6A-44B0-9993-80644CFEA6DC}"/>
    <cellStyle name="Total 4 4 3 4" xfId="48372" xr:uid="{009AD555-4BA9-4438-9C70-624B66B604FC}"/>
    <cellStyle name="Total 4 4 3 5" xfId="39549" xr:uid="{107833D8-0B80-4DD9-8298-CEAC75DD5DE5}"/>
    <cellStyle name="Total 4 4 4" xfId="10017" xr:uid="{DB95FE8C-9E36-4747-8B9F-568EA5BCC29F}"/>
    <cellStyle name="Total 4 4 5" xfId="24606" xr:uid="{C8364E13-8080-428C-B374-9B59E2EE1064}"/>
    <cellStyle name="Total 4 4 6" xfId="42205" xr:uid="{E8FDD6EF-DF80-4526-BB7A-64FE94A8A6E0}"/>
    <cellStyle name="Total 4 4 7" xfId="34441" xr:uid="{8F7E0F38-561F-4C87-8FE3-08ABCD4AFB23}"/>
    <cellStyle name="Total 4 4 8" xfId="48388" xr:uid="{5A70A6B2-67C0-45BA-AB56-7CA8E1FA8914}"/>
    <cellStyle name="Total 4 5" xfId="14303" xr:uid="{BDB4DD11-7E3F-4290-809A-AD986D444564}"/>
    <cellStyle name="Total 4 5 2" xfId="21317" xr:uid="{0602BC7D-9725-41E5-B756-04994949CCBE}"/>
    <cellStyle name="Total 4 5 2 2" xfId="35183" xr:uid="{BCB1E115-C1D4-4A3E-940D-A6259E30896B}"/>
    <cellStyle name="Total 4 5 2 3" xfId="39362" xr:uid="{0FD706BB-69EE-4BB1-B92B-E5CADA5B300B}"/>
    <cellStyle name="Total 4 5 2 4" xfId="46581" xr:uid="{3A7F287B-8349-4BCA-BA08-63C46ED838A5}"/>
    <cellStyle name="Total 4 5 2 5" xfId="50734" xr:uid="{2F64D7E8-B7EE-4B67-8FD5-7B4A80715837}"/>
    <cellStyle name="Total 4 5 3" xfId="28670" xr:uid="{B98306B8-F38F-4501-833C-8352F503E2FB}"/>
    <cellStyle name="Total 4 5 4" xfId="27007" xr:uid="{2EC89D81-0372-42AC-97C7-1FE66A528B48}"/>
    <cellStyle name="Total 4 5 5" xfId="49221" xr:uid="{83D2B1F2-DD3B-411E-979F-9DEB66FC99EF}"/>
    <cellStyle name="Total 4 5 6" xfId="45068" xr:uid="{98724B95-2741-45C5-A22D-532D3F1CBF27}"/>
    <cellStyle name="Total 4 6" xfId="12933" xr:uid="{966B9895-586A-4BD5-973B-74B1FBCE6A26}"/>
    <cellStyle name="Total 4 6 2" xfId="27305" xr:uid="{1C4B9147-D970-4202-89A7-C201D0A4498D}"/>
    <cellStyle name="Total 4 6 3" xfId="15368" xr:uid="{5BC5B908-7CCE-4E0F-A47B-734C05E41E63}"/>
    <cellStyle name="Total 4 6 4" xfId="32618" xr:uid="{DDA25409-9F67-43AA-A3DC-A4F680199BA8}"/>
    <cellStyle name="Total 4 6 5" xfId="43197" xr:uid="{EDF846F4-5AA6-4F6A-87D0-D1AABAB26399}"/>
    <cellStyle name="Total 4 7" xfId="10014" xr:uid="{055B2925-CA14-4D8E-9F48-58B54C5D1A53}"/>
    <cellStyle name="Total 4 8" xfId="24603" xr:uid="{70079A04-AED5-4CC8-87F9-5D65C63844E5}"/>
    <cellStyle name="Total 4 9" xfId="33689" xr:uid="{58B47108-3355-41E2-93F0-4D01A87D19BD}"/>
    <cellStyle name="Ungeschützt" xfId="12342" xr:uid="{8E2215C3-E1BF-4CDB-81CC-4CF3E2160FE0}"/>
    <cellStyle name="Ungeschützt 2" xfId="12343" xr:uid="{647FA98D-982C-473A-A6A0-C169B0308641}"/>
    <cellStyle name="Ungeschützt 2 10" xfId="12344" xr:uid="{5C2B2086-1A1E-422F-A1D9-07315C7134F2}"/>
    <cellStyle name="Ungeschützt 2 11" xfId="12345" xr:uid="{C1247CEA-9E58-45F6-9CE3-D2AD05FE7143}"/>
    <cellStyle name="Ungeschützt 2 12" xfId="12346" xr:uid="{5F364589-319F-4AE6-B6C2-723BD129C660}"/>
    <cellStyle name="Ungeschützt 2 13" xfId="12347" xr:uid="{BB8A0C52-BC33-4887-B6EF-431F7DBB421E}"/>
    <cellStyle name="Ungeschützt 2 14" xfId="12348" xr:uid="{C67EFBDB-9A4E-411D-8782-5AE72ADAF597}"/>
    <cellStyle name="Ungeschützt 2 15" xfId="12349" xr:uid="{AD453756-1D1E-447F-B60C-656662FF6583}"/>
    <cellStyle name="Ungeschützt 2 16" xfId="12350" xr:uid="{1D9BF8D5-DCA1-41E3-B7C2-055DA631008D}"/>
    <cellStyle name="Ungeschützt 2 17" xfId="12351" xr:uid="{BE41B5D5-280E-4B78-A7F5-44CA2AB905D1}"/>
    <cellStyle name="Ungeschützt 2 18" xfId="12352" xr:uid="{9A032DB2-79F3-4614-89CA-C6F647AA3279}"/>
    <cellStyle name="Ungeschützt 2 19" xfId="12353" xr:uid="{80FEB24F-F4AD-4CA0-958D-C099066C2169}"/>
    <cellStyle name="Ungeschützt 2 2" xfId="12354" xr:uid="{C3CBD5AE-C6A7-4B24-9C24-551D4B6FB8E8}"/>
    <cellStyle name="Ungeschützt 2 20" xfId="12355" xr:uid="{F7DDD846-4B07-4A73-9775-DCF5171B3E79}"/>
    <cellStyle name="Ungeschützt 2 21" xfId="12356" xr:uid="{E5397BF1-7975-4298-98D0-AC9DF0D9E505}"/>
    <cellStyle name="Ungeschützt 2 22" xfId="12357" xr:uid="{D74EF312-5D37-45CC-9C0B-BA0F35B438F5}"/>
    <cellStyle name="Ungeschützt 2 23" xfId="12358" xr:uid="{E9E1935C-6B15-4477-B750-B4090DACAAE1}"/>
    <cellStyle name="Ungeschützt 2 24" xfId="12359" xr:uid="{5E161F16-A843-41A6-854A-DDDDED0B178A}"/>
    <cellStyle name="Ungeschützt 2 25" xfId="12360" xr:uid="{A3DA7336-210A-4C33-866D-65B5B2D50DDF}"/>
    <cellStyle name="Ungeschützt 2 26" xfId="12361" xr:uid="{6FFD8B13-BE7C-4A56-9CE7-46ADE22D29E6}"/>
    <cellStyle name="Ungeschützt 2 27" xfId="12362" xr:uid="{6C7157CE-9091-4925-B410-79F6116094D0}"/>
    <cellStyle name="Ungeschützt 2 28" xfId="12363" xr:uid="{6577D117-6A0D-4A2F-A763-D2EC82F14A17}"/>
    <cellStyle name="Ungeschützt 2 29" xfId="12364" xr:uid="{0F6E6AEF-9D94-4401-822F-0B28882CD1F2}"/>
    <cellStyle name="Ungeschützt 2 3" xfId="12365" xr:uid="{FC049ED1-AE3A-4A02-A1BF-E4EB7DAD564D}"/>
    <cellStyle name="Ungeschützt 2 30" xfId="12366" xr:uid="{F1DE96F7-1827-4017-9C25-3419B320B313}"/>
    <cellStyle name="Ungeschützt 2 31" xfId="12367" xr:uid="{2AD0D4AC-CB8C-409D-A42D-D290715747F7}"/>
    <cellStyle name="Ungeschützt 2 32" xfId="12368" xr:uid="{677B9173-4391-42A9-B1A1-7132C4E4EC38}"/>
    <cellStyle name="Ungeschützt 2 33" xfId="12369" xr:uid="{943FF3A1-D4F1-4EB7-97A5-AAF1DFE02D6A}"/>
    <cellStyle name="Ungeschützt 2 34" xfId="12370" xr:uid="{7F0CE514-109C-40B0-8A99-504AFADC549E}"/>
    <cellStyle name="Ungeschützt 2 35" xfId="12371" xr:uid="{6C8A3D28-B9CA-429B-A04C-7823E2D42982}"/>
    <cellStyle name="Ungeschützt 2 36" xfId="12372" xr:uid="{5EA12A99-E4D5-4099-A777-8729ED0EB974}"/>
    <cellStyle name="Ungeschützt 2 37" xfId="12373" xr:uid="{C7E206B5-A886-44D9-8BEC-1274F9E54B17}"/>
    <cellStyle name="Ungeschützt 2 38" xfId="12374" xr:uid="{D42FC2F8-2127-427F-8335-6443EBC481B2}"/>
    <cellStyle name="Ungeschützt 2 39" xfId="12375" xr:uid="{92B15E42-AB1B-43EE-AB3A-C70D0C486AD0}"/>
    <cellStyle name="Ungeschützt 2 4" xfId="12376" xr:uid="{F8456F8E-AC0F-4F97-AA35-41AF1E80ECDC}"/>
    <cellStyle name="Ungeschützt 2 40" xfId="12377" xr:uid="{387A9799-8AA2-47C2-B800-8D3EDEDD48DC}"/>
    <cellStyle name="Ungeschützt 2 41" xfId="12378" xr:uid="{E2E216A1-E623-45E0-815A-214E0CE9AF2C}"/>
    <cellStyle name="Ungeschützt 2 42" xfId="12379" xr:uid="{A76F3898-35A5-4FAC-905C-3E5BD48F8BAB}"/>
    <cellStyle name="Ungeschützt 2 43" xfId="12380" xr:uid="{9B63C9E1-C42E-4B43-AB53-A9F87B5DCC47}"/>
    <cellStyle name="Ungeschützt 2 44" xfId="12381" xr:uid="{58677360-8DB9-4284-8AC0-35F03B5942AC}"/>
    <cellStyle name="Ungeschützt 2 45" xfId="12382" xr:uid="{A11F8B21-9ADE-42B0-B706-A657EE55DD74}"/>
    <cellStyle name="Ungeschützt 2 46" xfId="12383" xr:uid="{AADA25A2-E5BF-4039-B07F-A29C5D2BA0C0}"/>
    <cellStyle name="Ungeschützt 2 47" xfId="12384" xr:uid="{75E5A9C9-2203-4252-9054-D577B6182DDA}"/>
    <cellStyle name="Ungeschützt 2 5" xfId="12385" xr:uid="{A2F5657D-B5E9-4A35-AAED-A23A87549EC6}"/>
    <cellStyle name="Ungeschützt 2 6" xfId="12386" xr:uid="{8D05585B-20E5-49AF-9D60-3E0EB23EE7FF}"/>
    <cellStyle name="Ungeschützt 2 7" xfId="12387" xr:uid="{75572FA0-83E6-4CD3-93A8-243C9BD12AA4}"/>
    <cellStyle name="Ungeschützt 2 8" xfId="12388" xr:uid="{D3D8F4B8-3061-4DEE-80C4-A36227FBD667}"/>
    <cellStyle name="Ungeschützt 2 9" xfId="12389" xr:uid="{9B49E322-5EDA-44A6-B2E1-9DB447084FAC}"/>
    <cellStyle name="Ungeschützt 3" xfId="12390" xr:uid="{EEFCECCB-F2F9-43D7-ADC7-C4B97E8DF6F3}"/>
    <cellStyle name="Ungeschützt 3 2" xfId="12391" xr:uid="{84B2AB00-147C-421A-AEBF-95260EBD29B6}"/>
    <cellStyle name="Ungeschützt 3 3" xfId="12392" xr:uid="{8624A71B-3317-4861-B2CB-C712D3B24B5D}"/>
    <cellStyle name="Ungeschützt 4" xfId="12393" xr:uid="{F3D1E1E3-2A75-44D3-80D3-9EB9700C8B67}"/>
    <cellStyle name="Ungeschützt 4 2" xfId="12394" xr:uid="{CD0EBD27-3515-4FED-8DCE-FFD09C885E8C}"/>
    <cellStyle name="UngeschütztDatum" xfId="12395" xr:uid="{D1452F9E-FCB6-41B0-A084-9449ABBA409F}"/>
    <cellStyle name="UngeschütztDatum 2" xfId="12396" xr:uid="{CBAAD5F9-AAB6-43E4-B82B-EE15C8EAAAA5}"/>
    <cellStyle name="UngeschütztDatum 2 10" xfId="12397" xr:uid="{F740BAE6-2BF2-4A6E-9322-353AC0EEAB0E}"/>
    <cellStyle name="UngeschütztDatum 2 11" xfId="12398" xr:uid="{344A3201-6B24-46AB-ABCF-40CAE8A34833}"/>
    <cellStyle name="UngeschütztDatum 2 12" xfId="12399" xr:uid="{FD5EEA07-6093-4CB1-93E0-28795C950E75}"/>
    <cellStyle name="UngeschütztDatum 2 13" xfId="12400" xr:uid="{8FAE6A04-E924-4176-B529-12DADBF76972}"/>
    <cellStyle name="UngeschütztDatum 2 14" xfId="12401" xr:uid="{656D4A83-BC4B-4104-9899-595DC3F33732}"/>
    <cellStyle name="UngeschütztDatum 2 15" xfId="12402" xr:uid="{CCCCE655-4EDC-4C2A-8027-6815D7F0676A}"/>
    <cellStyle name="UngeschütztDatum 2 16" xfId="12403" xr:uid="{71491611-134F-4C3D-8182-DCC409AA57A4}"/>
    <cellStyle name="UngeschütztDatum 2 17" xfId="12404" xr:uid="{AE6C064C-F258-42DD-928A-CE1A94FBF356}"/>
    <cellStyle name="UngeschütztDatum 2 18" xfId="12405" xr:uid="{CCD9B0A5-BE18-4544-B078-283E39D1349F}"/>
    <cellStyle name="UngeschütztDatum 2 19" xfId="12406" xr:uid="{7E82B9AE-30D3-40FD-856E-51E361646016}"/>
    <cellStyle name="UngeschütztDatum 2 2" xfId="12407" xr:uid="{C2FAC49C-2251-42DC-964C-CC37DED6A016}"/>
    <cellStyle name="UngeschütztDatum 2 20" xfId="12408" xr:uid="{E0F785A7-D423-4A43-86DA-51DF78112F92}"/>
    <cellStyle name="UngeschütztDatum 2 21" xfId="12409" xr:uid="{8B97F7A4-4F5C-4F2B-9CE3-36F0B42FBE31}"/>
    <cellStyle name="UngeschütztDatum 2 22" xfId="12410" xr:uid="{BEB516F7-D75F-445A-BD4E-9A6FAF4F9FEF}"/>
    <cellStyle name="UngeschütztDatum 2 23" xfId="12411" xr:uid="{17DEACD7-8A35-4127-8891-05F895752A71}"/>
    <cellStyle name="UngeschütztDatum 2 24" xfId="12412" xr:uid="{3F7480FF-3238-492C-AB90-69AC7D0EA479}"/>
    <cellStyle name="UngeschütztDatum 2 25" xfId="12413" xr:uid="{36DA2BE8-3E93-42A6-A5E5-12B6C9957452}"/>
    <cellStyle name="UngeschütztDatum 2 26" xfId="12414" xr:uid="{C0846E39-C74F-4B8E-B1F8-87FF54FF06DD}"/>
    <cellStyle name="UngeschütztDatum 2 27" xfId="12415" xr:uid="{1BC9753F-CDFB-422C-A9E1-50B52FFE9D78}"/>
    <cellStyle name="UngeschütztDatum 2 28" xfId="12416" xr:uid="{6716C978-168E-439C-84A9-5C403AA8249A}"/>
    <cellStyle name="UngeschütztDatum 2 29" xfId="12417" xr:uid="{B429A310-B57B-44A4-8A6E-AEE03AE66C0A}"/>
    <cellStyle name="UngeschütztDatum 2 3" xfId="12418" xr:uid="{2AF18E3A-5BFB-42AB-94B4-38D13B3B5456}"/>
    <cellStyle name="UngeschütztDatum 2 30" xfId="12419" xr:uid="{C0B9E34C-FB2F-41ED-B98A-5E7508FA25B0}"/>
    <cellStyle name="UngeschütztDatum 2 31" xfId="12420" xr:uid="{5E9411F5-381C-4302-BAF0-D7E8BD5D6729}"/>
    <cellStyle name="UngeschütztDatum 2 32" xfId="12421" xr:uid="{AA5B08E1-2F1A-4491-9B0E-AA0DF7504C36}"/>
    <cellStyle name="UngeschütztDatum 2 33" xfId="12422" xr:uid="{BBE47D9D-9FFB-4653-97B4-26D2AF05AB19}"/>
    <cellStyle name="UngeschütztDatum 2 34" xfId="12423" xr:uid="{9E94A27A-65B0-45BE-A269-FAEE840276C2}"/>
    <cellStyle name="UngeschütztDatum 2 35" xfId="12424" xr:uid="{27904FBB-2447-411F-91F5-0DCA6D7DF00C}"/>
    <cellStyle name="UngeschütztDatum 2 36" xfId="12425" xr:uid="{BA55CB54-F6AF-464F-90AC-842A389945FD}"/>
    <cellStyle name="UngeschütztDatum 2 37" xfId="12426" xr:uid="{60354DF6-EBA5-413E-8E7A-50285028F43E}"/>
    <cellStyle name="UngeschütztDatum 2 38" xfId="12427" xr:uid="{B3F34333-DC9C-46F9-9155-7C4E5397FD4F}"/>
    <cellStyle name="UngeschütztDatum 2 39" xfId="12428" xr:uid="{029683AA-713F-48F6-8985-2BA927C9A44A}"/>
    <cellStyle name="UngeschütztDatum 2 4" xfId="12429" xr:uid="{2BE8220A-EB2B-4424-92D6-FE9BF06C24E1}"/>
    <cellStyle name="UngeschütztDatum 2 40" xfId="12430" xr:uid="{8AAB1A1C-48C4-4926-BCD5-64311B9FC1C6}"/>
    <cellStyle name="UngeschütztDatum 2 41" xfId="12431" xr:uid="{D3559272-3E22-403F-BD0F-6D712F79216E}"/>
    <cellStyle name="UngeschütztDatum 2 42" xfId="12432" xr:uid="{2E392A10-84C8-4E1C-809D-4FF9200FF0E2}"/>
    <cellStyle name="UngeschütztDatum 2 43" xfId="12433" xr:uid="{8051C796-B168-443D-8706-43A89404A2D8}"/>
    <cellStyle name="UngeschütztDatum 2 44" xfId="12434" xr:uid="{289BBDFF-2B44-4B17-B229-70F475E3FDA5}"/>
    <cellStyle name="UngeschütztDatum 2 45" xfId="12435" xr:uid="{907992A2-1593-443A-9112-177F6A699F2E}"/>
    <cellStyle name="UngeschütztDatum 2 46" xfId="12436" xr:uid="{C801FF96-6C55-4BAF-816A-44AEE2FE318A}"/>
    <cellStyle name="UngeschütztDatum 2 47" xfId="12437" xr:uid="{ABA77497-8D83-4E8B-AB2E-55A44DA82BCC}"/>
    <cellStyle name="UngeschütztDatum 2 5" xfId="12438" xr:uid="{7E5DD8DE-FB71-4182-871A-1CAAD71A0CA2}"/>
    <cellStyle name="UngeschütztDatum 2 6" xfId="12439" xr:uid="{F3A1F0E7-EE1C-459A-99D5-C294B8000279}"/>
    <cellStyle name="UngeschütztDatum 2 7" xfId="12440" xr:uid="{64368443-1692-4C68-9390-3500FB9D387A}"/>
    <cellStyle name="UngeschütztDatum 2 8" xfId="12441" xr:uid="{01E52279-5AC2-49D3-AD81-81AF171889E2}"/>
    <cellStyle name="UngeschütztDatum 2 9" xfId="12442" xr:uid="{74D88908-4476-4ADD-81E2-4747FFECA9FC}"/>
    <cellStyle name="UngeschütztDatum 3" xfId="12443" xr:uid="{5F25092D-1BD1-4472-A651-E7D136893F2C}"/>
    <cellStyle name="UngeschütztDatum 3 2" xfId="12444" xr:uid="{399952C4-6A8F-47F3-B666-9AA3193DA43B}"/>
    <cellStyle name="UngeschütztDatum 3 3" xfId="12445" xr:uid="{2562145F-3E44-41B9-A39D-B01A0965F994}"/>
    <cellStyle name="UngeschütztDatum 4" xfId="12446" xr:uid="{B763FF49-F539-458F-A163-130F98915500}"/>
    <cellStyle name="UngeschütztDatum 4 2" xfId="12447" xr:uid="{DD0457B2-D108-4C2B-8F4B-B00C62A228C2}"/>
    <cellStyle name="UngeschütztGE" xfId="12448" xr:uid="{1837BEC7-FDD7-4831-924D-1AF4987EE9FF}"/>
    <cellStyle name="UngeschütztGE 2" xfId="12449" xr:uid="{E9BFC150-F88D-426C-BEA0-0C934228D0C3}"/>
    <cellStyle name="UngeschütztGE 2 10" xfId="12450" xr:uid="{2DCC2BB7-082F-4507-80FA-2CBB3B5C199A}"/>
    <cellStyle name="UngeschütztGE 2 11" xfId="12451" xr:uid="{9A7C7EF2-AB0B-4813-8D29-CDEEF96ABC3A}"/>
    <cellStyle name="UngeschütztGE 2 12" xfId="12452" xr:uid="{F761C9B0-F7EF-4BE7-AD50-9620B00B3EFB}"/>
    <cellStyle name="UngeschütztGE 2 13" xfId="12453" xr:uid="{766AA499-C0B6-40A3-989F-55AF15D444A6}"/>
    <cellStyle name="UngeschütztGE 2 14" xfId="12454" xr:uid="{DEE63481-7019-4BDC-8F84-EBF491908263}"/>
    <cellStyle name="UngeschütztGE 2 15" xfId="12455" xr:uid="{ABE6B9C5-8683-4671-93C0-97EE29C97D50}"/>
    <cellStyle name="UngeschütztGE 2 16" xfId="12456" xr:uid="{80129A2E-64F6-4B84-8822-0F9F1E53B087}"/>
    <cellStyle name="UngeschütztGE 2 17" xfId="12457" xr:uid="{75E3C70E-561D-4E5C-9B1D-16C0FF6EC126}"/>
    <cellStyle name="UngeschütztGE 2 18" xfId="12458" xr:uid="{9FB1EAB1-0F73-4177-B475-689EF16FB235}"/>
    <cellStyle name="UngeschütztGE 2 19" xfId="12459" xr:uid="{9563C30D-3A64-48F2-9858-01767CB5800E}"/>
    <cellStyle name="UngeschütztGE 2 2" xfId="12460" xr:uid="{BB1A6C7A-7A99-4BAC-BDE0-54F2AC4FA178}"/>
    <cellStyle name="UngeschütztGE 2 20" xfId="12461" xr:uid="{CD0E4E94-6832-480D-B7B5-AF6727708318}"/>
    <cellStyle name="UngeschütztGE 2 21" xfId="12462" xr:uid="{839AA080-859A-4AE0-B09A-57364B873673}"/>
    <cellStyle name="UngeschütztGE 2 22" xfId="12463" xr:uid="{9CAC53A5-97C8-43A2-8705-84BF58FCF5AE}"/>
    <cellStyle name="UngeschütztGE 2 23" xfId="12464" xr:uid="{0BF151ED-69B0-4B44-B45E-D4A0CB047984}"/>
    <cellStyle name="UngeschütztGE 2 24" xfId="12465" xr:uid="{818E64B8-F62F-4369-A7C5-B97F981B0627}"/>
    <cellStyle name="UngeschütztGE 2 25" xfId="12466" xr:uid="{BC3CD490-E57A-4B4F-8E3B-808F5A3D481C}"/>
    <cellStyle name="UngeschütztGE 2 26" xfId="12467" xr:uid="{C6C8DECD-3DD3-4B33-A2D1-A76FF55C8E0E}"/>
    <cellStyle name="UngeschütztGE 2 27" xfId="12468" xr:uid="{591B7342-0BFB-4712-BB25-CC72FEB0A3F6}"/>
    <cellStyle name="UngeschütztGE 2 28" xfId="12469" xr:uid="{770F5E6F-0343-4249-B0CD-2A7EAB51846D}"/>
    <cellStyle name="UngeschütztGE 2 29" xfId="12470" xr:uid="{C578AAC9-5D3A-4631-854F-46584991D4AF}"/>
    <cellStyle name="UngeschütztGE 2 3" xfId="12471" xr:uid="{88A2AB87-16AC-4257-999E-64B60AE3225A}"/>
    <cellStyle name="UngeschütztGE 2 30" xfId="12472" xr:uid="{FE419A88-267F-48B5-99EB-96DA1F224B03}"/>
    <cellStyle name="UngeschütztGE 2 31" xfId="12473" xr:uid="{43048BFC-158E-41D8-BEAB-1C62B97B247C}"/>
    <cellStyle name="UngeschütztGE 2 32" xfId="12474" xr:uid="{81582752-1393-47FF-84DE-01D91DD78CF9}"/>
    <cellStyle name="UngeschütztGE 2 33" xfId="12475" xr:uid="{027B6BDE-7EDF-4229-ACA8-CE897391ED52}"/>
    <cellStyle name="UngeschütztGE 2 34" xfId="12476" xr:uid="{F889751E-CA5D-4A7C-A279-3C80EC73F93C}"/>
    <cellStyle name="UngeschütztGE 2 35" xfId="12477" xr:uid="{E268A339-F74A-4FB6-8632-E890883ECC37}"/>
    <cellStyle name="UngeschütztGE 2 36" xfId="12478" xr:uid="{CF1B150B-6178-47ED-9C51-C76EF114E68C}"/>
    <cellStyle name="UngeschütztGE 2 37" xfId="12479" xr:uid="{77B894DD-18CD-4078-8AEA-F3B05C6D9788}"/>
    <cellStyle name="UngeschütztGE 2 38" xfId="12480" xr:uid="{BB69AA99-8D1E-4E0D-8493-AC7681374FE3}"/>
    <cellStyle name="UngeschütztGE 2 39" xfId="12481" xr:uid="{2D11F77E-E36C-493A-9A62-E67F3EC12D33}"/>
    <cellStyle name="UngeschütztGE 2 4" xfId="12482" xr:uid="{CB6FCD1C-E854-4E0D-907B-03BAC665A535}"/>
    <cellStyle name="UngeschütztGE 2 40" xfId="12483" xr:uid="{C200FAD5-DD94-44BD-92D3-19832838F483}"/>
    <cellStyle name="UngeschütztGE 2 41" xfId="12484" xr:uid="{240100D3-0551-48E5-A287-9CFACB6BFCC8}"/>
    <cellStyle name="UngeschütztGE 2 42" xfId="12485" xr:uid="{BFDEC0FB-9850-46D2-A95A-E2EA2469C0C4}"/>
    <cellStyle name="UngeschütztGE 2 43" xfId="12486" xr:uid="{919A4A49-CF97-4A9D-ABF4-424F7A6C1F1B}"/>
    <cellStyle name="UngeschütztGE 2 44" xfId="12487" xr:uid="{B1644DD3-9A19-4E88-A06B-CB698F73552F}"/>
    <cellStyle name="UngeschütztGE 2 45" xfId="12488" xr:uid="{80F08E4B-8155-4EDA-9ADD-D17B144D6324}"/>
    <cellStyle name="UngeschütztGE 2 46" xfId="12489" xr:uid="{B43428B6-EA41-4767-9DA8-F8550E4E819D}"/>
    <cellStyle name="UngeschütztGE 2 47" xfId="12490" xr:uid="{5E7D6D74-F17C-4967-A60D-89BB9AE972B8}"/>
    <cellStyle name="UngeschütztGE 2 5" xfId="12491" xr:uid="{4796F1E6-F837-4B39-8AFE-447CA1057A0D}"/>
    <cellStyle name="UngeschütztGE 2 6" xfId="12492" xr:uid="{E2BB1BFD-691F-4687-A5DF-75E5EB1A5696}"/>
    <cellStyle name="UngeschütztGE 2 7" xfId="12493" xr:uid="{A4F58767-ED89-4110-B286-9C232D909DCB}"/>
    <cellStyle name="UngeschütztGE 2 8" xfId="12494" xr:uid="{9223176A-7D4D-4451-BAA8-D675C0BF20C3}"/>
    <cellStyle name="UngeschütztGE 2 9" xfId="12495" xr:uid="{F9AB3E33-B483-4798-B73F-0C46EED1CEE9}"/>
    <cellStyle name="UngeschütztGE 3" xfId="12496" xr:uid="{2837D83B-7E69-4701-B988-3C45B6C5E901}"/>
    <cellStyle name="UngeschütztGE 3 2" xfId="12497" xr:uid="{A4557F15-66AA-4CB6-9A31-2F602FC480AB}"/>
    <cellStyle name="UngeschütztGE 3 3" xfId="12498" xr:uid="{6A255331-312B-49A7-8B31-148860ABBD51}"/>
    <cellStyle name="UngeschütztGE 4" xfId="12499" xr:uid="{FF202084-6648-4009-A0F2-8D2D96979078}"/>
    <cellStyle name="UngeschütztGE 4 2" xfId="12500" xr:uid="{39A07F91-2652-4AC3-B0CD-DE219B410CAE}"/>
    <cellStyle name="UngeschütztKoST" xfId="12501" xr:uid="{46C5B6F3-C9E0-4685-A899-4C2811AE7421}"/>
    <cellStyle name="UngeschütztKoST 2" xfId="12502" xr:uid="{127EB51E-DB49-4BCC-9277-CFA606C4AC5B}"/>
    <cellStyle name="UngeschütztKoST 2 10" xfId="12503" xr:uid="{3076BB06-1BB9-46D5-8D07-5E66035F833A}"/>
    <cellStyle name="UngeschütztKoST 2 11" xfId="12504" xr:uid="{B1909CE4-76E3-4BE9-8CE8-18D1B814BA5C}"/>
    <cellStyle name="UngeschütztKoST 2 12" xfId="12505" xr:uid="{004AF466-2CFD-4D86-8496-05531CAC6A45}"/>
    <cellStyle name="UngeschütztKoST 2 13" xfId="12506" xr:uid="{F9506B91-6221-4C40-B9F7-8A5B1411B690}"/>
    <cellStyle name="UngeschütztKoST 2 14" xfId="12507" xr:uid="{2000D635-D151-40CE-A6F8-5FE74D27790B}"/>
    <cellStyle name="UngeschütztKoST 2 15" xfId="12508" xr:uid="{6654E346-A1D2-4BF6-826E-B55EB4444B47}"/>
    <cellStyle name="UngeschütztKoST 2 16" xfId="12509" xr:uid="{11B9A08D-4B45-4921-9A07-2E2AC73E571D}"/>
    <cellStyle name="UngeschütztKoST 2 17" xfId="12510" xr:uid="{43F07F18-65DC-402C-908B-B213D6D3153E}"/>
    <cellStyle name="UngeschütztKoST 2 18" xfId="12511" xr:uid="{0FF285A0-C0ED-4C3A-A676-49BCF4A143A3}"/>
    <cellStyle name="UngeschütztKoST 2 19" xfId="12512" xr:uid="{85EC9A16-C261-43EB-808B-7367D16993B3}"/>
    <cellStyle name="UngeschütztKoST 2 2" xfId="12513" xr:uid="{E5E9DDC8-4B89-4E68-AD62-B411FB01D4D5}"/>
    <cellStyle name="UngeschütztKoST 2 20" xfId="12514" xr:uid="{461E1ACB-BB06-4392-AFB3-9E6964C2C1CD}"/>
    <cellStyle name="UngeschütztKoST 2 21" xfId="12515" xr:uid="{20845F36-8CD5-47DB-879D-73CCA787AF0F}"/>
    <cellStyle name="UngeschütztKoST 2 22" xfId="12516" xr:uid="{A56E69E4-3F17-41E1-B58E-4360A1C3A2C0}"/>
    <cellStyle name="UngeschütztKoST 2 23" xfId="12517" xr:uid="{B9FFDF2D-CCEA-4B63-91BC-32C09B76F2FE}"/>
    <cellStyle name="UngeschütztKoST 2 24" xfId="12518" xr:uid="{EE19452A-35C1-44DF-AAA9-4BA5642B012C}"/>
    <cellStyle name="UngeschütztKoST 2 25" xfId="12519" xr:uid="{59143275-A1EE-4765-8E14-1A3EC3A595D4}"/>
    <cellStyle name="UngeschütztKoST 2 26" xfId="12520" xr:uid="{3B6C1FFD-BF8C-4BE5-A140-AC8FDF1F9E4B}"/>
    <cellStyle name="UngeschütztKoST 2 27" xfId="12521" xr:uid="{F1839995-D5DE-44AF-886A-92487C2FB362}"/>
    <cellStyle name="UngeschütztKoST 2 28" xfId="12522" xr:uid="{14D4FB1C-F727-4EC6-A4A4-365D7812FC06}"/>
    <cellStyle name="UngeschütztKoST 2 29" xfId="12523" xr:uid="{0927BF62-CB51-48A4-B90F-F051E03B3746}"/>
    <cellStyle name="UngeschütztKoST 2 3" xfId="12524" xr:uid="{C0F3A9DF-2214-4F86-A525-90F7712FAE40}"/>
    <cellStyle name="UngeschütztKoST 2 30" xfId="12525" xr:uid="{7B279BC4-3B26-4FEA-9ED5-648C172467FC}"/>
    <cellStyle name="UngeschütztKoST 2 31" xfId="12526" xr:uid="{2488C6FD-8388-456A-89C7-1609853B4AEC}"/>
    <cellStyle name="UngeschütztKoST 2 32" xfId="12527" xr:uid="{8832BD51-3709-4D12-9C96-33E5D5A532F1}"/>
    <cellStyle name="UngeschütztKoST 2 33" xfId="12528" xr:uid="{2B94AD74-0A74-470E-8D67-A97263A6DA30}"/>
    <cellStyle name="UngeschütztKoST 2 34" xfId="12529" xr:uid="{013E4CF5-2287-49E9-A472-DF94EEBCEC73}"/>
    <cellStyle name="UngeschütztKoST 2 35" xfId="12530" xr:uid="{8136CDD1-6DFA-409F-9631-BA0695176E15}"/>
    <cellStyle name="UngeschütztKoST 2 36" xfId="12531" xr:uid="{68E81541-F4BD-4352-B442-86363C66F26A}"/>
    <cellStyle name="UngeschütztKoST 2 37" xfId="12532" xr:uid="{7684F419-F859-4D13-83FA-AD4DCA49923F}"/>
    <cellStyle name="UngeschütztKoST 2 38" xfId="12533" xr:uid="{88FFBDD0-54F5-4D26-9F58-9E8CCB9CF8F4}"/>
    <cellStyle name="UngeschütztKoST 2 39" xfId="12534" xr:uid="{0C8098A8-3AB7-424F-BB36-8DFD2D82DE9B}"/>
    <cellStyle name="UngeschütztKoST 2 4" xfId="12535" xr:uid="{B2EE77CF-FA1B-4820-BA85-A6D1A39C2CAF}"/>
    <cellStyle name="UngeschütztKoST 2 40" xfId="12536" xr:uid="{9AD9166E-8922-47B0-88C1-A457A3E882A7}"/>
    <cellStyle name="UngeschütztKoST 2 41" xfId="12537" xr:uid="{D003C6A8-584F-4B18-BEB3-D3D1BD0A9DB5}"/>
    <cellStyle name="UngeschütztKoST 2 42" xfId="12538" xr:uid="{15E898D8-D245-44E2-B824-580C83942256}"/>
    <cellStyle name="UngeschütztKoST 2 43" xfId="12539" xr:uid="{580E313C-85CA-4384-AA96-ECEEC4416035}"/>
    <cellStyle name="UngeschütztKoST 2 44" xfId="12540" xr:uid="{B62B5B80-1D7C-4B53-958E-0CC1E7E38D04}"/>
    <cellStyle name="UngeschütztKoST 2 45" xfId="12541" xr:uid="{DDE9BE48-1150-4756-B1B6-D1D102FAC0F0}"/>
    <cellStyle name="UngeschütztKoST 2 46" xfId="12542" xr:uid="{5BA4114F-3E94-41C3-89C0-3FB7C2918A26}"/>
    <cellStyle name="UngeschütztKoST 2 47" xfId="12543" xr:uid="{4144C246-1ADE-4BDA-8420-FE57F14331E6}"/>
    <cellStyle name="UngeschütztKoST 2 5" xfId="12544" xr:uid="{A7556AF7-87C7-4118-B179-A8423048FA15}"/>
    <cellStyle name="UngeschütztKoST 2 6" xfId="12545" xr:uid="{C3F8A58F-260F-4B55-88ED-F080F354AE47}"/>
    <cellStyle name="UngeschütztKoST 2 7" xfId="12546" xr:uid="{C452D1C3-6471-4105-8FEF-13AAB6934ACE}"/>
    <cellStyle name="UngeschütztKoST 2 8" xfId="12547" xr:uid="{F131C89B-21F5-43BB-973D-204A0871EE90}"/>
    <cellStyle name="UngeschütztKoST 2 9" xfId="12548" xr:uid="{BF83EF00-3BB4-47D4-8009-9C1AE6C66A63}"/>
    <cellStyle name="UngeschütztKoST 3" xfId="12549" xr:uid="{3184EE38-771F-4EAC-A5EF-4C880582E533}"/>
    <cellStyle name="UngeschütztKoST 3 2" xfId="12550" xr:uid="{5261E6A8-2DBC-4C97-A2E5-AB4D51A9C0A7}"/>
    <cellStyle name="UngeschütztKoST 3 3" xfId="12551" xr:uid="{CEB0BF49-D586-4E25-BC37-AD5C81E03289}"/>
    <cellStyle name="UngeschütztKoST 4" xfId="12552" xr:uid="{C5D95911-38A5-47E3-86FC-AFD89218E838}"/>
    <cellStyle name="UngeschütztKoST 4 2" xfId="12553" xr:uid="{F9DFD4EB-911D-41AF-8EFB-691486CA8950}"/>
    <cellStyle name="UngeschütztTDM" xfId="12554" xr:uid="{EC38296F-CF4E-40C2-A06D-21A7E241E16B}"/>
    <cellStyle name="UngeschütztTDM 2" xfId="12555" xr:uid="{A0C12E6E-792E-434F-A58A-F5DF75EE4713}"/>
    <cellStyle name="UngeschütztTDM 2 10" xfId="12556" xr:uid="{D4B94FF2-3A2C-49AC-B92F-3EA2B877DA6D}"/>
    <cellStyle name="UngeschütztTDM 2 11" xfId="12557" xr:uid="{2EFB2C1A-B698-492C-B232-51B631AC91A8}"/>
    <cellStyle name="UngeschütztTDM 2 12" xfId="12558" xr:uid="{486CA9E8-8EA7-4240-BF5E-A851C640A649}"/>
    <cellStyle name="UngeschütztTDM 2 13" xfId="12559" xr:uid="{B4E2DF66-2480-4315-B5AA-E50A82E33F2B}"/>
    <cellStyle name="UngeschütztTDM 2 14" xfId="12560" xr:uid="{F88F9424-DBC2-4696-A8C9-0BF3125E940D}"/>
    <cellStyle name="UngeschütztTDM 2 15" xfId="12561" xr:uid="{463138C3-EC11-4823-A69D-13028FFC0D16}"/>
    <cellStyle name="UngeschütztTDM 2 16" xfId="12562" xr:uid="{5562EEA5-7C87-451C-A7C6-E996F3D853EA}"/>
    <cellStyle name="UngeschütztTDM 2 17" xfId="12563" xr:uid="{484286D2-1F04-4973-B231-0AF106F00745}"/>
    <cellStyle name="UngeschütztTDM 2 18" xfId="12564" xr:uid="{F74A4F32-999E-4CE2-9C16-BB133275FDF3}"/>
    <cellStyle name="UngeschütztTDM 2 19" xfId="12565" xr:uid="{76978EB0-6915-4AD4-B72F-315355C9DE61}"/>
    <cellStyle name="UngeschütztTDM 2 2" xfId="12566" xr:uid="{F2FC3106-FA20-47D3-B819-F390FBE7EB6A}"/>
    <cellStyle name="UngeschütztTDM 2 20" xfId="12567" xr:uid="{5C7DFB81-5517-4DAD-9D7A-FD3433B3FBB8}"/>
    <cellStyle name="UngeschütztTDM 2 21" xfId="12568" xr:uid="{F90F41FC-D7E9-4514-AE1D-CA51B57CA43C}"/>
    <cellStyle name="UngeschütztTDM 2 22" xfId="12569" xr:uid="{92F12EDC-B49F-464B-AB97-01D8FA63A96D}"/>
    <cellStyle name="UngeschütztTDM 2 23" xfId="12570" xr:uid="{F028621C-6226-4CA0-9AEB-1B380DD10D2B}"/>
    <cellStyle name="UngeschütztTDM 2 24" xfId="12571" xr:uid="{97E430C1-DD5F-415D-B7A4-82AC12A513DF}"/>
    <cellStyle name="UngeschütztTDM 2 25" xfId="12572" xr:uid="{66F43C81-9BB5-45EF-8F2C-85AA217FF3F7}"/>
    <cellStyle name="UngeschütztTDM 2 26" xfId="12573" xr:uid="{54854763-901B-4D62-AA40-C46B58BB7917}"/>
    <cellStyle name="UngeschütztTDM 2 27" xfId="12574" xr:uid="{470089F3-BC6D-4444-BB02-9EE9680DA893}"/>
    <cellStyle name="UngeschütztTDM 2 28" xfId="12575" xr:uid="{3DF358BB-CAA7-4F99-AB91-1E7609BEA9DA}"/>
    <cellStyle name="UngeschütztTDM 2 29" xfId="12576" xr:uid="{CE991606-A91F-44A6-894B-02BBEE5D60F2}"/>
    <cellStyle name="UngeschütztTDM 2 3" xfId="12577" xr:uid="{BFE93257-7BFA-457F-9CC4-BDFB5E0001D7}"/>
    <cellStyle name="UngeschütztTDM 2 30" xfId="12578" xr:uid="{35F7A125-93E1-4273-969E-6EC7EF5EA2B4}"/>
    <cellStyle name="UngeschütztTDM 2 31" xfId="12579" xr:uid="{60E84BB4-E6D4-401C-B4DE-CF1BFD924E9F}"/>
    <cellStyle name="UngeschütztTDM 2 32" xfId="12580" xr:uid="{F58EB1CC-DC87-4CD2-B87C-685FE6A8CB92}"/>
    <cellStyle name="UngeschütztTDM 2 33" xfId="12581" xr:uid="{916D1C55-F4EE-4D75-B736-DCBBD3C77E54}"/>
    <cellStyle name="UngeschütztTDM 2 34" xfId="12582" xr:uid="{D44FEB32-025A-48EC-AA21-D8309D667A3B}"/>
    <cellStyle name="UngeschütztTDM 2 35" xfId="12583" xr:uid="{7923F4FF-60B3-4534-88B9-F40693D6D43A}"/>
    <cellStyle name="UngeschütztTDM 2 36" xfId="12584" xr:uid="{832527C1-3CC8-42DA-B528-21842D3C2972}"/>
    <cellStyle name="UngeschütztTDM 2 37" xfId="12585" xr:uid="{A4C841FF-B5B0-4574-A8C3-A9B7C6B37D98}"/>
    <cellStyle name="UngeschütztTDM 2 38" xfId="12586" xr:uid="{2EAAECA8-3C5A-4D4F-8556-DBE7EC82BFCA}"/>
    <cellStyle name="UngeschütztTDM 2 39" xfId="12587" xr:uid="{DAD209E9-FF13-4CDB-83CB-B5B25808E785}"/>
    <cellStyle name="UngeschütztTDM 2 4" xfId="12588" xr:uid="{054A42BE-220E-40A3-AC0E-D0F2DFB814AC}"/>
    <cellStyle name="UngeschütztTDM 2 40" xfId="12589" xr:uid="{9BA98D0C-8CC8-4CD8-9A77-0130130AB70F}"/>
    <cellStyle name="UngeschütztTDM 2 41" xfId="12590" xr:uid="{52A071A3-42B2-4AF8-AAB3-8F813A5481A9}"/>
    <cellStyle name="UngeschütztTDM 2 42" xfId="12591" xr:uid="{54C17EA0-82B0-469E-895B-CD8E8B237522}"/>
    <cellStyle name="UngeschütztTDM 2 43" xfId="12592" xr:uid="{9FDEEB7A-69A3-46F9-A8E0-A7F55DDC2982}"/>
    <cellStyle name="UngeschütztTDM 2 44" xfId="12593" xr:uid="{BF4E3046-BA88-41DF-9C67-3565E7DC8463}"/>
    <cellStyle name="UngeschütztTDM 2 45" xfId="12594" xr:uid="{090692DB-D501-4347-AAE7-066109CBDDF4}"/>
    <cellStyle name="UngeschütztTDM 2 46" xfId="12595" xr:uid="{E814EDA2-D032-4550-9AE2-A8391CC2B825}"/>
    <cellStyle name="UngeschütztTDM 2 47" xfId="12596" xr:uid="{07C6BB50-A406-40BD-8764-CD988110E7C9}"/>
    <cellStyle name="UngeschütztTDM 2 5" xfId="12597" xr:uid="{82E2DCDA-B652-44DA-A4DD-3D5EBDC8EB6F}"/>
    <cellStyle name="UngeschütztTDM 2 6" xfId="12598" xr:uid="{08747FAE-F053-4FCA-98F0-84D4537DB44B}"/>
    <cellStyle name="UngeschütztTDM 2 7" xfId="12599" xr:uid="{C714C9D7-D54E-41B8-BCBA-7A39A0EB434B}"/>
    <cellStyle name="UngeschütztTDM 2 8" xfId="12600" xr:uid="{A1F137E9-FD74-4E82-A2CA-EEE953D48096}"/>
    <cellStyle name="UngeschütztTDM 2 9" xfId="12601" xr:uid="{032B8865-4EB1-4A24-AF3F-217F7A3C4683}"/>
    <cellStyle name="UngeschütztTDM 3" xfId="12602" xr:uid="{463E8E5A-6E0E-49FA-A042-48631156681C}"/>
    <cellStyle name="UngeschütztTDM 3 2" xfId="12603" xr:uid="{C244FE4E-9D29-4F00-9F2B-AE2F07BB0FD9}"/>
    <cellStyle name="UngeschütztTDM 3 3" xfId="12604" xr:uid="{5D9BD276-41BF-4049-9176-BB0ABD75027C}"/>
    <cellStyle name="UngeschütztTDM 4" xfId="12605" xr:uid="{2F94A7A7-A97A-4C0A-9A41-24A680738832}"/>
    <cellStyle name="UngeschütztTDM 4 2" xfId="12606" xr:uid="{0C92D02C-2261-4FA0-A6F7-4600B0F8362D}"/>
    <cellStyle name="Variável" xfId="52995" xr:uid="{13A60F38-3106-469A-BCAC-9FDC68E440C6}"/>
    <cellStyle name="Vorzeichen" xfId="12607" xr:uid="{64B105B1-9549-49FD-9EF9-DFB68EC00FDC}"/>
    <cellStyle name="Vorzeichen 2" xfId="12608" xr:uid="{0C3D1E7B-2285-4B59-8BC8-A4BB2EEEF16E}"/>
    <cellStyle name="Vorzeichen 2 10" xfId="12609" xr:uid="{34A2D728-1746-47F6-B2C1-9791A269228C}"/>
    <cellStyle name="Vorzeichen 2 11" xfId="12610" xr:uid="{A8690903-B593-4A72-9F29-94037FBA3232}"/>
    <cellStyle name="Vorzeichen 2 12" xfId="12611" xr:uid="{9FEFE7AB-B710-4DF3-A040-2CE35838CDEA}"/>
    <cellStyle name="Vorzeichen 2 13" xfId="12612" xr:uid="{CE613F6E-4F8B-4AA6-9A8F-BB61DE387325}"/>
    <cellStyle name="Vorzeichen 2 14" xfId="12613" xr:uid="{3EA291AF-0F07-464D-A449-97BB72C5D735}"/>
    <cellStyle name="Vorzeichen 2 15" xfId="12614" xr:uid="{4D0C243F-6524-4FFB-8BC0-A98C6E0ACB9E}"/>
    <cellStyle name="Vorzeichen 2 16" xfId="12615" xr:uid="{F0EAFE95-8448-4515-B264-E558A467E37A}"/>
    <cellStyle name="Vorzeichen 2 17" xfId="12616" xr:uid="{0565795A-2F5A-4A7F-A876-945B55CE02D3}"/>
    <cellStyle name="Vorzeichen 2 18" xfId="12617" xr:uid="{466D9893-8845-4086-83F4-75C9E225CEE9}"/>
    <cellStyle name="Vorzeichen 2 19" xfId="12618" xr:uid="{A687408E-EC9C-4ED1-8396-79EB68FD1991}"/>
    <cellStyle name="Vorzeichen 2 2" xfId="12619" xr:uid="{259F9608-3B5E-4723-AC91-B7139B34251F}"/>
    <cellStyle name="Vorzeichen 2 20" xfId="12620" xr:uid="{B1ED75C5-150A-496D-A7E2-62FFF5C46E52}"/>
    <cellStyle name="Vorzeichen 2 21" xfId="12621" xr:uid="{00623939-9F2D-4EFE-BFFC-3FC1B7E2D21E}"/>
    <cellStyle name="Vorzeichen 2 22" xfId="12622" xr:uid="{29287C20-AE58-4586-95DE-08182D3E60FE}"/>
    <cellStyle name="Vorzeichen 2 23" xfId="12623" xr:uid="{D120452F-E918-4629-9335-4EE4083D7E9F}"/>
    <cellStyle name="Vorzeichen 2 24" xfId="12624" xr:uid="{55E8D3E5-CC16-40F7-81DB-DA2C4B49BBAA}"/>
    <cellStyle name="Vorzeichen 2 25" xfId="12625" xr:uid="{12BDE9DA-F21E-4CD6-83CF-FF787C45BD50}"/>
    <cellStyle name="Vorzeichen 2 26" xfId="12626" xr:uid="{1DA7E7E3-AE3D-4D6F-BB06-E433EC91D56C}"/>
    <cellStyle name="Vorzeichen 2 27" xfId="12627" xr:uid="{3B96DAE1-352B-46E8-9AF5-75C3F7ED0D5B}"/>
    <cellStyle name="Vorzeichen 2 28" xfId="12628" xr:uid="{777D95D5-2AAB-4B04-8E3C-88CD45FEE75A}"/>
    <cellStyle name="Vorzeichen 2 29" xfId="12629" xr:uid="{C5539468-5E64-49E2-B48B-3439FA14FCE4}"/>
    <cellStyle name="Vorzeichen 2 3" xfId="12630" xr:uid="{633F0478-8E3D-4253-B0A9-22896390E65F}"/>
    <cellStyle name="Vorzeichen 2 30" xfId="12631" xr:uid="{7E6E437E-C060-4327-A99C-D861FCE526D8}"/>
    <cellStyle name="Vorzeichen 2 31" xfId="12632" xr:uid="{77EAFF37-B70F-499C-B394-3908F18ECC62}"/>
    <cellStyle name="Vorzeichen 2 32" xfId="12633" xr:uid="{031A560C-BF70-43F1-9BF6-2E53B73BD8A0}"/>
    <cellStyle name="Vorzeichen 2 33" xfId="12634" xr:uid="{2F528CC5-78D2-4A67-AECB-5993DD71055A}"/>
    <cellStyle name="Vorzeichen 2 34" xfId="12635" xr:uid="{0CEAF98A-85BD-4BA8-B199-CD450B9A0B77}"/>
    <cellStyle name="Vorzeichen 2 35" xfId="12636" xr:uid="{9DFA3CF6-9E67-48E1-A7E5-38DDB6A067CF}"/>
    <cellStyle name="Vorzeichen 2 36" xfId="12637" xr:uid="{F2696FCB-1B9A-4B91-B77E-77337B0E68AD}"/>
    <cellStyle name="Vorzeichen 2 37" xfId="12638" xr:uid="{B2FF8906-F34D-4BC4-9262-55E38F6FEF0C}"/>
    <cellStyle name="Vorzeichen 2 38" xfId="12639" xr:uid="{E8B6C7CA-C22C-4AE7-A7E4-AF41F36B5178}"/>
    <cellStyle name="Vorzeichen 2 39" xfId="12640" xr:uid="{C4FC6D10-6302-4FA7-9EE8-3148C257A01C}"/>
    <cellStyle name="Vorzeichen 2 4" xfId="12641" xr:uid="{9D5AAC3A-3540-4DFC-B386-437DED18A679}"/>
    <cellStyle name="Vorzeichen 2 40" xfId="12642" xr:uid="{B29876BD-4DF9-4FB8-9DE9-B1B6DD302F8B}"/>
    <cellStyle name="Vorzeichen 2 41" xfId="12643" xr:uid="{5B613543-9E88-49E1-9878-0228188A54C2}"/>
    <cellStyle name="Vorzeichen 2 42" xfId="12644" xr:uid="{123FBEDA-8750-42B2-A4B2-D946D7AF5F08}"/>
    <cellStyle name="Vorzeichen 2 43" xfId="12645" xr:uid="{D9C528AE-8DD1-40C2-B474-3F29772997EF}"/>
    <cellStyle name="Vorzeichen 2 44" xfId="12646" xr:uid="{46ADC71D-19CC-4466-B681-E066B16047AC}"/>
    <cellStyle name="Vorzeichen 2 45" xfId="12647" xr:uid="{CCE5E0AF-CE9F-41F7-B0C6-087688BE876A}"/>
    <cellStyle name="Vorzeichen 2 46" xfId="12648" xr:uid="{E186F86D-9F08-4689-8D97-FE74368EEAA8}"/>
    <cellStyle name="Vorzeichen 2 47" xfId="12649" xr:uid="{4908BB55-C5D4-4AD4-933E-78FB961CDFFB}"/>
    <cellStyle name="Vorzeichen 2 5" xfId="12650" xr:uid="{BA32DF79-76B4-4A68-85CB-EAB292054BA2}"/>
    <cellStyle name="Vorzeichen 2 6" xfId="12651" xr:uid="{88EBC856-2CE3-4633-A632-C24DFA791E0E}"/>
    <cellStyle name="Vorzeichen 2 7" xfId="12652" xr:uid="{31DD9711-2F00-4F52-AAB0-2842D585D719}"/>
    <cellStyle name="Vorzeichen 2 8" xfId="12653" xr:uid="{F83E2B73-06A7-40B1-9666-B5582CCCF585}"/>
    <cellStyle name="Vorzeichen 2 9" xfId="12654" xr:uid="{673634E1-4246-4D2C-ACE4-CF15F48A56C2}"/>
    <cellStyle name="Vorzeichen 3" xfId="12655" xr:uid="{0D4DA278-FBD8-4BDA-A91C-900C86A5EE4E}"/>
    <cellStyle name="Vorzeichen 3 2" xfId="12656" xr:uid="{BAD18A1D-04DF-43E1-B26A-E36DB03847EB}"/>
    <cellStyle name="Vorzeichen 3 3" xfId="12657" xr:uid="{9EC6395F-B091-424B-A083-91EE6827941B}"/>
    <cellStyle name="Vorzeichen 4" xfId="12658" xr:uid="{CA2556CF-D4AF-4F0E-9174-BF7ADDD82B2B}"/>
    <cellStyle name="Vorzeichen 4 2" xfId="12659" xr:uid="{B688B5DD-BDC9-4B67-ACAA-1F9C1EBA7F61}"/>
    <cellStyle name="Warning Text" xfId="124" xr:uid="{77D7A86C-F0F5-44CA-AB3D-3B5A23AD24BE}"/>
    <cellStyle name="Zahl" xfId="12661" xr:uid="{E992A739-EA58-49B1-9CA8-47FDD563CF59}"/>
    <cellStyle name="Zahl1" xfId="12662" xr:uid="{40F32C09-0F29-4A9F-A7B2-FE8815BECB2A}"/>
  </cellStyles>
  <dxfs count="7">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48846</xdr:colOff>
      <xdr:row>0</xdr:row>
      <xdr:rowOff>80596</xdr:rowOff>
    </xdr:from>
    <xdr:to>
      <xdr:col>0</xdr:col>
      <xdr:colOff>2954233</xdr:colOff>
      <xdr:row>0</xdr:row>
      <xdr:rowOff>397461</xdr:rowOff>
    </xdr:to>
    <xdr:pic>
      <xdr:nvPicPr>
        <xdr:cNvPr id="3" name="Imatge 2" descr="Logotip del Departament d'Economia i Finances, Generalitat de Catalunya">
          <a:extLst>
            <a:ext uri="{FF2B5EF4-FFF2-40B4-BE49-F238E27FC236}">
              <a16:creationId xmlns:a16="http://schemas.microsoft.com/office/drawing/2014/main" id="{93636CC5-C3F8-4673-BE9E-FD03DFF84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46" y="80596"/>
          <a:ext cx="2905387" cy="316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11205</xdr:rowOff>
    </xdr:from>
    <xdr:to>
      <xdr:col>2</xdr:col>
      <xdr:colOff>1762387</xdr:colOff>
      <xdr:row>0</xdr:row>
      <xdr:rowOff>334420</xdr:rowOff>
    </xdr:to>
    <xdr:pic>
      <xdr:nvPicPr>
        <xdr:cNvPr id="2" name="Imatge 1" descr="Logotip del Departament d'Economia i Finances, Generalitat de Catalunya">
          <a:extLst>
            <a:ext uri="{FF2B5EF4-FFF2-40B4-BE49-F238E27FC236}">
              <a16:creationId xmlns:a16="http://schemas.microsoft.com/office/drawing/2014/main" id="{AED45C29-42EE-410A-9BDE-45F7A04FA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1205"/>
          <a:ext cx="2905387" cy="3168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49"/>
  <sheetViews>
    <sheetView showGridLines="0" zoomScale="78" zoomScaleNormal="78" workbookViewId="0">
      <selection activeCell="B2" sqref="B2:F2"/>
    </sheetView>
  </sheetViews>
  <sheetFormatPr defaultColWidth="9.140625" defaultRowHeight="15"/>
  <cols>
    <col min="1" max="1" width="55.42578125" style="153" customWidth="1"/>
    <col min="2" max="5" width="18.85546875" style="153" bestFit="1" customWidth="1"/>
    <col min="6" max="6" width="18.42578125" style="153" bestFit="1" customWidth="1"/>
    <col min="7" max="7" width="6" style="153" customWidth="1"/>
    <col min="8" max="8" width="16.85546875" style="153" bestFit="1" customWidth="1"/>
    <col min="9" max="9" width="15.140625" style="153" bestFit="1" customWidth="1"/>
    <col min="10" max="11" width="16.28515625" style="153" bestFit="1" customWidth="1"/>
    <col min="12" max="12" width="4" style="153" customWidth="1"/>
    <col min="13" max="16" width="14.85546875" style="153" bestFit="1" customWidth="1"/>
    <col min="17" max="16384" width="9.140625" style="153"/>
  </cols>
  <sheetData>
    <row r="1" spans="1:16" ht="41.45" customHeight="1">
      <c r="A1" s="193"/>
      <c r="B1" s="193"/>
      <c r="C1" s="193"/>
      <c r="J1" s="194" t="s">
        <v>157</v>
      </c>
      <c r="K1" s="194"/>
      <c r="L1" s="194"/>
      <c r="M1" s="194"/>
      <c r="N1" s="194"/>
      <c r="O1" s="194"/>
    </row>
    <row r="2" spans="1:16">
      <c r="A2" s="166" t="s">
        <v>148</v>
      </c>
      <c r="B2" s="190"/>
      <c r="C2" s="191"/>
      <c r="D2" s="191"/>
      <c r="E2" s="191"/>
      <c r="F2" s="192"/>
    </row>
    <row r="4" spans="1:16">
      <c r="A4" s="24" t="s">
        <v>88</v>
      </c>
      <c r="B4" s="135"/>
      <c r="C4" s="135"/>
      <c r="D4" s="135"/>
      <c r="E4" s="135"/>
      <c r="F4" s="135"/>
      <c r="H4" s="135"/>
      <c r="I4" s="135"/>
      <c r="J4" s="135"/>
      <c r="K4" s="135"/>
      <c r="M4" s="135"/>
      <c r="N4" s="135"/>
      <c r="O4" s="135"/>
      <c r="P4" s="135"/>
    </row>
    <row r="5" spans="1:16">
      <c r="A5" s="64"/>
      <c r="B5" s="138">
        <v>2023</v>
      </c>
      <c r="C5" s="76">
        <v>2026</v>
      </c>
      <c r="D5" s="76">
        <v>2027</v>
      </c>
      <c r="E5" s="76">
        <v>2028</v>
      </c>
      <c r="F5" s="76">
        <v>2029</v>
      </c>
      <c r="H5" s="76" t="s">
        <v>159</v>
      </c>
      <c r="I5" s="76" t="s">
        <v>115</v>
      </c>
      <c r="J5" s="76" t="s">
        <v>127</v>
      </c>
      <c r="K5" s="76" t="s">
        <v>160</v>
      </c>
      <c r="M5" s="76" t="s">
        <v>161</v>
      </c>
      <c r="N5" s="76" t="s">
        <v>116</v>
      </c>
      <c r="O5" s="76" t="s">
        <v>128</v>
      </c>
      <c r="P5" s="76" t="s">
        <v>162</v>
      </c>
    </row>
    <row r="6" spans="1:16">
      <c r="A6" s="71" t="s">
        <v>84</v>
      </c>
      <c r="B6" s="72"/>
      <c r="C6" s="72">
        <f>+B6+C18</f>
        <v>0</v>
      </c>
      <c r="D6" s="72">
        <f t="shared" ref="D6:F6" si="0">+C6+D18</f>
        <v>0</v>
      </c>
      <c r="E6" s="72">
        <f t="shared" si="0"/>
        <v>0</v>
      </c>
      <c r="F6" s="72">
        <f t="shared" si="0"/>
        <v>0</v>
      </c>
      <c r="H6" s="72">
        <f>+C6-B6</f>
        <v>0</v>
      </c>
      <c r="I6" s="72">
        <f t="shared" ref="I6:K8" si="1">+D6-C6</f>
        <v>0</v>
      </c>
      <c r="J6" s="72">
        <f t="shared" si="1"/>
        <v>0</v>
      </c>
      <c r="K6" s="72">
        <f t="shared" si="1"/>
        <v>0</v>
      </c>
      <c r="M6" s="81" t="str">
        <f>+IFERROR(((C6/B6-1)*100),"--")</f>
        <v>--</v>
      </c>
      <c r="N6" s="81" t="str">
        <f t="shared" ref="M6:P9" si="2">+IFERROR(((D6/C6-1)*100),"--")</f>
        <v>--</v>
      </c>
      <c r="O6" s="81" t="str">
        <f t="shared" si="2"/>
        <v>--</v>
      </c>
      <c r="P6" s="81" t="str">
        <f t="shared" si="2"/>
        <v>--</v>
      </c>
    </row>
    <row r="7" spans="1:16">
      <c r="A7" s="73" t="s">
        <v>85</v>
      </c>
      <c r="B7" s="74"/>
      <c r="C7" s="74">
        <f>+B7+C28</f>
        <v>0</v>
      </c>
      <c r="D7" s="74">
        <f t="shared" ref="D7:F7" si="3">+C7+D28</f>
        <v>0</v>
      </c>
      <c r="E7" s="74">
        <f t="shared" si="3"/>
        <v>0</v>
      </c>
      <c r="F7" s="74">
        <f t="shared" si="3"/>
        <v>0</v>
      </c>
      <c r="H7" s="74">
        <f t="shared" ref="H7:H8" si="4">+C7-B7</f>
        <v>0</v>
      </c>
      <c r="I7" s="74">
        <f t="shared" si="1"/>
        <v>0</v>
      </c>
      <c r="J7" s="74">
        <f t="shared" si="1"/>
        <v>0</v>
      </c>
      <c r="K7" s="74">
        <f t="shared" si="1"/>
        <v>0</v>
      </c>
      <c r="M7" s="81" t="str">
        <f t="shared" si="2"/>
        <v>--</v>
      </c>
      <c r="N7" s="81" t="str">
        <f t="shared" si="2"/>
        <v>--</v>
      </c>
      <c r="O7" s="81" t="str">
        <f t="shared" si="2"/>
        <v>--</v>
      </c>
      <c r="P7" s="81" t="str">
        <f t="shared" si="2"/>
        <v>--</v>
      </c>
    </row>
    <row r="8" spans="1:16">
      <c r="A8" s="73" t="s">
        <v>86</v>
      </c>
      <c r="B8" s="74"/>
      <c r="C8" s="74">
        <f>+B8+C46</f>
        <v>0</v>
      </c>
      <c r="D8" s="74">
        <f t="shared" ref="D8:F8" si="5">+C8+D46</f>
        <v>0</v>
      </c>
      <c r="E8" s="74">
        <f t="shared" si="5"/>
        <v>0</v>
      </c>
      <c r="F8" s="74">
        <f t="shared" si="5"/>
        <v>0</v>
      </c>
      <c r="H8" s="74">
        <f t="shared" si="4"/>
        <v>0</v>
      </c>
      <c r="I8" s="74">
        <f t="shared" si="1"/>
        <v>0</v>
      </c>
      <c r="J8" s="74">
        <f t="shared" si="1"/>
        <v>0</v>
      </c>
      <c r="K8" s="74">
        <f t="shared" si="1"/>
        <v>0</v>
      </c>
      <c r="M8" s="81" t="str">
        <f t="shared" si="2"/>
        <v>--</v>
      </c>
      <c r="N8" s="81" t="str">
        <f t="shared" si="2"/>
        <v>--</v>
      </c>
      <c r="O8" s="81" t="str">
        <f t="shared" si="2"/>
        <v>--</v>
      </c>
      <c r="P8" s="81" t="str">
        <f t="shared" si="2"/>
        <v>--</v>
      </c>
    </row>
    <row r="9" spans="1:16">
      <c r="A9" s="32" t="s">
        <v>87</v>
      </c>
      <c r="B9" s="56">
        <f>+SUM(B6:B8)</f>
        <v>0</v>
      </c>
      <c r="C9" s="56">
        <f>+SUM(C6:C8)</f>
        <v>0</v>
      </c>
      <c r="D9" s="56">
        <f>+SUM(D6:D8)</f>
        <v>0</v>
      </c>
      <c r="E9" s="56">
        <f>+SUM(E6:E8)</f>
        <v>0</v>
      </c>
      <c r="F9" s="56">
        <f>+SUM(F6:F8)</f>
        <v>0</v>
      </c>
      <c r="H9" s="56">
        <f>+C9-B9</f>
        <v>0</v>
      </c>
      <c r="I9" s="56">
        <f>+D9-C9</f>
        <v>0</v>
      </c>
      <c r="J9" s="56">
        <f>+E9-D9</f>
        <v>0</v>
      </c>
      <c r="K9" s="56">
        <f>+F9-E9</f>
        <v>0</v>
      </c>
      <c r="M9" s="82" t="str">
        <f t="shared" si="2"/>
        <v>--</v>
      </c>
      <c r="N9" s="82" t="str">
        <f t="shared" si="2"/>
        <v>--</v>
      </c>
      <c r="O9" s="82" t="str">
        <f t="shared" si="2"/>
        <v>--</v>
      </c>
      <c r="P9" s="82" t="str">
        <f t="shared" si="2"/>
        <v>--</v>
      </c>
    </row>
    <row r="11" spans="1:16">
      <c r="H11" s="154"/>
    </row>
    <row r="12" spans="1:16">
      <c r="A12" s="24" t="s">
        <v>101</v>
      </c>
      <c r="C12" s="159"/>
      <c r="D12" s="159"/>
      <c r="E12" s="159"/>
      <c r="F12" s="159"/>
      <c r="H12" s="159"/>
      <c r="I12" s="159"/>
      <c r="J12" s="159"/>
      <c r="K12" s="159"/>
      <c r="M12" s="159"/>
      <c r="N12" s="159"/>
      <c r="O12" s="159"/>
      <c r="P12" s="159"/>
    </row>
    <row r="13" spans="1:16">
      <c r="A13" s="64"/>
      <c r="B13" s="183">
        <v>2023</v>
      </c>
      <c r="C13" s="76">
        <v>2026</v>
      </c>
      <c r="D13" s="76">
        <v>2027</v>
      </c>
      <c r="E13" s="76">
        <v>2028</v>
      </c>
      <c r="F13" s="76">
        <v>2029</v>
      </c>
      <c r="H13" s="159"/>
      <c r="I13" s="159"/>
      <c r="J13" s="159"/>
      <c r="K13" s="159"/>
      <c r="M13" s="159"/>
      <c r="N13" s="159"/>
      <c r="O13" s="159"/>
      <c r="P13" s="159"/>
    </row>
    <row r="14" spans="1:16">
      <c r="A14" s="79" t="s">
        <v>36</v>
      </c>
      <c r="B14" s="114" t="s">
        <v>102</v>
      </c>
      <c r="C14" s="72">
        <f>+SUMIFS('Fitxa 7'!$L$29:$L$708,'Fitxa 7'!$J$29:$J$708,"T")-SUMIFS('Fitxa 7'!$M$29:$M$708,'Fitxa 7'!$J$29:$J$708,"T")</f>
        <v>0</v>
      </c>
      <c r="D14" s="72">
        <f>+SUMIFS('Fitxa 7'!$P$29:$P$708,'Fitxa 7'!$J$29:$J$708,"T")-SUMIFS('Fitxa 7'!$Q$29:$Q$708,'Fitxa 7'!$J$29:$J$708,"T")</f>
        <v>0</v>
      </c>
      <c r="E14" s="72">
        <f>+SUMIFS('Fitxa 7'!$R$29:$R$708,'Fitxa 7'!$J$29:$J$708,"T")-SUMIFS('Fitxa 7'!$S$29:$S$708,'Fitxa 7'!$J$29:$J$708,"T")</f>
        <v>0</v>
      </c>
      <c r="F14" s="72">
        <f>+SUMIFS('Fitxa 7'!$T$29:$T$708,'Fitxa 7'!$J$29:$J$708,"T")-SUMIFS('Fitxa 7'!$U$29:$U$708,'Fitxa 7'!$J$29:$J$708,"T")</f>
        <v>0</v>
      </c>
      <c r="H14" s="159"/>
      <c r="I14" s="159"/>
      <c r="J14" s="159"/>
      <c r="K14" s="159"/>
      <c r="M14" s="159"/>
      <c r="N14" s="159"/>
      <c r="O14" s="159"/>
      <c r="P14" s="159"/>
    </row>
    <row r="15" spans="1:16">
      <c r="A15" s="38" t="s">
        <v>34</v>
      </c>
      <c r="B15" s="115" t="s">
        <v>102</v>
      </c>
      <c r="C15" s="74">
        <f>+SUMIFS('Fitxa 7'!$L$29:$L$708,'Fitxa 7'!$J$29:$J$708,"na")-SUMIFS('Fitxa 7'!$M$29:$M$708,'Fitxa 7'!$J$29:$J$708,"na")</f>
        <v>0</v>
      </c>
      <c r="D15" s="74">
        <f>+SUMIFS('Fitxa 7'!$P$29:$P$708,'Fitxa 7'!$J$29:$J$708,"NA")-SUMIFS('Fitxa 7'!$Q$29:$Q$708,'Fitxa 7'!$J$29:$J$708,"NA")</f>
        <v>0</v>
      </c>
      <c r="E15" s="74">
        <f>+SUMIFS('Fitxa 7'!$R$29:$R$708,'Fitxa 7'!$J$29:$J$708,"NA")-SUMIFS('Fitxa 7'!$S$29:$S$708,'Fitxa 7'!$J$29:$J$708,"NA")</f>
        <v>0</v>
      </c>
      <c r="F15" s="74">
        <f>+SUMIFS('Fitxa 7'!$T$29:$T$708,'Fitxa 7'!$J$29:$J$708,"NA")-SUMIFS('Fitxa 7'!$U$29:$U$708,'Fitxa 7'!$J$29:$J$708,"NA")</f>
        <v>0</v>
      </c>
      <c r="H15" s="159"/>
      <c r="I15" s="159"/>
      <c r="J15" s="159"/>
      <c r="K15" s="159"/>
      <c r="M15" s="159"/>
      <c r="N15" s="159"/>
      <c r="O15" s="159"/>
      <c r="P15" s="159"/>
    </row>
    <row r="16" spans="1:16">
      <c r="A16" s="38" t="s">
        <v>81</v>
      </c>
      <c r="B16" s="115" t="s">
        <v>102</v>
      </c>
      <c r="C16" s="74">
        <f>+SUMIFS('Fitxa 7'!$L$29:$L$708,'Fitxa 7'!$J$29:$J$708,"ME")-SUMIFS('Fitxa 7'!$M$29:$M$708,'Fitxa 7'!$J$29:$J$708,"ME")</f>
        <v>0</v>
      </c>
      <c r="D16" s="74">
        <f>+SUMIFS('Fitxa 7'!$P$29:$P$708,'Fitxa 7'!$J$29:$J$708,"ME")-SUMIFS('Fitxa 7'!$Q$29:$Q$708,'Fitxa 7'!$J$29:$J$708,"ME")</f>
        <v>0</v>
      </c>
      <c r="E16" s="74">
        <f>+SUMIFS('Fitxa 7'!$R$29:$R$708,'Fitxa 7'!$J$29:$J$708,"ME")-SUMIFS('Fitxa 7'!$S$29:$S$708,'Fitxa 7'!$J$29:$J$708,"ME")</f>
        <v>0</v>
      </c>
      <c r="F16" s="74">
        <f>+SUMIFS('Fitxa 7'!$T$29:$T$708,'Fitxa 7'!$J$29:$J$708,"ME")-SUMIFS('Fitxa 7'!$U$29:$U$708,'Fitxa 7'!$J$29:$J$708,"ME")</f>
        <v>0</v>
      </c>
      <c r="H16" s="159"/>
      <c r="I16" s="159"/>
      <c r="J16" s="159"/>
      <c r="K16" s="159"/>
      <c r="M16" s="159"/>
      <c r="N16" s="159"/>
      <c r="O16" s="159"/>
      <c r="P16" s="159"/>
    </row>
    <row r="17" spans="1:16">
      <c r="A17" s="39" t="s">
        <v>45</v>
      </c>
      <c r="B17" s="116" t="s">
        <v>102</v>
      </c>
      <c r="C17" s="75">
        <f>+SUMIFS('Fitxa 7'!$L$29:$L$708,'Fitxa 7'!$J$29:$J$708,"A")-SUMIFS('Fitxa 7'!$M$29:$M$708,'Fitxa 7'!$J$29:$J$708,"A")</f>
        <v>0</v>
      </c>
      <c r="D17" s="75">
        <f>+SUMIFS('Fitxa 7'!$P$29:$P$708,'Fitxa 7'!$J$29:$J$708,"A")-SUMIFS('Fitxa 7'!$Q$29:$Q$708,'Fitxa 7'!$J$29:$J$708,"A")</f>
        <v>0</v>
      </c>
      <c r="E17" s="75">
        <f>+SUMIFS('Fitxa 7'!$R$29:$R$708,'Fitxa 7'!$J$29:$J$708,"A")-SUMIFS('Fitxa 7'!$S$29:$S$708,'Fitxa 7'!$J$29:$J$708,"A")</f>
        <v>0</v>
      </c>
      <c r="F17" s="75">
        <f>+SUMIFS('Fitxa 7'!$T$29:$T$708,'Fitxa 7'!$J$29:$J$708,"A")-SUMIFS('Fitxa 7'!$U$29:$U$708,'Fitxa 7'!$J$29:$J$708,"A")</f>
        <v>0</v>
      </c>
      <c r="H17" s="160"/>
      <c r="I17" s="160"/>
      <c r="J17" s="160"/>
      <c r="K17" s="160"/>
      <c r="M17" s="159"/>
      <c r="N17" s="159"/>
      <c r="O17" s="159"/>
      <c r="P17" s="159"/>
    </row>
    <row r="18" spans="1:16">
      <c r="A18" s="32" t="s">
        <v>105</v>
      </c>
      <c r="B18" s="117" t="s">
        <v>102</v>
      </c>
      <c r="C18" s="56">
        <f>+SUM(C14:C17)</f>
        <v>0</v>
      </c>
      <c r="D18" s="56">
        <f>+SUM(D14:D17)</f>
        <v>0</v>
      </c>
      <c r="E18" s="56">
        <f t="shared" ref="E18:F18" si="6">+SUM(E14:E17)</f>
        <v>0</v>
      </c>
      <c r="F18" s="56">
        <f t="shared" si="6"/>
        <v>0</v>
      </c>
      <c r="H18" s="159"/>
      <c r="I18" s="159"/>
      <c r="J18" s="159"/>
      <c r="K18" s="159"/>
      <c r="M18" s="159"/>
      <c r="N18" s="159"/>
      <c r="O18" s="159"/>
      <c r="P18" s="159"/>
    </row>
    <row r="19" spans="1:16" s="155" customFormat="1">
      <c r="A19" s="118" t="s">
        <v>72</v>
      </c>
      <c r="B19" s="119"/>
      <c r="C19" s="120">
        <f>+B6*3.2%</f>
        <v>0</v>
      </c>
      <c r="D19" s="120">
        <f>+C6*2%</f>
        <v>0</v>
      </c>
      <c r="E19" s="120">
        <f>+D6*2%</f>
        <v>0</v>
      </c>
      <c r="F19" s="120">
        <f>+E6*2%</f>
        <v>0</v>
      </c>
      <c r="H19" s="159"/>
      <c r="I19" s="159"/>
      <c r="J19" s="159"/>
      <c r="K19" s="159"/>
      <c r="L19" s="153"/>
      <c r="M19" s="159"/>
      <c r="N19" s="159"/>
      <c r="O19" s="159"/>
      <c r="P19" s="159"/>
    </row>
    <row r="20" spans="1:16" s="155" customFormat="1">
      <c r="A20" s="121" t="s">
        <v>107</v>
      </c>
      <c r="B20" s="122"/>
      <c r="C20" s="123">
        <f>+C19-C18</f>
        <v>0</v>
      </c>
      <c r="D20" s="123">
        <f t="shared" ref="D20:F20" si="7">+D19-D18</f>
        <v>0</v>
      </c>
      <c r="E20" s="123">
        <f t="shared" si="7"/>
        <v>0</v>
      </c>
      <c r="F20" s="123">
        <f t="shared" si="7"/>
        <v>0</v>
      </c>
      <c r="H20" s="159"/>
      <c r="I20" s="159"/>
      <c r="J20" s="159"/>
      <c r="K20" s="159"/>
      <c r="L20" s="153"/>
      <c r="M20" s="159"/>
      <c r="N20" s="159"/>
      <c r="O20" s="159"/>
      <c r="P20" s="159"/>
    </row>
    <row r="21" spans="1:16">
      <c r="B21" s="156"/>
      <c r="H21" s="159"/>
      <c r="I21" s="159"/>
      <c r="J21" s="159"/>
      <c r="K21" s="159"/>
      <c r="M21" s="159"/>
      <c r="N21" s="159"/>
      <c r="O21" s="159"/>
      <c r="P21" s="159"/>
    </row>
    <row r="22" spans="1:16">
      <c r="A22" s="152" t="s">
        <v>104</v>
      </c>
      <c r="B22" s="156"/>
      <c r="H22" s="159"/>
      <c r="I22" s="159"/>
      <c r="J22" s="159"/>
      <c r="K22" s="159"/>
      <c r="M22" s="159"/>
      <c r="N22" s="159"/>
      <c r="O22" s="159"/>
      <c r="P22" s="159"/>
    </row>
    <row r="23" spans="1:16">
      <c r="A23" s="64"/>
      <c r="B23" s="183">
        <v>2023</v>
      </c>
      <c r="C23" s="76">
        <v>2026</v>
      </c>
      <c r="D23" s="76">
        <v>2027</v>
      </c>
      <c r="E23" s="76">
        <v>2028</v>
      </c>
      <c r="F23" s="76">
        <v>2029</v>
      </c>
      <c r="H23" s="159"/>
      <c r="I23" s="159"/>
      <c r="J23" s="159"/>
      <c r="K23" s="159"/>
      <c r="M23" s="159"/>
      <c r="N23" s="159"/>
      <c r="O23" s="159"/>
      <c r="P23" s="159"/>
    </row>
    <row r="24" spans="1:16">
      <c r="A24" s="79" t="s">
        <v>36</v>
      </c>
      <c r="B24" s="114" t="s">
        <v>102</v>
      </c>
      <c r="C24" s="72">
        <f>+SUMIFS('Fitxa 7'!$M$29:$M$708,'Fitxa 7'!$N$29:$N$708,"A",'Fitxa 7'!$J$29:$J$708,"T")</f>
        <v>0</v>
      </c>
      <c r="D24" s="72">
        <f>+SUMIFS('Fitxa 7'!$Q$29:$Q$708,'Fitxa 7'!$N$29:$N$708,"A",'Fitxa 7'!$J$29:$J$708,"T")</f>
        <v>0</v>
      </c>
      <c r="E24" s="72">
        <f>+SUMIFS('Fitxa 7'!$S$29:$S$708,'Fitxa 7'!$N$29:$N$708,"A",'Fitxa 7'!$J$29:$J$708,"T")</f>
        <v>0</v>
      </c>
      <c r="F24" s="72">
        <f>+SUMIFS('Fitxa 7'!$U$29:$U$708,'Fitxa 7'!$N$29:$N$708,"A",'Fitxa 7'!$J$29:$J$708,"T")</f>
        <v>0</v>
      </c>
      <c r="H24" s="159"/>
      <c r="I24" s="159"/>
      <c r="J24" s="165"/>
      <c r="K24" s="159"/>
      <c r="M24" s="159"/>
      <c r="N24" s="159"/>
      <c r="O24" s="159"/>
      <c r="P24" s="159"/>
    </row>
    <row r="25" spans="1:16">
      <c r="A25" s="38" t="s">
        <v>34</v>
      </c>
      <c r="B25" s="115" t="s">
        <v>102</v>
      </c>
      <c r="C25" s="74">
        <f>+SUMIFS('Fitxa 7'!$M$29:$M$708,'Fitxa 7'!$N$29:$N$708,"A",'Fitxa 7'!$J$29:$J$708,"NA")</f>
        <v>0</v>
      </c>
      <c r="D25" s="74">
        <f>+SUMIFS('Fitxa 7'!$Q$29:$Q$708,'Fitxa 7'!$N$29:$N$708,"A",'Fitxa 7'!$J$29:$J$708,"NA")</f>
        <v>0</v>
      </c>
      <c r="E25" s="74">
        <f>+SUMIFS('Fitxa 7'!$S$29:$S$708,'Fitxa 7'!$N$29:$N$708,"A",'Fitxa 7'!$J$29:$J$708,"NA")</f>
        <v>0</v>
      </c>
      <c r="F25" s="74">
        <f>+SUMIFS('Fitxa 7'!$U$29:$U$708,'Fitxa 7'!$N$29:$N$708,"A",'Fitxa 7'!$J$29:$J$708,"NA")</f>
        <v>0</v>
      </c>
      <c r="H25" s="159"/>
      <c r="I25" s="159"/>
      <c r="J25" s="159"/>
      <c r="K25" s="159"/>
      <c r="M25" s="159"/>
      <c r="N25" s="159"/>
      <c r="O25" s="159"/>
      <c r="P25" s="159"/>
    </row>
    <row r="26" spans="1:16">
      <c r="A26" s="38" t="s">
        <v>81</v>
      </c>
      <c r="B26" s="115" t="s">
        <v>102</v>
      </c>
      <c r="C26" s="74">
        <f>+SUMIFS('Fitxa 7'!$M$29:$M$708,'Fitxa 7'!$N$29:$N$708,"A",'Fitxa 7'!$J$29:$J$708,"ME")</f>
        <v>0</v>
      </c>
      <c r="D26" s="74">
        <f>+SUMIFS('Fitxa 7'!$Q$29:$Q$708,'Fitxa 7'!$N$29:$N$708,"A",'Fitxa 7'!$J$29:$J$708,"ME")</f>
        <v>0</v>
      </c>
      <c r="E26" s="74">
        <f>+SUMIFS('Fitxa 7'!$S$29:$S$708,'Fitxa 7'!$N$29:$N$708,"A",'Fitxa 7'!$J$29:$J$708,"ME")</f>
        <v>0</v>
      </c>
      <c r="F26" s="74">
        <f>+SUMIFS('Fitxa 7'!$U$29:$U$708,'Fitxa 7'!$N$29:$N$708,"A",'Fitxa 7'!$J$29:$J$708,"ME")</f>
        <v>0</v>
      </c>
      <c r="H26" s="159"/>
      <c r="I26" s="159"/>
      <c r="J26" s="159"/>
      <c r="K26" s="159"/>
      <c r="M26" s="159"/>
      <c r="N26" s="159"/>
      <c r="O26" s="159"/>
      <c r="P26" s="159"/>
    </row>
    <row r="27" spans="1:16">
      <c r="A27" s="39" t="s">
        <v>45</v>
      </c>
      <c r="B27" s="116" t="s">
        <v>102</v>
      </c>
      <c r="C27" s="75">
        <f>+SUMIFS('Fitxa 7'!$M$29:$M$708,'Fitxa 7'!$N$29:$N$708,"A",'Fitxa 7'!$J$29:$J$708,"A")</f>
        <v>0</v>
      </c>
      <c r="D27" s="75">
        <f>+SUMIFS('Fitxa 7'!$Q$29:$Q$708,'Fitxa 7'!$N$29:$N$708,"A",'Fitxa 7'!$J$29:$J$708,"A")</f>
        <v>0</v>
      </c>
      <c r="E27" s="75">
        <f>+SUMIFS('Fitxa 7'!$S$29:$S$708,'Fitxa 7'!$N$29:$N$708,"A",'Fitxa 7'!$J$29:$J$708,"A")</f>
        <v>0</v>
      </c>
      <c r="F27" s="75">
        <f>+SUMIFS('Fitxa 7'!$U$29:$U$708,'Fitxa 7'!$N$29:$N$708,"A",'Fitxa 7'!$J$29:$J$708,"A")</f>
        <v>0</v>
      </c>
      <c r="H27" s="159"/>
      <c r="I27" s="159"/>
      <c r="J27" s="159"/>
      <c r="K27" s="159"/>
      <c r="M27" s="159"/>
      <c r="N27" s="159"/>
      <c r="O27" s="159"/>
      <c r="P27" s="159"/>
    </row>
    <row r="28" spans="1:16" s="155" customFormat="1">
      <c r="A28" s="32" t="s">
        <v>108</v>
      </c>
      <c r="B28" s="117" t="s">
        <v>102</v>
      </c>
      <c r="C28" s="56">
        <f t="shared" ref="C28:E28" si="8">+SUM(C24:C27)</f>
        <v>0</v>
      </c>
      <c r="D28" s="56">
        <f t="shared" si="8"/>
        <v>0</v>
      </c>
      <c r="E28" s="56">
        <f t="shared" si="8"/>
        <v>0</v>
      </c>
      <c r="F28" s="56">
        <f>+SUM(F24:F27)</f>
        <v>0</v>
      </c>
      <c r="H28" s="157"/>
      <c r="I28" s="157"/>
      <c r="J28" s="157"/>
      <c r="K28" s="157"/>
      <c r="M28" s="157"/>
      <c r="N28" s="157"/>
      <c r="O28" s="157"/>
      <c r="P28" s="157"/>
    </row>
    <row r="29" spans="1:16" s="155" customFormat="1">
      <c r="A29" s="153"/>
      <c r="B29" s="156"/>
      <c r="C29" s="153"/>
      <c r="D29" s="153"/>
      <c r="E29" s="153"/>
      <c r="F29" s="153"/>
      <c r="H29" s="157"/>
      <c r="I29" s="157"/>
      <c r="J29" s="157"/>
      <c r="K29" s="157"/>
      <c r="M29" s="157"/>
      <c r="N29" s="157"/>
      <c r="O29" s="157"/>
      <c r="P29" s="157"/>
    </row>
    <row r="30" spans="1:16">
      <c r="B30" s="156"/>
    </row>
    <row r="31" spans="1:16">
      <c r="A31" s="152" t="s">
        <v>103</v>
      </c>
      <c r="B31" s="156"/>
    </row>
    <row r="32" spans="1:16">
      <c r="A32" s="64"/>
      <c r="B32" s="183">
        <v>2023</v>
      </c>
      <c r="C32" s="76">
        <v>2026</v>
      </c>
      <c r="D32" s="76">
        <v>2027</v>
      </c>
      <c r="E32" s="76">
        <v>2028</v>
      </c>
      <c r="F32" s="76">
        <v>2029</v>
      </c>
    </row>
    <row r="33" spans="1:25">
      <c r="A33" s="79" t="s">
        <v>36</v>
      </c>
      <c r="B33" s="114" t="s">
        <v>102</v>
      </c>
      <c r="C33" s="72">
        <f t="shared" ref="C33:F36" si="9">+C14+C24</f>
        <v>0</v>
      </c>
      <c r="D33" s="72">
        <f t="shared" si="9"/>
        <v>0</v>
      </c>
      <c r="E33" s="72">
        <f t="shared" si="9"/>
        <v>0</v>
      </c>
      <c r="F33" s="72">
        <f t="shared" si="9"/>
        <v>0</v>
      </c>
    </row>
    <row r="34" spans="1:25">
      <c r="A34" s="38" t="s">
        <v>34</v>
      </c>
      <c r="B34" s="115" t="s">
        <v>102</v>
      </c>
      <c r="C34" s="74">
        <f t="shared" si="9"/>
        <v>0</v>
      </c>
      <c r="D34" s="74">
        <f t="shared" si="9"/>
        <v>0</v>
      </c>
      <c r="E34" s="74">
        <f t="shared" si="9"/>
        <v>0</v>
      </c>
      <c r="F34" s="74">
        <f t="shared" si="9"/>
        <v>0</v>
      </c>
    </row>
    <row r="35" spans="1:25" s="135" customFormat="1" ht="12.75">
      <c r="A35" s="38" t="s">
        <v>81</v>
      </c>
      <c r="B35" s="115" t="s">
        <v>102</v>
      </c>
      <c r="C35" s="74">
        <f t="shared" si="9"/>
        <v>0</v>
      </c>
      <c r="D35" s="74">
        <f t="shared" si="9"/>
        <v>0</v>
      </c>
      <c r="E35" s="74">
        <f t="shared" si="9"/>
        <v>0</v>
      </c>
      <c r="F35" s="74">
        <f t="shared" si="9"/>
        <v>0</v>
      </c>
      <c r="S35" s="161"/>
      <c r="T35" s="161"/>
      <c r="U35" s="161"/>
      <c r="V35" s="161"/>
      <c r="W35" s="161"/>
      <c r="X35" s="161"/>
    </row>
    <row r="36" spans="1:25" s="135" customFormat="1" ht="17.25" customHeight="1">
      <c r="A36" s="39" t="s">
        <v>45</v>
      </c>
      <c r="B36" s="116" t="s">
        <v>102</v>
      </c>
      <c r="C36" s="75">
        <f t="shared" si="9"/>
        <v>0</v>
      </c>
      <c r="D36" s="75">
        <f t="shared" si="9"/>
        <v>0</v>
      </c>
      <c r="E36" s="75">
        <f t="shared" si="9"/>
        <v>0</v>
      </c>
      <c r="F36" s="75">
        <f t="shared" si="9"/>
        <v>0</v>
      </c>
      <c r="S36" s="161"/>
      <c r="T36" s="161"/>
      <c r="U36" s="161"/>
      <c r="V36" s="161"/>
      <c r="W36" s="161"/>
      <c r="X36" s="161"/>
    </row>
    <row r="37" spans="1:25" s="135" customFormat="1" ht="17.25" customHeight="1">
      <c r="A37" s="32" t="s">
        <v>106</v>
      </c>
      <c r="B37" s="117" t="s">
        <v>102</v>
      </c>
      <c r="C37" s="56">
        <f>+C18+C28</f>
        <v>0</v>
      </c>
      <c r="D37" s="56">
        <f>+D18+D28</f>
        <v>0</v>
      </c>
      <c r="E37" s="56">
        <f t="shared" ref="E37" si="10">+E18+E28</f>
        <v>0</v>
      </c>
      <c r="F37" s="56">
        <f>+F18+F28</f>
        <v>0</v>
      </c>
      <c r="S37" s="161"/>
      <c r="T37" s="161"/>
      <c r="U37" s="161"/>
      <c r="V37" s="161"/>
      <c r="W37" s="161"/>
      <c r="X37" s="161"/>
    </row>
    <row r="38" spans="1:25" s="135" customFormat="1" ht="17.25" customHeight="1">
      <c r="T38" s="161"/>
      <c r="U38" s="161"/>
      <c r="V38" s="161"/>
      <c r="W38" s="161"/>
      <c r="X38" s="161"/>
      <c r="Y38" s="161"/>
    </row>
    <row r="39" spans="1:25" s="135" customFormat="1" ht="17.25" customHeight="1">
      <c r="S39" s="159"/>
      <c r="T39" s="159"/>
      <c r="U39" s="161"/>
      <c r="V39" s="161"/>
      <c r="W39" s="161"/>
      <c r="X39" s="161"/>
      <c r="Y39" s="161"/>
    </row>
    <row r="40" spans="1:25" s="162" customFormat="1" ht="17.25" customHeight="1">
      <c r="A40" s="152" t="s">
        <v>123</v>
      </c>
      <c r="B40" s="164"/>
      <c r="C40" s="151"/>
      <c r="D40" s="151"/>
      <c r="E40" s="151"/>
      <c r="F40" s="151"/>
      <c r="S40" s="159"/>
      <c r="T40" s="159"/>
    </row>
    <row r="41" spans="1:25" s="162" customFormat="1" ht="12.75">
      <c r="A41" s="64"/>
      <c r="B41" s="183">
        <v>2023</v>
      </c>
      <c r="C41" s="76">
        <v>2026</v>
      </c>
      <c r="D41" s="76">
        <v>2027</v>
      </c>
      <c r="E41" s="76">
        <v>2028</v>
      </c>
      <c r="F41" s="76">
        <v>2029</v>
      </c>
      <c r="S41" s="159"/>
      <c r="T41" s="159"/>
    </row>
    <row r="42" spans="1:25" s="135" customFormat="1" ht="17.25" customHeight="1">
      <c r="A42" s="79" t="s">
        <v>36</v>
      </c>
      <c r="B42" s="114" t="s">
        <v>102</v>
      </c>
      <c r="C42" s="72">
        <f>+SUMIFS('Fitxa 7'!$M$29:$M$708,'Fitxa 7'!$N$29:$N$708,"F",'Fitxa 7'!$J$29:$J$708,"T")</f>
        <v>0</v>
      </c>
      <c r="D42" s="72">
        <f>+SUMIFS('Fitxa 7'!$Q$29:$Q$708,'Fitxa 7'!$N$29:$N$708,"F",'Fitxa 7'!$J$29:$J$708,"T")</f>
        <v>0</v>
      </c>
      <c r="E42" s="72">
        <f>+SUMIFS('Fitxa 7'!$S$29:$S$708,'Fitxa 7'!$N$29:$N$708,"F",'Fitxa 7'!$J$29:$J$708,"T")</f>
        <v>0</v>
      </c>
      <c r="F42" s="72">
        <f>+SUMIFS('Fitxa 7'!$U$29:$U$708,'Fitxa 7'!$N$29:$N$708,"F",'Fitxa 7'!$J$29:$J$708,"T")</f>
        <v>0</v>
      </c>
      <c r="Q42" s="159"/>
      <c r="S42" s="159"/>
      <c r="T42" s="159"/>
      <c r="U42" s="161"/>
      <c r="V42" s="161"/>
      <c r="W42" s="161"/>
      <c r="X42" s="161"/>
      <c r="Y42" s="161"/>
    </row>
    <row r="43" spans="1:25" s="135" customFormat="1" ht="17.25" customHeight="1">
      <c r="A43" s="38" t="s">
        <v>34</v>
      </c>
      <c r="B43" s="115" t="s">
        <v>102</v>
      </c>
      <c r="C43" s="74">
        <f>+SUMIFS('Fitxa 7'!$M$29:$M$708,'Fitxa 7'!$N$29:$N$708,"F",'Fitxa 7'!$J$29:$J$708,"NA")</f>
        <v>0</v>
      </c>
      <c r="D43" s="74">
        <f>+SUMIFS('Fitxa 7'!$Q$29:$Q$708,'Fitxa 7'!$N$29:$N$708,"F",'Fitxa 7'!$J$29:$J$708,"NA")</f>
        <v>0</v>
      </c>
      <c r="E43" s="74">
        <f>+SUMIFS('Fitxa 7'!$S$29:$S$708,'Fitxa 7'!$N$29:$N$708,"F",'Fitxa 7'!$J$29:$J$708,"NA")</f>
        <v>0</v>
      </c>
      <c r="F43" s="74">
        <f>+SUMIFS('Fitxa 7'!$U$29:$U$708,'Fitxa 7'!$N$29:$N$708,"F",'Fitxa 7'!$J$29:$J$708,"NA")</f>
        <v>0</v>
      </c>
      <c r="L43" s="159"/>
      <c r="R43" s="159"/>
      <c r="S43" s="159"/>
      <c r="T43" s="161"/>
      <c r="U43" s="161"/>
      <c r="V43" s="161"/>
      <c r="W43" s="161"/>
    </row>
    <row r="44" spans="1:25" s="135" customFormat="1" ht="17.25" customHeight="1">
      <c r="A44" s="38" t="s">
        <v>81</v>
      </c>
      <c r="B44" s="115" t="s">
        <v>102</v>
      </c>
      <c r="C44" s="74">
        <f>+SUMIFS('Fitxa 7'!$M$29:$M$708,'Fitxa 7'!$N$29:$N$708,"F",'Fitxa 7'!$J$29:$J$708,"ME")</f>
        <v>0</v>
      </c>
      <c r="D44" s="74">
        <f>+SUMIFS('Fitxa 7'!$Q$29:$Q$708,'Fitxa 7'!$N$29:$N$708,"F",'Fitxa 7'!$J$29:$J$708,"ME")</f>
        <v>0</v>
      </c>
      <c r="E44" s="74">
        <f>+SUMIFS('Fitxa 7'!$S$29:$S$708,'Fitxa 7'!$N$29:$N$708,"F",'Fitxa 7'!$J$29:$J$708,"ME")</f>
        <v>0</v>
      </c>
      <c r="F44" s="74">
        <f>+SUMIFS('Fitxa 7'!$U$29:$U$708,'Fitxa 7'!$N$29:$N$708,"F",'Fitxa 7'!$J$29:$J$708,"ME")</f>
        <v>0</v>
      </c>
      <c r="L44" s="159"/>
      <c r="R44" s="159"/>
      <c r="S44" s="159"/>
      <c r="T44" s="161"/>
      <c r="U44" s="161"/>
      <c r="V44" s="161"/>
      <c r="W44" s="161"/>
    </row>
    <row r="45" spans="1:25" s="135" customFormat="1" ht="17.25" customHeight="1">
      <c r="A45" s="39" t="s">
        <v>45</v>
      </c>
      <c r="B45" s="116" t="s">
        <v>102</v>
      </c>
      <c r="C45" s="75">
        <f>+SUMIFS('Fitxa 7'!$M$29:$M$708,'Fitxa 7'!$N$29:$N$708,"F",'Fitxa 7'!$J$29:$J$708,"A")</f>
        <v>0</v>
      </c>
      <c r="D45" s="75">
        <f>+SUMIFS('Fitxa 7'!$Q$29:$Q$708,'Fitxa 7'!$N$29:$N$708,"F",'Fitxa 7'!$J$29:$J$708,"A")</f>
        <v>0</v>
      </c>
      <c r="E45" s="75">
        <f>+SUMIFS('Fitxa 7'!$S$29:$S$708,'Fitxa 7'!$N$29:$N$708,"F",'Fitxa 7'!$J$29:$J$708,"A")</f>
        <v>0</v>
      </c>
      <c r="F45" s="75">
        <f>+SUMIFS('Fitxa 7'!$U$29:$U$708,'Fitxa 7'!$N$29:$N$708,"F",'Fitxa 7'!$J$29:$J$708,"A")</f>
        <v>0</v>
      </c>
      <c r="L45" s="158"/>
      <c r="R45" s="159"/>
      <c r="S45" s="159"/>
      <c r="T45" s="161"/>
      <c r="U45" s="161"/>
      <c r="V45" s="161"/>
      <c r="W45" s="161"/>
    </row>
    <row r="46" spans="1:25" s="135" customFormat="1" ht="17.25" customHeight="1">
      <c r="A46" s="32" t="s">
        <v>108</v>
      </c>
      <c r="B46" s="117" t="s">
        <v>102</v>
      </c>
      <c r="C46" s="56">
        <f t="shared" ref="C46:E46" si="11">+SUM(C42:C45)</f>
        <v>0</v>
      </c>
      <c r="D46" s="56">
        <f t="shared" si="11"/>
        <v>0</v>
      </c>
      <c r="E46" s="56">
        <f t="shared" si="11"/>
        <v>0</v>
      </c>
      <c r="F46" s="56">
        <f>+SUM(F42:F45)</f>
        <v>0</v>
      </c>
      <c r="L46" s="159"/>
      <c r="R46" s="159"/>
      <c r="S46" s="159"/>
      <c r="T46" s="161"/>
      <c r="U46" s="161"/>
      <c r="V46" s="161"/>
      <c r="W46" s="161"/>
      <c r="X46" s="161"/>
    </row>
    <row r="47" spans="1:25" s="135" customFormat="1" ht="17.25" customHeight="1">
      <c r="L47" s="162"/>
      <c r="S47" s="161"/>
      <c r="T47" s="161"/>
      <c r="U47" s="161"/>
      <c r="V47" s="161"/>
      <c r="W47" s="161"/>
      <c r="X47" s="161"/>
    </row>
    <row r="48" spans="1:25" s="135" customFormat="1" ht="17.25" customHeight="1">
      <c r="L48" s="162"/>
      <c r="S48" s="161"/>
      <c r="T48" s="161"/>
      <c r="U48" s="161"/>
      <c r="V48" s="161"/>
      <c r="W48" s="161"/>
      <c r="X48" s="161"/>
    </row>
    <row r="49" spans="19:25" s="135" customFormat="1" ht="17.25" customHeight="1">
      <c r="S49" s="161"/>
      <c r="T49" s="161"/>
      <c r="U49" s="161"/>
      <c r="V49" s="161"/>
      <c r="W49" s="161"/>
      <c r="X49" s="163"/>
      <c r="Y49" s="159"/>
    </row>
  </sheetData>
  <protectedRanges>
    <protectedRange sqref="Q42 S41:XFD42 R43:XFD49 L43:L49" name="Interval7_2"/>
    <protectedRange sqref="S38:XFD40 R35:XFD37" name="Interval6_2"/>
    <protectedRange sqref="B2" name="Interval1_1"/>
  </protectedRanges>
  <mergeCells count="3">
    <mergeCell ref="B2:F2"/>
    <mergeCell ref="A1:C1"/>
    <mergeCell ref="J1:O1"/>
  </mergeCells>
  <conditionalFormatting sqref="C20:F20">
    <cfRule type="cellIs" dxfId="6" priority="1" operator="lessThan">
      <formula>0</formula>
    </cfRule>
  </conditionalFormatting>
  <pageMargins left="0.7" right="0.7" top="0.75" bottom="0.75" header="0.3" footer="0.3"/>
  <pageSetup paperSize="8" scale="68" fitToHeight="0" orientation="landscape" r:id="rId1"/>
  <customProperties>
    <customPr name="_pios_id" r:id="rId2"/>
  </customPropertie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Taules!$D$34:$D$58</xm:f>
          </x14:formula1>
          <xm:sqref>B2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1602"/>
  <sheetViews>
    <sheetView showGridLines="0" tabSelected="1" zoomScale="85" zoomScaleNormal="85" workbookViewId="0">
      <selection activeCell="A2" sqref="A2"/>
    </sheetView>
  </sheetViews>
  <sheetFormatPr defaultColWidth="8.85546875" defaultRowHeight="12.75"/>
  <cols>
    <col min="1" max="2" width="8.85546875" style="145"/>
    <col min="3" max="3" width="42.28515625" style="145" customWidth="1"/>
    <col min="4" max="7" width="14.28515625" style="145" customWidth="1"/>
    <col min="8" max="8" width="36.140625" style="145" customWidth="1"/>
    <col min="9" max="9" width="11.7109375" style="145" customWidth="1"/>
    <col min="10" max="10" width="9.5703125" style="145" customWidth="1"/>
    <col min="11" max="11" width="14.5703125" style="145" customWidth="1"/>
    <col min="12" max="13" width="16.42578125" style="147" customWidth="1"/>
    <col min="14" max="14" width="12.7109375" style="147" customWidth="1"/>
    <col min="15" max="15" width="12.7109375" style="147" bestFit="1" customWidth="1"/>
    <col min="16" max="16" width="16.42578125" style="147" customWidth="1"/>
    <col min="17" max="21" width="16.42578125" style="148" customWidth="1"/>
    <col min="22" max="23" width="31.42578125" style="145" customWidth="1"/>
    <col min="24" max="25" width="13.42578125" style="149" customWidth="1"/>
    <col min="26" max="26" width="27.42578125" style="145" bestFit="1" customWidth="1"/>
    <col min="27" max="27" width="23" style="145" customWidth="1"/>
    <col min="28" max="28" width="14.140625" style="146" customWidth="1"/>
    <col min="29" max="29" width="36.5703125" style="146" customWidth="1"/>
    <col min="30" max="16384" width="8.85546875" style="146"/>
  </cols>
  <sheetData>
    <row r="1" spans="1:28" s="12" customFormat="1" ht="27.95" customHeight="1">
      <c r="A1" s="195"/>
      <c r="B1" s="195"/>
      <c r="C1" s="195"/>
      <c r="D1" s="195"/>
      <c r="E1" s="195"/>
      <c r="L1" s="98"/>
      <c r="M1" s="98"/>
      <c r="N1" s="98"/>
      <c r="O1" s="98"/>
      <c r="P1" s="98"/>
      <c r="Q1" s="98"/>
      <c r="R1" s="98"/>
      <c r="S1" s="99"/>
      <c r="T1" s="99"/>
      <c r="U1" s="99"/>
      <c r="V1" s="23"/>
      <c r="W1" s="23"/>
      <c r="X1" s="91"/>
      <c r="Y1" s="91"/>
      <c r="Z1" s="23"/>
      <c r="AB1" s="23"/>
    </row>
    <row r="2" spans="1:28" s="12" customFormat="1" ht="15.75" customHeight="1">
      <c r="A2" s="24" t="s">
        <v>173</v>
      </c>
      <c r="B2" s="24"/>
      <c r="L2" s="98"/>
      <c r="M2" s="98"/>
      <c r="N2" s="98"/>
      <c r="O2" s="98"/>
      <c r="P2" s="98"/>
      <c r="Q2" s="98"/>
      <c r="R2" s="98"/>
      <c r="S2" s="99"/>
      <c r="T2" s="99"/>
      <c r="U2" s="99"/>
      <c r="V2" s="23"/>
      <c r="W2" s="23"/>
      <c r="X2" s="91"/>
      <c r="Y2" s="91"/>
      <c r="Z2" s="23"/>
      <c r="AB2" s="23"/>
    </row>
    <row r="3" spans="1:28" s="12" customFormat="1" ht="17.25" customHeight="1">
      <c r="A3" s="24" t="s">
        <v>172</v>
      </c>
      <c r="B3" s="24"/>
      <c r="L3" s="98"/>
      <c r="M3" s="98"/>
      <c r="N3" s="98"/>
      <c r="O3" s="98"/>
      <c r="P3" s="98"/>
      <c r="Q3" s="98"/>
      <c r="R3" s="98"/>
      <c r="S3" s="99"/>
      <c r="T3" s="99"/>
      <c r="U3" s="99"/>
      <c r="V3" s="23"/>
      <c r="W3" s="23"/>
      <c r="X3" s="91"/>
      <c r="Y3" s="91"/>
      <c r="Z3" s="23"/>
      <c r="AB3" s="23"/>
    </row>
    <row r="4" spans="1:28" s="12" customFormat="1" ht="15.75" customHeight="1">
      <c r="A4" s="25" t="s">
        <v>0</v>
      </c>
      <c r="B4" s="25"/>
      <c r="L4" s="98"/>
      <c r="M4" s="98"/>
      <c r="N4" s="98"/>
      <c r="O4" s="98"/>
      <c r="P4" s="98"/>
      <c r="Q4" s="98"/>
      <c r="R4" s="98"/>
      <c r="S4" s="99"/>
      <c r="T4" s="99"/>
      <c r="U4" s="99"/>
      <c r="V4" s="23"/>
      <c r="W4" s="23"/>
      <c r="X4" s="91"/>
      <c r="Y4" s="91"/>
      <c r="Z4" s="23"/>
      <c r="AB4" s="23"/>
    </row>
    <row r="5" spans="1:28" s="12" customFormat="1" ht="17.25" customHeight="1">
      <c r="A5" s="26" t="s">
        <v>71</v>
      </c>
      <c r="B5" s="26"/>
      <c r="L5" s="98"/>
      <c r="M5" s="98"/>
      <c r="N5" s="98"/>
      <c r="O5" s="98"/>
      <c r="P5" s="98"/>
      <c r="Q5" s="98"/>
      <c r="R5" s="98"/>
      <c r="S5" s="99"/>
      <c r="T5" s="99"/>
      <c r="U5" s="99"/>
      <c r="V5" s="23"/>
      <c r="W5" s="23"/>
      <c r="X5" s="91"/>
      <c r="Y5" s="91"/>
      <c r="Z5" s="23"/>
      <c r="AB5" s="23"/>
    </row>
    <row r="6" spans="1:28" s="12" customFormat="1" ht="17.25" customHeight="1">
      <c r="A6" s="26"/>
      <c r="B6" s="26"/>
      <c r="L6" s="98"/>
      <c r="M6" s="98"/>
      <c r="N6" s="98"/>
      <c r="O6" s="98"/>
      <c r="P6" s="98"/>
      <c r="Q6" s="98"/>
      <c r="R6" s="98"/>
      <c r="S6" s="99"/>
      <c r="T6" s="99"/>
      <c r="U6" s="99"/>
      <c r="V6" s="23"/>
      <c r="W6" s="23"/>
      <c r="X6" s="91"/>
      <c r="Y6" s="91"/>
      <c r="Z6" s="23"/>
      <c r="AB6" s="23"/>
    </row>
    <row r="7" spans="1:28" s="12" customFormat="1" ht="17.25" customHeight="1">
      <c r="A7" s="205" t="s">
        <v>148</v>
      </c>
      <c r="B7" s="206"/>
      <c r="C7" s="207"/>
      <c r="D7" s="196"/>
      <c r="E7" s="197"/>
      <c r="F7" s="197"/>
      <c r="G7" s="197"/>
      <c r="H7" s="198"/>
      <c r="L7" s="98"/>
      <c r="M7" s="98"/>
      <c r="N7" s="98"/>
      <c r="O7" s="98"/>
      <c r="P7" s="98"/>
      <c r="Q7" s="98"/>
      <c r="R7" s="98"/>
      <c r="S7" s="99"/>
      <c r="T7" s="99"/>
      <c r="U7" s="99"/>
      <c r="V7" s="23"/>
      <c r="W7" s="23"/>
      <c r="X7" s="91"/>
      <c r="Y7" s="91"/>
      <c r="Z7" s="23"/>
      <c r="AB7" s="23"/>
    </row>
    <row r="8" spans="1:28" s="12" customFormat="1" ht="17.25" customHeight="1">
      <c r="C8" s="33"/>
      <c r="L8" s="98"/>
      <c r="M8" s="98"/>
      <c r="N8" s="98"/>
      <c r="O8" s="98"/>
      <c r="P8" s="98"/>
      <c r="Q8" s="98"/>
      <c r="R8" s="98"/>
      <c r="S8" s="99"/>
      <c r="T8" s="99"/>
      <c r="U8" s="99"/>
      <c r="V8" s="23"/>
      <c r="W8" s="23"/>
      <c r="X8" s="91"/>
      <c r="Y8" s="91"/>
      <c r="Z8" s="23"/>
      <c r="AB8" s="23"/>
    </row>
    <row r="9" spans="1:28" s="12" customFormat="1" ht="37.5" customHeight="1">
      <c r="A9" s="64"/>
      <c r="B9" s="109"/>
      <c r="C9" s="80"/>
      <c r="D9" s="54" t="s">
        <v>75</v>
      </c>
      <c r="E9" s="55" t="s">
        <v>74</v>
      </c>
      <c r="F9" s="55" t="s">
        <v>76</v>
      </c>
      <c r="L9" s="98"/>
      <c r="M9" s="98"/>
      <c r="N9" s="98"/>
      <c r="O9" s="98"/>
      <c r="P9" s="98"/>
      <c r="Q9" s="98"/>
      <c r="R9" s="98"/>
      <c r="S9" s="99"/>
      <c r="T9" s="99"/>
      <c r="U9" s="99"/>
      <c r="V9" s="23"/>
      <c r="W9" s="23"/>
      <c r="X9" s="91"/>
      <c r="Y9" s="91"/>
      <c r="Z9" s="23"/>
      <c r="AB9" s="23"/>
    </row>
    <row r="10" spans="1:28" s="12" customFormat="1" ht="17.25" customHeight="1">
      <c r="A10" s="27" t="s">
        <v>112</v>
      </c>
      <c r="B10" s="83"/>
      <c r="C10" s="83"/>
      <c r="D10" s="28" t="str">
        <f>+IFERROR(VLOOKUP(D7,Taules!$D$34:$H$57,5,0)," ")</f>
        <v xml:space="preserve"> </v>
      </c>
      <c r="E10" s="28" t="str">
        <f>+IFERROR(VLOOKUP(D7,Taules!$D$34:$H$57,2,0)," ")</f>
        <v xml:space="preserve"> </v>
      </c>
      <c r="F10" s="28" t="str">
        <f>+IFERROR(VLOOKUP(D7,Taules!$D$35:$I$57,6,0)," ")</f>
        <v xml:space="preserve"> </v>
      </c>
      <c r="K10" s="24"/>
      <c r="L10" s="100"/>
      <c r="M10" s="100"/>
      <c r="N10" s="100"/>
      <c r="O10" s="100"/>
      <c r="P10" s="100"/>
      <c r="Q10" s="98"/>
      <c r="R10" s="98"/>
      <c r="S10" s="99"/>
      <c r="T10" s="99"/>
      <c r="U10" s="99"/>
      <c r="V10" s="23"/>
      <c r="W10" s="23"/>
      <c r="X10" s="91"/>
      <c r="Y10" s="91"/>
      <c r="Z10" s="23"/>
      <c r="AB10" s="23"/>
    </row>
    <row r="11" spans="1:28" s="12" customFormat="1" ht="17.25" customHeight="1">
      <c r="A11" s="77" t="s">
        <v>26</v>
      </c>
      <c r="B11" s="84"/>
      <c r="C11" s="84"/>
      <c r="D11" s="63">
        <f>+SUMIF($D$29:$D$708,"Reducció",$L$29:$L$708)</f>
        <v>0</v>
      </c>
      <c r="E11" s="63">
        <f>+D11-F11</f>
        <v>0</v>
      </c>
      <c r="F11" s="63">
        <f>+SUMIF($D$29:$D$708,"Reducció",$M$29:$M$708)</f>
        <v>0</v>
      </c>
      <c r="H11" s="31"/>
      <c r="K11" s="31"/>
      <c r="L11" s="98"/>
      <c r="M11" s="98"/>
      <c r="N11" s="98"/>
      <c r="O11" s="98"/>
      <c r="P11" s="98"/>
      <c r="Q11" s="98"/>
      <c r="R11" s="98"/>
      <c r="S11" s="99"/>
      <c r="T11" s="99"/>
      <c r="U11" s="99"/>
      <c r="V11" s="23"/>
      <c r="W11" s="23"/>
      <c r="X11" s="91"/>
      <c r="Y11" s="91"/>
      <c r="Z11" s="23"/>
      <c r="AB11" s="23"/>
    </row>
    <row r="12" spans="1:28" s="12" customFormat="1" ht="17.25" customHeight="1">
      <c r="A12" s="78" t="s">
        <v>19</v>
      </c>
      <c r="B12" s="85"/>
      <c r="C12" s="85"/>
      <c r="D12" s="59">
        <f>+SUMIF($D$29:$D$708,"Augment",$L$29:$L$708)</f>
        <v>0</v>
      </c>
      <c r="E12" s="59">
        <f>+D12-F12</f>
        <v>0</v>
      </c>
      <c r="F12" s="59">
        <f>+SUMIF($D$29:$D$708,"Augment",$M$29:$M$708)</f>
        <v>0</v>
      </c>
      <c r="L12" s="98"/>
      <c r="M12" s="98"/>
      <c r="N12" s="98"/>
      <c r="O12" s="98"/>
      <c r="P12" s="98"/>
      <c r="Q12" s="98"/>
      <c r="R12" s="98"/>
      <c r="S12" s="99"/>
      <c r="T12" s="99"/>
      <c r="U12" s="99"/>
      <c r="V12" s="23"/>
      <c r="W12" s="23"/>
      <c r="X12" s="91"/>
      <c r="Y12" s="91"/>
      <c r="Z12" s="23"/>
      <c r="AB12" s="23"/>
    </row>
    <row r="13" spans="1:28" s="12" customFormat="1" ht="17.25" customHeight="1">
      <c r="A13" s="32" t="s">
        <v>169</v>
      </c>
      <c r="B13" s="86"/>
      <c r="C13" s="86"/>
      <c r="D13" s="56" t="str">
        <f>IF(D10=" "," ",+D10+D11+D12)</f>
        <v xml:space="preserve"> </v>
      </c>
      <c r="E13" s="56" t="str">
        <f>IF(E10=" "," ",+E10+E11+E12)</f>
        <v xml:space="preserve"> </v>
      </c>
      <c r="F13" s="56" t="str">
        <f>IF(F10=" "," ",+F10+F11+F12)</f>
        <v xml:space="preserve"> </v>
      </c>
      <c r="L13" s="98"/>
      <c r="M13" s="101"/>
      <c r="N13" s="101"/>
      <c r="O13" s="101"/>
      <c r="P13" s="101"/>
      <c r="Q13" s="98"/>
      <c r="R13" s="101"/>
      <c r="S13" s="101"/>
      <c r="T13" s="99"/>
      <c r="U13" s="99"/>
      <c r="V13" s="23"/>
      <c r="W13" s="23"/>
      <c r="X13" s="91"/>
      <c r="Y13" s="91"/>
      <c r="Z13" s="23"/>
      <c r="AB13" s="23"/>
    </row>
    <row r="14" spans="1:28" s="31" customFormat="1" ht="17.25" customHeight="1">
      <c r="A14" s="34"/>
      <c r="B14" s="34"/>
      <c r="C14" s="34"/>
      <c r="D14" s="35"/>
      <c r="E14" s="30"/>
      <c r="F14" s="36"/>
      <c r="G14" s="36"/>
      <c r="H14" s="37"/>
      <c r="K14" s="37"/>
      <c r="L14" s="101"/>
      <c r="M14" s="101"/>
      <c r="N14" s="101"/>
      <c r="O14" s="101"/>
      <c r="P14" s="101"/>
      <c r="Q14" s="102"/>
      <c r="R14" s="101"/>
      <c r="S14" s="101"/>
      <c r="T14" s="102"/>
      <c r="U14" s="102"/>
      <c r="X14" s="92"/>
      <c r="Y14" s="92"/>
    </row>
    <row r="15" spans="1:28" s="31" customFormat="1" ht="25.5">
      <c r="A15" s="87"/>
      <c r="B15" s="110"/>
      <c r="C15" s="88"/>
      <c r="D15" s="185" t="s">
        <v>77</v>
      </c>
      <c r="E15" s="185" t="s">
        <v>113</v>
      </c>
      <c r="F15" s="185" t="s">
        <v>125</v>
      </c>
      <c r="G15" s="185" t="s">
        <v>166</v>
      </c>
      <c r="H15" s="37"/>
      <c r="K15" s="37"/>
      <c r="L15" s="101"/>
      <c r="M15" s="101"/>
      <c r="N15" s="101"/>
      <c r="O15" s="101"/>
      <c r="P15" s="101"/>
      <c r="Q15" s="102"/>
      <c r="R15" s="101"/>
      <c r="S15" s="101"/>
      <c r="T15" s="102"/>
      <c r="U15" s="102"/>
      <c r="X15" s="92"/>
      <c r="Y15" s="92"/>
    </row>
    <row r="16" spans="1:28" s="12" customFormat="1" ht="17.25" customHeight="1">
      <c r="A16" s="27" t="s">
        <v>82</v>
      </c>
      <c r="B16" s="83"/>
      <c r="C16" s="83"/>
      <c r="D16" s="57" t="str">
        <f>IF(D10=" ", " ",D13-D10)</f>
        <v xml:space="preserve"> </v>
      </c>
      <c r="E16" s="57">
        <f>+SUM(P29:P708)</f>
        <v>0</v>
      </c>
      <c r="F16" s="57">
        <f>+SUM(R29:R708)</f>
        <v>0</v>
      </c>
      <c r="G16" s="57">
        <f>+SUM(T29:T708)</f>
        <v>0</v>
      </c>
      <c r="H16" s="29"/>
      <c r="L16" s="101"/>
      <c r="M16" s="101"/>
      <c r="N16" s="101"/>
      <c r="O16" s="101"/>
      <c r="P16" s="101"/>
      <c r="Q16" s="98"/>
      <c r="R16" s="101"/>
      <c r="S16" s="101"/>
      <c r="T16" s="99"/>
      <c r="U16" s="99"/>
      <c r="V16" s="23"/>
      <c r="W16" s="23"/>
      <c r="X16" s="91"/>
      <c r="Y16" s="91"/>
      <c r="Z16" s="23"/>
      <c r="AB16" s="23"/>
    </row>
    <row r="17" spans="1:28" s="12" customFormat="1" ht="17.25" customHeight="1">
      <c r="A17" s="38" t="s">
        <v>29</v>
      </c>
      <c r="B17" s="50"/>
      <c r="C17" s="50"/>
      <c r="D17" s="58">
        <f>+SUMIF($N$29:$N$708,"A",$M$29:$M$708)</f>
        <v>0</v>
      </c>
      <c r="E17" s="58">
        <f>+SUMIF(N29:N708,"A",$Q$29:$Q$708)</f>
        <v>0</v>
      </c>
      <c r="F17" s="58">
        <f>+SUMIF(N29:N708,"A",$S$29:$S$708)</f>
        <v>0</v>
      </c>
      <c r="G17" s="58">
        <f>+SUMIF(N29:N708,"A",$U$29:$U$708)</f>
        <v>0</v>
      </c>
      <c r="H17" s="29"/>
      <c r="L17" s="101"/>
      <c r="M17" s="101"/>
      <c r="N17" s="101"/>
      <c r="O17" s="101"/>
      <c r="P17" s="101"/>
      <c r="Q17" s="98"/>
      <c r="R17" s="101"/>
      <c r="S17" s="101"/>
      <c r="T17" s="99"/>
      <c r="U17" s="99"/>
      <c r="V17" s="23"/>
      <c r="W17" s="23"/>
      <c r="X17" s="91"/>
      <c r="Y17" s="91"/>
      <c r="Z17" s="23"/>
      <c r="AB17" s="23"/>
    </row>
    <row r="18" spans="1:28" s="12" customFormat="1" ht="17.25" customHeight="1">
      <c r="A18" s="39" t="s">
        <v>30</v>
      </c>
      <c r="B18" s="53"/>
      <c r="C18" s="53"/>
      <c r="D18" s="59">
        <f>+SUMIF($N$29:$N$708,"F",$M$29:$M$708)</f>
        <v>0</v>
      </c>
      <c r="E18" s="59">
        <f>+SUMIF(N29:N708,"F",$Q$29:$Q$708)</f>
        <v>0</v>
      </c>
      <c r="F18" s="59">
        <f>+SUMIF(N29:N708,"F",$S$29:$S$708)</f>
        <v>0</v>
      </c>
      <c r="G18" s="59">
        <f>+SUMIF(N29:N708,"F",$U$29:$U$708)</f>
        <v>0</v>
      </c>
      <c r="L18" s="101"/>
      <c r="M18" s="101"/>
      <c r="N18" s="101"/>
      <c r="O18" s="101"/>
      <c r="P18" s="101"/>
      <c r="Q18" s="98"/>
      <c r="R18" s="101"/>
      <c r="S18" s="101"/>
      <c r="T18" s="99"/>
      <c r="U18" s="99"/>
      <c r="V18" s="23"/>
      <c r="W18" s="23"/>
      <c r="X18" s="91"/>
      <c r="Y18" s="91"/>
      <c r="AB18" s="23"/>
    </row>
    <row r="19" spans="1:28" s="12" customFormat="1" ht="17.25" customHeight="1">
      <c r="A19" s="32" t="s">
        <v>83</v>
      </c>
      <c r="B19" s="86"/>
      <c r="C19" s="86"/>
      <c r="D19" s="56" t="str">
        <f>IF(D10=" ", " ",D16-D17-D18)</f>
        <v xml:space="preserve"> </v>
      </c>
      <c r="E19" s="56">
        <f>+E16-E17-E18</f>
        <v>0</v>
      </c>
      <c r="F19" s="56">
        <f>+F16-F17-F18</f>
        <v>0</v>
      </c>
      <c r="G19" s="56">
        <f>+G16-G17-G18</f>
        <v>0</v>
      </c>
      <c r="H19" s="29"/>
      <c r="L19" s="101"/>
      <c r="M19" s="101"/>
      <c r="N19" s="101"/>
      <c r="O19" s="101"/>
      <c r="P19" s="101"/>
      <c r="Q19" s="98"/>
      <c r="R19" s="101"/>
      <c r="S19" s="101"/>
      <c r="T19" s="99"/>
      <c r="U19" s="99"/>
      <c r="V19" s="23"/>
      <c r="W19" s="23"/>
      <c r="X19" s="91"/>
      <c r="Y19" s="91"/>
      <c r="AB19" s="23"/>
    </row>
    <row r="20" spans="1:28" s="12" customFormat="1" ht="17.25" customHeight="1">
      <c r="A20" s="89" t="s">
        <v>53</v>
      </c>
      <c r="B20" s="89"/>
      <c r="C20" s="89"/>
      <c r="D20" s="40"/>
      <c r="E20" s="41"/>
      <c r="F20" s="41"/>
      <c r="G20" s="41"/>
      <c r="H20" s="23"/>
      <c r="I20" s="24"/>
      <c r="J20" s="24"/>
      <c r="K20" s="24"/>
      <c r="L20" s="100"/>
      <c r="M20" s="100"/>
      <c r="N20" s="101"/>
      <c r="O20" s="101"/>
      <c r="P20" s="101"/>
      <c r="Q20" s="98"/>
      <c r="R20" s="101"/>
      <c r="S20" s="101"/>
      <c r="T20" s="99"/>
      <c r="U20" s="99"/>
      <c r="V20" s="23"/>
      <c r="W20" s="23"/>
      <c r="X20" s="91"/>
      <c r="Y20" s="91"/>
      <c r="AB20" s="23"/>
    </row>
    <row r="21" spans="1:28" s="12" customFormat="1" ht="17.25" customHeight="1">
      <c r="A21" s="42" t="s">
        <v>49</v>
      </c>
      <c r="B21" s="90"/>
      <c r="C21" s="90"/>
      <c r="D21" s="60">
        <f>+SUMIF($I$29:$I$708,"DF",$L$29:$L$708)</f>
        <v>0</v>
      </c>
      <c r="E21" s="60">
        <f>+SUMIF($I$29:$I$708,"DF",$P$29:$P$708)</f>
        <v>0</v>
      </c>
      <c r="F21" s="60">
        <f>+SUMIF($I$29:$I$708,"DF",$R$29:$R$708)</f>
        <v>0</v>
      </c>
      <c r="G21" s="61">
        <f>+SUMIF($I$29:$I$708,"DF",$T$29:$T$708)</f>
        <v>0</v>
      </c>
      <c r="H21" s="43"/>
      <c r="I21" s="33"/>
      <c r="L21" s="101"/>
      <c r="M21" s="101"/>
      <c r="N21" s="101"/>
      <c r="O21" s="101"/>
      <c r="P21" s="101"/>
      <c r="Q21" s="98"/>
      <c r="R21" s="101"/>
      <c r="S21" s="101"/>
      <c r="T21" s="99"/>
      <c r="U21" s="99"/>
      <c r="V21" s="23"/>
      <c r="W21" s="23"/>
      <c r="X21" s="91"/>
      <c r="Y21" s="91"/>
      <c r="Z21" s="23"/>
      <c r="AB21" s="23"/>
    </row>
    <row r="22" spans="1:28" s="12" customFormat="1" ht="17.25" customHeight="1">
      <c r="A22" s="44"/>
      <c r="B22" s="44"/>
      <c r="C22" s="44"/>
      <c r="D22" s="45"/>
      <c r="E22" s="45"/>
      <c r="F22" s="45"/>
      <c r="G22" s="45"/>
      <c r="I22" s="33"/>
      <c r="L22" s="113"/>
      <c r="M22" s="102"/>
      <c r="N22" s="46"/>
      <c r="O22" s="46"/>
      <c r="P22" s="98"/>
      <c r="Q22" s="98"/>
      <c r="R22" s="98"/>
      <c r="S22" s="99"/>
      <c r="T22" s="99"/>
      <c r="U22" s="99"/>
      <c r="V22" s="23"/>
      <c r="W22" s="23"/>
      <c r="X22" s="91"/>
      <c r="Y22" s="91"/>
      <c r="Z22" s="23"/>
      <c r="AB22" s="23"/>
    </row>
    <row r="23" spans="1:28" s="12" customFormat="1" ht="17.25" customHeight="1">
      <c r="A23" s="32" t="s">
        <v>72</v>
      </c>
      <c r="B23" s="86"/>
      <c r="C23" s="86"/>
      <c r="D23" s="56">
        <f>+Resum!C19</f>
        <v>0</v>
      </c>
      <c r="E23" s="56">
        <f>+Resum!D19</f>
        <v>0</v>
      </c>
      <c r="F23" s="56">
        <f>+Resum!E19</f>
        <v>0</v>
      </c>
      <c r="G23" s="56">
        <f>+Resum!F19</f>
        <v>0</v>
      </c>
      <c r="I23" s="33"/>
      <c r="L23" s="102"/>
      <c r="M23" s="102"/>
      <c r="N23" s="46"/>
      <c r="O23" s="46"/>
      <c r="P23" s="98"/>
      <c r="Q23" s="98"/>
      <c r="R23" s="98"/>
      <c r="S23" s="99"/>
      <c r="T23" s="99"/>
      <c r="U23" s="99"/>
      <c r="V23" s="23"/>
      <c r="W23" s="23"/>
      <c r="X23" s="91"/>
      <c r="Y23" s="91"/>
      <c r="Z23" s="23"/>
      <c r="AB23" s="23"/>
    </row>
    <row r="24" spans="1:28" s="12" customFormat="1" ht="17.25" customHeight="1">
      <c r="A24" s="64" t="s">
        <v>73</v>
      </c>
      <c r="B24" s="109"/>
      <c r="C24" s="80"/>
      <c r="D24" s="62" t="str">
        <f>IFERROR(+D19-D23," ")</f>
        <v xml:space="preserve"> </v>
      </c>
      <c r="E24" s="62">
        <f t="shared" ref="E24:G24" si="0">IFERROR(+E19-E23," ")</f>
        <v>0</v>
      </c>
      <c r="F24" s="62">
        <f t="shared" si="0"/>
        <v>0</v>
      </c>
      <c r="G24" s="62">
        <f t="shared" si="0"/>
        <v>0</v>
      </c>
      <c r="J24" s="24"/>
      <c r="K24" s="33"/>
      <c r="L24" s="140"/>
      <c r="M24" s="98"/>
      <c r="N24" s="98"/>
      <c r="O24" s="46"/>
      <c r="P24" s="140"/>
      <c r="Q24" s="98"/>
      <c r="R24" s="140"/>
      <c r="S24" s="99"/>
      <c r="T24" s="99"/>
      <c r="U24" s="99"/>
      <c r="V24" s="23"/>
      <c r="W24" s="23"/>
      <c r="X24" s="91"/>
      <c r="Y24" s="91"/>
      <c r="Z24" s="43"/>
      <c r="AA24" s="33"/>
      <c r="AB24" s="23"/>
    </row>
    <row r="25" spans="1:28" s="12" customFormat="1" ht="17.25" customHeight="1">
      <c r="A25" s="33"/>
      <c r="B25" s="33"/>
      <c r="D25" s="33"/>
      <c r="K25" s="33"/>
      <c r="L25" s="98"/>
      <c r="M25" s="101"/>
      <c r="N25" s="98"/>
      <c r="O25" s="101"/>
      <c r="P25" s="46"/>
      <c r="Q25" s="98"/>
      <c r="R25" s="98"/>
      <c r="S25" s="99"/>
      <c r="T25" s="99"/>
      <c r="U25" s="99"/>
      <c r="V25" s="43"/>
      <c r="W25" s="43"/>
      <c r="X25" s="91"/>
      <c r="Y25" s="91"/>
      <c r="Z25" s="43"/>
      <c r="AA25" s="33"/>
      <c r="AB25" s="23"/>
    </row>
    <row r="26" spans="1:28" s="12" customFormat="1" ht="17.25" customHeight="1">
      <c r="A26" s="24" t="s">
        <v>25</v>
      </c>
      <c r="B26" s="24"/>
      <c r="I26" s="23"/>
      <c r="J26" s="47" t="s">
        <v>55</v>
      </c>
      <c r="K26" s="48"/>
      <c r="L26" s="103">
        <f>+SUBTOTAL(9,L29:L708)</f>
        <v>0</v>
      </c>
      <c r="M26" s="103">
        <f>+SUBTOTAL(9,M29:M708)</f>
        <v>0</v>
      </c>
      <c r="N26" s="103"/>
      <c r="O26" s="103"/>
      <c r="P26" s="103">
        <f t="shared" ref="P26:U26" si="1">+SUBTOTAL(9,P29:P708)</f>
        <v>0</v>
      </c>
      <c r="Q26" s="103">
        <f t="shared" si="1"/>
        <v>0</v>
      </c>
      <c r="R26" s="103">
        <f t="shared" si="1"/>
        <v>0</v>
      </c>
      <c r="S26" s="103">
        <f t="shared" si="1"/>
        <v>0</v>
      </c>
      <c r="T26" s="103">
        <f t="shared" si="1"/>
        <v>0</v>
      </c>
      <c r="U26" s="103">
        <f t="shared" si="1"/>
        <v>0</v>
      </c>
      <c r="V26" s="23"/>
      <c r="W26" s="23"/>
      <c r="X26" s="91"/>
      <c r="Y26" s="91"/>
      <c r="AA26" s="48"/>
    </row>
    <row r="27" spans="1:28" s="145" customFormat="1" ht="17.25" customHeight="1">
      <c r="A27" s="95"/>
      <c r="B27" s="95"/>
      <c r="C27" s="95"/>
      <c r="D27" s="95"/>
      <c r="E27" s="95"/>
      <c r="F27" s="96"/>
      <c r="G27" s="95"/>
      <c r="H27" s="97"/>
      <c r="I27" s="96"/>
      <c r="J27" s="95"/>
      <c r="K27" s="95"/>
      <c r="L27" s="202" t="s">
        <v>163</v>
      </c>
      <c r="M27" s="203"/>
      <c r="N27" s="204"/>
      <c r="O27" s="68"/>
      <c r="P27" s="202" t="s">
        <v>113</v>
      </c>
      <c r="Q27" s="203"/>
      <c r="R27" s="199" t="s">
        <v>125</v>
      </c>
      <c r="S27" s="201"/>
      <c r="T27" s="199" t="s">
        <v>166</v>
      </c>
      <c r="U27" s="200"/>
      <c r="V27" s="179" t="s">
        <v>95</v>
      </c>
      <c r="W27" s="180"/>
      <c r="X27" s="181"/>
      <c r="Y27" s="182"/>
      <c r="Z27" s="108"/>
      <c r="AA27" s="96"/>
    </row>
    <row r="28" spans="1:28" s="145" customFormat="1" ht="82.5" customHeight="1">
      <c r="A28" s="69" t="s">
        <v>111</v>
      </c>
      <c r="B28" s="69" t="s">
        <v>93</v>
      </c>
      <c r="C28" s="69" t="s">
        <v>80</v>
      </c>
      <c r="D28" s="69" t="s">
        <v>20</v>
      </c>
      <c r="E28" s="69" t="s">
        <v>47</v>
      </c>
      <c r="F28" s="65" t="s">
        <v>68</v>
      </c>
      <c r="G28" s="69" t="s">
        <v>27</v>
      </c>
      <c r="H28" s="112" t="s">
        <v>98</v>
      </c>
      <c r="I28" s="65" t="s">
        <v>49</v>
      </c>
      <c r="J28" s="69" t="s">
        <v>100</v>
      </c>
      <c r="K28" s="69" t="s">
        <v>99</v>
      </c>
      <c r="L28" s="141" t="s">
        <v>164</v>
      </c>
      <c r="M28" s="49" t="s">
        <v>92</v>
      </c>
      <c r="N28" s="49" t="s">
        <v>18</v>
      </c>
      <c r="O28" s="69" t="s">
        <v>89</v>
      </c>
      <c r="P28" s="141" t="s">
        <v>124</v>
      </c>
      <c r="Q28" s="49" t="s">
        <v>114</v>
      </c>
      <c r="R28" s="142" t="s">
        <v>165</v>
      </c>
      <c r="S28" s="143" t="s">
        <v>126</v>
      </c>
      <c r="T28" s="142" t="s">
        <v>167</v>
      </c>
      <c r="U28" s="143" t="s">
        <v>168</v>
      </c>
      <c r="V28" s="65" t="s">
        <v>96</v>
      </c>
      <c r="W28" s="65" t="s">
        <v>158</v>
      </c>
      <c r="X28" s="111" t="s">
        <v>97</v>
      </c>
      <c r="Y28" s="111" t="s">
        <v>94</v>
      </c>
      <c r="Z28" s="66" t="s">
        <v>3</v>
      </c>
      <c r="AA28" s="65" t="s">
        <v>79</v>
      </c>
    </row>
    <row r="29" spans="1:28" ht="17.25" customHeight="1">
      <c r="A29" s="133"/>
      <c r="B29" s="133"/>
      <c r="C29" s="18"/>
      <c r="D29" s="14"/>
      <c r="E29" s="15"/>
      <c r="F29" s="50"/>
      <c r="G29" s="51"/>
      <c r="H29" s="14"/>
      <c r="I29" s="13"/>
      <c r="J29" s="184" t="str">
        <f>IFERROR(+VLOOKUP(H29,Taules!$D$9:$E$22,2,0),"  ")</f>
        <v xml:space="preserve">  </v>
      </c>
      <c r="K29" s="136"/>
      <c r="L29" s="104"/>
      <c r="M29" s="67"/>
      <c r="N29" s="14"/>
      <c r="O29" s="104"/>
      <c r="P29" s="104"/>
      <c r="Q29" s="104"/>
      <c r="R29" s="104"/>
      <c r="S29" s="104"/>
      <c r="T29" s="104"/>
      <c r="U29" s="105"/>
      <c r="V29" s="17"/>
      <c r="W29" s="17"/>
      <c r="X29" s="93"/>
      <c r="Y29" s="93"/>
      <c r="Z29" s="17"/>
      <c r="AA29" s="16"/>
    </row>
    <row r="30" spans="1:28" ht="17.25" customHeight="1">
      <c r="A30" s="133"/>
      <c r="B30" s="133"/>
      <c r="C30" s="144"/>
      <c r="D30" s="14"/>
      <c r="E30" s="15"/>
      <c r="F30" s="50"/>
      <c r="G30" s="51"/>
      <c r="H30" s="14"/>
      <c r="I30" s="13"/>
      <c r="J30" s="14" t="str">
        <f>IFERROR(+VLOOKUP(H30,Taules!$D$9:$E$22,2,0),"  ")</f>
        <v xml:space="preserve">  </v>
      </c>
      <c r="K30" s="136"/>
      <c r="L30" s="104"/>
      <c r="M30" s="104"/>
      <c r="N30" s="14"/>
      <c r="O30" s="104"/>
      <c r="P30" s="104"/>
      <c r="Q30" s="104"/>
      <c r="R30" s="104"/>
      <c r="S30" s="104"/>
      <c r="T30" s="104"/>
      <c r="U30" s="105"/>
      <c r="V30" s="17"/>
      <c r="W30" s="17"/>
      <c r="X30" s="93"/>
      <c r="Y30" s="93"/>
      <c r="Z30" s="17"/>
      <c r="AA30" s="16"/>
    </row>
    <row r="31" spans="1:28" ht="17.25" customHeight="1">
      <c r="A31" s="133"/>
      <c r="B31" s="188"/>
      <c r="C31" s="189"/>
      <c r="D31" s="14"/>
      <c r="E31" s="15"/>
      <c r="F31" s="50"/>
      <c r="G31" s="51"/>
      <c r="H31" s="14"/>
      <c r="I31" s="13"/>
      <c r="J31" s="14" t="str">
        <f>IFERROR(+VLOOKUP(H31,Taules!$D$9:$E$22,2,0),"  ")</f>
        <v xml:space="preserve">  </v>
      </c>
      <c r="K31" s="136"/>
      <c r="L31" s="104"/>
      <c r="M31" s="104"/>
      <c r="N31" s="14"/>
      <c r="O31" s="104"/>
      <c r="P31" s="104"/>
      <c r="Q31" s="104"/>
      <c r="R31" s="104"/>
      <c r="S31" s="104"/>
      <c r="T31" s="104"/>
      <c r="U31" s="105"/>
      <c r="V31" s="17"/>
      <c r="W31" s="17"/>
      <c r="X31" s="93"/>
      <c r="Y31" s="93"/>
      <c r="Z31" s="17"/>
      <c r="AA31" s="16"/>
    </row>
    <row r="32" spans="1:28" ht="17.25" customHeight="1">
      <c r="A32" s="133"/>
      <c r="B32" s="133"/>
      <c r="C32" s="18"/>
      <c r="D32" s="14"/>
      <c r="E32" s="15"/>
      <c r="F32" s="50"/>
      <c r="G32" s="51"/>
      <c r="H32" s="14"/>
      <c r="I32" s="13"/>
      <c r="J32" s="14" t="str">
        <f>IFERROR(+VLOOKUP(H32,Taules!$D$9:$E$22,2,0),"  ")</f>
        <v xml:space="preserve">  </v>
      </c>
      <c r="K32" s="136"/>
      <c r="L32" s="104"/>
      <c r="M32" s="104"/>
      <c r="N32" s="14"/>
      <c r="O32" s="104"/>
      <c r="P32" s="104"/>
      <c r="Q32" s="104"/>
      <c r="R32" s="104"/>
      <c r="S32" s="104"/>
      <c r="T32" s="104"/>
      <c r="U32" s="105"/>
      <c r="V32" s="17"/>
      <c r="W32" s="17"/>
      <c r="X32" s="93"/>
      <c r="Y32" s="93"/>
      <c r="Z32" s="17"/>
      <c r="AA32" s="16"/>
    </row>
    <row r="33" spans="1:27" ht="17.25" customHeight="1">
      <c r="A33" s="133"/>
      <c r="B33" s="133"/>
      <c r="C33" s="18"/>
      <c r="D33" s="14"/>
      <c r="E33" s="15"/>
      <c r="F33" s="50"/>
      <c r="G33" s="51"/>
      <c r="H33" s="14"/>
      <c r="I33" s="13"/>
      <c r="J33" s="14" t="str">
        <f>IFERROR(+VLOOKUP(H33,Taules!$D$9:$E$22,2,0),"  ")</f>
        <v xml:space="preserve">  </v>
      </c>
      <c r="K33" s="136"/>
      <c r="L33" s="104"/>
      <c r="M33" s="104"/>
      <c r="N33" s="14"/>
      <c r="O33" s="104"/>
      <c r="P33" s="104"/>
      <c r="Q33" s="104"/>
      <c r="R33" s="104"/>
      <c r="S33" s="104"/>
      <c r="T33" s="104"/>
      <c r="U33" s="105"/>
      <c r="V33" s="17"/>
      <c r="W33" s="17"/>
      <c r="X33" s="93"/>
      <c r="Y33" s="93"/>
      <c r="Z33" s="17"/>
      <c r="AA33" s="16"/>
    </row>
    <row r="34" spans="1:27" ht="17.25" customHeight="1">
      <c r="A34" s="133"/>
      <c r="B34" s="133"/>
      <c r="C34" s="18"/>
      <c r="D34" s="14"/>
      <c r="E34" s="15"/>
      <c r="F34" s="50"/>
      <c r="G34" s="51"/>
      <c r="H34" s="14"/>
      <c r="I34" s="13"/>
      <c r="J34" s="14" t="str">
        <f>IFERROR(+VLOOKUP(H34,Taules!$D$9:$E$22,2,0),"  ")</f>
        <v xml:space="preserve">  </v>
      </c>
      <c r="K34" s="136"/>
      <c r="L34" s="104"/>
      <c r="M34" s="67"/>
      <c r="N34" s="14"/>
      <c r="O34" s="104"/>
      <c r="P34" s="104"/>
      <c r="Q34" s="104"/>
      <c r="R34" s="104"/>
      <c r="S34" s="104"/>
      <c r="T34" s="104"/>
      <c r="U34" s="105"/>
      <c r="V34" s="17"/>
      <c r="W34" s="17"/>
      <c r="X34" s="93"/>
      <c r="Y34" s="93"/>
      <c r="Z34" s="17"/>
      <c r="AA34" s="16"/>
    </row>
    <row r="35" spans="1:27" ht="17.25" customHeight="1">
      <c r="A35" s="133"/>
      <c r="B35" s="133"/>
      <c r="C35" s="18"/>
      <c r="D35" s="14"/>
      <c r="E35" s="15"/>
      <c r="F35" s="50"/>
      <c r="G35" s="51"/>
      <c r="H35" s="14"/>
      <c r="I35" s="13"/>
      <c r="J35" s="14" t="str">
        <f>IFERROR(+VLOOKUP(H35,Taules!$D$9:$E$22,2,0),"  ")</f>
        <v xml:space="preserve">  </v>
      </c>
      <c r="K35" s="136"/>
      <c r="L35" s="104"/>
      <c r="M35" s="67"/>
      <c r="N35" s="14"/>
      <c r="O35" s="104"/>
      <c r="P35" s="104"/>
      <c r="Q35" s="104"/>
      <c r="R35" s="104"/>
      <c r="S35" s="104"/>
      <c r="T35" s="104"/>
      <c r="U35" s="105"/>
      <c r="V35" s="17"/>
      <c r="W35" s="17"/>
      <c r="X35" s="93"/>
      <c r="Y35" s="93"/>
      <c r="Z35" s="17"/>
      <c r="AA35" s="16"/>
    </row>
    <row r="36" spans="1:27" ht="17.25" customHeight="1">
      <c r="A36" s="133"/>
      <c r="B36" s="133"/>
      <c r="C36" s="18"/>
      <c r="D36" s="14"/>
      <c r="E36" s="15"/>
      <c r="F36" s="50"/>
      <c r="G36" s="51"/>
      <c r="H36" s="14"/>
      <c r="I36" s="13"/>
      <c r="J36" s="14" t="str">
        <f>IFERROR(+VLOOKUP(H36,Taules!$D$9:$E$22,2,0),"  ")</f>
        <v xml:space="preserve">  </v>
      </c>
      <c r="K36" s="136"/>
      <c r="L36" s="104"/>
      <c r="M36" s="67"/>
      <c r="N36" s="14"/>
      <c r="O36" s="104"/>
      <c r="P36" s="104"/>
      <c r="Q36" s="104"/>
      <c r="R36" s="104"/>
      <c r="S36" s="104"/>
      <c r="T36" s="104"/>
      <c r="U36" s="105"/>
      <c r="V36" s="17"/>
      <c r="W36" s="17"/>
      <c r="X36" s="93"/>
      <c r="Y36" s="93"/>
      <c r="Z36" s="17"/>
      <c r="AA36" s="16"/>
    </row>
    <row r="37" spans="1:27" ht="17.25" customHeight="1">
      <c r="A37" s="133"/>
      <c r="B37" s="133"/>
      <c r="C37" s="18"/>
      <c r="D37" s="14"/>
      <c r="E37" s="15"/>
      <c r="F37" s="50"/>
      <c r="G37" s="51"/>
      <c r="H37" s="14"/>
      <c r="I37" s="13"/>
      <c r="J37" s="14" t="str">
        <f>IFERROR(+VLOOKUP(H37,Taules!$D$9:$E$22,2,0),"  ")</f>
        <v xml:space="preserve">  </v>
      </c>
      <c r="K37" s="136"/>
      <c r="L37" s="104"/>
      <c r="M37" s="67"/>
      <c r="N37" s="14"/>
      <c r="O37" s="104"/>
      <c r="P37" s="104"/>
      <c r="Q37" s="104"/>
      <c r="R37" s="104"/>
      <c r="S37" s="104"/>
      <c r="T37" s="104"/>
      <c r="U37" s="105"/>
      <c r="V37" s="17"/>
      <c r="W37" s="17"/>
      <c r="X37" s="93"/>
      <c r="Y37" s="93"/>
      <c r="Z37" s="17"/>
      <c r="AA37" s="16"/>
    </row>
    <row r="38" spans="1:27" ht="17.25" customHeight="1">
      <c r="A38" s="133"/>
      <c r="B38" s="133"/>
      <c r="C38" s="18"/>
      <c r="D38" s="14"/>
      <c r="E38" s="15"/>
      <c r="F38" s="50"/>
      <c r="G38" s="51"/>
      <c r="H38" s="14"/>
      <c r="I38" s="13"/>
      <c r="J38" s="14" t="str">
        <f>IFERROR(+VLOOKUP(H38,Taules!$D$9:$E$22,2,0),"  ")</f>
        <v xml:space="preserve">  </v>
      </c>
      <c r="K38" s="136"/>
      <c r="L38" s="104"/>
      <c r="M38" s="67"/>
      <c r="N38" s="14"/>
      <c r="O38" s="104"/>
      <c r="P38" s="104"/>
      <c r="Q38" s="104"/>
      <c r="R38" s="104"/>
      <c r="S38" s="104"/>
      <c r="T38" s="104"/>
      <c r="U38" s="105"/>
      <c r="V38" s="17"/>
      <c r="W38" s="17"/>
      <c r="X38" s="93"/>
      <c r="Y38" s="93"/>
      <c r="Z38" s="17"/>
      <c r="AA38" s="16"/>
    </row>
    <row r="39" spans="1:27" ht="17.25" customHeight="1">
      <c r="A39" s="133"/>
      <c r="B39" s="133"/>
      <c r="C39" s="18"/>
      <c r="D39" s="14"/>
      <c r="E39" s="15"/>
      <c r="F39" s="50"/>
      <c r="G39" s="51"/>
      <c r="H39" s="14"/>
      <c r="I39" s="13"/>
      <c r="J39" s="14" t="str">
        <f>IFERROR(+VLOOKUP(H39,Taules!$D$9:$E$22,2,0),"  ")</f>
        <v xml:space="preserve">  </v>
      </c>
      <c r="K39" s="136"/>
      <c r="L39" s="104"/>
      <c r="M39" s="67"/>
      <c r="N39" s="14"/>
      <c r="O39" s="104"/>
      <c r="P39" s="104"/>
      <c r="Q39" s="104"/>
      <c r="R39" s="104"/>
      <c r="S39" s="104"/>
      <c r="T39" s="104"/>
      <c r="U39" s="105"/>
      <c r="V39" s="17"/>
      <c r="W39" s="17"/>
      <c r="X39" s="93"/>
      <c r="Y39" s="93"/>
      <c r="Z39" s="17"/>
      <c r="AA39" s="16"/>
    </row>
    <row r="40" spans="1:27" ht="17.25" customHeight="1">
      <c r="A40" s="133"/>
      <c r="B40" s="133"/>
      <c r="C40" s="18"/>
      <c r="D40" s="14"/>
      <c r="E40" s="15"/>
      <c r="F40" s="50"/>
      <c r="G40" s="51"/>
      <c r="H40" s="14"/>
      <c r="I40" s="13"/>
      <c r="J40" s="14" t="str">
        <f>IFERROR(+VLOOKUP(H40,Taules!$D$9:$E$22,2,0),"  ")</f>
        <v xml:space="preserve">  </v>
      </c>
      <c r="K40" s="136"/>
      <c r="L40" s="104"/>
      <c r="M40" s="67"/>
      <c r="N40" s="14"/>
      <c r="O40" s="104"/>
      <c r="P40" s="104"/>
      <c r="Q40" s="104"/>
      <c r="R40" s="104"/>
      <c r="S40" s="104"/>
      <c r="T40" s="104"/>
      <c r="U40" s="105"/>
      <c r="V40" s="17"/>
      <c r="W40" s="17"/>
      <c r="X40" s="93"/>
      <c r="Y40" s="93"/>
      <c r="Z40" s="17"/>
      <c r="AA40" s="16"/>
    </row>
    <row r="41" spans="1:27" ht="17.25" customHeight="1">
      <c r="A41" s="133"/>
      <c r="B41" s="133"/>
      <c r="C41" s="18"/>
      <c r="D41" s="14"/>
      <c r="E41" s="15"/>
      <c r="F41" s="50"/>
      <c r="G41" s="51"/>
      <c r="H41" s="14"/>
      <c r="I41" s="13"/>
      <c r="J41" s="14" t="str">
        <f>IFERROR(+VLOOKUP(H41,Taules!$D$9:$E$22,2,0),"  ")</f>
        <v xml:space="preserve">  </v>
      </c>
      <c r="K41" s="136"/>
      <c r="L41" s="104"/>
      <c r="M41" s="67"/>
      <c r="N41" s="14"/>
      <c r="O41" s="104"/>
      <c r="P41" s="104"/>
      <c r="Q41" s="104"/>
      <c r="R41" s="104"/>
      <c r="S41" s="104"/>
      <c r="T41" s="104"/>
      <c r="U41" s="105"/>
      <c r="V41" s="17"/>
      <c r="W41" s="17"/>
      <c r="X41" s="93"/>
      <c r="Y41" s="93"/>
      <c r="Z41" s="17"/>
      <c r="AA41" s="16"/>
    </row>
    <row r="42" spans="1:27" ht="17.25" customHeight="1">
      <c r="A42" s="133"/>
      <c r="B42" s="133"/>
      <c r="C42" s="18"/>
      <c r="D42" s="14"/>
      <c r="E42" s="15"/>
      <c r="F42" s="50"/>
      <c r="G42" s="51"/>
      <c r="H42" s="14"/>
      <c r="I42" s="13"/>
      <c r="J42" s="14" t="str">
        <f>IFERROR(+VLOOKUP(H42,Taules!$D$9:$E$22,2,0),"  ")</f>
        <v xml:space="preserve">  </v>
      </c>
      <c r="K42" s="136"/>
      <c r="L42" s="104"/>
      <c r="M42" s="67"/>
      <c r="N42" s="14"/>
      <c r="O42" s="104"/>
      <c r="P42" s="104"/>
      <c r="Q42" s="104"/>
      <c r="R42" s="104"/>
      <c r="S42" s="104"/>
      <c r="T42" s="104"/>
      <c r="U42" s="105"/>
      <c r="V42" s="17"/>
      <c r="W42" s="17"/>
      <c r="X42" s="93"/>
      <c r="Y42" s="93"/>
      <c r="Z42" s="17"/>
      <c r="AA42" s="16"/>
    </row>
    <row r="43" spans="1:27" ht="17.25" customHeight="1">
      <c r="A43" s="133"/>
      <c r="B43" s="133"/>
      <c r="C43" s="18"/>
      <c r="D43" s="14"/>
      <c r="E43" s="15"/>
      <c r="F43" s="50"/>
      <c r="G43" s="51"/>
      <c r="H43" s="14"/>
      <c r="I43" s="13"/>
      <c r="J43" s="14" t="str">
        <f>IFERROR(+VLOOKUP(H43,Taules!$D$9:$E$22,2,0),"  ")</f>
        <v xml:space="preserve">  </v>
      </c>
      <c r="K43" s="136"/>
      <c r="L43" s="104"/>
      <c r="M43" s="67"/>
      <c r="N43" s="14"/>
      <c r="O43" s="104"/>
      <c r="P43" s="104"/>
      <c r="Q43" s="104"/>
      <c r="R43" s="104"/>
      <c r="S43" s="104"/>
      <c r="T43" s="104"/>
      <c r="U43" s="105"/>
      <c r="V43" s="17"/>
      <c r="W43" s="17"/>
      <c r="X43" s="93"/>
      <c r="Y43" s="93"/>
      <c r="Z43" s="17"/>
      <c r="AA43" s="16"/>
    </row>
    <row r="44" spans="1:27" ht="17.25" customHeight="1">
      <c r="A44" s="133"/>
      <c r="B44" s="133"/>
      <c r="C44" s="18"/>
      <c r="D44" s="14"/>
      <c r="E44" s="15"/>
      <c r="F44" s="50"/>
      <c r="G44" s="51"/>
      <c r="H44" s="14"/>
      <c r="I44" s="13"/>
      <c r="J44" s="14" t="str">
        <f>IFERROR(+VLOOKUP(H44,Taules!$D$9:$E$22,2,0),"  ")</f>
        <v xml:space="preserve">  </v>
      </c>
      <c r="K44" s="136"/>
      <c r="L44" s="104"/>
      <c r="M44" s="67"/>
      <c r="N44" s="14"/>
      <c r="O44" s="104"/>
      <c r="P44" s="104"/>
      <c r="Q44" s="104"/>
      <c r="R44" s="104"/>
      <c r="S44" s="104"/>
      <c r="T44" s="104"/>
      <c r="U44" s="105"/>
      <c r="V44" s="17"/>
      <c r="W44" s="17"/>
      <c r="X44" s="93"/>
      <c r="Y44" s="93"/>
      <c r="Z44" s="17"/>
      <c r="AA44" s="16"/>
    </row>
    <row r="45" spans="1:27" ht="17.25" customHeight="1">
      <c r="A45" s="133"/>
      <c r="B45" s="133"/>
      <c r="C45" s="18"/>
      <c r="D45" s="14"/>
      <c r="E45" s="15"/>
      <c r="F45" s="50"/>
      <c r="G45" s="51"/>
      <c r="H45" s="14"/>
      <c r="I45" s="13"/>
      <c r="J45" s="14" t="str">
        <f>IFERROR(+VLOOKUP(H45,Taules!$D$9:$E$22,2,0),"  ")</f>
        <v xml:space="preserve">  </v>
      </c>
      <c r="K45" s="136"/>
      <c r="L45" s="104"/>
      <c r="M45" s="67"/>
      <c r="N45" s="14"/>
      <c r="O45" s="104"/>
      <c r="P45" s="104"/>
      <c r="Q45" s="104"/>
      <c r="R45" s="104"/>
      <c r="S45" s="104"/>
      <c r="T45" s="104"/>
      <c r="U45" s="105"/>
      <c r="V45" s="17"/>
      <c r="W45" s="17"/>
      <c r="X45" s="93"/>
      <c r="Y45" s="93"/>
      <c r="Z45" s="17"/>
      <c r="AA45" s="16"/>
    </row>
    <row r="46" spans="1:27" ht="17.25" customHeight="1">
      <c r="A46" s="133"/>
      <c r="B46" s="133"/>
      <c r="C46" s="18"/>
      <c r="D46" s="14"/>
      <c r="E46" s="15"/>
      <c r="F46" s="50"/>
      <c r="G46" s="51"/>
      <c r="H46" s="14"/>
      <c r="I46" s="13"/>
      <c r="J46" s="14" t="str">
        <f>IFERROR(+VLOOKUP(H46,Taules!$D$9:$E$22,2,0),"  ")</f>
        <v xml:space="preserve">  </v>
      </c>
      <c r="K46" s="136"/>
      <c r="L46" s="104"/>
      <c r="M46" s="67"/>
      <c r="N46" s="14"/>
      <c r="O46" s="104"/>
      <c r="P46" s="104"/>
      <c r="Q46" s="104"/>
      <c r="R46" s="104"/>
      <c r="S46" s="104"/>
      <c r="T46" s="104"/>
      <c r="U46" s="105"/>
      <c r="V46" s="17"/>
      <c r="W46" s="17"/>
      <c r="X46" s="93"/>
      <c r="Y46" s="93"/>
      <c r="Z46" s="17"/>
      <c r="AA46" s="16"/>
    </row>
    <row r="47" spans="1:27" ht="17.25" customHeight="1">
      <c r="A47" s="133"/>
      <c r="B47" s="133"/>
      <c r="C47" s="18"/>
      <c r="D47" s="14"/>
      <c r="E47" s="15"/>
      <c r="F47" s="50"/>
      <c r="G47" s="51"/>
      <c r="H47" s="14"/>
      <c r="I47" s="13"/>
      <c r="J47" s="14" t="str">
        <f>IFERROR(+VLOOKUP(H47,Taules!$D$9:$E$22,2,0),"  ")</f>
        <v xml:space="preserve">  </v>
      </c>
      <c r="K47" s="136"/>
      <c r="L47" s="104"/>
      <c r="M47" s="67"/>
      <c r="N47" s="14"/>
      <c r="O47" s="104"/>
      <c r="P47" s="104"/>
      <c r="Q47" s="104"/>
      <c r="R47" s="104"/>
      <c r="S47" s="104"/>
      <c r="T47" s="104"/>
      <c r="U47" s="105"/>
      <c r="V47" s="17"/>
      <c r="W47" s="17"/>
      <c r="X47" s="93"/>
      <c r="Y47" s="93"/>
      <c r="Z47" s="17"/>
      <c r="AA47" s="16"/>
    </row>
    <row r="48" spans="1:27" ht="17.25" customHeight="1">
      <c r="A48" s="133"/>
      <c r="B48" s="133"/>
      <c r="C48" s="18"/>
      <c r="D48" s="14"/>
      <c r="E48" s="15"/>
      <c r="F48" s="50"/>
      <c r="G48" s="51"/>
      <c r="H48" s="14"/>
      <c r="I48" s="13"/>
      <c r="J48" s="14" t="str">
        <f>IFERROR(+VLOOKUP(H48,Taules!$D$9:$E$22,2,0),"  ")</f>
        <v xml:space="preserve">  </v>
      </c>
      <c r="K48" s="136"/>
      <c r="L48" s="104"/>
      <c r="M48" s="67"/>
      <c r="N48" s="14"/>
      <c r="O48" s="104"/>
      <c r="P48" s="104"/>
      <c r="Q48" s="104"/>
      <c r="R48" s="104"/>
      <c r="S48" s="104"/>
      <c r="T48" s="104"/>
      <c r="U48" s="105"/>
      <c r="V48" s="17"/>
      <c r="W48" s="17"/>
      <c r="X48" s="93"/>
      <c r="Y48" s="93"/>
      <c r="Z48" s="17"/>
      <c r="AA48" s="16"/>
    </row>
    <row r="49" spans="1:27" ht="17.25" customHeight="1">
      <c r="A49" s="133"/>
      <c r="B49" s="133"/>
      <c r="C49" s="18"/>
      <c r="D49" s="14"/>
      <c r="E49" s="15"/>
      <c r="F49" s="50"/>
      <c r="G49" s="51"/>
      <c r="H49" s="14"/>
      <c r="I49" s="13"/>
      <c r="J49" s="14" t="str">
        <f>IFERROR(+VLOOKUP(H49,Taules!$D$9:$E$22,2,0),"  ")</f>
        <v xml:space="preserve">  </v>
      </c>
      <c r="K49" s="136"/>
      <c r="L49" s="104"/>
      <c r="M49" s="67"/>
      <c r="N49" s="14"/>
      <c r="O49" s="104"/>
      <c r="P49" s="104"/>
      <c r="Q49" s="104"/>
      <c r="R49" s="104"/>
      <c r="S49" s="104"/>
      <c r="T49" s="104"/>
      <c r="U49" s="105"/>
      <c r="V49" s="17"/>
      <c r="W49" s="17"/>
      <c r="X49" s="93"/>
      <c r="Y49" s="93"/>
      <c r="Z49" s="17"/>
      <c r="AA49" s="16"/>
    </row>
    <row r="50" spans="1:27" ht="17.25" customHeight="1">
      <c r="A50" s="133"/>
      <c r="B50" s="133"/>
      <c r="C50" s="18"/>
      <c r="D50" s="14"/>
      <c r="E50" s="15"/>
      <c r="F50" s="50"/>
      <c r="G50" s="51"/>
      <c r="H50" s="14"/>
      <c r="I50" s="13"/>
      <c r="J50" s="14" t="str">
        <f>IFERROR(+VLOOKUP(H50,Taules!$D$9:$E$22,2,0),"  ")</f>
        <v xml:space="preserve">  </v>
      </c>
      <c r="K50" s="136"/>
      <c r="L50" s="104"/>
      <c r="M50" s="67"/>
      <c r="N50" s="14"/>
      <c r="O50" s="104"/>
      <c r="P50" s="104"/>
      <c r="Q50" s="104"/>
      <c r="R50" s="104"/>
      <c r="S50" s="104"/>
      <c r="T50" s="104"/>
      <c r="U50" s="105"/>
      <c r="V50" s="17"/>
      <c r="W50" s="17"/>
      <c r="X50" s="93"/>
      <c r="Y50" s="93"/>
      <c r="Z50" s="17"/>
      <c r="AA50" s="16"/>
    </row>
    <row r="51" spans="1:27" ht="17.25" customHeight="1">
      <c r="A51" s="133"/>
      <c r="B51" s="133"/>
      <c r="C51" s="18"/>
      <c r="D51" s="14"/>
      <c r="E51" s="15"/>
      <c r="F51" s="50"/>
      <c r="G51" s="51"/>
      <c r="H51" s="14"/>
      <c r="I51" s="13"/>
      <c r="J51" s="14" t="str">
        <f>IFERROR(+VLOOKUP(H51,Taules!$D$9:$E$22,2,0),"  ")</f>
        <v xml:space="preserve">  </v>
      </c>
      <c r="K51" s="136"/>
      <c r="L51" s="104"/>
      <c r="M51" s="67"/>
      <c r="N51" s="14"/>
      <c r="O51" s="104"/>
      <c r="P51" s="104"/>
      <c r="Q51" s="104"/>
      <c r="R51" s="104"/>
      <c r="S51" s="104"/>
      <c r="T51" s="104"/>
      <c r="U51" s="105"/>
      <c r="V51" s="17"/>
      <c r="W51" s="17"/>
      <c r="X51" s="93"/>
      <c r="Y51" s="93"/>
      <c r="Z51" s="17"/>
      <c r="AA51" s="16"/>
    </row>
    <row r="52" spans="1:27" ht="17.25" customHeight="1">
      <c r="A52" s="133"/>
      <c r="B52" s="133"/>
      <c r="C52" s="18"/>
      <c r="D52" s="14"/>
      <c r="E52" s="15"/>
      <c r="F52" s="50"/>
      <c r="G52" s="51"/>
      <c r="H52" s="14"/>
      <c r="I52" s="13"/>
      <c r="J52" s="14" t="str">
        <f>IFERROR(+VLOOKUP(H52,Taules!$D$9:$E$22,2,0),"  ")</f>
        <v xml:space="preserve">  </v>
      </c>
      <c r="K52" s="136"/>
      <c r="L52" s="104"/>
      <c r="M52" s="67"/>
      <c r="N52" s="14"/>
      <c r="O52" s="104"/>
      <c r="P52" s="104"/>
      <c r="Q52" s="104"/>
      <c r="R52" s="104"/>
      <c r="S52" s="104"/>
      <c r="T52" s="104"/>
      <c r="U52" s="105"/>
      <c r="V52" s="17"/>
      <c r="W52" s="17"/>
      <c r="X52" s="93"/>
      <c r="Y52" s="93"/>
      <c r="Z52" s="17"/>
      <c r="AA52" s="16"/>
    </row>
    <row r="53" spans="1:27" ht="17.25" customHeight="1">
      <c r="A53" s="133"/>
      <c r="B53" s="133"/>
      <c r="C53" s="18"/>
      <c r="D53" s="14"/>
      <c r="E53" s="15"/>
      <c r="F53" s="50"/>
      <c r="G53" s="51"/>
      <c r="H53" s="14"/>
      <c r="I53" s="13"/>
      <c r="J53" s="14" t="str">
        <f>IFERROR(+VLOOKUP(H53,Taules!$D$9:$E$22,2,0),"  ")</f>
        <v xml:space="preserve">  </v>
      </c>
      <c r="K53" s="136"/>
      <c r="L53" s="104"/>
      <c r="M53" s="67"/>
      <c r="N53" s="14"/>
      <c r="O53" s="104"/>
      <c r="P53" s="104"/>
      <c r="Q53" s="104"/>
      <c r="R53" s="104"/>
      <c r="S53" s="104"/>
      <c r="T53" s="104"/>
      <c r="U53" s="105"/>
      <c r="V53" s="17"/>
      <c r="W53" s="17"/>
      <c r="X53" s="93"/>
      <c r="Y53" s="93"/>
      <c r="Z53" s="17"/>
      <c r="AA53" s="16"/>
    </row>
    <row r="54" spans="1:27" ht="17.25" customHeight="1">
      <c r="A54" s="133"/>
      <c r="B54" s="133"/>
      <c r="C54" s="18"/>
      <c r="D54" s="14"/>
      <c r="E54" s="15"/>
      <c r="F54" s="50"/>
      <c r="G54" s="51"/>
      <c r="H54" s="14"/>
      <c r="I54" s="13"/>
      <c r="J54" s="14" t="str">
        <f>IFERROR(+VLOOKUP(H54,Taules!$D$9:$E$22,2,0),"  ")</f>
        <v xml:space="preserve">  </v>
      </c>
      <c r="K54" s="136"/>
      <c r="L54" s="104"/>
      <c r="M54" s="67"/>
      <c r="N54" s="14"/>
      <c r="O54" s="104"/>
      <c r="P54" s="104"/>
      <c r="Q54" s="104"/>
      <c r="R54" s="104"/>
      <c r="S54" s="104"/>
      <c r="T54" s="104"/>
      <c r="U54" s="105"/>
      <c r="V54" s="17"/>
      <c r="W54" s="17"/>
      <c r="X54" s="93"/>
      <c r="Y54" s="93"/>
      <c r="Z54" s="17"/>
      <c r="AA54" s="16"/>
    </row>
    <row r="55" spans="1:27" ht="17.25" customHeight="1">
      <c r="A55" s="133"/>
      <c r="B55" s="133"/>
      <c r="C55" s="18"/>
      <c r="D55" s="14"/>
      <c r="E55" s="15"/>
      <c r="F55" s="50"/>
      <c r="G55" s="51"/>
      <c r="H55" s="14"/>
      <c r="I55" s="13"/>
      <c r="J55" s="14" t="str">
        <f>IFERROR(+VLOOKUP(H55,Taules!$D$9:$E$22,2,0),"  ")</f>
        <v xml:space="preserve">  </v>
      </c>
      <c r="K55" s="136"/>
      <c r="L55" s="104"/>
      <c r="M55" s="67"/>
      <c r="N55" s="14"/>
      <c r="O55" s="104"/>
      <c r="P55" s="104"/>
      <c r="Q55" s="104"/>
      <c r="R55" s="104"/>
      <c r="S55" s="104"/>
      <c r="T55" s="104"/>
      <c r="U55" s="105"/>
      <c r="V55" s="17"/>
      <c r="W55" s="17"/>
      <c r="X55" s="93"/>
      <c r="Y55" s="93"/>
      <c r="Z55" s="17"/>
      <c r="AA55" s="16"/>
    </row>
    <row r="56" spans="1:27" ht="17.25" customHeight="1">
      <c r="A56" s="133"/>
      <c r="B56" s="133"/>
      <c r="C56" s="18"/>
      <c r="D56" s="14"/>
      <c r="E56" s="15"/>
      <c r="F56" s="50"/>
      <c r="G56" s="51"/>
      <c r="H56" s="14"/>
      <c r="I56" s="13"/>
      <c r="J56" s="14" t="str">
        <f>IFERROR(+VLOOKUP(H56,Taules!$D$9:$E$22,2,0),"  ")</f>
        <v xml:space="preserve">  </v>
      </c>
      <c r="K56" s="136"/>
      <c r="L56" s="104"/>
      <c r="M56" s="67"/>
      <c r="N56" s="14"/>
      <c r="O56" s="104"/>
      <c r="P56" s="104"/>
      <c r="Q56" s="104"/>
      <c r="R56" s="104"/>
      <c r="S56" s="104"/>
      <c r="T56" s="104"/>
      <c r="U56" s="105"/>
      <c r="V56" s="17"/>
      <c r="W56" s="17"/>
      <c r="X56" s="93"/>
      <c r="Y56" s="93"/>
      <c r="Z56" s="17"/>
      <c r="AA56" s="16"/>
    </row>
    <row r="57" spans="1:27" ht="17.25" customHeight="1">
      <c r="A57" s="133"/>
      <c r="B57" s="133"/>
      <c r="C57" s="18"/>
      <c r="D57" s="14"/>
      <c r="E57" s="15"/>
      <c r="F57" s="50"/>
      <c r="G57" s="51"/>
      <c r="H57" s="14"/>
      <c r="I57" s="13"/>
      <c r="J57" s="14" t="str">
        <f>IFERROR(+VLOOKUP(H57,Taules!$D$9:$E$22,2,0),"  ")</f>
        <v xml:space="preserve">  </v>
      </c>
      <c r="K57" s="136"/>
      <c r="L57" s="104"/>
      <c r="M57" s="67"/>
      <c r="N57" s="14"/>
      <c r="O57" s="104"/>
      <c r="P57" s="104"/>
      <c r="Q57" s="104"/>
      <c r="R57" s="104"/>
      <c r="S57" s="104"/>
      <c r="T57" s="104"/>
      <c r="U57" s="105"/>
      <c r="V57" s="17"/>
      <c r="W57" s="17"/>
      <c r="X57" s="93"/>
      <c r="Y57" s="93"/>
      <c r="Z57" s="17"/>
      <c r="AA57" s="16"/>
    </row>
    <row r="58" spans="1:27" ht="17.25" customHeight="1">
      <c r="A58" s="133"/>
      <c r="B58" s="133"/>
      <c r="C58" s="18"/>
      <c r="D58" s="14"/>
      <c r="E58" s="15"/>
      <c r="F58" s="50"/>
      <c r="G58" s="51"/>
      <c r="H58" s="14"/>
      <c r="I58" s="13"/>
      <c r="J58" s="14" t="str">
        <f>IFERROR(+VLOOKUP(H58,Taules!$D$9:$E$22,2,0),"  ")</f>
        <v xml:space="preserve">  </v>
      </c>
      <c r="K58" s="136"/>
      <c r="L58" s="104"/>
      <c r="M58" s="67"/>
      <c r="N58" s="14"/>
      <c r="O58" s="104"/>
      <c r="P58" s="104"/>
      <c r="Q58" s="104"/>
      <c r="R58" s="104"/>
      <c r="S58" s="104"/>
      <c r="T58" s="104"/>
      <c r="U58" s="105"/>
      <c r="V58" s="17"/>
      <c r="W58" s="17"/>
      <c r="X58" s="93"/>
      <c r="Y58" s="93"/>
      <c r="Z58" s="17"/>
      <c r="AA58" s="16"/>
    </row>
    <row r="59" spans="1:27" ht="17.25" customHeight="1">
      <c r="A59" s="133"/>
      <c r="B59" s="133"/>
      <c r="C59" s="18"/>
      <c r="D59" s="14"/>
      <c r="E59" s="15"/>
      <c r="F59" s="50"/>
      <c r="G59" s="51"/>
      <c r="H59" s="14"/>
      <c r="I59" s="13"/>
      <c r="J59" s="14" t="str">
        <f>IFERROR(+VLOOKUP(H59,Taules!$D$9:$E$22,2,0),"  ")</f>
        <v xml:space="preserve">  </v>
      </c>
      <c r="K59" s="136"/>
      <c r="L59" s="104"/>
      <c r="M59" s="67"/>
      <c r="N59" s="14"/>
      <c r="O59" s="104"/>
      <c r="P59" s="104"/>
      <c r="Q59" s="104"/>
      <c r="R59" s="104"/>
      <c r="S59" s="104"/>
      <c r="T59" s="104"/>
      <c r="U59" s="105"/>
      <c r="V59" s="17"/>
      <c r="W59" s="17"/>
      <c r="X59" s="93"/>
      <c r="Y59" s="93"/>
      <c r="Z59" s="17"/>
      <c r="AA59" s="16"/>
    </row>
    <row r="60" spans="1:27" ht="17.25" customHeight="1">
      <c r="A60" s="133"/>
      <c r="B60" s="133"/>
      <c r="C60" s="18"/>
      <c r="D60" s="14"/>
      <c r="E60" s="15"/>
      <c r="F60" s="50"/>
      <c r="G60" s="51"/>
      <c r="H60" s="14"/>
      <c r="I60" s="13"/>
      <c r="J60" s="14" t="str">
        <f>IFERROR(+VLOOKUP(H60,Taules!$D$9:$E$22,2,0),"  ")</f>
        <v xml:space="preserve">  </v>
      </c>
      <c r="K60" s="136"/>
      <c r="L60" s="104"/>
      <c r="M60" s="67"/>
      <c r="N60" s="14"/>
      <c r="O60" s="104"/>
      <c r="P60" s="104"/>
      <c r="Q60" s="104"/>
      <c r="R60" s="104"/>
      <c r="S60" s="104"/>
      <c r="T60" s="104"/>
      <c r="U60" s="105"/>
      <c r="V60" s="17"/>
      <c r="W60" s="17"/>
      <c r="X60" s="93"/>
      <c r="Y60" s="93"/>
      <c r="Z60" s="17"/>
      <c r="AA60" s="16"/>
    </row>
    <row r="61" spans="1:27" ht="17.25" customHeight="1">
      <c r="A61" s="133"/>
      <c r="B61" s="133"/>
      <c r="C61" s="18"/>
      <c r="D61" s="14"/>
      <c r="E61" s="15"/>
      <c r="F61" s="50"/>
      <c r="G61" s="51"/>
      <c r="H61" s="14"/>
      <c r="I61" s="13"/>
      <c r="J61" s="14" t="str">
        <f>IFERROR(+VLOOKUP(H61,Taules!$D$9:$E$22,2,0),"  ")</f>
        <v xml:space="preserve">  </v>
      </c>
      <c r="K61" s="136"/>
      <c r="L61" s="104"/>
      <c r="M61" s="67"/>
      <c r="N61" s="14"/>
      <c r="O61" s="104"/>
      <c r="P61" s="104"/>
      <c r="Q61" s="104"/>
      <c r="R61" s="104"/>
      <c r="S61" s="104"/>
      <c r="T61" s="104"/>
      <c r="U61" s="105"/>
      <c r="V61" s="17"/>
      <c r="W61" s="17"/>
      <c r="X61" s="93"/>
      <c r="Y61" s="93"/>
      <c r="Z61" s="17"/>
      <c r="AA61" s="16"/>
    </row>
    <row r="62" spans="1:27" ht="17.25" customHeight="1">
      <c r="A62" s="133"/>
      <c r="B62" s="133"/>
      <c r="C62" s="18"/>
      <c r="D62" s="14"/>
      <c r="E62" s="15"/>
      <c r="F62" s="50"/>
      <c r="G62" s="51"/>
      <c r="H62" s="14"/>
      <c r="I62" s="13"/>
      <c r="J62" s="14" t="str">
        <f>IFERROR(+VLOOKUP(H62,Taules!$D$9:$E$22,2,0),"  ")</f>
        <v xml:space="preserve">  </v>
      </c>
      <c r="K62" s="136"/>
      <c r="L62" s="104"/>
      <c r="M62" s="67"/>
      <c r="N62" s="14"/>
      <c r="O62" s="104"/>
      <c r="P62" s="104"/>
      <c r="Q62" s="104"/>
      <c r="R62" s="104"/>
      <c r="S62" s="104"/>
      <c r="T62" s="104"/>
      <c r="U62" s="105"/>
      <c r="V62" s="17"/>
      <c r="W62" s="17"/>
      <c r="X62" s="93"/>
      <c r="Y62" s="93"/>
      <c r="Z62" s="17"/>
      <c r="AA62" s="16"/>
    </row>
    <row r="63" spans="1:27" ht="17.25" customHeight="1">
      <c r="A63" s="133"/>
      <c r="B63" s="133"/>
      <c r="C63" s="18"/>
      <c r="D63" s="14"/>
      <c r="E63" s="15"/>
      <c r="F63" s="50"/>
      <c r="G63" s="51"/>
      <c r="H63" s="14"/>
      <c r="I63" s="13"/>
      <c r="J63" s="14" t="str">
        <f>IFERROR(+VLOOKUP(H63,Taules!$D$9:$E$22,2,0),"  ")</f>
        <v xml:space="preserve">  </v>
      </c>
      <c r="K63" s="136"/>
      <c r="L63" s="104"/>
      <c r="M63" s="67"/>
      <c r="N63" s="14"/>
      <c r="O63" s="104"/>
      <c r="P63" s="104"/>
      <c r="Q63" s="104"/>
      <c r="R63" s="104"/>
      <c r="S63" s="104"/>
      <c r="T63" s="104"/>
      <c r="U63" s="105"/>
      <c r="V63" s="17"/>
      <c r="W63" s="17"/>
      <c r="X63" s="93"/>
      <c r="Y63" s="93"/>
      <c r="Z63" s="17"/>
      <c r="AA63" s="16"/>
    </row>
    <row r="64" spans="1:27" ht="17.25" customHeight="1">
      <c r="A64" s="133"/>
      <c r="B64" s="133"/>
      <c r="C64" s="18"/>
      <c r="D64" s="14"/>
      <c r="E64" s="15"/>
      <c r="F64" s="50"/>
      <c r="G64" s="51"/>
      <c r="H64" s="14"/>
      <c r="I64" s="13"/>
      <c r="J64" s="14" t="str">
        <f>IFERROR(+VLOOKUP(H64,Taules!$D$9:$E$22,2,0),"  ")</f>
        <v xml:space="preserve">  </v>
      </c>
      <c r="K64" s="136"/>
      <c r="L64" s="104"/>
      <c r="M64" s="67"/>
      <c r="N64" s="14"/>
      <c r="O64" s="104"/>
      <c r="P64" s="104"/>
      <c r="Q64" s="104"/>
      <c r="R64" s="104"/>
      <c r="S64" s="104"/>
      <c r="T64" s="104"/>
      <c r="U64" s="105"/>
      <c r="V64" s="17"/>
      <c r="W64" s="17"/>
      <c r="X64" s="93"/>
      <c r="Y64" s="93"/>
      <c r="Z64" s="17"/>
      <c r="AA64" s="16"/>
    </row>
    <row r="65" spans="1:27" ht="17.25" customHeight="1">
      <c r="A65" s="133"/>
      <c r="B65" s="133"/>
      <c r="C65" s="18"/>
      <c r="D65" s="14"/>
      <c r="E65" s="15"/>
      <c r="F65" s="50"/>
      <c r="G65" s="51"/>
      <c r="H65" s="14"/>
      <c r="I65" s="13"/>
      <c r="J65" s="14" t="str">
        <f>IFERROR(+VLOOKUP(H65,Taules!$D$9:$E$22,2,0),"  ")</f>
        <v xml:space="preserve">  </v>
      </c>
      <c r="K65" s="136"/>
      <c r="L65" s="104"/>
      <c r="M65" s="67"/>
      <c r="N65" s="14"/>
      <c r="O65" s="104"/>
      <c r="P65" s="104"/>
      <c r="Q65" s="104"/>
      <c r="R65" s="104"/>
      <c r="S65" s="104"/>
      <c r="T65" s="104"/>
      <c r="U65" s="105"/>
      <c r="V65" s="17"/>
      <c r="W65" s="17"/>
      <c r="X65" s="93"/>
      <c r="Y65" s="93"/>
      <c r="Z65" s="17"/>
      <c r="AA65" s="16"/>
    </row>
    <row r="66" spans="1:27" ht="17.25" customHeight="1">
      <c r="A66" s="133"/>
      <c r="B66" s="133"/>
      <c r="C66" s="18"/>
      <c r="D66" s="14"/>
      <c r="E66" s="15"/>
      <c r="F66" s="50"/>
      <c r="G66" s="51"/>
      <c r="H66" s="14"/>
      <c r="I66" s="13"/>
      <c r="J66" s="14" t="str">
        <f>IFERROR(+VLOOKUP(H66,Taules!$D$9:$E$22,2,0),"  ")</f>
        <v xml:space="preserve">  </v>
      </c>
      <c r="K66" s="136"/>
      <c r="L66" s="104"/>
      <c r="M66" s="67"/>
      <c r="N66" s="14"/>
      <c r="O66" s="104"/>
      <c r="P66" s="104"/>
      <c r="Q66" s="104"/>
      <c r="R66" s="104"/>
      <c r="S66" s="104"/>
      <c r="T66" s="104"/>
      <c r="U66" s="105"/>
      <c r="V66" s="17"/>
      <c r="W66" s="17"/>
      <c r="X66" s="93"/>
      <c r="Y66" s="93"/>
      <c r="Z66" s="17"/>
      <c r="AA66" s="16"/>
    </row>
    <row r="67" spans="1:27" ht="17.25" customHeight="1">
      <c r="A67" s="133"/>
      <c r="B67" s="133"/>
      <c r="C67" s="18"/>
      <c r="D67" s="14"/>
      <c r="E67" s="15"/>
      <c r="F67" s="50"/>
      <c r="G67" s="51"/>
      <c r="H67" s="14"/>
      <c r="I67" s="13"/>
      <c r="J67" s="14" t="str">
        <f>IFERROR(+VLOOKUP(H67,Taules!$D$9:$E$22,2,0),"  ")</f>
        <v xml:space="preserve">  </v>
      </c>
      <c r="K67" s="136"/>
      <c r="L67" s="104"/>
      <c r="M67" s="67"/>
      <c r="N67" s="14"/>
      <c r="O67" s="104"/>
      <c r="P67" s="104"/>
      <c r="Q67" s="104"/>
      <c r="R67" s="104"/>
      <c r="S67" s="104"/>
      <c r="T67" s="104"/>
      <c r="U67" s="105"/>
      <c r="V67" s="17"/>
      <c r="W67" s="17"/>
      <c r="X67" s="93"/>
      <c r="Y67" s="93"/>
      <c r="Z67" s="17"/>
      <c r="AA67" s="16"/>
    </row>
    <row r="68" spans="1:27" ht="17.25" customHeight="1">
      <c r="A68" s="133"/>
      <c r="B68" s="133"/>
      <c r="C68" s="18"/>
      <c r="D68" s="14"/>
      <c r="E68" s="15"/>
      <c r="F68" s="50"/>
      <c r="G68" s="51"/>
      <c r="H68" s="14"/>
      <c r="I68" s="13"/>
      <c r="J68" s="14" t="str">
        <f>IFERROR(+VLOOKUP(H68,Taules!$D$9:$E$22,2,0),"  ")</f>
        <v xml:space="preserve">  </v>
      </c>
      <c r="K68" s="136"/>
      <c r="L68" s="104"/>
      <c r="M68" s="67"/>
      <c r="N68" s="14"/>
      <c r="O68" s="104"/>
      <c r="P68" s="104"/>
      <c r="Q68" s="104"/>
      <c r="R68" s="104"/>
      <c r="S68" s="104"/>
      <c r="T68" s="104"/>
      <c r="U68" s="105"/>
      <c r="V68" s="17"/>
      <c r="W68" s="17"/>
      <c r="X68" s="93"/>
      <c r="Y68" s="93"/>
      <c r="Z68" s="17"/>
      <c r="AA68" s="16"/>
    </row>
    <row r="69" spans="1:27" ht="17.25" customHeight="1">
      <c r="A69" s="133"/>
      <c r="B69" s="133"/>
      <c r="C69" s="18"/>
      <c r="D69" s="14"/>
      <c r="E69" s="15"/>
      <c r="F69" s="50"/>
      <c r="G69" s="51"/>
      <c r="H69" s="14"/>
      <c r="I69" s="13"/>
      <c r="J69" s="14" t="str">
        <f>IFERROR(+VLOOKUP(H69,Taules!$D$9:$E$22,2,0),"  ")</f>
        <v xml:space="preserve">  </v>
      </c>
      <c r="K69" s="136"/>
      <c r="L69" s="104"/>
      <c r="M69" s="67"/>
      <c r="N69" s="14"/>
      <c r="O69" s="104"/>
      <c r="P69" s="104"/>
      <c r="Q69" s="104"/>
      <c r="R69" s="104"/>
      <c r="S69" s="104"/>
      <c r="T69" s="104"/>
      <c r="U69" s="105"/>
      <c r="V69" s="17"/>
      <c r="W69" s="17"/>
      <c r="X69" s="93"/>
      <c r="Y69" s="93"/>
      <c r="Z69" s="17"/>
      <c r="AA69" s="16"/>
    </row>
    <row r="70" spans="1:27" ht="17.25" customHeight="1">
      <c r="A70" s="133"/>
      <c r="B70" s="133"/>
      <c r="C70" s="18"/>
      <c r="D70" s="14"/>
      <c r="E70" s="15"/>
      <c r="F70" s="50"/>
      <c r="G70" s="51"/>
      <c r="H70" s="14"/>
      <c r="I70" s="13"/>
      <c r="J70" s="14" t="str">
        <f>IFERROR(+VLOOKUP(H70,Taules!$D$9:$E$22,2,0),"  ")</f>
        <v xml:space="preserve">  </v>
      </c>
      <c r="K70" s="136"/>
      <c r="L70" s="104"/>
      <c r="M70" s="67"/>
      <c r="N70" s="14"/>
      <c r="O70" s="104"/>
      <c r="P70" s="104"/>
      <c r="Q70" s="104"/>
      <c r="R70" s="104"/>
      <c r="S70" s="104"/>
      <c r="T70" s="104"/>
      <c r="U70" s="105"/>
      <c r="V70" s="17"/>
      <c r="W70" s="17"/>
      <c r="X70" s="93"/>
      <c r="Y70" s="93"/>
      <c r="Z70" s="17"/>
      <c r="AA70" s="16"/>
    </row>
    <row r="71" spans="1:27" ht="17.25" customHeight="1">
      <c r="A71" s="133"/>
      <c r="B71" s="133"/>
      <c r="C71" s="18"/>
      <c r="D71" s="14"/>
      <c r="E71" s="15"/>
      <c r="F71" s="50"/>
      <c r="G71" s="51"/>
      <c r="H71" s="14"/>
      <c r="I71" s="13"/>
      <c r="J71" s="14" t="str">
        <f>IFERROR(+VLOOKUP(H71,Taules!$D$9:$E$22,2,0),"  ")</f>
        <v xml:space="preserve">  </v>
      </c>
      <c r="K71" s="136"/>
      <c r="L71" s="104"/>
      <c r="M71" s="67"/>
      <c r="N71" s="14"/>
      <c r="O71" s="104"/>
      <c r="P71" s="104"/>
      <c r="Q71" s="104"/>
      <c r="R71" s="104"/>
      <c r="S71" s="104"/>
      <c r="T71" s="104"/>
      <c r="U71" s="105"/>
      <c r="V71" s="17"/>
      <c r="W71" s="17"/>
      <c r="X71" s="93"/>
      <c r="Y71" s="93"/>
      <c r="Z71" s="17"/>
      <c r="AA71" s="16"/>
    </row>
    <row r="72" spans="1:27" ht="17.25" customHeight="1">
      <c r="A72" s="133"/>
      <c r="B72" s="133"/>
      <c r="C72" s="18"/>
      <c r="D72" s="14"/>
      <c r="E72" s="15"/>
      <c r="F72" s="50"/>
      <c r="G72" s="51"/>
      <c r="H72" s="14"/>
      <c r="I72" s="13"/>
      <c r="J72" s="14" t="str">
        <f>IFERROR(+VLOOKUP(H72,Taules!$D$9:$E$22,2,0),"  ")</f>
        <v xml:space="preserve">  </v>
      </c>
      <c r="K72" s="136"/>
      <c r="L72" s="104"/>
      <c r="M72" s="67"/>
      <c r="N72" s="14"/>
      <c r="O72" s="104"/>
      <c r="P72" s="104"/>
      <c r="Q72" s="104"/>
      <c r="R72" s="104"/>
      <c r="S72" s="104"/>
      <c r="T72" s="104"/>
      <c r="U72" s="105"/>
      <c r="V72" s="17"/>
      <c r="W72" s="17"/>
      <c r="X72" s="93"/>
      <c r="Y72" s="93"/>
      <c r="Z72" s="17"/>
      <c r="AA72" s="16"/>
    </row>
    <row r="73" spans="1:27" ht="17.25" customHeight="1">
      <c r="A73" s="133"/>
      <c r="B73" s="133"/>
      <c r="C73" s="18"/>
      <c r="D73" s="14"/>
      <c r="E73" s="15"/>
      <c r="F73" s="50"/>
      <c r="G73" s="51"/>
      <c r="H73" s="14"/>
      <c r="I73" s="13"/>
      <c r="J73" s="14" t="str">
        <f>IFERROR(+VLOOKUP(H73,Taules!$D$9:$E$22,2,0),"  ")</f>
        <v xml:space="preserve">  </v>
      </c>
      <c r="K73" s="136"/>
      <c r="L73" s="104"/>
      <c r="M73" s="67"/>
      <c r="N73" s="14"/>
      <c r="O73" s="104"/>
      <c r="P73" s="104"/>
      <c r="Q73" s="104"/>
      <c r="R73" s="104"/>
      <c r="S73" s="104"/>
      <c r="T73" s="104"/>
      <c r="U73" s="105"/>
      <c r="V73" s="17"/>
      <c r="W73" s="17"/>
      <c r="X73" s="93"/>
      <c r="Y73" s="93"/>
      <c r="Z73" s="17"/>
      <c r="AA73" s="16"/>
    </row>
    <row r="74" spans="1:27" ht="17.25" customHeight="1">
      <c r="A74" s="133"/>
      <c r="B74" s="133"/>
      <c r="C74" s="18"/>
      <c r="D74" s="14"/>
      <c r="E74" s="15"/>
      <c r="F74" s="50"/>
      <c r="G74" s="51"/>
      <c r="H74" s="14"/>
      <c r="I74" s="13"/>
      <c r="J74" s="14" t="str">
        <f>IFERROR(+VLOOKUP(H74,Taules!$D$9:$E$22,2,0),"  ")</f>
        <v xml:space="preserve">  </v>
      </c>
      <c r="K74" s="136"/>
      <c r="L74" s="104"/>
      <c r="M74" s="67"/>
      <c r="N74" s="14"/>
      <c r="O74" s="104"/>
      <c r="P74" s="104"/>
      <c r="Q74" s="104"/>
      <c r="R74" s="104"/>
      <c r="S74" s="104"/>
      <c r="T74" s="104"/>
      <c r="U74" s="105"/>
      <c r="V74" s="17"/>
      <c r="W74" s="17"/>
      <c r="X74" s="93"/>
      <c r="Y74" s="93"/>
      <c r="Z74" s="17"/>
      <c r="AA74" s="16"/>
    </row>
    <row r="75" spans="1:27" ht="17.25" customHeight="1">
      <c r="A75" s="133"/>
      <c r="B75" s="133"/>
      <c r="C75" s="18"/>
      <c r="D75" s="14"/>
      <c r="E75" s="15"/>
      <c r="F75" s="50"/>
      <c r="G75" s="51"/>
      <c r="H75" s="14"/>
      <c r="I75" s="13"/>
      <c r="J75" s="14" t="str">
        <f>IFERROR(+VLOOKUP(H75,Taules!$D$9:$E$22,2,0),"  ")</f>
        <v xml:space="preserve">  </v>
      </c>
      <c r="K75" s="136"/>
      <c r="L75" s="104"/>
      <c r="M75" s="67"/>
      <c r="N75" s="14"/>
      <c r="O75" s="104"/>
      <c r="P75" s="104"/>
      <c r="Q75" s="104"/>
      <c r="R75" s="104"/>
      <c r="S75" s="104"/>
      <c r="T75" s="104"/>
      <c r="U75" s="105"/>
      <c r="V75" s="17"/>
      <c r="W75" s="17"/>
      <c r="X75" s="93"/>
      <c r="Y75" s="93"/>
      <c r="Z75" s="17"/>
      <c r="AA75" s="16"/>
    </row>
    <row r="76" spans="1:27" ht="17.25" customHeight="1">
      <c r="A76" s="133"/>
      <c r="B76" s="133"/>
      <c r="C76" s="18"/>
      <c r="D76" s="14"/>
      <c r="E76" s="15"/>
      <c r="F76" s="50"/>
      <c r="G76" s="51"/>
      <c r="H76" s="14"/>
      <c r="I76" s="13"/>
      <c r="J76" s="14" t="str">
        <f>IFERROR(+VLOOKUP(H76,Taules!$D$9:$E$22,2,0),"  ")</f>
        <v xml:space="preserve">  </v>
      </c>
      <c r="K76" s="136"/>
      <c r="L76" s="104"/>
      <c r="M76" s="67"/>
      <c r="N76" s="14"/>
      <c r="O76" s="104"/>
      <c r="P76" s="104"/>
      <c r="Q76" s="104"/>
      <c r="R76" s="104"/>
      <c r="S76" s="104"/>
      <c r="T76" s="104"/>
      <c r="U76" s="105"/>
      <c r="V76" s="17"/>
      <c r="W76" s="17"/>
      <c r="X76" s="93"/>
      <c r="Y76" s="93"/>
      <c r="Z76" s="17"/>
      <c r="AA76" s="16"/>
    </row>
    <row r="77" spans="1:27" ht="17.25" customHeight="1">
      <c r="A77" s="133"/>
      <c r="B77" s="133"/>
      <c r="C77" s="18"/>
      <c r="D77" s="14"/>
      <c r="E77" s="15"/>
      <c r="F77" s="50"/>
      <c r="G77" s="51"/>
      <c r="H77" s="14"/>
      <c r="I77" s="13"/>
      <c r="J77" s="14" t="str">
        <f>IFERROR(+VLOOKUP(H77,Taules!$D$9:$E$22,2,0),"  ")</f>
        <v xml:space="preserve">  </v>
      </c>
      <c r="K77" s="136"/>
      <c r="L77" s="104"/>
      <c r="M77" s="67"/>
      <c r="N77" s="14"/>
      <c r="O77" s="104"/>
      <c r="P77" s="104"/>
      <c r="Q77" s="104"/>
      <c r="R77" s="104"/>
      <c r="S77" s="104"/>
      <c r="T77" s="104"/>
      <c r="U77" s="105"/>
      <c r="V77" s="17"/>
      <c r="W77" s="17"/>
      <c r="X77" s="93"/>
      <c r="Y77" s="93"/>
      <c r="Z77" s="17"/>
      <c r="AA77" s="16"/>
    </row>
    <row r="78" spans="1:27" ht="17.25" customHeight="1">
      <c r="A78" s="133"/>
      <c r="B78" s="133"/>
      <c r="C78" s="18"/>
      <c r="D78" s="14"/>
      <c r="E78" s="15"/>
      <c r="F78" s="50"/>
      <c r="G78" s="51"/>
      <c r="H78" s="14"/>
      <c r="I78" s="13"/>
      <c r="J78" s="14" t="str">
        <f>IFERROR(+VLOOKUP(H78,Taules!$D$9:$E$22,2,0),"  ")</f>
        <v xml:space="preserve">  </v>
      </c>
      <c r="K78" s="136"/>
      <c r="L78" s="104"/>
      <c r="M78" s="67"/>
      <c r="N78" s="14"/>
      <c r="O78" s="104"/>
      <c r="P78" s="104"/>
      <c r="Q78" s="104"/>
      <c r="R78" s="104"/>
      <c r="S78" s="104"/>
      <c r="T78" s="104"/>
      <c r="U78" s="105"/>
      <c r="V78" s="17"/>
      <c r="W78" s="17"/>
      <c r="X78" s="93"/>
      <c r="Y78" s="93"/>
      <c r="Z78" s="17"/>
      <c r="AA78" s="16"/>
    </row>
    <row r="79" spans="1:27" ht="17.25" customHeight="1">
      <c r="A79" s="133"/>
      <c r="B79" s="133"/>
      <c r="C79" s="18"/>
      <c r="D79" s="14"/>
      <c r="E79" s="15"/>
      <c r="F79" s="50"/>
      <c r="G79" s="51"/>
      <c r="H79" s="14"/>
      <c r="I79" s="13"/>
      <c r="J79" s="14" t="str">
        <f>IFERROR(+VLOOKUP(H79,Taules!$D$9:$E$22,2,0),"  ")</f>
        <v xml:space="preserve">  </v>
      </c>
      <c r="K79" s="136"/>
      <c r="L79" s="104"/>
      <c r="M79" s="67"/>
      <c r="N79" s="14"/>
      <c r="O79" s="104"/>
      <c r="P79" s="104"/>
      <c r="Q79" s="104"/>
      <c r="R79" s="104"/>
      <c r="S79" s="104"/>
      <c r="T79" s="104"/>
      <c r="U79" s="105"/>
      <c r="V79" s="17"/>
      <c r="W79" s="17"/>
      <c r="X79" s="93"/>
      <c r="Y79" s="93"/>
      <c r="Z79" s="17"/>
      <c r="AA79" s="16"/>
    </row>
    <row r="80" spans="1:27" ht="17.25" customHeight="1">
      <c r="A80" s="133"/>
      <c r="B80" s="133"/>
      <c r="C80" s="18"/>
      <c r="D80" s="14"/>
      <c r="E80" s="15"/>
      <c r="F80" s="50"/>
      <c r="G80" s="51"/>
      <c r="H80" s="14"/>
      <c r="I80" s="13"/>
      <c r="J80" s="14" t="str">
        <f>IFERROR(+VLOOKUP(H80,Taules!$D$9:$E$22,2,0),"  ")</f>
        <v xml:space="preserve">  </v>
      </c>
      <c r="K80" s="136"/>
      <c r="L80" s="104"/>
      <c r="M80" s="67"/>
      <c r="N80" s="14"/>
      <c r="O80" s="104"/>
      <c r="P80" s="104"/>
      <c r="Q80" s="104"/>
      <c r="R80" s="104"/>
      <c r="S80" s="104"/>
      <c r="T80" s="104"/>
      <c r="U80" s="105"/>
      <c r="V80" s="17"/>
      <c r="W80" s="17"/>
      <c r="X80" s="93"/>
      <c r="Y80" s="93"/>
      <c r="Z80" s="17"/>
      <c r="AA80" s="16"/>
    </row>
    <row r="81" spans="1:27" ht="17.25" customHeight="1">
      <c r="A81" s="133"/>
      <c r="B81" s="133"/>
      <c r="C81" s="18"/>
      <c r="D81" s="14"/>
      <c r="E81" s="15"/>
      <c r="F81" s="50"/>
      <c r="G81" s="51"/>
      <c r="H81" s="14"/>
      <c r="I81" s="13"/>
      <c r="J81" s="14" t="str">
        <f>IFERROR(+VLOOKUP(H81,Taules!$D$9:$E$22,2,0),"  ")</f>
        <v xml:space="preserve">  </v>
      </c>
      <c r="K81" s="136"/>
      <c r="L81" s="104"/>
      <c r="M81" s="67"/>
      <c r="N81" s="14"/>
      <c r="O81" s="104"/>
      <c r="P81" s="104"/>
      <c r="Q81" s="104"/>
      <c r="R81" s="104"/>
      <c r="S81" s="104"/>
      <c r="T81" s="104"/>
      <c r="U81" s="105"/>
      <c r="V81" s="17"/>
      <c r="W81" s="17"/>
      <c r="X81" s="93"/>
      <c r="Y81" s="93"/>
      <c r="Z81" s="17"/>
      <c r="AA81" s="16"/>
    </row>
    <row r="82" spans="1:27" ht="17.25" customHeight="1">
      <c r="A82" s="133"/>
      <c r="B82" s="133"/>
      <c r="C82" s="18"/>
      <c r="D82" s="14"/>
      <c r="E82" s="15"/>
      <c r="F82" s="50"/>
      <c r="G82" s="51"/>
      <c r="H82" s="14"/>
      <c r="I82" s="13"/>
      <c r="J82" s="14" t="str">
        <f>IFERROR(+VLOOKUP(H82,Taules!$D$9:$E$22,2,0),"  ")</f>
        <v xml:space="preserve">  </v>
      </c>
      <c r="K82" s="136"/>
      <c r="L82" s="104"/>
      <c r="M82" s="67"/>
      <c r="N82" s="14"/>
      <c r="O82" s="104"/>
      <c r="P82" s="104"/>
      <c r="Q82" s="104"/>
      <c r="R82" s="104"/>
      <c r="S82" s="104"/>
      <c r="T82" s="104"/>
      <c r="U82" s="105"/>
      <c r="V82" s="17"/>
      <c r="W82" s="17"/>
      <c r="X82" s="93"/>
      <c r="Y82" s="93"/>
      <c r="Z82" s="17"/>
      <c r="AA82" s="16"/>
    </row>
    <row r="83" spans="1:27" ht="17.25" customHeight="1">
      <c r="A83" s="133"/>
      <c r="B83" s="133"/>
      <c r="C83" s="18"/>
      <c r="D83" s="14"/>
      <c r="E83" s="15"/>
      <c r="F83" s="50"/>
      <c r="G83" s="51"/>
      <c r="H83" s="14"/>
      <c r="I83" s="13"/>
      <c r="J83" s="14" t="str">
        <f>IFERROR(+VLOOKUP(H83,Taules!$D$9:$E$22,2,0),"  ")</f>
        <v xml:space="preserve">  </v>
      </c>
      <c r="K83" s="136"/>
      <c r="L83" s="104"/>
      <c r="M83" s="67"/>
      <c r="N83" s="14"/>
      <c r="O83" s="104"/>
      <c r="P83" s="104"/>
      <c r="Q83" s="104"/>
      <c r="R83" s="104"/>
      <c r="S83" s="104"/>
      <c r="T83" s="104"/>
      <c r="U83" s="105"/>
      <c r="V83" s="17"/>
      <c r="W83" s="17"/>
      <c r="X83" s="93"/>
      <c r="Y83" s="93"/>
      <c r="Z83" s="17"/>
      <c r="AA83" s="16"/>
    </row>
    <row r="84" spans="1:27" ht="17.25" customHeight="1">
      <c r="A84" s="133"/>
      <c r="B84" s="133"/>
      <c r="C84" s="18"/>
      <c r="D84" s="14"/>
      <c r="E84" s="15"/>
      <c r="F84" s="50"/>
      <c r="G84" s="51"/>
      <c r="H84" s="14"/>
      <c r="I84" s="13"/>
      <c r="J84" s="14" t="str">
        <f>IFERROR(+VLOOKUP(H84,Taules!$D$9:$E$22,2,0),"  ")</f>
        <v xml:space="preserve">  </v>
      </c>
      <c r="K84" s="136"/>
      <c r="L84" s="104"/>
      <c r="M84" s="67"/>
      <c r="N84" s="14"/>
      <c r="O84" s="104"/>
      <c r="P84" s="104"/>
      <c r="Q84" s="104"/>
      <c r="R84" s="104"/>
      <c r="S84" s="104"/>
      <c r="T84" s="104"/>
      <c r="U84" s="105"/>
      <c r="V84" s="17"/>
      <c r="W84" s="17"/>
      <c r="X84" s="93"/>
      <c r="Y84" s="93"/>
      <c r="Z84" s="17"/>
      <c r="AA84" s="16"/>
    </row>
    <row r="85" spans="1:27" ht="17.25" customHeight="1">
      <c r="A85" s="133"/>
      <c r="B85" s="133"/>
      <c r="C85" s="18"/>
      <c r="D85" s="14"/>
      <c r="E85" s="15"/>
      <c r="F85" s="50"/>
      <c r="G85" s="51"/>
      <c r="H85" s="14"/>
      <c r="I85" s="13"/>
      <c r="J85" s="14" t="str">
        <f>IFERROR(+VLOOKUP(H85,Taules!$D$9:$E$22,2,0),"  ")</f>
        <v xml:space="preserve">  </v>
      </c>
      <c r="K85" s="136"/>
      <c r="L85" s="104"/>
      <c r="M85" s="67"/>
      <c r="N85" s="14"/>
      <c r="O85" s="104"/>
      <c r="P85" s="104"/>
      <c r="Q85" s="104"/>
      <c r="R85" s="104"/>
      <c r="S85" s="104"/>
      <c r="T85" s="104"/>
      <c r="U85" s="105"/>
      <c r="V85" s="17"/>
      <c r="W85" s="17"/>
      <c r="X85" s="93"/>
      <c r="Y85" s="93"/>
      <c r="Z85" s="17"/>
      <c r="AA85" s="16"/>
    </row>
    <row r="86" spans="1:27" ht="17.25" customHeight="1">
      <c r="A86" s="133"/>
      <c r="B86" s="133"/>
      <c r="C86" s="18"/>
      <c r="D86" s="14"/>
      <c r="E86" s="15"/>
      <c r="F86" s="50"/>
      <c r="G86" s="51"/>
      <c r="H86" s="14"/>
      <c r="I86" s="13"/>
      <c r="J86" s="14" t="str">
        <f>IFERROR(+VLOOKUP(H86,Taules!$D$9:$E$22,2,0),"  ")</f>
        <v xml:space="preserve">  </v>
      </c>
      <c r="K86" s="136"/>
      <c r="L86" s="104"/>
      <c r="M86" s="67"/>
      <c r="N86" s="14"/>
      <c r="O86" s="104"/>
      <c r="P86" s="104"/>
      <c r="Q86" s="104"/>
      <c r="R86" s="104"/>
      <c r="S86" s="104"/>
      <c r="T86" s="104"/>
      <c r="U86" s="105"/>
      <c r="V86" s="17"/>
      <c r="W86" s="17"/>
      <c r="X86" s="93"/>
      <c r="Y86" s="93"/>
      <c r="Z86" s="17"/>
      <c r="AA86" s="16"/>
    </row>
    <row r="87" spans="1:27" ht="17.25" customHeight="1">
      <c r="A87" s="133"/>
      <c r="B87" s="133"/>
      <c r="C87" s="18"/>
      <c r="D87" s="14"/>
      <c r="E87" s="15"/>
      <c r="F87" s="50"/>
      <c r="G87" s="51"/>
      <c r="H87" s="14"/>
      <c r="I87" s="13"/>
      <c r="J87" s="14" t="str">
        <f>IFERROR(+VLOOKUP(H87,Taules!$D$9:$E$22,2,0),"  ")</f>
        <v xml:space="preserve">  </v>
      </c>
      <c r="K87" s="136"/>
      <c r="L87" s="104"/>
      <c r="M87" s="67"/>
      <c r="N87" s="14"/>
      <c r="O87" s="104"/>
      <c r="P87" s="104"/>
      <c r="Q87" s="104"/>
      <c r="R87" s="104"/>
      <c r="S87" s="104"/>
      <c r="T87" s="104"/>
      <c r="U87" s="105"/>
      <c r="V87" s="17"/>
      <c r="W87" s="17"/>
      <c r="X87" s="93"/>
      <c r="Y87" s="93"/>
      <c r="Z87" s="17"/>
      <c r="AA87" s="16"/>
    </row>
    <row r="88" spans="1:27" ht="17.25" customHeight="1">
      <c r="A88" s="133"/>
      <c r="B88" s="133"/>
      <c r="C88" s="18"/>
      <c r="D88" s="14"/>
      <c r="E88" s="15"/>
      <c r="F88" s="50"/>
      <c r="G88" s="51"/>
      <c r="H88" s="14"/>
      <c r="I88" s="13"/>
      <c r="J88" s="14" t="str">
        <f>IFERROR(+VLOOKUP(H88,Taules!$D$9:$E$22,2,0),"  ")</f>
        <v xml:space="preserve">  </v>
      </c>
      <c r="K88" s="136"/>
      <c r="L88" s="104"/>
      <c r="M88" s="67"/>
      <c r="N88" s="14"/>
      <c r="O88" s="104"/>
      <c r="P88" s="104"/>
      <c r="Q88" s="104"/>
      <c r="R88" s="104"/>
      <c r="S88" s="104"/>
      <c r="T88" s="104"/>
      <c r="U88" s="105"/>
      <c r="V88" s="17"/>
      <c r="W88" s="17"/>
      <c r="X88" s="93"/>
      <c r="Y88" s="93"/>
      <c r="Z88" s="17"/>
      <c r="AA88" s="16"/>
    </row>
    <row r="89" spans="1:27" ht="17.25" customHeight="1">
      <c r="A89" s="133"/>
      <c r="B89" s="133"/>
      <c r="C89" s="18"/>
      <c r="D89" s="14"/>
      <c r="E89" s="15"/>
      <c r="F89" s="50"/>
      <c r="G89" s="51"/>
      <c r="H89" s="14"/>
      <c r="I89" s="13"/>
      <c r="J89" s="14" t="str">
        <f>IFERROR(+VLOOKUP(H89,Taules!$D$9:$E$22,2,0),"  ")</f>
        <v xml:space="preserve">  </v>
      </c>
      <c r="K89" s="136"/>
      <c r="L89" s="104"/>
      <c r="M89" s="67"/>
      <c r="N89" s="14"/>
      <c r="O89" s="104"/>
      <c r="P89" s="104"/>
      <c r="Q89" s="104"/>
      <c r="R89" s="104"/>
      <c r="S89" s="104"/>
      <c r="T89" s="104"/>
      <c r="U89" s="105"/>
      <c r="V89" s="17"/>
      <c r="W89" s="17"/>
      <c r="X89" s="93"/>
      <c r="Y89" s="93"/>
      <c r="Z89" s="17"/>
      <c r="AA89" s="16"/>
    </row>
    <row r="90" spans="1:27" ht="17.25" customHeight="1">
      <c r="A90" s="133"/>
      <c r="B90" s="133"/>
      <c r="C90" s="18"/>
      <c r="D90" s="14"/>
      <c r="E90" s="15"/>
      <c r="F90" s="50"/>
      <c r="G90" s="51"/>
      <c r="H90" s="14"/>
      <c r="I90" s="13"/>
      <c r="J90" s="14" t="str">
        <f>IFERROR(+VLOOKUP(H90,Taules!$D$9:$E$22,2,0),"  ")</f>
        <v xml:space="preserve">  </v>
      </c>
      <c r="K90" s="136"/>
      <c r="L90" s="104"/>
      <c r="M90" s="67"/>
      <c r="N90" s="14"/>
      <c r="O90" s="104"/>
      <c r="P90" s="104"/>
      <c r="Q90" s="104"/>
      <c r="R90" s="104"/>
      <c r="S90" s="104"/>
      <c r="T90" s="104"/>
      <c r="U90" s="105"/>
      <c r="V90" s="17"/>
      <c r="W90" s="17"/>
      <c r="X90" s="93"/>
      <c r="Y90" s="93"/>
      <c r="Z90" s="17"/>
      <c r="AA90" s="16"/>
    </row>
    <row r="91" spans="1:27" ht="17.25" customHeight="1">
      <c r="A91" s="133"/>
      <c r="B91" s="133"/>
      <c r="C91" s="18"/>
      <c r="D91" s="14"/>
      <c r="E91" s="15"/>
      <c r="F91" s="50"/>
      <c r="G91" s="51"/>
      <c r="H91" s="14"/>
      <c r="I91" s="13"/>
      <c r="J91" s="14" t="str">
        <f>IFERROR(+VLOOKUP(H91,Taules!$D$9:$E$22,2,0),"  ")</f>
        <v xml:space="preserve">  </v>
      </c>
      <c r="K91" s="136"/>
      <c r="L91" s="104"/>
      <c r="M91" s="67"/>
      <c r="N91" s="14"/>
      <c r="O91" s="104"/>
      <c r="P91" s="104"/>
      <c r="Q91" s="104"/>
      <c r="R91" s="104"/>
      <c r="S91" s="104"/>
      <c r="T91" s="104"/>
      <c r="U91" s="105"/>
      <c r="V91" s="17"/>
      <c r="W91" s="17"/>
      <c r="X91" s="93"/>
      <c r="Y91" s="93"/>
      <c r="Z91" s="17"/>
      <c r="AA91" s="16"/>
    </row>
    <row r="92" spans="1:27" ht="17.25" customHeight="1">
      <c r="A92" s="133"/>
      <c r="B92" s="133"/>
      <c r="C92" s="18"/>
      <c r="D92" s="14"/>
      <c r="E92" s="15"/>
      <c r="F92" s="50"/>
      <c r="G92" s="51"/>
      <c r="H92" s="14"/>
      <c r="I92" s="13"/>
      <c r="J92" s="14" t="str">
        <f>IFERROR(+VLOOKUP(H92,Taules!$D$9:$E$22,2,0),"  ")</f>
        <v xml:space="preserve">  </v>
      </c>
      <c r="K92" s="136"/>
      <c r="L92" s="104"/>
      <c r="M92" s="67"/>
      <c r="N92" s="14"/>
      <c r="O92" s="104"/>
      <c r="P92" s="104"/>
      <c r="Q92" s="104"/>
      <c r="R92" s="104"/>
      <c r="S92" s="104"/>
      <c r="T92" s="104"/>
      <c r="U92" s="105"/>
      <c r="V92" s="17"/>
      <c r="W92" s="17"/>
      <c r="X92" s="93"/>
      <c r="Y92" s="93"/>
      <c r="Z92" s="17"/>
      <c r="AA92" s="16"/>
    </row>
    <row r="93" spans="1:27" ht="17.25" customHeight="1">
      <c r="A93" s="133"/>
      <c r="B93" s="133"/>
      <c r="C93" s="18"/>
      <c r="D93" s="14"/>
      <c r="E93" s="15"/>
      <c r="F93" s="50"/>
      <c r="G93" s="51"/>
      <c r="H93" s="14"/>
      <c r="I93" s="13"/>
      <c r="J93" s="14" t="str">
        <f>IFERROR(+VLOOKUP(H93,Taules!$D$9:$E$22,2,0),"  ")</f>
        <v xml:space="preserve">  </v>
      </c>
      <c r="K93" s="136"/>
      <c r="L93" s="104"/>
      <c r="M93" s="67"/>
      <c r="N93" s="14"/>
      <c r="O93" s="104"/>
      <c r="P93" s="104"/>
      <c r="Q93" s="104"/>
      <c r="R93" s="104"/>
      <c r="S93" s="104"/>
      <c r="T93" s="104"/>
      <c r="U93" s="105"/>
      <c r="V93" s="17"/>
      <c r="W93" s="17"/>
      <c r="X93" s="93"/>
      <c r="Y93" s="93"/>
      <c r="Z93" s="17"/>
      <c r="AA93" s="16"/>
    </row>
    <row r="94" spans="1:27" ht="17.25" customHeight="1">
      <c r="A94" s="133"/>
      <c r="B94" s="133"/>
      <c r="C94" s="18"/>
      <c r="D94" s="14"/>
      <c r="E94" s="15"/>
      <c r="F94" s="50"/>
      <c r="G94" s="51"/>
      <c r="H94" s="14"/>
      <c r="I94" s="13"/>
      <c r="J94" s="14" t="str">
        <f>IFERROR(+VLOOKUP(H94,Taules!$D$9:$E$22,2,0),"  ")</f>
        <v xml:space="preserve">  </v>
      </c>
      <c r="K94" s="136"/>
      <c r="L94" s="104"/>
      <c r="M94" s="67"/>
      <c r="N94" s="14"/>
      <c r="O94" s="104"/>
      <c r="P94" s="104"/>
      <c r="Q94" s="104"/>
      <c r="R94" s="104"/>
      <c r="S94" s="104"/>
      <c r="T94" s="104"/>
      <c r="U94" s="105"/>
      <c r="V94" s="17"/>
      <c r="W94" s="17"/>
      <c r="X94" s="93"/>
      <c r="Y94" s="93"/>
      <c r="Z94" s="17"/>
      <c r="AA94" s="16"/>
    </row>
    <row r="95" spans="1:27" ht="17.25" customHeight="1">
      <c r="A95" s="133"/>
      <c r="B95" s="133"/>
      <c r="C95" s="18"/>
      <c r="D95" s="14"/>
      <c r="E95" s="15"/>
      <c r="F95" s="50"/>
      <c r="G95" s="51"/>
      <c r="H95" s="14"/>
      <c r="I95" s="13"/>
      <c r="J95" s="14" t="str">
        <f>IFERROR(+VLOOKUP(H95,Taules!$D$9:$E$22,2,0),"  ")</f>
        <v xml:space="preserve">  </v>
      </c>
      <c r="K95" s="136"/>
      <c r="L95" s="104"/>
      <c r="M95" s="67"/>
      <c r="N95" s="14"/>
      <c r="O95" s="104"/>
      <c r="P95" s="104"/>
      <c r="Q95" s="104"/>
      <c r="R95" s="104"/>
      <c r="S95" s="104"/>
      <c r="T95" s="104"/>
      <c r="U95" s="105"/>
      <c r="V95" s="17"/>
      <c r="W95" s="17"/>
      <c r="X95" s="93"/>
      <c r="Y95" s="93"/>
      <c r="Z95" s="17"/>
      <c r="AA95" s="16"/>
    </row>
    <row r="96" spans="1:27" ht="17.25" customHeight="1">
      <c r="A96" s="133"/>
      <c r="B96" s="133"/>
      <c r="C96" s="18"/>
      <c r="D96" s="14"/>
      <c r="E96" s="15"/>
      <c r="F96" s="50"/>
      <c r="G96" s="51"/>
      <c r="H96" s="14"/>
      <c r="I96" s="13"/>
      <c r="J96" s="14" t="str">
        <f>IFERROR(+VLOOKUP(H96,Taules!$D$9:$E$22,2,0),"  ")</f>
        <v xml:space="preserve">  </v>
      </c>
      <c r="K96" s="136"/>
      <c r="L96" s="104"/>
      <c r="M96" s="67"/>
      <c r="N96" s="14"/>
      <c r="O96" s="104"/>
      <c r="P96" s="104"/>
      <c r="Q96" s="104"/>
      <c r="R96" s="104"/>
      <c r="S96" s="104"/>
      <c r="T96" s="104"/>
      <c r="U96" s="105"/>
      <c r="V96" s="17"/>
      <c r="W96" s="17"/>
      <c r="X96" s="93"/>
      <c r="Y96" s="93"/>
      <c r="Z96" s="17"/>
      <c r="AA96" s="16"/>
    </row>
    <row r="97" spans="1:27" ht="17.25" customHeight="1">
      <c r="A97" s="133"/>
      <c r="B97" s="133"/>
      <c r="C97" s="18"/>
      <c r="D97" s="14"/>
      <c r="E97" s="15"/>
      <c r="F97" s="50"/>
      <c r="G97" s="51"/>
      <c r="H97" s="14"/>
      <c r="I97" s="13"/>
      <c r="J97" s="14" t="str">
        <f>IFERROR(+VLOOKUP(H97,Taules!$D$9:$E$22,2,0),"  ")</f>
        <v xml:space="preserve">  </v>
      </c>
      <c r="K97" s="136"/>
      <c r="L97" s="104"/>
      <c r="M97" s="67"/>
      <c r="N97" s="14"/>
      <c r="O97" s="104"/>
      <c r="P97" s="104"/>
      <c r="Q97" s="104"/>
      <c r="R97" s="104"/>
      <c r="S97" s="104"/>
      <c r="T97" s="104"/>
      <c r="U97" s="105"/>
      <c r="V97" s="17"/>
      <c r="W97" s="17"/>
      <c r="X97" s="93"/>
      <c r="Y97" s="93"/>
      <c r="Z97" s="17"/>
      <c r="AA97" s="16"/>
    </row>
    <row r="98" spans="1:27" ht="17.25" customHeight="1">
      <c r="A98" s="133"/>
      <c r="B98" s="133"/>
      <c r="C98" s="18"/>
      <c r="D98" s="14"/>
      <c r="E98" s="15"/>
      <c r="F98" s="50"/>
      <c r="G98" s="51"/>
      <c r="H98" s="14"/>
      <c r="I98" s="13"/>
      <c r="J98" s="14" t="str">
        <f>IFERROR(+VLOOKUP(H98,Taules!$D$9:$E$22,2,0),"  ")</f>
        <v xml:space="preserve">  </v>
      </c>
      <c r="K98" s="136"/>
      <c r="L98" s="104"/>
      <c r="M98" s="67"/>
      <c r="N98" s="14"/>
      <c r="O98" s="104"/>
      <c r="P98" s="104"/>
      <c r="Q98" s="104"/>
      <c r="R98" s="104"/>
      <c r="S98" s="104"/>
      <c r="T98" s="104"/>
      <c r="U98" s="105"/>
      <c r="V98" s="17"/>
      <c r="W98" s="17"/>
      <c r="X98" s="93"/>
      <c r="Y98" s="93"/>
      <c r="Z98" s="17"/>
      <c r="AA98" s="16"/>
    </row>
    <row r="99" spans="1:27" ht="17.25" customHeight="1">
      <c r="A99" s="133"/>
      <c r="B99" s="133"/>
      <c r="C99" s="18"/>
      <c r="D99" s="14"/>
      <c r="E99" s="15"/>
      <c r="F99" s="50"/>
      <c r="G99" s="51"/>
      <c r="H99" s="14"/>
      <c r="I99" s="13"/>
      <c r="J99" s="14" t="str">
        <f>IFERROR(+VLOOKUP(H99,Taules!$D$9:$E$22,2,0),"  ")</f>
        <v xml:space="preserve">  </v>
      </c>
      <c r="K99" s="136"/>
      <c r="L99" s="104"/>
      <c r="M99" s="67"/>
      <c r="N99" s="14"/>
      <c r="O99" s="104"/>
      <c r="P99" s="104"/>
      <c r="Q99" s="104"/>
      <c r="R99" s="104"/>
      <c r="S99" s="104"/>
      <c r="T99" s="104"/>
      <c r="U99" s="105"/>
      <c r="V99" s="17"/>
      <c r="W99" s="17"/>
      <c r="X99" s="93"/>
      <c r="Y99" s="93"/>
      <c r="Z99" s="17"/>
      <c r="AA99" s="16"/>
    </row>
    <row r="100" spans="1:27" ht="17.25" customHeight="1">
      <c r="A100" s="133"/>
      <c r="B100" s="133"/>
      <c r="C100" s="18"/>
      <c r="D100" s="14"/>
      <c r="E100" s="15"/>
      <c r="F100" s="50"/>
      <c r="G100" s="51"/>
      <c r="H100" s="14"/>
      <c r="I100" s="13"/>
      <c r="J100" s="14" t="str">
        <f>IFERROR(+VLOOKUP(H100,Taules!$D$9:$E$22,2,0),"  ")</f>
        <v xml:space="preserve">  </v>
      </c>
      <c r="K100" s="136"/>
      <c r="L100" s="104"/>
      <c r="M100" s="67"/>
      <c r="N100" s="14"/>
      <c r="O100" s="104"/>
      <c r="P100" s="104"/>
      <c r="Q100" s="104"/>
      <c r="R100" s="104"/>
      <c r="S100" s="104"/>
      <c r="T100" s="104"/>
      <c r="U100" s="105"/>
      <c r="V100" s="17"/>
      <c r="W100" s="17"/>
      <c r="X100" s="93"/>
      <c r="Y100" s="93"/>
      <c r="Z100" s="17"/>
      <c r="AA100" s="16"/>
    </row>
    <row r="101" spans="1:27" ht="17.25" customHeight="1">
      <c r="A101" s="133"/>
      <c r="B101" s="133"/>
      <c r="C101" s="18"/>
      <c r="D101" s="14"/>
      <c r="E101" s="15"/>
      <c r="F101" s="50"/>
      <c r="G101" s="51"/>
      <c r="H101" s="14"/>
      <c r="I101" s="13"/>
      <c r="J101" s="14" t="str">
        <f>IFERROR(+VLOOKUP(H101,Taules!$D$9:$E$22,2,0),"  ")</f>
        <v xml:space="preserve">  </v>
      </c>
      <c r="K101" s="136"/>
      <c r="L101" s="104"/>
      <c r="M101" s="67"/>
      <c r="N101" s="14"/>
      <c r="O101" s="104"/>
      <c r="P101" s="104"/>
      <c r="Q101" s="104"/>
      <c r="R101" s="104"/>
      <c r="S101" s="104"/>
      <c r="T101" s="104"/>
      <c r="U101" s="105"/>
      <c r="V101" s="17"/>
      <c r="W101" s="17"/>
      <c r="X101" s="93"/>
      <c r="Y101" s="93"/>
      <c r="Z101" s="17"/>
      <c r="AA101" s="16"/>
    </row>
    <row r="102" spans="1:27" ht="17.25" customHeight="1">
      <c r="A102" s="133"/>
      <c r="B102" s="133"/>
      <c r="C102" s="18"/>
      <c r="D102" s="14"/>
      <c r="E102" s="15"/>
      <c r="F102" s="50"/>
      <c r="G102" s="51"/>
      <c r="H102" s="14"/>
      <c r="I102" s="13"/>
      <c r="J102" s="14" t="str">
        <f>IFERROR(+VLOOKUP(H102,Taules!$D$9:$E$22,2,0),"  ")</f>
        <v xml:space="preserve">  </v>
      </c>
      <c r="K102" s="136"/>
      <c r="L102" s="104"/>
      <c r="M102" s="67"/>
      <c r="N102" s="14"/>
      <c r="O102" s="104"/>
      <c r="P102" s="104"/>
      <c r="Q102" s="104"/>
      <c r="R102" s="104"/>
      <c r="S102" s="104"/>
      <c r="T102" s="104"/>
      <c r="U102" s="105"/>
      <c r="V102" s="17"/>
      <c r="W102" s="17"/>
      <c r="X102" s="93"/>
      <c r="Y102" s="93"/>
      <c r="Z102" s="17"/>
      <c r="AA102" s="16"/>
    </row>
    <row r="103" spans="1:27" ht="17.25" customHeight="1">
      <c r="A103" s="133"/>
      <c r="B103" s="133"/>
      <c r="C103" s="18"/>
      <c r="D103" s="14"/>
      <c r="E103" s="15"/>
      <c r="F103" s="50"/>
      <c r="G103" s="51"/>
      <c r="H103" s="14"/>
      <c r="I103" s="13"/>
      <c r="J103" s="14" t="str">
        <f>IFERROR(+VLOOKUP(H103,Taules!$D$9:$E$22,2,0),"  ")</f>
        <v xml:space="preserve">  </v>
      </c>
      <c r="K103" s="136"/>
      <c r="L103" s="104"/>
      <c r="M103" s="67"/>
      <c r="N103" s="14"/>
      <c r="O103" s="104"/>
      <c r="P103" s="104"/>
      <c r="Q103" s="104"/>
      <c r="R103" s="104"/>
      <c r="S103" s="104"/>
      <c r="T103" s="104"/>
      <c r="U103" s="105"/>
      <c r="V103" s="17"/>
      <c r="W103" s="17"/>
      <c r="X103" s="93"/>
      <c r="Y103" s="93"/>
      <c r="Z103" s="17"/>
      <c r="AA103" s="16"/>
    </row>
    <row r="104" spans="1:27" ht="17.25" customHeight="1">
      <c r="A104" s="133"/>
      <c r="B104" s="133"/>
      <c r="C104" s="18"/>
      <c r="D104" s="14"/>
      <c r="E104" s="15"/>
      <c r="F104" s="50"/>
      <c r="G104" s="51"/>
      <c r="H104" s="14"/>
      <c r="I104" s="13"/>
      <c r="J104" s="14" t="str">
        <f>IFERROR(+VLOOKUP(H104,Taules!$D$9:$E$22,2,0),"  ")</f>
        <v xml:space="preserve">  </v>
      </c>
      <c r="K104" s="136"/>
      <c r="L104" s="104"/>
      <c r="M104" s="67"/>
      <c r="N104" s="14"/>
      <c r="O104" s="104"/>
      <c r="P104" s="104"/>
      <c r="Q104" s="104"/>
      <c r="R104" s="104"/>
      <c r="S104" s="104"/>
      <c r="T104" s="104"/>
      <c r="U104" s="105"/>
      <c r="V104" s="17"/>
      <c r="W104" s="17"/>
      <c r="X104" s="93"/>
      <c r="Y104" s="93"/>
      <c r="Z104" s="17"/>
      <c r="AA104" s="16"/>
    </row>
    <row r="105" spans="1:27" ht="17.25" customHeight="1">
      <c r="A105" s="133"/>
      <c r="B105" s="133"/>
      <c r="C105" s="18"/>
      <c r="D105" s="14"/>
      <c r="E105" s="15"/>
      <c r="F105" s="50"/>
      <c r="G105" s="51"/>
      <c r="H105" s="14"/>
      <c r="I105" s="13"/>
      <c r="J105" s="14" t="str">
        <f>IFERROR(+VLOOKUP(H105,Taules!$D$9:$E$22,2,0),"  ")</f>
        <v xml:space="preserve">  </v>
      </c>
      <c r="K105" s="136"/>
      <c r="L105" s="104"/>
      <c r="M105" s="67"/>
      <c r="N105" s="14"/>
      <c r="O105" s="104"/>
      <c r="P105" s="104"/>
      <c r="Q105" s="104"/>
      <c r="R105" s="104"/>
      <c r="S105" s="104"/>
      <c r="T105" s="104"/>
      <c r="U105" s="105"/>
      <c r="V105" s="17"/>
      <c r="W105" s="17"/>
      <c r="X105" s="93"/>
      <c r="Y105" s="93"/>
      <c r="Z105" s="17"/>
      <c r="AA105" s="16"/>
    </row>
    <row r="106" spans="1:27" ht="17.25" customHeight="1">
      <c r="A106" s="133"/>
      <c r="B106" s="133"/>
      <c r="C106" s="18"/>
      <c r="D106" s="14"/>
      <c r="E106" s="15"/>
      <c r="F106" s="50"/>
      <c r="G106" s="51"/>
      <c r="H106" s="14"/>
      <c r="I106" s="13"/>
      <c r="J106" s="14" t="str">
        <f>IFERROR(+VLOOKUP(H106,Taules!$D$9:$E$22,2,0),"  ")</f>
        <v xml:space="preserve">  </v>
      </c>
      <c r="K106" s="136"/>
      <c r="L106" s="104"/>
      <c r="M106" s="67"/>
      <c r="N106" s="14"/>
      <c r="O106" s="104"/>
      <c r="P106" s="104"/>
      <c r="Q106" s="104"/>
      <c r="R106" s="104"/>
      <c r="S106" s="104"/>
      <c r="T106" s="104"/>
      <c r="U106" s="105"/>
      <c r="V106" s="17"/>
      <c r="W106" s="17"/>
      <c r="X106" s="93"/>
      <c r="Y106" s="93"/>
      <c r="Z106" s="17"/>
      <c r="AA106" s="16"/>
    </row>
    <row r="107" spans="1:27" ht="17.25" customHeight="1">
      <c r="A107" s="133"/>
      <c r="B107" s="133"/>
      <c r="C107" s="18"/>
      <c r="D107" s="14"/>
      <c r="E107" s="15"/>
      <c r="F107" s="50"/>
      <c r="G107" s="51"/>
      <c r="H107" s="14"/>
      <c r="I107" s="13"/>
      <c r="J107" s="14" t="str">
        <f>IFERROR(+VLOOKUP(H107,Taules!$D$9:$E$22,2,0),"  ")</f>
        <v xml:space="preserve">  </v>
      </c>
      <c r="K107" s="136"/>
      <c r="L107" s="104"/>
      <c r="M107" s="67"/>
      <c r="N107" s="14"/>
      <c r="O107" s="104"/>
      <c r="P107" s="104"/>
      <c r="Q107" s="104"/>
      <c r="R107" s="104"/>
      <c r="S107" s="104"/>
      <c r="T107" s="104"/>
      <c r="U107" s="105"/>
      <c r="V107" s="17"/>
      <c r="W107" s="17"/>
      <c r="X107" s="93"/>
      <c r="Y107" s="93"/>
      <c r="Z107" s="17"/>
      <c r="AA107" s="16"/>
    </row>
    <row r="108" spans="1:27" ht="17.25" customHeight="1">
      <c r="A108" s="133"/>
      <c r="B108" s="133"/>
      <c r="C108" s="18"/>
      <c r="D108" s="14"/>
      <c r="E108" s="15"/>
      <c r="F108" s="50"/>
      <c r="G108" s="51"/>
      <c r="H108" s="14"/>
      <c r="I108" s="13"/>
      <c r="J108" s="14" t="str">
        <f>IFERROR(+VLOOKUP(H108,Taules!$D$9:$E$22,2,0),"  ")</f>
        <v xml:space="preserve">  </v>
      </c>
      <c r="K108" s="136"/>
      <c r="L108" s="104"/>
      <c r="M108" s="67"/>
      <c r="N108" s="14"/>
      <c r="O108" s="104"/>
      <c r="P108" s="104"/>
      <c r="Q108" s="104"/>
      <c r="R108" s="104"/>
      <c r="S108" s="104"/>
      <c r="T108" s="104"/>
      <c r="U108" s="105"/>
      <c r="V108" s="17"/>
      <c r="W108" s="17"/>
      <c r="X108" s="93"/>
      <c r="Y108" s="93"/>
      <c r="Z108" s="17"/>
      <c r="AA108" s="16"/>
    </row>
    <row r="109" spans="1:27" ht="17.25" customHeight="1">
      <c r="A109" s="133"/>
      <c r="B109" s="133"/>
      <c r="C109" s="18"/>
      <c r="D109" s="14"/>
      <c r="E109" s="15"/>
      <c r="F109" s="50"/>
      <c r="G109" s="51"/>
      <c r="H109" s="14"/>
      <c r="I109" s="13"/>
      <c r="J109" s="14" t="str">
        <f>IFERROR(+VLOOKUP(H109,Taules!$D$9:$E$22,2,0),"  ")</f>
        <v xml:space="preserve">  </v>
      </c>
      <c r="K109" s="136"/>
      <c r="L109" s="104"/>
      <c r="M109" s="67"/>
      <c r="N109" s="14"/>
      <c r="O109" s="104"/>
      <c r="P109" s="104"/>
      <c r="Q109" s="104"/>
      <c r="R109" s="104"/>
      <c r="S109" s="104"/>
      <c r="T109" s="104"/>
      <c r="U109" s="105"/>
      <c r="V109" s="17"/>
      <c r="W109" s="17"/>
      <c r="X109" s="93"/>
      <c r="Y109" s="93"/>
      <c r="Z109" s="17"/>
      <c r="AA109" s="16"/>
    </row>
    <row r="110" spans="1:27" ht="17.25" customHeight="1">
      <c r="A110" s="133"/>
      <c r="B110" s="133"/>
      <c r="C110" s="18"/>
      <c r="D110" s="14"/>
      <c r="E110" s="15"/>
      <c r="F110" s="50"/>
      <c r="G110" s="51"/>
      <c r="H110" s="14"/>
      <c r="I110" s="13"/>
      <c r="J110" s="14" t="str">
        <f>IFERROR(+VLOOKUP(H110,Taules!$D$9:$E$22,2,0),"  ")</f>
        <v xml:space="preserve">  </v>
      </c>
      <c r="K110" s="136"/>
      <c r="L110" s="104"/>
      <c r="M110" s="67"/>
      <c r="N110" s="14"/>
      <c r="O110" s="104"/>
      <c r="P110" s="104"/>
      <c r="Q110" s="104"/>
      <c r="R110" s="104"/>
      <c r="S110" s="104"/>
      <c r="T110" s="104"/>
      <c r="U110" s="105"/>
      <c r="V110" s="17"/>
      <c r="W110" s="17"/>
      <c r="X110" s="93"/>
      <c r="Y110" s="93"/>
      <c r="Z110" s="17"/>
      <c r="AA110" s="16"/>
    </row>
    <row r="111" spans="1:27" ht="17.25" customHeight="1">
      <c r="A111" s="133"/>
      <c r="B111" s="133"/>
      <c r="C111" s="18"/>
      <c r="D111" s="14"/>
      <c r="E111" s="15"/>
      <c r="F111" s="50"/>
      <c r="G111" s="51"/>
      <c r="H111" s="14"/>
      <c r="I111" s="13"/>
      <c r="J111" s="14" t="str">
        <f>IFERROR(+VLOOKUP(H111,Taules!$D$9:$E$22,2,0),"  ")</f>
        <v xml:space="preserve">  </v>
      </c>
      <c r="K111" s="136"/>
      <c r="L111" s="104"/>
      <c r="M111" s="67"/>
      <c r="N111" s="14"/>
      <c r="O111" s="104"/>
      <c r="P111" s="104"/>
      <c r="Q111" s="104"/>
      <c r="R111" s="104"/>
      <c r="S111" s="104"/>
      <c r="T111" s="104"/>
      <c r="U111" s="105"/>
      <c r="V111" s="17"/>
      <c r="W111" s="17"/>
      <c r="X111" s="93"/>
      <c r="Y111" s="93"/>
      <c r="Z111" s="17"/>
      <c r="AA111" s="16"/>
    </row>
    <row r="112" spans="1:27" ht="17.25" customHeight="1">
      <c r="A112" s="133"/>
      <c r="B112" s="133"/>
      <c r="C112" s="18"/>
      <c r="D112" s="14"/>
      <c r="E112" s="15"/>
      <c r="F112" s="50"/>
      <c r="G112" s="51"/>
      <c r="H112" s="14"/>
      <c r="I112" s="13"/>
      <c r="J112" s="14" t="str">
        <f>IFERROR(+VLOOKUP(H112,Taules!$D$9:$E$22,2,0),"  ")</f>
        <v xml:space="preserve">  </v>
      </c>
      <c r="K112" s="136"/>
      <c r="L112" s="104"/>
      <c r="M112" s="67"/>
      <c r="N112" s="14"/>
      <c r="O112" s="104"/>
      <c r="P112" s="104"/>
      <c r="Q112" s="104"/>
      <c r="R112" s="104"/>
      <c r="S112" s="104"/>
      <c r="T112" s="104"/>
      <c r="U112" s="105"/>
      <c r="V112" s="17"/>
      <c r="W112" s="17"/>
      <c r="X112" s="93"/>
      <c r="Y112" s="93"/>
      <c r="Z112" s="17"/>
      <c r="AA112" s="16"/>
    </row>
    <row r="113" spans="1:27" ht="17.25" customHeight="1">
      <c r="A113" s="133"/>
      <c r="B113" s="133"/>
      <c r="C113" s="18"/>
      <c r="D113" s="14"/>
      <c r="E113" s="15"/>
      <c r="F113" s="50"/>
      <c r="G113" s="51"/>
      <c r="H113" s="14"/>
      <c r="I113" s="13"/>
      <c r="J113" s="14" t="str">
        <f>IFERROR(+VLOOKUP(H113,Taules!$D$9:$E$22,2,0),"  ")</f>
        <v xml:space="preserve">  </v>
      </c>
      <c r="K113" s="136"/>
      <c r="L113" s="104"/>
      <c r="M113" s="67"/>
      <c r="N113" s="14"/>
      <c r="O113" s="104"/>
      <c r="P113" s="104"/>
      <c r="Q113" s="104"/>
      <c r="R113" s="104"/>
      <c r="S113" s="104"/>
      <c r="T113" s="104"/>
      <c r="U113" s="105"/>
      <c r="V113" s="17"/>
      <c r="W113" s="17"/>
      <c r="X113" s="93"/>
      <c r="Y113" s="93"/>
      <c r="Z113" s="17"/>
      <c r="AA113" s="16"/>
    </row>
    <row r="114" spans="1:27" ht="17.25" customHeight="1">
      <c r="A114" s="133"/>
      <c r="B114" s="133"/>
      <c r="C114" s="18"/>
      <c r="D114" s="14"/>
      <c r="E114" s="15"/>
      <c r="F114" s="50"/>
      <c r="G114" s="51"/>
      <c r="H114" s="14"/>
      <c r="I114" s="13"/>
      <c r="J114" s="14" t="str">
        <f>IFERROR(+VLOOKUP(H114,Taules!$D$9:$E$22,2,0),"  ")</f>
        <v xml:space="preserve">  </v>
      </c>
      <c r="K114" s="136"/>
      <c r="L114" s="104"/>
      <c r="M114" s="67"/>
      <c r="N114" s="14"/>
      <c r="O114" s="104"/>
      <c r="P114" s="104"/>
      <c r="Q114" s="104"/>
      <c r="R114" s="104"/>
      <c r="S114" s="104"/>
      <c r="T114" s="104"/>
      <c r="U114" s="105"/>
      <c r="V114" s="17"/>
      <c r="W114" s="17"/>
      <c r="X114" s="93"/>
      <c r="Y114" s="93"/>
      <c r="Z114" s="17"/>
      <c r="AA114" s="16"/>
    </row>
    <row r="115" spans="1:27" ht="17.25" customHeight="1">
      <c r="A115" s="133"/>
      <c r="B115" s="133"/>
      <c r="C115" s="18"/>
      <c r="D115" s="14"/>
      <c r="E115" s="15"/>
      <c r="F115" s="50"/>
      <c r="G115" s="51"/>
      <c r="H115" s="14"/>
      <c r="I115" s="13"/>
      <c r="J115" s="14" t="str">
        <f>IFERROR(+VLOOKUP(H115,Taules!$D$9:$E$22,2,0),"  ")</f>
        <v xml:space="preserve">  </v>
      </c>
      <c r="K115" s="136"/>
      <c r="L115" s="104"/>
      <c r="M115" s="67"/>
      <c r="N115" s="14"/>
      <c r="O115" s="104"/>
      <c r="P115" s="104"/>
      <c r="Q115" s="104"/>
      <c r="R115" s="104"/>
      <c r="S115" s="104"/>
      <c r="T115" s="104"/>
      <c r="U115" s="105"/>
      <c r="V115" s="17"/>
      <c r="W115" s="17"/>
      <c r="X115" s="93"/>
      <c r="Y115" s="93"/>
      <c r="Z115" s="17"/>
      <c r="AA115" s="16"/>
    </row>
    <row r="116" spans="1:27" ht="17.25" customHeight="1">
      <c r="A116" s="133"/>
      <c r="B116" s="133"/>
      <c r="C116" s="18"/>
      <c r="D116" s="14"/>
      <c r="E116" s="15"/>
      <c r="F116" s="50"/>
      <c r="G116" s="51"/>
      <c r="H116" s="14"/>
      <c r="I116" s="13"/>
      <c r="J116" s="14" t="str">
        <f>IFERROR(+VLOOKUP(H116,Taules!$D$9:$E$22,2,0),"  ")</f>
        <v xml:space="preserve">  </v>
      </c>
      <c r="K116" s="136"/>
      <c r="L116" s="104"/>
      <c r="M116" s="67"/>
      <c r="N116" s="14"/>
      <c r="O116" s="104"/>
      <c r="P116" s="104"/>
      <c r="Q116" s="104"/>
      <c r="R116" s="104"/>
      <c r="S116" s="104"/>
      <c r="T116" s="104"/>
      <c r="U116" s="105"/>
      <c r="V116" s="17"/>
      <c r="W116" s="17"/>
      <c r="X116" s="93"/>
      <c r="Y116" s="93"/>
      <c r="Z116" s="17"/>
      <c r="AA116" s="16"/>
    </row>
    <row r="117" spans="1:27" ht="17.25" customHeight="1">
      <c r="A117" s="133"/>
      <c r="B117" s="133"/>
      <c r="C117" s="18"/>
      <c r="D117" s="14"/>
      <c r="E117" s="15"/>
      <c r="F117" s="50"/>
      <c r="G117" s="51"/>
      <c r="H117" s="14"/>
      <c r="I117" s="13"/>
      <c r="J117" s="14" t="str">
        <f>IFERROR(+VLOOKUP(H117,Taules!$D$9:$E$22,2,0),"  ")</f>
        <v xml:space="preserve">  </v>
      </c>
      <c r="K117" s="136"/>
      <c r="L117" s="104"/>
      <c r="M117" s="67"/>
      <c r="N117" s="14"/>
      <c r="O117" s="104"/>
      <c r="P117" s="104"/>
      <c r="Q117" s="104"/>
      <c r="R117" s="104"/>
      <c r="S117" s="104"/>
      <c r="T117" s="104"/>
      <c r="U117" s="105"/>
      <c r="V117" s="17"/>
      <c r="W117" s="17"/>
      <c r="X117" s="93"/>
      <c r="Y117" s="93"/>
      <c r="Z117" s="17"/>
      <c r="AA117" s="16"/>
    </row>
    <row r="118" spans="1:27" ht="17.25" customHeight="1">
      <c r="A118" s="133"/>
      <c r="B118" s="133"/>
      <c r="C118" s="18"/>
      <c r="D118" s="14"/>
      <c r="E118" s="15"/>
      <c r="F118" s="50"/>
      <c r="G118" s="51"/>
      <c r="H118" s="14"/>
      <c r="I118" s="13"/>
      <c r="J118" s="14" t="str">
        <f>IFERROR(+VLOOKUP(H118,Taules!$D$9:$E$22,2,0),"  ")</f>
        <v xml:space="preserve">  </v>
      </c>
      <c r="K118" s="136"/>
      <c r="L118" s="104"/>
      <c r="M118" s="67"/>
      <c r="N118" s="14"/>
      <c r="O118" s="104"/>
      <c r="P118" s="104"/>
      <c r="Q118" s="104"/>
      <c r="R118" s="104"/>
      <c r="S118" s="104"/>
      <c r="T118" s="104"/>
      <c r="U118" s="105"/>
      <c r="V118" s="17"/>
      <c r="W118" s="17"/>
      <c r="X118" s="93"/>
      <c r="Y118" s="93"/>
      <c r="Z118" s="17"/>
      <c r="AA118" s="16"/>
    </row>
    <row r="119" spans="1:27" ht="17.25" customHeight="1">
      <c r="A119" s="133"/>
      <c r="B119" s="133"/>
      <c r="C119" s="18"/>
      <c r="D119" s="14"/>
      <c r="E119" s="15"/>
      <c r="F119" s="50"/>
      <c r="G119" s="51"/>
      <c r="H119" s="14"/>
      <c r="I119" s="13"/>
      <c r="J119" s="14" t="str">
        <f>IFERROR(+VLOOKUP(H119,Taules!$D$9:$E$22,2,0),"  ")</f>
        <v xml:space="preserve">  </v>
      </c>
      <c r="K119" s="136"/>
      <c r="L119" s="104"/>
      <c r="M119" s="67"/>
      <c r="N119" s="14"/>
      <c r="O119" s="104"/>
      <c r="P119" s="104"/>
      <c r="Q119" s="104"/>
      <c r="R119" s="104"/>
      <c r="S119" s="104"/>
      <c r="T119" s="104"/>
      <c r="U119" s="105"/>
      <c r="V119" s="17"/>
      <c r="W119" s="17"/>
      <c r="X119" s="93"/>
      <c r="Y119" s="93"/>
      <c r="Z119" s="17"/>
      <c r="AA119" s="16"/>
    </row>
    <row r="120" spans="1:27" ht="17.25" customHeight="1">
      <c r="A120" s="133"/>
      <c r="B120" s="133"/>
      <c r="C120" s="18"/>
      <c r="D120" s="14"/>
      <c r="E120" s="15"/>
      <c r="F120" s="50"/>
      <c r="G120" s="51"/>
      <c r="H120" s="14"/>
      <c r="I120" s="13"/>
      <c r="J120" s="14" t="str">
        <f>IFERROR(+VLOOKUP(H120,Taules!$D$9:$E$22,2,0),"  ")</f>
        <v xml:space="preserve">  </v>
      </c>
      <c r="K120" s="136"/>
      <c r="L120" s="104"/>
      <c r="M120" s="67"/>
      <c r="N120" s="14"/>
      <c r="O120" s="104"/>
      <c r="P120" s="104"/>
      <c r="Q120" s="104"/>
      <c r="R120" s="104"/>
      <c r="S120" s="104"/>
      <c r="T120" s="104"/>
      <c r="U120" s="105"/>
      <c r="V120" s="17"/>
      <c r="W120" s="17"/>
      <c r="X120" s="93"/>
      <c r="Y120" s="93"/>
      <c r="Z120" s="17"/>
      <c r="AA120" s="16"/>
    </row>
    <row r="121" spans="1:27" ht="17.25" customHeight="1">
      <c r="A121" s="133"/>
      <c r="B121" s="133"/>
      <c r="C121" s="18"/>
      <c r="D121" s="14"/>
      <c r="E121" s="15"/>
      <c r="F121" s="50"/>
      <c r="G121" s="51"/>
      <c r="H121" s="14"/>
      <c r="I121" s="13"/>
      <c r="J121" s="14" t="str">
        <f>IFERROR(+VLOOKUP(H121,Taules!$D$9:$E$22,2,0),"  ")</f>
        <v xml:space="preserve">  </v>
      </c>
      <c r="K121" s="136"/>
      <c r="L121" s="104"/>
      <c r="M121" s="67"/>
      <c r="N121" s="14"/>
      <c r="O121" s="104"/>
      <c r="P121" s="104"/>
      <c r="Q121" s="104"/>
      <c r="R121" s="104"/>
      <c r="S121" s="104"/>
      <c r="T121" s="104"/>
      <c r="U121" s="105"/>
      <c r="V121" s="17"/>
      <c r="W121" s="17"/>
      <c r="X121" s="93"/>
      <c r="Y121" s="93"/>
      <c r="Z121" s="17"/>
      <c r="AA121" s="16"/>
    </row>
    <row r="122" spans="1:27" ht="17.25" customHeight="1">
      <c r="A122" s="133"/>
      <c r="B122" s="133"/>
      <c r="C122" s="18"/>
      <c r="D122" s="14"/>
      <c r="E122" s="15"/>
      <c r="F122" s="50"/>
      <c r="G122" s="51"/>
      <c r="H122" s="14"/>
      <c r="I122" s="13"/>
      <c r="J122" s="14" t="str">
        <f>IFERROR(+VLOOKUP(H122,Taules!$D$9:$E$22,2,0),"  ")</f>
        <v xml:space="preserve">  </v>
      </c>
      <c r="K122" s="136"/>
      <c r="L122" s="104"/>
      <c r="M122" s="67"/>
      <c r="N122" s="14"/>
      <c r="O122" s="104"/>
      <c r="P122" s="104"/>
      <c r="Q122" s="104"/>
      <c r="R122" s="104"/>
      <c r="S122" s="104"/>
      <c r="T122" s="104"/>
      <c r="U122" s="105"/>
      <c r="V122" s="17"/>
      <c r="W122" s="17"/>
      <c r="X122" s="93"/>
      <c r="Y122" s="93"/>
      <c r="Z122" s="17"/>
      <c r="AA122" s="16"/>
    </row>
    <row r="123" spans="1:27" ht="17.25" customHeight="1">
      <c r="A123" s="133"/>
      <c r="B123" s="133"/>
      <c r="C123" s="18"/>
      <c r="D123" s="14"/>
      <c r="E123" s="15"/>
      <c r="F123" s="50"/>
      <c r="G123" s="51"/>
      <c r="H123" s="14"/>
      <c r="I123" s="13"/>
      <c r="J123" s="14" t="str">
        <f>IFERROR(+VLOOKUP(H123,Taules!$D$9:$E$22,2,0),"  ")</f>
        <v xml:space="preserve">  </v>
      </c>
      <c r="K123" s="136"/>
      <c r="L123" s="104"/>
      <c r="M123" s="67"/>
      <c r="N123" s="14"/>
      <c r="O123" s="104"/>
      <c r="P123" s="104"/>
      <c r="Q123" s="104"/>
      <c r="R123" s="104"/>
      <c r="S123" s="104"/>
      <c r="T123" s="104"/>
      <c r="U123" s="105"/>
      <c r="V123" s="17"/>
      <c r="W123" s="17"/>
      <c r="X123" s="93"/>
      <c r="Y123" s="93"/>
      <c r="Z123" s="17"/>
      <c r="AA123" s="16"/>
    </row>
    <row r="124" spans="1:27" ht="17.25" customHeight="1">
      <c r="A124" s="133"/>
      <c r="B124" s="133"/>
      <c r="C124" s="18"/>
      <c r="D124" s="14"/>
      <c r="E124" s="15"/>
      <c r="F124" s="50"/>
      <c r="G124" s="51"/>
      <c r="H124" s="14"/>
      <c r="I124" s="13"/>
      <c r="J124" s="14" t="str">
        <f>IFERROR(+VLOOKUP(H124,Taules!$D$9:$E$22,2,0),"  ")</f>
        <v xml:space="preserve">  </v>
      </c>
      <c r="K124" s="136"/>
      <c r="L124" s="104"/>
      <c r="M124" s="67"/>
      <c r="N124" s="14"/>
      <c r="O124" s="104"/>
      <c r="P124" s="104"/>
      <c r="Q124" s="104"/>
      <c r="R124" s="104"/>
      <c r="S124" s="104"/>
      <c r="T124" s="104"/>
      <c r="U124" s="105"/>
      <c r="V124" s="17"/>
      <c r="W124" s="17"/>
      <c r="X124" s="93"/>
      <c r="Y124" s="93"/>
      <c r="Z124" s="17"/>
      <c r="AA124" s="16"/>
    </row>
    <row r="125" spans="1:27" ht="17.25" customHeight="1">
      <c r="A125" s="133"/>
      <c r="B125" s="133"/>
      <c r="C125" s="18"/>
      <c r="D125" s="14"/>
      <c r="E125" s="15"/>
      <c r="F125" s="50"/>
      <c r="G125" s="51"/>
      <c r="H125" s="14"/>
      <c r="I125" s="13"/>
      <c r="J125" s="14" t="str">
        <f>IFERROR(+VLOOKUP(H125,Taules!$D$9:$E$22,2,0),"  ")</f>
        <v xml:space="preserve">  </v>
      </c>
      <c r="K125" s="136"/>
      <c r="L125" s="104"/>
      <c r="M125" s="67"/>
      <c r="N125" s="14"/>
      <c r="O125" s="104"/>
      <c r="P125" s="104"/>
      <c r="Q125" s="104"/>
      <c r="R125" s="104"/>
      <c r="S125" s="104"/>
      <c r="T125" s="104"/>
      <c r="U125" s="105"/>
      <c r="V125" s="17"/>
      <c r="W125" s="17"/>
      <c r="X125" s="93"/>
      <c r="Y125" s="93"/>
      <c r="Z125" s="17"/>
      <c r="AA125" s="16"/>
    </row>
    <row r="126" spans="1:27" ht="17.25" customHeight="1">
      <c r="A126" s="133"/>
      <c r="B126" s="133"/>
      <c r="C126" s="18"/>
      <c r="D126" s="14"/>
      <c r="E126" s="15"/>
      <c r="F126" s="50"/>
      <c r="G126" s="51"/>
      <c r="H126" s="14"/>
      <c r="I126" s="13"/>
      <c r="J126" s="14" t="str">
        <f>IFERROR(+VLOOKUP(H126,Taules!$D$9:$E$22,2,0),"  ")</f>
        <v xml:space="preserve">  </v>
      </c>
      <c r="K126" s="136"/>
      <c r="L126" s="104"/>
      <c r="M126" s="67"/>
      <c r="N126" s="14"/>
      <c r="O126" s="104"/>
      <c r="P126" s="104"/>
      <c r="Q126" s="104"/>
      <c r="R126" s="104"/>
      <c r="S126" s="104"/>
      <c r="T126" s="104"/>
      <c r="U126" s="105"/>
      <c r="V126" s="17"/>
      <c r="W126" s="17"/>
      <c r="X126" s="93"/>
      <c r="Y126" s="93"/>
      <c r="Z126" s="17"/>
      <c r="AA126" s="16"/>
    </row>
    <row r="127" spans="1:27" ht="17.25" customHeight="1">
      <c r="A127" s="133"/>
      <c r="B127" s="133"/>
      <c r="C127" s="18"/>
      <c r="D127" s="14"/>
      <c r="E127" s="15"/>
      <c r="F127" s="50"/>
      <c r="G127" s="51"/>
      <c r="H127" s="14"/>
      <c r="I127" s="13"/>
      <c r="J127" s="14" t="str">
        <f>IFERROR(+VLOOKUP(H127,Taules!$D$9:$E$22,2,0),"  ")</f>
        <v xml:space="preserve">  </v>
      </c>
      <c r="K127" s="136"/>
      <c r="L127" s="104"/>
      <c r="M127" s="67"/>
      <c r="N127" s="14"/>
      <c r="O127" s="104"/>
      <c r="P127" s="104"/>
      <c r="Q127" s="104"/>
      <c r="R127" s="104"/>
      <c r="S127" s="104"/>
      <c r="T127" s="104"/>
      <c r="U127" s="105"/>
      <c r="V127" s="17"/>
      <c r="W127" s="17"/>
      <c r="X127" s="93"/>
      <c r="Y127" s="93"/>
      <c r="Z127" s="17"/>
      <c r="AA127" s="16"/>
    </row>
    <row r="128" spans="1:27" ht="17.25" customHeight="1">
      <c r="A128" s="133"/>
      <c r="B128" s="133"/>
      <c r="C128" s="18"/>
      <c r="D128" s="14"/>
      <c r="E128" s="15"/>
      <c r="F128" s="50"/>
      <c r="G128" s="51"/>
      <c r="H128" s="14"/>
      <c r="I128" s="13"/>
      <c r="J128" s="14" t="str">
        <f>IFERROR(+VLOOKUP(H128,Taules!$D$9:$E$22,2,0),"  ")</f>
        <v xml:space="preserve">  </v>
      </c>
      <c r="K128" s="136"/>
      <c r="L128" s="104"/>
      <c r="M128" s="67"/>
      <c r="N128" s="14"/>
      <c r="O128" s="104"/>
      <c r="P128" s="104"/>
      <c r="Q128" s="104"/>
      <c r="R128" s="104"/>
      <c r="S128" s="104"/>
      <c r="T128" s="104"/>
      <c r="U128" s="105"/>
      <c r="V128" s="17"/>
      <c r="W128" s="17"/>
      <c r="X128" s="93"/>
      <c r="Y128" s="93"/>
      <c r="Z128" s="17"/>
      <c r="AA128" s="16"/>
    </row>
    <row r="129" spans="1:27" ht="17.25" customHeight="1">
      <c r="A129" s="133"/>
      <c r="B129" s="133"/>
      <c r="C129" s="18"/>
      <c r="D129" s="14"/>
      <c r="E129" s="15"/>
      <c r="F129" s="50"/>
      <c r="G129" s="51"/>
      <c r="H129" s="14"/>
      <c r="I129" s="13"/>
      <c r="J129" s="14" t="str">
        <f>IFERROR(+VLOOKUP(H129,Taules!$D$9:$E$22,2,0),"  ")</f>
        <v xml:space="preserve">  </v>
      </c>
      <c r="K129" s="136"/>
      <c r="L129" s="104"/>
      <c r="M129" s="67"/>
      <c r="N129" s="14"/>
      <c r="O129" s="104"/>
      <c r="P129" s="104"/>
      <c r="Q129" s="104"/>
      <c r="R129" s="104"/>
      <c r="S129" s="104"/>
      <c r="T129" s="104"/>
      <c r="U129" s="105"/>
      <c r="V129" s="17"/>
      <c r="W129" s="17"/>
      <c r="X129" s="93"/>
      <c r="Y129" s="93"/>
      <c r="Z129" s="17"/>
      <c r="AA129" s="16"/>
    </row>
    <row r="130" spans="1:27" ht="17.25" customHeight="1">
      <c r="A130" s="133"/>
      <c r="B130" s="133"/>
      <c r="C130" s="18"/>
      <c r="D130" s="14"/>
      <c r="E130" s="15"/>
      <c r="F130" s="50"/>
      <c r="G130" s="51"/>
      <c r="H130" s="14"/>
      <c r="I130" s="13"/>
      <c r="J130" s="14" t="str">
        <f>IFERROR(+VLOOKUP(H130,Taules!$D$9:$E$22,2,0),"  ")</f>
        <v xml:space="preserve">  </v>
      </c>
      <c r="K130" s="136"/>
      <c r="L130" s="104"/>
      <c r="M130" s="67"/>
      <c r="N130" s="14"/>
      <c r="O130" s="104"/>
      <c r="P130" s="104"/>
      <c r="Q130" s="104"/>
      <c r="R130" s="104"/>
      <c r="S130" s="104"/>
      <c r="T130" s="104"/>
      <c r="U130" s="105"/>
      <c r="V130" s="17"/>
      <c r="W130" s="17"/>
      <c r="X130" s="93"/>
      <c r="Y130" s="93"/>
      <c r="Z130" s="17"/>
      <c r="AA130" s="16"/>
    </row>
    <row r="131" spans="1:27" ht="17.25" customHeight="1">
      <c r="A131" s="133"/>
      <c r="B131" s="133"/>
      <c r="C131" s="18"/>
      <c r="D131" s="14"/>
      <c r="E131" s="15"/>
      <c r="F131" s="50"/>
      <c r="G131" s="51"/>
      <c r="H131" s="14"/>
      <c r="I131" s="13"/>
      <c r="J131" s="14" t="str">
        <f>IFERROR(+VLOOKUP(H131,Taules!$D$9:$E$22,2,0),"  ")</f>
        <v xml:space="preserve">  </v>
      </c>
      <c r="K131" s="136"/>
      <c r="L131" s="104"/>
      <c r="M131" s="67"/>
      <c r="N131" s="14"/>
      <c r="O131" s="104"/>
      <c r="P131" s="104"/>
      <c r="Q131" s="104"/>
      <c r="R131" s="104"/>
      <c r="S131" s="104"/>
      <c r="T131" s="104"/>
      <c r="U131" s="105"/>
      <c r="V131" s="17"/>
      <c r="W131" s="17"/>
      <c r="X131" s="93"/>
      <c r="Y131" s="93"/>
      <c r="Z131" s="17"/>
      <c r="AA131" s="16"/>
    </row>
    <row r="132" spans="1:27" ht="17.25" customHeight="1">
      <c r="A132" s="133"/>
      <c r="B132" s="133"/>
      <c r="C132" s="18"/>
      <c r="D132" s="14"/>
      <c r="E132" s="15"/>
      <c r="F132" s="50"/>
      <c r="G132" s="51"/>
      <c r="H132" s="14"/>
      <c r="I132" s="13"/>
      <c r="J132" s="14" t="str">
        <f>IFERROR(+VLOOKUP(H132,Taules!$D$9:$E$22,2,0),"  ")</f>
        <v xml:space="preserve">  </v>
      </c>
      <c r="K132" s="136"/>
      <c r="L132" s="104"/>
      <c r="M132" s="67"/>
      <c r="N132" s="14"/>
      <c r="O132" s="104"/>
      <c r="P132" s="104"/>
      <c r="Q132" s="104"/>
      <c r="R132" s="104"/>
      <c r="S132" s="104"/>
      <c r="T132" s="104"/>
      <c r="U132" s="105"/>
      <c r="V132" s="17"/>
      <c r="W132" s="17"/>
      <c r="X132" s="93"/>
      <c r="Y132" s="93"/>
      <c r="Z132" s="17"/>
      <c r="AA132" s="16"/>
    </row>
    <row r="133" spans="1:27" ht="17.25" customHeight="1">
      <c r="A133" s="133"/>
      <c r="B133" s="133"/>
      <c r="C133" s="18"/>
      <c r="D133" s="14"/>
      <c r="E133" s="15"/>
      <c r="F133" s="50"/>
      <c r="G133" s="51"/>
      <c r="H133" s="14"/>
      <c r="I133" s="13"/>
      <c r="J133" s="14" t="str">
        <f>IFERROR(+VLOOKUP(H133,Taules!$D$9:$E$22,2,0),"  ")</f>
        <v xml:space="preserve">  </v>
      </c>
      <c r="K133" s="136"/>
      <c r="L133" s="104"/>
      <c r="M133" s="67"/>
      <c r="N133" s="14"/>
      <c r="O133" s="104"/>
      <c r="P133" s="104"/>
      <c r="Q133" s="104"/>
      <c r="R133" s="104"/>
      <c r="S133" s="104"/>
      <c r="T133" s="104"/>
      <c r="U133" s="105"/>
      <c r="V133" s="17"/>
      <c r="W133" s="17"/>
      <c r="X133" s="93"/>
      <c r="Y133" s="93"/>
      <c r="Z133" s="17"/>
      <c r="AA133" s="16"/>
    </row>
    <row r="134" spans="1:27" ht="17.25" customHeight="1">
      <c r="A134" s="133"/>
      <c r="B134" s="133"/>
      <c r="C134" s="18"/>
      <c r="D134" s="14"/>
      <c r="E134" s="15"/>
      <c r="F134" s="50"/>
      <c r="G134" s="51"/>
      <c r="H134" s="14"/>
      <c r="I134" s="13"/>
      <c r="J134" s="14" t="str">
        <f>IFERROR(+VLOOKUP(H134,Taules!$D$9:$E$22,2,0),"  ")</f>
        <v xml:space="preserve">  </v>
      </c>
      <c r="K134" s="136"/>
      <c r="L134" s="104"/>
      <c r="M134" s="67"/>
      <c r="N134" s="14"/>
      <c r="O134" s="104"/>
      <c r="P134" s="104"/>
      <c r="Q134" s="104"/>
      <c r="R134" s="104"/>
      <c r="S134" s="104"/>
      <c r="T134" s="104"/>
      <c r="U134" s="105"/>
      <c r="V134" s="17"/>
      <c r="W134" s="17"/>
      <c r="X134" s="93"/>
      <c r="Y134" s="93"/>
      <c r="Z134" s="17"/>
      <c r="AA134" s="16"/>
    </row>
    <row r="135" spans="1:27" ht="17.25" customHeight="1">
      <c r="A135" s="133"/>
      <c r="B135" s="133"/>
      <c r="C135" s="18"/>
      <c r="D135" s="14"/>
      <c r="E135" s="15"/>
      <c r="F135" s="50"/>
      <c r="G135" s="51"/>
      <c r="H135" s="14"/>
      <c r="I135" s="13"/>
      <c r="J135" s="14" t="str">
        <f>IFERROR(+VLOOKUP(H135,Taules!$D$9:$E$22,2,0),"  ")</f>
        <v xml:space="preserve">  </v>
      </c>
      <c r="K135" s="136"/>
      <c r="L135" s="104"/>
      <c r="M135" s="67"/>
      <c r="N135" s="14"/>
      <c r="O135" s="104"/>
      <c r="P135" s="104"/>
      <c r="Q135" s="104"/>
      <c r="R135" s="104"/>
      <c r="S135" s="104"/>
      <c r="T135" s="104"/>
      <c r="U135" s="105"/>
      <c r="V135" s="17"/>
      <c r="W135" s="17"/>
      <c r="X135" s="93"/>
      <c r="Y135" s="93"/>
      <c r="Z135" s="17"/>
      <c r="AA135" s="16"/>
    </row>
    <row r="136" spans="1:27" ht="17.25" customHeight="1">
      <c r="A136" s="133"/>
      <c r="B136" s="133"/>
      <c r="C136" s="18"/>
      <c r="D136" s="14"/>
      <c r="E136" s="15"/>
      <c r="F136" s="50"/>
      <c r="G136" s="51"/>
      <c r="H136" s="14"/>
      <c r="I136" s="13"/>
      <c r="J136" s="14" t="str">
        <f>IFERROR(+VLOOKUP(H136,Taules!$D$9:$E$22,2,0),"  ")</f>
        <v xml:space="preserve">  </v>
      </c>
      <c r="K136" s="136"/>
      <c r="L136" s="104"/>
      <c r="M136" s="67"/>
      <c r="N136" s="14"/>
      <c r="O136" s="104"/>
      <c r="P136" s="104"/>
      <c r="Q136" s="104"/>
      <c r="R136" s="104"/>
      <c r="S136" s="104"/>
      <c r="T136" s="104"/>
      <c r="U136" s="105"/>
      <c r="V136" s="17"/>
      <c r="W136" s="17"/>
      <c r="X136" s="93"/>
      <c r="Y136" s="93"/>
      <c r="Z136" s="17"/>
      <c r="AA136" s="16"/>
    </row>
    <row r="137" spans="1:27" ht="17.25" customHeight="1">
      <c r="A137" s="133"/>
      <c r="B137" s="133"/>
      <c r="C137" s="18"/>
      <c r="D137" s="14"/>
      <c r="E137" s="15"/>
      <c r="F137" s="50"/>
      <c r="G137" s="51"/>
      <c r="H137" s="14"/>
      <c r="I137" s="13"/>
      <c r="J137" s="14" t="str">
        <f>IFERROR(+VLOOKUP(H137,Taules!$D$9:$E$22,2,0),"  ")</f>
        <v xml:space="preserve">  </v>
      </c>
      <c r="K137" s="136"/>
      <c r="L137" s="104"/>
      <c r="M137" s="67"/>
      <c r="N137" s="14"/>
      <c r="O137" s="104"/>
      <c r="P137" s="104"/>
      <c r="Q137" s="104"/>
      <c r="R137" s="104"/>
      <c r="S137" s="104"/>
      <c r="T137" s="104"/>
      <c r="U137" s="105"/>
      <c r="V137" s="17"/>
      <c r="W137" s="17"/>
      <c r="X137" s="93"/>
      <c r="Y137" s="93"/>
      <c r="Z137" s="17"/>
      <c r="AA137" s="16"/>
    </row>
    <row r="138" spans="1:27" ht="17.25" customHeight="1">
      <c r="A138" s="133"/>
      <c r="B138" s="133"/>
      <c r="C138" s="18"/>
      <c r="D138" s="14"/>
      <c r="E138" s="15"/>
      <c r="F138" s="50"/>
      <c r="G138" s="51"/>
      <c r="H138" s="14"/>
      <c r="I138" s="13"/>
      <c r="J138" s="14" t="str">
        <f>IFERROR(+VLOOKUP(H138,Taules!$D$9:$E$22,2,0),"  ")</f>
        <v xml:space="preserve">  </v>
      </c>
      <c r="K138" s="136"/>
      <c r="L138" s="104"/>
      <c r="M138" s="67"/>
      <c r="N138" s="14"/>
      <c r="O138" s="104"/>
      <c r="P138" s="104"/>
      <c r="Q138" s="104"/>
      <c r="R138" s="104"/>
      <c r="S138" s="104"/>
      <c r="T138" s="104"/>
      <c r="U138" s="105"/>
      <c r="V138" s="17"/>
      <c r="W138" s="17"/>
      <c r="X138" s="93"/>
      <c r="Y138" s="93"/>
      <c r="Z138" s="17"/>
      <c r="AA138" s="16"/>
    </row>
    <row r="139" spans="1:27" ht="17.25" customHeight="1">
      <c r="A139" s="133"/>
      <c r="B139" s="133"/>
      <c r="C139" s="18"/>
      <c r="D139" s="14"/>
      <c r="E139" s="15"/>
      <c r="F139" s="50"/>
      <c r="G139" s="51"/>
      <c r="H139" s="14"/>
      <c r="I139" s="13"/>
      <c r="J139" s="14" t="str">
        <f>IFERROR(+VLOOKUP(H139,Taules!$D$9:$E$22,2,0),"  ")</f>
        <v xml:space="preserve">  </v>
      </c>
      <c r="K139" s="136"/>
      <c r="L139" s="104"/>
      <c r="M139" s="67"/>
      <c r="N139" s="14"/>
      <c r="O139" s="104"/>
      <c r="P139" s="104"/>
      <c r="Q139" s="104"/>
      <c r="R139" s="104"/>
      <c r="S139" s="104"/>
      <c r="T139" s="104"/>
      <c r="U139" s="105"/>
      <c r="V139" s="17"/>
      <c r="W139" s="17"/>
      <c r="X139" s="93"/>
      <c r="Y139" s="93"/>
      <c r="Z139" s="17"/>
      <c r="AA139" s="16"/>
    </row>
    <row r="140" spans="1:27" ht="17.25" customHeight="1">
      <c r="A140" s="133"/>
      <c r="B140" s="133"/>
      <c r="C140" s="18"/>
      <c r="D140" s="14"/>
      <c r="E140" s="15"/>
      <c r="F140" s="50"/>
      <c r="G140" s="51"/>
      <c r="H140" s="14"/>
      <c r="I140" s="13"/>
      <c r="J140" s="14" t="str">
        <f>IFERROR(+VLOOKUP(H140,Taules!$D$9:$E$22,2,0),"  ")</f>
        <v xml:space="preserve">  </v>
      </c>
      <c r="K140" s="136"/>
      <c r="L140" s="104"/>
      <c r="M140" s="67"/>
      <c r="N140" s="14"/>
      <c r="O140" s="104"/>
      <c r="P140" s="104"/>
      <c r="Q140" s="104"/>
      <c r="R140" s="104"/>
      <c r="S140" s="104"/>
      <c r="T140" s="104"/>
      <c r="U140" s="105"/>
      <c r="V140" s="17"/>
      <c r="W140" s="17"/>
      <c r="X140" s="93"/>
      <c r="Y140" s="93"/>
      <c r="Z140" s="17"/>
      <c r="AA140" s="16"/>
    </row>
    <row r="141" spans="1:27" ht="17.25" customHeight="1">
      <c r="A141" s="133"/>
      <c r="B141" s="133"/>
      <c r="C141" s="18"/>
      <c r="D141" s="14"/>
      <c r="E141" s="15"/>
      <c r="F141" s="50"/>
      <c r="G141" s="51"/>
      <c r="H141" s="14"/>
      <c r="I141" s="13"/>
      <c r="J141" s="14" t="str">
        <f>IFERROR(+VLOOKUP(H141,Taules!$D$9:$E$22,2,0),"  ")</f>
        <v xml:space="preserve">  </v>
      </c>
      <c r="K141" s="136"/>
      <c r="L141" s="104"/>
      <c r="M141" s="67"/>
      <c r="N141" s="14"/>
      <c r="O141" s="104"/>
      <c r="P141" s="104"/>
      <c r="Q141" s="104"/>
      <c r="R141" s="104"/>
      <c r="S141" s="104"/>
      <c r="T141" s="104"/>
      <c r="U141" s="105"/>
      <c r="V141" s="17"/>
      <c r="W141" s="17"/>
      <c r="X141" s="93"/>
      <c r="Y141" s="93"/>
      <c r="Z141" s="17"/>
      <c r="AA141" s="16"/>
    </row>
    <row r="142" spans="1:27" ht="17.25" customHeight="1">
      <c r="A142" s="133"/>
      <c r="B142" s="133"/>
      <c r="C142" s="18"/>
      <c r="D142" s="14"/>
      <c r="E142" s="15"/>
      <c r="F142" s="50"/>
      <c r="G142" s="51"/>
      <c r="H142" s="14"/>
      <c r="I142" s="13"/>
      <c r="J142" s="14" t="str">
        <f>IFERROR(+VLOOKUP(H142,Taules!$D$9:$E$22,2,0),"  ")</f>
        <v xml:space="preserve">  </v>
      </c>
      <c r="K142" s="136"/>
      <c r="L142" s="104"/>
      <c r="M142" s="67"/>
      <c r="N142" s="14"/>
      <c r="O142" s="104"/>
      <c r="P142" s="104"/>
      <c r="Q142" s="104"/>
      <c r="R142" s="104"/>
      <c r="S142" s="104"/>
      <c r="T142" s="104"/>
      <c r="U142" s="105"/>
      <c r="V142" s="17"/>
      <c r="W142" s="17"/>
      <c r="X142" s="93"/>
      <c r="Y142" s="93"/>
      <c r="Z142" s="17"/>
      <c r="AA142" s="16"/>
    </row>
    <row r="143" spans="1:27" ht="17.25" customHeight="1">
      <c r="A143" s="133"/>
      <c r="B143" s="133"/>
      <c r="C143" s="18"/>
      <c r="D143" s="14"/>
      <c r="E143" s="15"/>
      <c r="F143" s="50"/>
      <c r="G143" s="51"/>
      <c r="H143" s="14"/>
      <c r="I143" s="13"/>
      <c r="J143" s="14" t="str">
        <f>IFERROR(+VLOOKUP(H143,Taules!$D$9:$E$22,2,0),"  ")</f>
        <v xml:space="preserve">  </v>
      </c>
      <c r="K143" s="136"/>
      <c r="L143" s="104"/>
      <c r="M143" s="67"/>
      <c r="N143" s="14"/>
      <c r="O143" s="104"/>
      <c r="P143" s="104"/>
      <c r="Q143" s="104"/>
      <c r="R143" s="104"/>
      <c r="S143" s="104"/>
      <c r="T143" s="104"/>
      <c r="U143" s="105"/>
      <c r="V143" s="17"/>
      <c r="W143" s="17"/>
      <c r="X143" s="93"/>
      <c r="Y143" s="93"/>
      <c r="Z143" s="17"/>
      <c r="AA143" s="16"/>
    </row>
    <row r="144" spans="1:27" ht="17.25" customHeight="1">
      <c r="A144" s="133"/>
      <c r="B144" s="133"/>
      <c r="C144" s="18"/>
      <c r="D144" s="14"/>
      <c r="E144" s="15"/>
      <c r="F144" s="50"/>
      <c r="G144" s="51"/>
      <c r="H144" s="14"/>
      <c r="I144" s="13"/>
      <c r="J144" s="14" t="str">
        <f>IFERROR(+VLOOKUP(H144,Taules!$D$9:$E$22,2,0),"  ")</f>
        <v xml:space="preserve">  </v>
      </c>
      <c r="K144" s="136"/>
      <c r="L144" s="104"/>
      <c r="M144" s="67"/>
      <c r="N144" s="14"/>
      <c r="O144" s="104"/>
      <c r="P144" s="104"/>
      <c r="Q144" s="104"/>
      <c r="R144" s="104"/>
      <c r="S144" s="104"/>
      <c r="T144" s="104"/>
      <c r="U144" s="105"/>
      <c r="V144" s="17"/>
      <c r="W144" s="17"/>
      <c r="X144" s="93"/>
      <c r="Y144" s="93"/>
      <c r="Z144" s="17"/>
      <c r="AA144" s="16"/>
    </row>
    <row r="145" spans="1:27" ht="17.25" customHeight="1">
      <c r="A145" s="133"/>
      <c r="B145" s="133"/>
      <c r="C145" s="18"/>
      <c r="D145" s="14"/>
      <c r="E145" s="15"/>
      <c r="F145" s="50"/>
      <c r="G145" s="51"/>
      <c r="H145" s="14"/>
      <c r="I145" s="13"/>
      <c r="J145" s="14" t="str">
        <f>IFERROR(+VLOOKUP(H145,Taules!$D$9:$E$22,2,0),"  ")</f>
        <v xml:space="preserve">  </v>
      </c>
      <c r="K145" s="136"/>
      <c r="L145" s="104"/>
      <c r="M145" s="67"/>
      <c r="N145" s="14"/>
      <c r="O145" s="104"/>
      <c r="P145" s="104"/>
      <c r="Q145" s="104"/>
      <c r="R145" s="104"/>
      <c r="S145" s="104"/>
      <c r="T145" s="104"/>
      <c r="U145" s="105"/>
      <c r="V145" s="17"/>
      <c r="W145" s="17"/>
      <c r="X145" s="93"/>
      <c r="Y145" s="93"/>
      <c r="Z145" s="17"/>
      <c r="AA145" s="16"/>
    </row>
    <row r="146" spans="1:27" ht="17.25" customHeight="1">
      <c r="A146" s="133"/>
      <c r="B146" s="133"/>
      <c r="C146" s="18"/>
      <c r="D146" s="14"/>
      <c r="E146" s="15"/>
      <c r="F146" s="50"/>
      <c r="G146" s="51"/>
      <c r="H146" s="14"/>
      <c r="I146" s="13"/>
      <c r="J146" s="14" t="str">
        <f>IFERROR(+VLOOKUP(H146,Taules!$D$9:$E$22,2,0),"  ")</f>
        <v xml:space="preserve">  </v>
      </c>
      <c r="K146" s="136"/>
      <c r="L146" s="104"/>
      <c r="M146" s="67"/>
      <c r="N146" s="14"/>
      <c r="O146" s="104"/>
      <c r="P146" s="104"/>
      <c r="Q146" s="104"/>
      <c r="R146" s="104"/>
      <c r="S146" s="104"/>
      <c r="T146" s="104"/>
      <c r="U146" s="105"/>
      <c r="V146" s="17"/>
      <c r="W146" s="17"/>
      <c r="X146" s="93"/>
      <c r="Y146" s="93"/>
      <c r="Z146" s="17"/>
      <c r="AA146" s="16"/>
    </row>
    <row r="147" spans="1:27" ht="17.25" customHeight="1">
      <c r="A147" s="133"/>
      <c r="B147" s="133"/>
      <c r="C147" s="18"/>
      <c r="D147" s="14"/>
      <c r="E147" s="15"/>
      <c r="F147" s="50"/>
      <c r="G147" s="51"/>
      <c r="H147" s="14"/>
      <c r="I147" s="13"/>
      <c r="J147" s="14" t="str">
        <f>IFERROR(+VLOOKUP(H147,Taules!$D$9:$E$22,2,0),"  ")</f>
        <v xml:space="preserve">  </v>
      </c>
      <c r="K147" s="136"/>
      <c r="L147" s="104"/>
      <c r="M147" s="67"/>
      <c r="N147" s="14"/>
      <c r="O147" s="104"/>
      <c r="P147" s="104"/>
      <c r="Q147" s="104"/>
      <c r="R147" s="104"/>
      <c r="S147" s="104"/>
      <c r="T147" s="104"/>
      <c r="U147" s="105"/>
      <c r="V147" s="17"/>
      <c r="W147" s="17"/>
      <c r="X147" s="93"/>
      <c r="Y147" s="93"/>
      <c r="Z147" s="17"/>
      <c r="AA147" s="16"/>
    </row>
    <row r="148" spans="1:27" ht="17.25" customHeight="1">
      <c r="A148" s="133"/>
      <c r="B148" s="133"/>
      <c r="C148" s="18"/>
      <c r="D148" s="14"/>
      <c r="E148" s="15"/>
      <c r="F148" s="50"/>
      <c r="G148" s="51"/>
      <c r="H148" s="14"/>
      <c r="I148" s="13"/>
      <c r="J148" s="14" t="str">
        <f>IFERROR(+VLOOKUP(H148,Taules!$D$9:$E$22,2,0),"  ")</f>
        <v xml:space="preserve">  </v>
      </c>
      <c r="K148" s="136"/>
      <c r="L148" s="104"/>
      <c r="M148" s="67"/>
      <c r="N148" s="14"/>
      <c r="O148" s="104"/>
      <c r="P148" s="104"/>
      <c r="Q148" s="104"/>
      <c r="R148" s="104"/>
      <c r="S148" s="104"/>
      <c r="T148" s="104"/>
      <c r="U148" s="105"/>
      <c r="V148" s="17"/>
      <c r="W148" s="17"/>
      <c r="X148" s="93"/>
      <c r="Y148" s="93"/>
      <c r="Z148" s="17"/>
      <c r="AA148" s="16"/>
    </row>
    <row r="149" spans="1:27" ht="17.25" customHeight="1">
      <c r="A149" s="133"/>
      <c r="B149" s="133"/>
      <c r="C149" s="18"/>
      <c r="D149" s="14"/>
      <c r="E149" s="15"/>
      <c r="F149" s="50"/>
      <c r="G149" s="51"/>
      <c r="H149" s="14"/>
      <c r="I149" s="13"/>
      <c r="J149" s="14" t="str">
        <f>IFERROR(+VLOOKUP(H149,Taules!$D$9:$E$22,2,0),"  ")</f>
        <v xml:space="preserve">  </v>
      </c>
      <c r="K149" s="136"/>
      <c r="L149" s="104"/>
      <c r="M149" s="67"/>
      <c r="N149" s="14"/>
      <c r="O149" s="104"/>
      <c r="P149" s="104"/>
      <c r="Q149" s="104"/>
      <c r="R149" s="104"/>
      <c r="S149" s="104"/>
      <c r="T149" s="104"/>
      <c r="U149" s="105"/>
      <c r="V149" s="17"/>
      <c r="W149" s="17"/>
      <c r="X149" s="93"/>
      <c r="Y149" s="93"/>
      <c r="Z149" s="17"/>
      <c r="AA149" s="16"/>
    </row>
    <row r="150" spans="1:27" ht="17.25" customHeight="1">
      <c r="A150" s="133"/>
      <c r="B150" s="133"/>
      <c r="C150" s="18"/>
      <c r="D150" s="14"/>
      <c r="E150" s="15"/>
      <c r="F150" s="50"/>
      <c r="G150" s="51"/>
      <c r="H150" s="14"/>
      <c r="I150" s="13"/>
      <c r="J150" s="14" t="str">
        <f>IFERROR(+VLOOKUP(H150,Taules!$D$9:$E$22,2,0),"  ")</f>
        <v xml:space="preserve">  </v>
      </c>
      <c r="K150" s="136"/>
      <c r="L150" s="104"/>
      <c r="M150" s="67"/>
      <c r="N150" s="14"/>
      <c r="O150" s="104"/>
      <c r="P150" s="104"/>
      <c r="Q150" s="104"/>
      <c r="R150" s="104"/>
      <c r="S150" s="104"/>
      <c r="T150" s="104"/>
      <c r="U150" s="105"/>
      <c r="V150" s="17"/>
      <c r="W150" s="17"/>
      <c r="X150" s="93"/>
      <c r="Y150" s="93"/>
      <c r="Z150" s="17"/>
      <c r="AA150" s="16"/>
    </row>
    <row r="151" spans="1:27" ht="17.25" customHeight="1">
      <c r="A151" s="133"/>
      <c r="B151" s="133"/>
      <c r="C151" s="18"/>
      <c r="D151" s="14"/>
      <c r="E151" s="15"/>
      <c r="F151" s="50"/>
      <c r="G151" s="51"/>
      <c r="H151" s="14"/>
      <c r="I151" s="13"/>
      <c r="J151" s="14" t="str">
        <f>IFERROR(+VLOOKUP(H151,Taules!$D$9:$E$22,2,0),"  ")</f>
        <v xml:space="preserve">  </v>
      </c>
      <c r="K151" s="136"/>
      <c r="L151" s="104"/>
      <c r="M151" s="67"/>
      <c r="N151" s="14"/>
      <c r="O151" s="104"/>
      <c r="P151" s="104"/>
      <c r="Q151" s="104"/>
      <c r="R151" s="104"/>
      <c r="S151" s="104"/>
      <c r="T151" s="104"/>
      <c r="U151" s="105"/>
      <c r="V151" s="17"/>
      <c r="W151" s="17"/>
      <c r="X151" s="93"/>
      <c r="Y151" s="93"/>
      <c r="Z151" s="17"/>
      <c r="AA151" s="16"/>
    </row>
    <row r="152" spans="1:27" ht="17.25" customHeight="1">
      <c r="A152" s="133"/>
      <c r="B152" s="133"/>
      <c r="C152" s="18"/>
      <c r="D152" s="14"/>
      <c r="E152" s="15"/>
      <c r="F152" s="50"/>
      <c r="G152" s="51"/>
      <c r="H152" s="14"/>
      <c r="I152" s="13"/>
      <c r="J152" s="14" t="str">
        <f>IFERROR(+VLOOKUP(H152,Taules!$D$9:$E$22,2,0),"  ")</f>
        <v xml:space="preserve">  </v>
      </c>
      <c r="K152" s="136"/>
      <c r="L152" s="104"/>
      <c r="M152" s="67"/>
      <c r="N152" s="14"/>
      <c r="O152" s="104"/>
      <c r="P152" s="104"/>
      <c r="Q152" s="104"/>
      <c r="R152" s="104"/>
      <c r="S152" s="104"/>
      <c r="T152" s="104"/>
      <c r="U152" s="105"/>
      <c r="V152" s="17"/>
      <c r="W152" s="17"/>
      <c r="X152" s="93"/>
      <c r="Y152" s="93"/>
      <c r="Z152" s="17"/>
      <c r="AA152" s="16"/>
    </row>
    <row r="153" spans="1:27" ht="17.25" customHeight="1">
      <c r="A153" s="133"/>
      <c r="B153" s="133"/>
      <c r="C153" s="18"/>
      <c r="D153" s="14"/>
      <c r="E153" s="15"/>
      <c r="F153" s="50"/>
      <c r="G153" s="51"/>
      <c r="H153" s="14"/>
      <c r="I153" s="13"/>
      <c r="J153" s="14" t="str">
        <f>IFERROR(+VLOOKUP(H153,Taules!$D$9:$E$22,2,0),"  ")</f>
        <v xml:space="preserve">  </v>
      </c>
      <c r="K153" s="136"/>
      <c r="L153" s="104"/>
      <c r="M153" s="67"/>
      <c r="N153" s="14"/>
      <c r="O153" s="104"/>
      <c r="P153" s="104"/>
      <c r="Q153" s="104"/>
      <c r="R153" s="104"/>
      <c r="S153" s="104"/>
      <c r="T153" s="104"/>
      <c r="U153" s="105"/>
      <c r="V153" s="17"/>
      <c r="W153" s="17"/>
      <c r="X153" s="93"/>
      <c r="Y153" s="93"/>
      <c r="Z153" s="17"/>
      <c r="AA153" s="16"/>
    </row>
    <row r="154" spans="1:27" ht="17.25" customHeight="1">
      <c r="A154" s="133"/>
      <c r="B154" s="133"/>
      <c r="C154" s="18"/>
      <c r="D154" s="14"/>
      <c r="E154" s="15"/>
      <c r="F154" s="50"/>
      <c r="G154" s="51"/>
      <c r="H154" s="14"/>
      <c r="I154" s="13"/>
      <c r="J154" s="14" t="str">
        <f>IFERROR(+VLOOKUP(H154,Taules!$D$9:$E$22,2,0),"  ")</f>
        <v xml:space="preserve">  </v>
      </c>
      <c r="K154" s="136"/>
      <c r="L154" s="104"/>
      <c r="M154" s="67"/>
      <c r="N154" s="14"/>
      <c r="O154" s="104"/>
      <c r="P154" s="104"/>
      <c r="Q154" s="104"/>
      <c r="R154" s="104"/>
      <c r="S154" s="104"/>
      <c r="T154" s="104"/>
      <c r="U154" s="105"/>
      <c r="V154" s="17"/>
      <c r="W154" s="17"/>
      <c r="X154" s="93"/>
      <c r="Y154" s="93"/>
      <c r="Z154" s="17"/>
      <c r="AA154" s="16"/>
    </row>
    <row r="155" spans="1:27" ht="17.25" customHeight="1">
      <c r="A155" s="133"/>
      <c r="B155" s="133"/>
      <c r="C155" s="18"/>
      <c r="D155" s="14"/>
      <c r="E155" s="15"/>
      <c r="F155" s="50"/>
      <c r="G155" s="51"/>
      <c r="H155" s="14"/>
      <c r="I155" s="13"/>
      <c r="J155" s="14" t="str">
        <f>IFERROR(+VLOOKUP(H155,Taules!$D$9:$E$22,2,0),"  ")</f>
        <v xml:space="preserve">  </v>
      </c>
      <c r="K155" s="136"/>
      <c r="L155" s="104"/>
      <c r="M155" s="67"/>
      <c r="N155" s="14"/>
      <c r="O155" s="104"/>
      <c r="P155" s="104"/>
      <c r="Q155" s="104"/>
      <c r="R155" s="104"/>
      <c r="S155" s="104"/>
      <c r="T155" s="104"/>
      <c r="U155" s="105"/>
      <c r="V155" s="17"/>
      <c r="W155" s="17"/>
      <c r="X155" s="93"/>
      <c r="Y155" s="93"/>
      <c r="Z155" s="17"/>
      <c r="AA155" s="16"/>
    </row>
    <row r="156" spans="1:27" ht="17.25" customHeight="1">
      <c r="A156" s="133"/>
      <c r="B156" s="133"/>
      <c r="C156" s="18"/>
      <c r="D156" s="14"/>
      <c r="E156" s="15"/>
      <c r="F156" s="50"/>
      <c r="G156" s="51"/>
      <c r="H156" s="14"/>
      <c r="I156" s="13"/>
      <c r="J156" s="14" t="str">
        <f>IFERROR(+VLOOKUP(H156,Taules!$D$9:$E$22,2,0),"  ")</f>
        <v xml:space="preserve">  </v>
      </c>
      <c r="K156" s="136"/>
      <c r="L156" s="104"/>
      <c r="M156" s="67"/>
      <c r="N156" s="14"/>
      <c r="O156" s="104"/>
      <c r="P156" s="104"/>
      <c r="Q156" s="104"/>
      <c r="R156" s="104"/>
      <c r="S156" s="104"/>
      <c r="T156" s="104"/>
      <c r="U156" s="105"/>
      <c r="V156" s="17"/>
      <c r="W156" s="17"/>
      <c r="X156" s="93"/>
      <c r="Y156" s="93"/>
      <c r="Z156" s="17"/>
      <c r="AA156" s="16"/>
    </row>
    <row r="157" spans="1:27" ht="17.25" customHeight="1">
      <c r="A157" s="133"/>
      <c r="B157" s="133"/>
      <c r="C157" s="18"/>
      <c r="D157" s="14"/>
      <c r="E157" s="15"/>
      <c r="F157" s="50"/>
      <c r="G157" s="51"/>
      <c r="H157" s="14"/>
      <c r="I157" s="13"/>
      <c r="J157" s="14" t="str">
        <f>IFERROR(+VLOOKUP(H157,Taules!$D$9:$E$22,2,0),"  ")</f>
        <v xml:space="preserve">  </v>
      </c>
      <c r="K157" s="136"/>
      <c r="L157" s="104"/>
      <c r="M157" s="67"/>
      <c r="N157" s="14"/>
      <c r="O157" s="104"/>
      <c r="P157" s="104"/>
      <c r="Q157" s="104"/>
      <c r="R157" s="104"/>
      <c r="S157" s="104"/>
      <c r="T157" s="104"/>
      <c r="U157" s="105"/>
      <c r="V157" s="17"/>
      <c r="W157" s="17"/>
      <c r="X157" s="93"/>
      <c r="Y157" s="93"/>
      <c r="Z157" s="17"/>
      <c r="AA157" s="16"/>
    </row>
    <row r="158" spans="1:27" ht="17.25" customHeight="1">
      <c r="A158" s="133"/>
      <c r="B158" s="133"/>
      <c r="C158" s="18"/>
      <c r="D158" s="14"/>
      <c r="E158" s="15"/>
      <c r="F158" s="50"/>
      <c r="G158" s="51"/>
      <c r="H158" s="14"/>
      <c r="I158" s="13"/>
      <c r="J158" s="14" t="str">
        <f>IFERROR(+VLOOKUP(H158,Taules!$D$9:$E$22,2,0),"  ")</f>
        <v xml:space="preserve">  </v>
      </c>
      <c r="K158" s="136"/>
      <c r="L158" s="104"/>
      <c r="M158" s="67"/>
      <c r="N158" s="14"/>
      <c r="O158" s="104"/>
      <c r="P158" s="104"/>
      <c r="Q158" s="104"/>
      <c r="R158" s="104"/>
      <c r="S158" s="104"/>
      <c r="T158" s="104"/>
      <c r="U158" s="105"/>
      <c r="V158" s="17"/>
      <c r="W158" s="17"/>
      <c r="X158" s="93"/>
      <c r="Y158" s="93"/>
      <c r="Z158" s="17"/>
      <c r="AA158" s="16"/>
    </row>
    <row r="159" spans="1:27" ht="17.25" customHeight="1">
      <c r="A159" s="133"/>
      <c r="B159" s="133"/>
      <c r="C159" s="18"/>
      <c r="D159" s="14"/>
      <c r="E159" s="15"/>
      <c r="F159" s="50"/>
      <c r="G159" s="51"/>
      <c r="H159" s="14"/>
      <c r="I159" s="13"/>
      <c r="J159" s="14" t="str">
        <f>IFERROR(+VLOOKUP(H159,Taules!$D$9:$E$22,2,0),"  ")</f>
        <v xml:space="preserve">  </v>
      </c>
      <c r="K159" s="136"/>
      <c r="L159" s="104"/>
      <c r="M159" s="67"/>
      <c r="N159" s="14"/>
      <c r="O159" s="104"/>
      <c r="P159" s="104"/>
      <c r="Q159" s="104"/>
      <c r="R159" s="104"/>
      <c r="S159" s="104"/>
      <c r="T159" s="104"/>
      <c r="U159" s="105"/>
      <c r="V159" s="17"/>
      <c r="W159" s="17"/>
      <c r="X159" s="93"/>
      <c r="Y159" s="93"/>
      <c r="Z159" s="17"/>
      <c r="AA159" s="16"/>
    </row>
    <row r="160" spans="1:27" ht="17.25" customHeight="1">
      <c r="A160" s="133"/>
      <c r="B160" s="133"/>
      <c r="C160" s="18"/>
      <c r="D160" s="14"/>
      <c r="E160" s="15"/>
      <c r="F160" s="50"/>
      <c r="G160" s="51"/>
      <c r="H160" s="14"/>
      <c r="I160" s="13"/>
      <c r="J160" s="14" t="str">
        <f>IFERROR(+VLOOKUP(H160,Taules!$D$9:$E$22,2,0),"  ")</f>
        <v xml:space="preserve">  </v>
      </c>
      <c r="K160" s="136"/>
      <c r="L160" s="104"/>
      <c r="M160" s="67"/>
      <c r="N160" s="14"/>
      <c r="O160" s="104"/>
      <c r="P160" s="104"/>
      <c r="Q160" s="104"/>
      <c r="R160" s="104"/>
      <c r="S160" s="104"/>
      <c r="T160" s="104"/>
      <c r="U160" s="105"/>
      <c r="V160" s="17"/>
      <c r="W160" s="17"/>
      <c r="X160" s="93"/>
      <c r="Y160" s="93"/>
      <c r="Z160" s="17"/>
      <c r="AA160" s="16"/>
    </row>
    <row r="161" spans="1:27" ht="17.25" customHeight="1">
      <c r="A161" s="133"/>
      <c r="B161" s="133"/>
      <c r="C161" s="18"/>
      <c r="D161" s="14"/>
      <c r="E161" s="15"/>
      <c r="F161" s="50"/>
      <c r="G161" s="51"/>
      <c r="H161" s="14"/>
      <c r="I161" s="13"/>
      <c r="J161" s="14" t="str">
        <f>IFERROR(+VLOOKUP(H161,Taules!$D$9:$E$22,2,0),"  ")</f>
        <v xml:space="preserve">  </v>
      </c>
      <c r="K161" s="136"/>
      <c r="L161" s="104"/>
      <c r="M161" s="67"/>
      <c r="N161" s="14"/>
      <c r="O161" s="104"/>
      <c r="P161" s="104"/>
      <c r="Q161" s="104"/>
      <c r="R161" s="104"/>
      <c r="S161" s="104"/>
      <c r="T161" s="104"/>
      <c r="U161" s="105"/>
      <c r="V161" s="17"/>
      <c r="W161" s="17"/>
      <c r="X161" s="93"/>
      <c r="Y161" s="93"/>
      <c r="Z161" s="17"/>
      <c r="AA161" s="16"/>
    </row>
    <row r="162" spans="1:27" ht="17.25" customHeight="1">
      <c r="A162" s="133"/>
      <c r="B162" s="133"/>
      <c r="C162" s="18"/>
      <c r="D162" s="14"/>
      <c r="E162" s="15"/>
      <c r="F162" s="50"/>
      <c r="G162" s="51"/>
      <c r="H162" s="14"/>
      <c r="I162" s="13"/>
      <c r="J162" s="14" t="str">
        <f>IFERROR(+VLOOKUP(H162,Taules!$D$9:$E$22,2,0),"  ")</f>
        <v xml:space="preserve">  </v>
      </c>
      <c r="K162" s="136"/>
      <c r="L162" s="104"/>
      <c r="M162" s="67"/>
      <c r="N162" s="14"/>
      <c r="O162" s="104"/>
      <c r="P162" s="104"/>
      <c r="Q162" s="104"/>
      <c r="R162" s="104"/>
      <c r="S162" s="104"/>
      <c r="T162" s="104"/>
      <c r="U162" s="105"/>
      <c r="V162" s="17"/>
      <c r="W162" s="17"/>
      <c r="X162" s="93"/>
      <c r="Y162" s="93"/>
      <c r="Z162" s="17"/>
      <c r="AA162" s="16"/>
    </row>
    <row r="163" spans="1:27" ht="17.25" customHeight="1">
      <c r="A163" s="133"/>
      <c r="B163" s="133"/>
      <c r="C163" s="18"/>
      <c r="D163" s="14"/>
      <c r="E163" s="15"/>
      <c r="F163" s="50"/>
      <c r="G163" s="51"/>
      <c r="H163" s="14"/>
      <c r="I163" s="13"/>
      <c r="J163" s="14" t="str">
        <f>IFERROR(+VLOOKUP(H163,Taules!$D$9:$E$22,2,0),"  ")</f>
        <v xml:space="preserve">  </v>
      </c>
      <c r="K163" s="136"/>
      <c r="L163" s="104"/>
      <c r="M163" s="67"/>
      <c r="N163" s="14"/>
      <c r="O163" s="104"/>
      <c r="P163" s="104"/>
      <c r="Q163" s="104"/>
      <c r="R163" s="104"/>
      <c r="S163" s="104"/>
      <c r="T163" s="104"/>
      <c r="U163" s="105"/>
      <c r="V163" s="17"/>
      <c r="W163" s="17"/>
      <c r="X163" s="93"/>
      <c r="Y163" s="93"/>
      <c r="Z163" s="17"/>
      <c r="AA163" s="16"/>
    </row>
    <row r="164" spans="1:27" ht="17.25" customHeight="1">
      <c r="A164" s="133"/>
      <c r="B164" s="133"/>
      <c r="C164" s="18"/>
      <c r="D164" s="14"/>
      <c r="E164" s="15"/>
      <c r="F164" s="50"/>
      <c r="G164" s="51"/>
      <c r="H164" s="14"/>
      <c r="I164" s="13"/>
      <c r="J164" s="14" t="str">
        <f>IFERROR(+VLOOKUP(H164,Taules!$D$9:$E$22,2,0),"  ")</f>
        <v xml:space="preserve">  </v>
      </c>
      <c r="K164" s="136"/>
      <c r="L164" s="104"/>
      <c r="M164" s="67"/>
      <c r="N164" s="14"/>
      <c r="O164" s="104"/>
      <c r="P164" s="104"/>
      <c r="Q164" s="104"/>
      <c r="R164" s="104"/>
      <c r="S164" s="104"/>
      <c r="T164" s="104"/>
      <c r="U164" s="105"/>
      <c r="V164" s="17"/>
      <c r="W164" s="17"/>
      <c r="X164" s="93"/>
      <c r="Y164" s="93"/>
      <c r="Z164" s="17"/>
      <c r="AA164" s="16"/>
    </row>
    <row r="165" spans="1:27" ht="17.25" customHeight="1">
      <c r="A165" s="133"/>
      <c r="B165" s="133"/>
      <c r="C165" s="18"/>
      <c r="D165" s="14"/>
      <c r="E165" s="15"/>
      <c r="F165" s="50"/>
      <c r="G165" s="51"/>
      <c r="H165" s="14"/>
      <c r="I165" s="13"/>
      <c r="J165" s="14" t="str">
        <f>IFERROR(+VLOOKUP(H165,Taules!$D$9:$E$22,2,0),"  ")</f>
        <v xml:space="preserve">  </v>
      </c>
      <c r="K165" s="136"/>
      <c r="L165" s="104"/>
      <c r="M165" s="67"/>
      <c r="N165" s="14"/>
      <c r="O165" s="104"/>
      <c r="P165" s="104"/>
      <c r="Q165" s="104"/>
      <c r="R165" s="104"/>
      <c r="S165" s="104"/>
      <c r="T165" s="104"/>
      <c r="U165" s="105"/>
      <c r="V165" s="17"/>
      <c r="W165" s="17"/>
      <c r="X165" s="93"/>
      <c r="Y165" s="93"/>
      <c r="Z165" s="17"/>
      <c r="AA165" s="16"/>
    </row>
    <row r="166" spans="1:27" ht="17.25" customHeight="1">
      <c r="A166" s="133"/>
      <c r="B166" s="133"/>
      <c r="C166" s="18"/>
      <c r="D166" s="14"/>
      <c r="E166" s="15"/>
      <c r="F166" s="50"/>
      <c r="G166" s="51"/>
      <c r="H166" s="14"/>
      <c r="I166" s="13"/>
      <c r="J166" s="14" t="str">
        <f>IFERROR(+VLOOKUP(H166,Taules!$D$9:$E$22,2,0),"  ")</f>
        <v xml:space="preserve">  </v>
      </c>
      <c r="K166" s="136"/>
      <c r="L166" s="104"/>
      <c r="M166" s="67"/>
      <c r="N166" s="14"/>
      <c r="O166" s="104"/>
      <c r="P166" s="104"/>
      <c r="Q166" s="104"/>
      <c r="R166" s="104"/>
      <c r="S166" s="104"/>
      <c r="T166" s="104"/>
      <c r="U166" s="105"/>
      <c r="V166" s="17"/>
      <c r="W166" s="17"/>
      <c r="X166" s="93"/>
      <c r="Y166" s="93"/>
      <c r="Z166" s="17"/>
      <c r="AA166" s="16"/>
    </row>
    <row r="167" spans="1:27" ht="17.25" customHeight="1">
      <c r="A167" s="133"/>
      <c r="B167" s="133"/>
      <c r="C167" s="18"/>
      <c r="D167" s="14"/>
      <c r="E167" s="15"/>
      <c r="F167" s="50"/>
      <c r="G167" s="51"/>
      <c r="H167" s="14"/>
      <c r="I167" s="13"/>
      <c r="J167" s="14" t="str">
        <f>IFERROR(+VLOOKUP(H167,Taules!$D$9:$E$22,2,0),"  ")</f>
        <v xml:space="preserve">  </v>
      </c>
      <c r="K167" s="136"/>
      <c r="L167" s="104"/>
      <c r="M167" s="67"/>
      <c r="N167" s="14"/>
      <c r="O167" s="104"/>
      <c r="P167" s="104"/>
      <c r="Q167" s="104"/>
      <c r="R167" s="104"/>
      <c r="S167" s="104"/>
      <c r="T167" s="104"/>
      <c r="U167" s="105"/>
      <c r="V167" s="17"/>
      <c r="W167" s="17"/>
      <c r="X167" s="93"/>
      <c r="Y167" s="93"/>
      <c r="Z167" s="17"/>
      <c r="AA167" s="16"/>
    </row>
    <row r="168" spans="1:27" ht="17.25" customHeight="1">
      <c r="A168" s="133"/>
      <c r="B168" s="133"/>
      <c r="C168" s="18"/>
      <c r="D168" s="14"/>
      <c r="E168" s="15"/>
      <c r="F168" s="50"/>
      <c r="G168" s="51"/>
      <c r="H168" s="14"/>
      <c r="I168" s="13"/>
      <c r="J168" s="14" t="str">
        <f>IFERROR(+VLOOKUP(H168,Taules!$D$9:$E$22,2,0),"  ")</f>
        <v xml:space="preserve">  </v>
      </c>
      <c r="K168" s="136"/>
      <c r="L168" s="104"/>
      <c r="M168" s="67"/>
      <c r="N168" s="14"/>
      <c r="O168" s="104"/>
      <c r="P168" s="104"/>
      <c r="Q168" s="104"/>
      <c r="R168" s="104"/>
      <c r="S168" s="104"/>
      <c r="T168" s="104"/>
      <c r="U168" s="105"/>
      <c r="V168" s="17"/>
      <c r="W168" s="17"/>
      <c r="X168" s="93"/>
      <c r="Y168" s="93"/>
      <c r="Z168" s="17"/>
      <c r="AA168" s="16"/>
    </row>
    <row r="169" spans="1:27" ht="17.25" customHeight="1">
      <c r="A169" s="133"/>
      <c r="B169" s="133"/>
      <c r="C169" s="18"/>
      <c r="D169" s="14"/>
      <c r="E169" s="15"/>
      <c r="F169" s="50"/>
      <c r="G169" s="51"/>
      <c r="H169" s="14"/>
      <c r="I169" s="13"/>
      <c r="J169" s="14" t="str">
        <f>IFERROR(+VLOOKUP(H169,Taules!$D$9:$E$22,2,0),"  ")</f>
        <v xml:space="preserve">  </v>
      </c>
      <c r="K169" s="136"/>
      <c r="L169" s="104"/>
      <c r="M169" s="67"/>
      <c r="N169" s="14"/>
      <c r="O169" s="104"/>
      <c r="P169" s="104"/>
      <c r="Q169" s="104"/>
      <c r="R169" s="104"/>
      <c r="S169" s="104"/>
      <c r="T169" s="104"/>
      <c r="U169" s="105"/>
      <c r="V169" s="17"/>
      <c r="W169" s="17"/>
      <c r="X169" s="93"/>
      <c r="Y169" s="93"/>
      <c r="Z169" s="17"/>
      <c r="AA169" s="16"/>
    </row>
    <row r="170" spans="1:27" ht="17.25" customHeight="1">
      <c r="A170" s="133"/>
      <c r="B170" s="133"/>
      <c r="C170" s="18"/>
      <c r="D170" s="14"/>
      <c r="E170" s="15"/>
      <c r="F170" s="50"/>
      <c r="G170" s="51"/>
      <c r="H170" s="14"/>
      <c r="I170" s="13"/>
      <c r="J170" s="14" t="str">
        <f>IFERROR(+VLOOKUP(H170,Taules!$D$9:$E$22,2,0),"  ")</f>
        <v xml:space="preserve">  </v>
      </c>
      <c r="K170" s="136"/>
      <c r="L170" s="104"/>
      <c r="M170" s="67"/>
      <c r="N170" s="14"/>
      <c r="O170" s="104"/>
      <c r="P170" s="104"/>
      <c r="Q170" s="104"/>
      <c r="R170" s="104"/>
      <c r="S170" s="104"/>
      <c r="T170" s="104"/>
      <c r="U170" s="105"/>
      <c r="V170" s="17"/>
      <c r="W170" s="17"/>
      <c r="X170" s="93"/>
      <c r="Y170" s="93"/>
      <c r="Z170" s="17"/>
      <c r="AA170" s="16"/>
    </row>
    <row r="171" spans="1:27" ht="17.25" customHeight="1">
      <c r="A171" s="133"/>
      <c r="B171" s="133"/>
      <c r="C171" s="18"/>
      <c r="D171" s="14"/>
      <c r="E171" s="15"/>
      <c r="F171" s="50"/>
      <c r="G171" s="51"/>
      <c r="H171" s="14"/>
      <c r="I171" s="13"/>
      <c r="J171" s="14" t="str">
        <f>IFERROR(+VLOOKUP(H171,Taules!$D$9:$E$22,2,0),"  ")</f>
        <v xml:space="preserve">  </v>
      </c>
      <c r="K171" s="136"/>
      <c r="L171" s="104"/>
      <c r="M171" s="67"/>
      <c r="N171" s="14"/>
      <c r="O171" s="104"/>
      <c r="P171" s="104"/>
      <c r="Q171" s="104"/>
      <c r="R171" s="104"/>
      <c r="S171" s="104"/>
      <c r="T171" s="104"/>
      <c r="U171" s="105"/>
      <c r="V171" s="17"/>
      <c r="W171" s="17"/>
      <c r="X171" s="93"/>
      <c r="Y171" s="93"/>
      <c r="Z171" s="17"/>
      <c r="AA171" s="16"/>
    </row>
    <row r="172" spans="1:27" ht="17.25" customHeight="1">
      <c r="A172" s="133"/>
      <c r="B172" s="133"/>
      <c r="C172" s="18"/>
      <c r="D172" s="14"/>
      <c r="E172" s="15"/>
      <c r="F172" s="50"/>
      <c r="G172" s="51"/>
      <c r="H172" s="14"/>
      <c r="I172" s="13"/>
      <c r="J172" s="14" t="str">
        <f>IFERROR(+VLOOKUP(H172,Taules!$D$9:$E$22,2,0),"  ")</f>
        <v xml:space="preserve">  </v>
      </c>
      <c r="K172" s="136"/>
      <c r="L172" s="104"/>
      <c r="M172" s="67"/>
      <c r="N172" s="14"/>
      <c r="O172" s="104"/>
      <c r="P172" s="104"/>
      <c r="Q172" s="104"/>
      <c r="R172" s="104"/>
      <c r="S172" s="104"/>
      <c r="T172" s="104"/>
      <c r="U172" s="105"/>
      <c r="V172" s="17"/>
      <c r="W172" s="17"/>
      <c r="X172" s="93"/>
      <c r="Y172" s="93"/>
      <c r="Z172" s="17"/>
      <c r="AA172" s="16"/>
    </row>
    <row r="173" spans="1:27" ht="17.25" customHeight="1">
      <c r="A173" s="133"/>
      <c r="B173" s="133"/>
      <c r="C173" s="18"/>
      <c r="D173" s="14"/>
      <c r="E173" s="15"/>
      <c r="F173" s="50"/>
      <c r="G173" s="51"/>
      <c r="H173" s="14"/>
      <c r="I173" s="13"/>
      <c r="J173" s="14" t="str">
        <f>IFERROR(+VLOOKUP(H173,Taules!$D$9:$E$22,2,0),"  ")</f>
        <v xml:space="preserve">  </v>
      </c>
      <c r="K173" s="136"/>
      <c r="L173" s="104"/>
      <c r="M173" s="67"/>
      <c r="N173" s="14"/>
      <c r="O173" s="104"/>
      <c r="P173" s="104"/>
      <c r="Q173" s="104"/>
      <c r="R173" s="104"/>
      <c r="S173" s="104"/>
      <c r="T173" s="104"/>
      <c r="U173" s="105"/>
      <c r="V173" s="17"/>
      <c r="W173" s="17"/>
      <c r="X173" s="93"/>
      <c r="Y173" s="93"/>
      <c r="Z173" s="17"/>
      <c r="AA173" s="16"/>
    </row>
    <row r="174" spans="1:27" ht="17.25" customHeight="1">
      <c r="A174" s="133"/>
      <c r="B174" s="133"/>
      <c r="C174" s="18"/>
      <c r="D174" s="14"/>
      <c r="E174" s="15"/>
      <c r="F174" s="50"/>
      <c r="G174" s="51"/>
      <c r="H174" s="14"/>
      <c r="I174" s="13"/>
      <c r="J174" s="14" t="str">
        <f>IFERROR(+VLOOKUP(H174,Taules!$D$9:$E$22,2,0),"  ")</f>
        <v xml:space="preserve">  </v>
      </c>
      <c r="K174" s="136"/>
      <c r="L174" s="104"/>
      <c r="M174" s="67"/>
      <c r="N174" s="14"/>
      <c r="O174" s="104"/>
      <c r="P174" s="104"/>
      <c r="Q174" s="104"/>
      <c r="R174" s="104"/>
      <c r="S174" s="104"/>
      <c r="T174" s="104"/>
      <c r="U174" s="105"/>
      <c r="V174" s="17"/>
      <c r="W174" s="17"/>
      <c r="X174" s="93"/>
      <c r="Y174" s="93"/>
      <c r="Z174" s="17"/>
      <c r="AA174" s="16"/>
    </row>
    <row r="175" spans="1:27" ht="17.25" customHeight="1">
      <c r="A175" s="133"/>
      <c r="B175" s="133"/>
      <c r="C175" s="18"/>
      <c r="D175" s="14"/>
      <c r="E175" s="15"/>
      <c r="F175" s="50"/>
      <c r="G175" s="51"/>
      <c r="H175" s="14"/>
      <c r="I175" s="13"/>
      <c r="J175" s="14" t="str">
        <f>IFERROR(+VLOOKUP(H175,Taules!$D$9:$E$22,2,0),"  ")</f>
        <v xml:space="preserve">  </v>
      </c>
      <c r="K175" s="136"/>
      <c r="L175" s="104"/>
      <c r="M175" s="67"/>
      <c r="N175" s="14"/>
      <c r="O175" s="104"/>
      <c r="P175" s="104"/>
      <c r="Q175" s="104"/>
      <c r="R175" s="104"/>
      <c r="S175" s="104"/>
      <c r="T175" s="104"/>
      <c r="U175" s="105"/>
      <c r="V175" s="17"/>
      <c r="W175" s="17"/>
      <c r="X175" s="93"/>
      <c r="Y175" s="93"/>
      <c r="Z175" s="17"/>
      <c r="AA175" s="16"/>
    </row>
    <row r="176" spans="1:27" ht="17.25" customHeight="1">
      <c r="A176" s="133"/>
      <c r="B176" s="133"/>
      <c r="C176" s="18"/>
      <c r="D176" s="14"/>
      <c r="E176" s="15"/>
      <c r="F176" s="50"/>
      <c r="G176" s="51"/>
      <c r="H176" s="14"/>
      <c r="I176" s="13"/>
      <c r="J176" s="14" t="str">
        <f>IFERROR(+VLOOKUP(H176,Taules!$D$9:$E$22,2,0),"  ")</f>
        <v xml:space="preserve">  </v>
      </c>
      <c r="K176" s="136"/>
      <c r="L176" s="104"/>
      <c r="M176" s="67"/>
      <c r="N176" s="14"/>
      <c r="O176" s="104"/>
      <c r="P176" s="104"/>
      <c r="Q176" s="104"/>
      <c r="R176" s="104"/>
      <c r="S176" s="104"/>
      <c r="T176" s="104"/>
      <c r="U176" s="105"/>
      <c r="V176" s="17"/>
      <c r="W176" s="17"/>
      <c r="X176" s="93"/>
      <c r="Y176" s="93"/>
      <c r="Z176" s="17"/>
      <c r="AA176" s="16"/>
    </row>
    <row r="177" spans="1:27" ht="17.25" customHeight="1">
      <c r="A177" s="133"/>
      <c r="B177" s="133"/>
      <c r="C177" s="18"/>
      <c r="D177" s="14"/>
      <c r="E177" s="15"/>
      <c r="F177" s="50"/>
      <c r="G177" s="51"/>
      <c r="H177" s="14"/>
      <c r="I177" s="13"/>
      <c r="J177" s="14" t="str">
        <f>IFERROR(+VLOOKUP(H177,Taules!$D$9:$E$22,2,0),"  ")</f>
        <v xml:space="preserve">  </v>
      </c>
      <c r="K177" s="136"/>
      <c r="L177" s="104"/>
      <c r="M177" s="67"/>
      <c r="N177" s="14"/>
      <c r="O177" s="104"/>
      <c r="P177" s="104"/>
      <c r="Q177" s="104"/>
      <c r="R177" s="104"/>
      <c r="S177" s="104"/>
      <c r="T177" s="104"/>
      <c r="U177" s="105"/>
      <c r="V177" s="17"/>
      <c r="W177" s="17"/>
      <c r="X177" s="93"/>
      <c r="Y177" s="93"/>
      <c r="Z177" s="17"/>
      <c r="AA177" s="16"/>
    </row>
    <row r="178" spans="1:27" ht="17.25" customHeight="1">
      <c r="A178" s="133"/>
      <c r="B178" s="133"/>
      <c r="C178" s="18"/>
      <c r="D178" s="14"/>
      <c r="E178" s="15"/>
      <c r="F178" s="50"/>
      <c r="G178" s="51"/>
      <c r="H178" s="14"/>
      <c r="I178" s="13"/>
      <c r="J178" s="14" t="str">
        <f>IFERROR(+VLOOKUP(H178,Taules!$D$9:$E$22,2,0),"  ")</f>
        <v xml:space="preserve">  </v>
      </c>
      <c r="K178" s="136"/>
      <c r="L178" s="104"/>
      <c r="M178" s="67"/>
      <c r="N178" s="14"/>
      <c r="O178" s="104"/>
      <c r="P178" s="104"/>
      <c r="Q178" s="104"/>
      <c r="R178" s="104"/>
      <c r="S178" s="104"/>
      <c r="T178" s="104"/>
      <c r="U178" s="105"/>
      <c r="V178" s="17"/>
      <c r="W178" s="17"/>
      <c r="X178" s="93"/>
      <c r="Y178" s="93"/>
      <c r="Z178" s="17"/>
      <c r="AA178" s="16"/>
    </row>
    <row r="179" spans="1:27" ht="17.25" customHeight="1">
      <c r="A179" s="133"/>
      <c r="B179" s="133"/>
      <c r="C179" s="18"/>
      <c r="D179" s="14"/>
      <c r="E179" s="15"/>
      <c r="F179" s="50"/>
      <c r="G179" s="51"/>
      <c r="H179" s="14"/>
      <c r="I179" s="13"/>
      <c r="J179" s="14" t="str">
        <f>IFERROR(+VLOOKUP(H179,Taules!$D$9:$E$22,2,0),"  ")</f>
        <v xml:space="preserve">  </v>
      </c>
      <c r="K179" s="136"/>
      <c r="L179" s="104"/>
      <c r="M179" s="67"/>
      <c r="N179" s="14"/>
      <c r="O179" s="104"/>
      <c r="P179" s="104"/>
      <c r="Q179" s="104"/>
      <c r="R179" s="104"/>
      <c r="S179" s="104"/>
      <c r="T179" s="104"/>
      <c r="U179" s="105"/>
      <c r="V179" s="17"/>
      <c r="W179" s="17"/>
      <c r="X179" s="93"/>
      <c r="Y179" s="93"/>
      <c r="Z179" s="17"/>
      <c r="AA179" s="16"/>
    </row>
    <row r="180" spans="1:27" ht="17.25" customHeight="1">
      <c r="A180" s="133"/>
      <c r="B180" s="133"/>
      <c r="C180" s="18"/>
      <c r="D180" s="14"/>
      <c r="E180" s="15"/>
      <c r="F180" s="50"/>
      <c r="G180" s="51"/>
      <c r="H180" s="14"/>
      <c r="I180" s="13"/>
      <c r="J180" s="14" t="str">
        <f>IFERROR(+VLOOKUP(H180,Taules!$D$9:$E$22,2,0),"  ")</f>
        <v xml:space="preserve">  </v>
      </c>
      <c r="K180" s="136"/>
      <c r="L180" s="104"/>
      <c r="M180" s="67"/>
      <c r="N180" s="14"/>
      <c r="O180" s="104"/>
      <c r="P180" s="104"/>
      <c r="Q180" s="104"/>
      <c r="R180" s="104"/>
      <c r="S180" s="104"/>
      <c r="T180" s="104"/>
      <c r="U180" s="105"/>
      <c r="V180" s="17"/>
      <c r="W180" s="17"/>
      <c r="X180" s="93"/>
      <c r="Y180" s="93"/>
      <c r="Z180" s="17"/>
      <c r="AA180" s="16"/>
    </row>
    <row r="181" spans="1:27" ht="17.25" customHeight="1">
      <c r="A181" s="133"/>
      <c r="B181" s="133"/>
      <c r="C181" s="18"/>
      <c r="D181" s="14"/>
      <c r="E181" s="15"/>
      <c r="F181" s="50"/>
      <c r="G181" s="51"/>
      <c r="H181" s="14"/>
      <c r="I181" s="13"/>
      <c r="J181" s="14" t="str">
        <f>IFERROR(+VLOOKUP(H181,Taules!$D$9:$E$22,2,0),"  ")</f>
        <v xml:space="preserve">  </v>
      </c>
      <c r="K181" s="136"/>
      <c r="L181" s="104"/>
      <c r="M181" s="67"/>
      <c r="N181" s="14"/>
      <c r="O181" s="104"/>
      <c r="P181" s="104"/>
      <c r="Q181" s="104"/>
      <c r="R181" s="104"/>
      <c r="S181" s="104"/>
      <c r="T181" s="104"/>
      <c r="U181" s="105"/>
      <c r="V181" s="17"/>
      <c r="W181" s="17"/>
      <c r="X181" s="93"/>
      <c r="Y181" s="93"/>
      <c r="Z181" s="17"/>
      <c r="AA181" s="16"/>
    </row>
    <row r="182" spans="1:27" ht="17.25" customHeight="1">
      <c r="A182" s="133"/>
      <c r="B182" s="133"/>
      <c r="C182" s="18"/>
      <c r="D182" s="14"/>
      <c r="E182" s="15"/>
      <c r="F182" s="50"/>
      <c r="G182" s="51"/>
      <c r="H182" s="14"/>
      <c r="I182" s="13"/>
      <c r="J182" s="14" t="str">
        <f>IFERROR(+VLOOKUP(H182,Taules!$D$9:$E$22,2,0),"  ")</f>
        <v xml:space="preserve">  </v>
      </c>
      <c r="K182" s="136"/>
      <c r="L182" s="104"/>
      <c r="M182" s="67"/>
      <c r="N182" s="14"/>
      <c r="O182" s="104"/>
      <c r="P182" s="104"/>
      <c r="Q182" s="104"/>
      <c r="R182" s="104"/>
      <c r="S182" s="104"/>
      <c r="T182" s="104"/>
      <c r="U182" s="105"/>
      <c r="V182" s="17"/>
      <c r="W182" s="17"/>
      <c r="X182" s="93"/>
      <c r="Y182" s="93"/>
      <c r="Z182" s="17"/>
      <c r="AA182" s="16"/>
    </row>
    <row r="183" spans="1:27" ht="17.25" customHeight="1">
      <c r="A183" s="133"/>
      <c r="B183" s="133"/>
      <c r="C183" s="18"/>
      <c r="D183" s="14"/>
      <c r="E183" s="15"/>
      <c r="F183" s="50"/>
      <c r="G183" s="51"/>
      <c r="H183" s="14"/>
      <c r="I183" s="13"/>
      <c r="J183" s="14" t="str">
        <f>IFERROR(+VLOOKUP(H183,Taules!$D$9:$E$22,2,0),"  ")</f>
        <v xml:space="preserve">  </v>
      </c>
      <c r="K183" s="136"/>
      <c r="L183" s="104"/>
      <c r="M183" s="67"/>
      <c r="N183" s="14"/>
      <c r="O183" s="104"/>
      <c r="P183" s="104"/>
      <c r="Q183" s="104"/>
      <c r="R183" s="104"/>
      <c r="S183" s="104"/>
      <c r="T183" s="104"/>
      <c r="U183" s="105"/>
      <c r="V183" s="17"/>
      <c r="W183" s="17"/>
      <c r="X183" s="93"/>
      <c r="Y183" s="93"/>
      <c r="Z183" s="17"/>
      <c r="AA183" s="16"/>
    </row>
    <row r="184" spans="1:27" ht="17.25" customHeight="1">
      <c r="A184" s="133"/>
      <c r="B184" s="133"/>
      <c r="C184" s="18"/>
      <c r="D184" s="14"/>
      <c r="E184" s="15"/>
      <c r="F184" s="50"/>
      <c r="G184" s="51"/>
      <c r="H184" s="14"/>
      <c r="I184" s="13"/>
      <c r="J184" s="14" t="str">
        <f>IFERROR(+VLOOKUP(H184,Taules!$D$9:$E$22,2,0),"  ")</f>
        <v xml:space="preserve">  </v>
      </c>
      <c r="K184" s="136"/>
      <c r="L184" s="104"/>
      <c r="M184" s="67"/>
      <c r="N184" s="14"/>
      <c r="O184" s="104"/>
      <c r="P184" s="104"/>
      <c r="Q184" s="104"/>
      <c r="R184" s="104"/>
      <c r="S184" s="104"/>
      <c r="T184" s="104"/>
      <c r="U184" s="105"/>
      <c r="V184" s="17"/>
      <c r="W184" s="17"/>
      <c r="X184" s="93"/>
      <c r="Y184" s="93"/>
      <c r="Z184" s="17"/>
      <c r="AA184" s="16"/>
    </row>
    <row r="185" spans="1:27" ht="17.25" customHeight="1">
      <c r="A185" s="133"/>
      <c r="B185" s="133"/>
      <c r="C185" s="18"/>
      <c r="D185" s="14"/>
      <c r="E185" s="15"/>
      <c r="F185" s="50"/>
      <c r="G185" s="51"/>
      <c r="H185" s="14"/>
      <c r="I185" s="13"/>
      <c r="J185" s="14" t="str">
        <f>IFERROR(+VLOOKUP(H185,Taules!$D$9:$E$22,2,0),"  ")</f>
        <v xml:space="preserve">  </v>
      </c>
      <c r="K185" s="136"/>
      <c r="L185" s="104"/>
      <c r="M185" s="67"/>
      <c r="N185" s="14"/>
      <c r="O185" s="104"/>
      <c r="P185" s="104"/>
      <c r="Q185" s="104"/>
      <c r="R185" s="104"/>
      <c r="S185" s="104"/>
      <c r="T185" s="104"/>
      <c r="U185" s="105"/>
      <c r="V185" s="17"/>
      <c r="W185" s="17"/>
      <c r="X185" s="93"/>
      <c r="Y185" s="93"/>
      <c r="Z185" s="17"/>
      <c r="AA185" s="16"/>
    </row>
    <row r="186" spans="1:27" ht="17.25" customHeight="1">
      <c r="A186" s="133"/>
      <c r="B186" s="133"/>
      <c r="C186" s="18"/>
      <c r="D186" s="14"/>
      <c r="E186" s="15"/>
      <c r="F186" s="50"/>
      <c r="G186" s="51"/>
      <c r="H186" s="14"/>
      <c r="I186" s="13"/>
      <c r="J186" s="14" t="str">
        <f>IFERROR(+VLOOKUP(H186,Taules!$D$9:$E$22,2,0),"  ")</f>
        <v xml:space="preserve">  </v>
      </c>
      <c r="K186" s="136"/>
      <c r="L186" s="104"/>
      <c r="M186" s="67"/>
      <c r="N186" s="14"/>
      <c r="O186" s="104"/>
      <c r="P186" s="104"/>
      <c r="Q186" s="104"/>
      <c r="R186" s="104"/>
      <c r="S186" s="104"/>
      <c r="T186" s="104"/>
      <c r="U186" s="105"/>
      <c r="V186" s="17"/>
      <c r="W186" s="17"/>
      <c r="X186" s="93"/>
      <c r="Y186" s="93"/>
      <c r="Z186" s="17"/>
      <c r="AA186" s="16"/>
    </row>
    <row r="187" spans="1:27" ht="17.25" customHeight="1">
      <c r="A187" s="133"/>
      <c r="B187" s="133"/>
      <c r="C187" s="18"/>
      <c r="D187" s="14"/>
      <c r="E187" s="15"/>
      <c r="F187" s="50"/>
      <c r="G187" s="51"/>
      <c r="H187" s="14"/>
      <c r="I187" s="13"/>
      <c r="J187" s="14" t="str">
        <f>IFERROR(+VLOOKUP(H187,Taules!$D$9:$E$22,2,0),"  ")</f>
        <v xml:space="preserve">  </v>
      </c>
      <c r="K187" s="136"/>
      <c r="L187" s="104"/>
      <c r="M187" s="67"/>
      <c r="N187" s="14"/>
      <c r="O187" s="104"/>
      <c r="P187" s="104"/>
      <c r="Q187" s="104"/>
      <c r="R187" s="104"/>
      <c r="S187" s="104"/>
      <c r="T187" s="104"/>
      <c r="U187" s="105"/>
      <c r="V187" s="17"/>
      <c r="W187" s="17"/>
      <c r="X187" s="93"/>
      <c r="Y187" s="93"/>
      <c r="Z187" s="17"/>
      <c r="AA187" s="16"/>
    </row>
    <row r="188" spans="1:27" ht="17.25" customHeight="1">
      <c r="A188" s="133"/>
      <c r="B188" s="133"/>
      <c r="C188" s="18"/>
      <c r="D188" s="14"/>
      <c r="E188" s="15"/>
      <c r="F188" s="50"/>
      <c r="G188" s="51"/>
      <c r="H188" s="14"/>
      <c r="I188" s="13"/>
      <c r="J188" s="14" t="str">
        <f>IFERROR(+VLOOKUP(H188,Taules!$D$9:$E$22,2,0),"  ")</f>
        <v xml:space="preserve">  </v>
      </c>
      <c r="K188" s="136"/>
      <c r="L188" s="104"/>
      <c r="M188" s="67"/>
      <c r="N188" s="14"/>
      <c r="O188" s="104"/>
      <c r="P188" s="104"/>
      <c r="Q188" s="104"/>
      <c r="R188" s="104"/>
      <c r="S188" s="104"/>
      <c r="T188" s="104"/>
      <c r="U188" s="105"/>
      <c r="V188" s="17"/>
      <c r="W188" s="17"/>
      <c r="X188" s="93"/>
      <c r="Y188" s="93"/>
      <c r="Z188" s="17"/>
      <c r="AA188" s="16"/>
    </row>
    <row r="189" spans="1:27" ht="17.25" customHeight="1">
      <c r="A189" s="133"/>
      <c r="B189" s="133"/>
      <c r="C189" s="18"/>
      <c r="D189" s="14"/>
      <c r="E189" s="15"/>
      <c r="F189" s="50"/>
      <c r="G189" s="51"/>
      <c r="H189" s="14"/>
      <c r="I189" s="13"/>
      <c r="J189" s="14" t="str">
        <f>IFERROR(+VLOOKUP(H189,Taules!$D$9:$E$22,2,0),"  ")</f>
        <v xml:space="preserve">  </v>
      </c>
      <c r="K189" s="136"/>
      <c r="L189" s="104"/>
      <c r="M189" s="67"/>
      <c r="N189" s="14"/>
      <c r="O189" s="104"/>
      <c r="P189" s="104"/>
      <c r="Q189" s="104"/>
      <c r="R189" s="104"/>
      <c r="S189" s="104"/>
      <c r="T189" s="104"/>
      <c r="U189" s="105"/>
      <c r="V189" s="17"/>
      <c r="W189" s="17"/>
      <c r="X189" s="93"/>
      <c r="Y189" s="93"/>
      <c r="Z189" s="17"/>
      <c r="AA189" s="16"/>
    </row>
    <row r="190" spans="1:27" ht="17.25" customHeight="1">
      <c r="A190" s="133"/>
      <c r="B190" s="133"/>
      <c r="C190" s="18"/>
      <c r="D190" s="14"/>
      <c r="E190" s="15"/>
      <c r="F190" s="50"/>
      <c r="G190" s="51"/>
      <c r="H190" s="14"/>
      <c r="I190" s="13"/>
      <c r="J190" s="14" t="str">
        <f>IFERROR(+VLOOKUP(H190,Taules!$D$9:$E$22,2,0),"  ")</f>
        <v xml:space="preserve">  </v>
      </c>
      <c r="K190" s="136"/>
      <c r="L190" s="104"/>
      <c r="M190" s="67"/>
      <c r="N190" s="14"/>
      <c r="O190" s="104"/>
      <c r="P190" s="104"/>
      <c r="Q190" s="104"/>
      <c r="R190" s="104"/>
      <c r="S190" s="104"/>
      <c r="T190" s="104"/>
      <c r="U190" s="105"/>
      <c r="V190" s="17"/>
      <c r="W190" s="17"/>
      <c r="X190" s="93"/>
      <c r="Y190" s="93"/>
      <c r="Z190" s="17"/>
      <c r="AA190" s="16"/>
    </row>
    <row r="191" spans="1:27" ht="17.25" customHeight="1">
      <c r="A191" s="133"/>
      <c r="B191" s="133"/>
      <c r="C191" s="18"/>
      <c r="D191" s="14"/>
      <c r="E191" s="15"/>
      <c r="F191" s="50"/>
      <c r="G191" s="51"/>
      <c r="H191" s="14"/>
      <c r="I191" s="13"/>
      <c r="J191" s="14" t="str">
        <f>IFERROR(+VLOOKUP(H191,Taules!$D$9:$E$22,2,0),"  ")</f>
        <v xml:space="preserve">  </v>
      </c>
      <c r="K191" s="136"/>
      <c r="L191" s="104"/>
      <c r="M191" s="67"/>
      <c r="N191" s="14"/>
      <c r="O191" s="104"/>
      <c r="P191" s="104"/>
      <c r="Q191" s="104"/>
      <c r="R191" s="104"/>
      <c r="S191" s="104"/>
      <c r="T191" s="104"/>
      <c r="U191" s="105"/>
      <c r="V191" s="17"/>
      <c r="W191" s="17"/>
      <c r="X191" s="93"/>
      <c r="Y191" s="93"/>
      <c r="Z191" s="17"/>
      <c r="AA191" s="16"/>
    </row>
    <row r="192" spans="1:27" ht="17.25" customHeight="1">
      <c r="A192" s="133"/>
      <c r="B192" s="133"/>
      <c r="C192" s="18"/>
      <c r="D192" s="14"/>
      <c r="E192" s="15"/>
      <c r="F192" s="50"/>
      <c r="G192" s="51"/>
      <c r="H192" s="14"/>
      <c r="I192" s="13"/>
      <c r="J192" s="14" t="str">
        <f>IFERROR(+VLOOKUP(H192,Taules!$D$9:$E$22,2,0),"  ")</f>
        <v xml:space="preserve">  </v>
      </c>
      <c r="K192" s="136"/>
      <c r="L192" s="104"/>
      <c r="M192" s="67"/>
      <c r="N192" s="14"/>
      <c r="O192" s="104"/>
      <c r="P192" s="104"/>
      <c r="Q192" s="104"/>
      <c r="R192" s="104"/>
      <c r="S192" s="104"/>
      <c r="T192" s="104"/>
      <c r="U192" s="105"/>
      <c r="V192" s="17"/>
      <c r="W192" s="17"/>
      <c r="X192" s="93"/>
      <c r="Y192" s="93"/>
      <c r="Z192" s="17"/>
      <c r="AA192" s="16"/>
    </row>
    <row r="193" spans="1:27" ht="17.25" customHeight="1">
      <c r="A193" s="133"/>
      <c r="B193" s="133"/>
      <c r="C193" s="18"/>
      <c r="D193" s="14"/>
      <c r="E193" s="15"/>
      <c r="F193" s="50"/>
      <c r="G193" s="51"/>
      <c r="H193" s="14"/>
      <c r="I193" s="13"/>
      <c r="J193" s="14" t="str">
        <f>IFERROR(+VLOOKUP(H193,Taules!$D$9:$E$22,2,0),"  ")</f>
        <v xml:space="preserve">  </v>
      </c>
      <c r="K193" s="136"/>
      <c r="L193" s="104"/>
      <c r="M193" s="67"/>
      <c r="N193" s="14"/>
      <c r="O193" s="104"/>
      <c r="P193" s="104"/>
      <c r="Q193" s="104"/>
      <c r="R193" s="104"/>
      <c r="S193" s="104"/>
      <c r="T193" s="104"/>
      <c r="U193" s="105"/>
      <c r="V193" s="17"/>
      <c r="W193" s="17"/>
      <c r="X193" s="93"/>
      <c r="Y193" s="93"/>
      <c r="Z193" s="17"/>
      <c r="AA193" s="16"/>
    </row>
    <row r="194" spans="1:27" ht="17.25" customHeight="1">
      <c r="A194" s="133"/>
      <c r="B194" s="133"/>
      <c r="C194" s="18"/>
      <c r="D194" s="14"/>
      <c r="E194" s="15"/>
      <c r="F194" s="50"/>
      <c r="G194" s="51"/>
      <c r="H194" s="14"/>
      <c r="I194" s="13"/>
      <c r="J194" s="14" t="str">
        <f>IFERROR(+VLOOKUP(H194,Taules!$D$9:$E$22,2,0),"  ")</f>
        <v xml:space="preserve">  </v>
      </c>
      <c r="K194" s="136"/>
      <c r="L194" s="104"/>
      <c r="M194" s="67"/>
      <c r="N194" s="14"/>
      <c r="O194" s="104"/>
      <c r="P194" s="104"/>
      <c r="Q194" s="104"/>
      <c r="R194" s="104"/>
      <c r="S194" s="104"/>
      <c r="T194" s="104"/>
      <c r="U194" s="105"/>
      <c r="V194" s="17"/>
      <c r="W194" s="17"/>
      <c r="X194" s="93"/>
      <c r="Y194" s="93"/>
      <c r="Z194" s="17"/>
      <c r="AA194" s="16"/>
    </row>
    <row r="195" spans="1:27" ht="17.25" customHeight="1">
      <c r="A195" s="133"/>
      <c r="B195" s="133"/>
      <c r="C195" s="18"/>
      <c r="D195" s="14"/>
      <c r="E195" s="15"/>
      <c r="F195" s="50"/>
      <c r="G195" s="51"/>
      <c r="H195" s="14"/>
      <c r="I195" s="13"/>
      <c r="J195" s="14" t="str">
        <f>IFERROR(+VLOOKUP(H195,Taules!$D$9:$E$22,2,0),"  ")</f>
        <v xml:space="preserve">  </v>
      </c>
      <c r="K195" s="136"/>
      <c r="L195" s="104"/>
      <c r="M195" s="67"/>
      <c r="N195" s="14"/>
      <c r="O195" s="104"/>
      <c r="P195" s="104"/>
      <c r="Q195" s="104"/>
      <c r="R195" s="104"/>
      <c r="S195" s="104"/>
      <c r="T195" s="104"/>
      <c r="U195" s="105"/>
      <c r="V195" s="17"/>
      <c r="W195" s="17"/>
      <c r="X195" s="93"/>
      <c r="Y195" s="93"/>
      <c r="Z195" s="17"/>
      <c r="AA195" s="16"/>
    </row>
    <row r="196" spans="1:27" ht="17.25" customHeight="1">
      <c r="A196" s="133"/>
      <c r="B196" s="133"/>
      <c r="C196" s="18"/>
      <c r="D196" s="14"/>
      <c r="E196" s="15"/>
      <c r="F196" s="50"/>
      <c r="G196" s="51"/>
      <c r="H196" s="14"/>
      <c r="I196" s="13"/>
      <c r="J196" s="14" t="str">
        <f>IFERROR(+VLOOKUP(H196,Taules!$D$9:$E$22,2,0),"  ")</f>
        <v xml:space="preserve">  </v>
      </c>
      <c r="K196" s="136"/>
      <c r="L196" s="104"/>
      <c r="M196" s="67"/>
      <c r="N196" s="14"/>
      <c r="O196" s="104"/>
      <c r="P196" s="104"/>
      <c r="Q196" s="104"/>
      <c r="R196" s="104"/>
      <c r="S196" s="104"/>
      <c r="T196" s="104"/>
      <c r="U196" s="105"/>
      <c r="V196" s="17"/>
      <c r="W196" s="17"/>
      <c r="X196" s="93"/>
      <c r="Y196" s="93"/>
      <c r="Z196" s="17"/>
      <c r="AA196" s="16"/>
    </row>
    <row r="197" spans="1:27" ht="17.25" customHeight="1">
      <c r="A197" s="133"/>
      <c r="B197" s="133"/>
      <c r="C197" s="18"/>
      <c r="D197" s="14"/>
      <c r="E197" s="15"/>
      <c r="F197" s="50"/>
      <c r="G197" s="51"/>
      <c r="H197" s="14"/>
      <c r="I197" s="13"/>
      <c r="J197" s="14" t="str">
        <f>IFERROR(+VLOOKUP(H197,Taules!$D$9:$E$22,2,0),"  ")</f>
        <v xml:space="preserve">  </v>
      </c>
      <c r="K197" s="136"/>
      <c r="L197" s="104"/>
      <c r="M197" s="67"/>
      <c r="N197" s="14"/>
      <c r="O197" s="104"/>
      <c r="P197" s="104"/>
      <c r="Q197" s="104"/>
      <c r="R197" s="104"/>
      <c r="S197" s="104"/>
      <c r="T197" s="104"/>
      <c r="U197" s="105"/>
      <c r="V197" s="17"/>
      <c r="W197" s="17"/>
      <c r="X197" s="93"/>
      <c r="Y197" s="93"/>
      <c r="Z197" s="17"/>
      <c r="AA197" s="16"/>
    </row>
    <row r="198" spans="1:27" ht="17.25" customHeight="1">
      <c r="A198" s="133"/>
      <c r="B198" s="133"/>
      <c r="C198" s="18"/>
      <c r="D198" s="14"/>
      <c r="E198" s="15"/>
      <c r="F198" s="50"/>
      <c r="G198" s="51"/>
      <c r="H198" s="14"/>
      <c r="I198" s="13"/>
      <c r="J198" s="14" t="str">
        <f>IFERROR(+VLOOKUP(H198,Taules!$D$9:$E$22,2,0),"  ")</f>
        <v xml:space="preserve">  </v>
      </c>
      <c r="K198" s="136"/>
      <c r="L198" s="104"/>
      <c r="M198" s="67"/>
      <c r="N198" s="14"/>
      <c r="O198" s="104"/>
      <c r="P198" s="104"/>
      <c r="Q198" s="104"/>
      <c r="R198" s="104"/>
      <c r="S198" s="104"/>
      <c r="T198" s="104"/>
      <c r="U198" s="105"/>
      <c r="V198" s="17"/>
      <c r="W198" s="17"/>
      <c r="X198" s="93"/>
      <c r="Y198" s="93"/>
      <c r="Z198" s="17"/>
      <c r="AA198" s="16"/>
    </row>
    <row r="199" spans="1:27" ht="17.25" customHeight="1">
      <c r="A199" s="133"/>
      <c r="B199" s="133"/>
      <c r="C199" s="18"/>
      <c r="D199" s="14"/>
      <c r="E199" s="15"/>
      <c r="F199" s="50"/>
      <c r="G199" s="51"/>
      <c r="H199" s="14"/>
      <c r="I199" s="13"/>
      <c r="J199" s="14" t="str">
        <f>IFERROR(+VLOOKUP(H199,Taules!$D$9:$E$22,2,0),"  ")</f>
        <v xml:space="preserve">  </v>
      </c>
      <c r="K199" s="136"/>
      <c r="L199" s="104"/>
      <c r="M199" s="67"/>
      <c r="N199" s="14"/>
      <c r="O199" s="104"/>
      <c r="P199" s="104"/>
      <c r="Q199" s="104"/>
      <c r="R199" s="104"/>
      <c r="S199" s="104"/>
      <c r="T199" s="104"/>
      <c r="U199" s="105"/>
      <c r="V199" s="17"/>
      <c r="W199" s="17"/>
      <c r="X199" s="93"/>
      <c r="Y199" s="93"/>
      <c r="Z199" s="17"/>
      <c r="AA199" s="16"/>
    </row>
    <row r="200" spans="1:27" ht="17.25" customHeight="1">
      <c r="A200" s="133"/>
      <c r="B200" s="133"/>
      <c r="C200" s="18"/>
      <c r="D200" s="14"/>
      <c r="E200" s="15"/>
      <c r="F200" s="50"/>
      <c r="G200" s="51"/>
      <c r="H200" s="14"/>
      <c r="I200" s="13"/>
      <c r="J200" s="14" t="str">
        <f>IFERROR(+VLOOKUP(H200,Taules!$D$9:$E$22,2,0),"  ")</f>
        <v xml:space="preserve">  </v>
      </c>
      <c r="K200" s="136"/>
      <c r="L200" s="104"/>
      <c r="M200" s="67"/>
      <c r="N200" s="14"/>
      <c r="O200" s="104"/>
      <c r="P200" s="104"/>
      <c r="Q200" s="104"/>
      <c r="R200" s="104"/>
      <c r="S200" s="104"/>
      <c r="T200" s="104"/>
      <c r="U200" s="105"/>
      <c r="V200" s="17"/>
      <c r="W200" s="17"/>
      <c r="X200" s="93"/>
      <c r="Y200" s="93"/>
      <c r="Z200" s="17"/>
      <c r="AA200" s="16"/>
    </row>
    <row r="201" spans="1:27" ht="17.25" customHeight="1">
      <c r="A201" s="133"/>
      <c r="B201" s="133"/>
      <c r="C201" s="18"/>
      <c r="D201" s="14"/>
      <c r="E201" s="15"/>
      <c r="F201" s="50"/>
      <c r="G201" s="51"/>
      <c r="H201" s="14"/>
      <c r="I201" s="13"/>
      <c r="J201" s="14" t="str">
        <f>IFERROR(+VLOOKUP(H201,Taules!$D$9:$E$22,2,0),"  ")</f>
        <v xml:space="preserve">  </v>
      </c>
      <c r="K201" s="136"/>
      <c r="L201" s="104"/>
      <c r="M201" s="67"/>
      <c r="N201" s="14"/>
      <c r="O201" s="104"/>
      <c r="P201" s="104"/>
      <c r="Q201" s="104"/>
      <c r="R201" s="104"/>
      <c r="S201" s="104"/>
      <c r="T201" s="104"/>
      <c r="U201" s="105"/>
      <c r="V201" s="17"/>
      <c r="W201" s="17"/>
      <c r="X201" s="93"/>
      <c r="Y201" s="93"/>
      <c r="Z201" s="17"/>
      <c r="AA201" s="16"/>
    </row>
    <row r="202" spans="1:27" ht="17.25" customHeight="1">
      <c r="A202" s="133"/>
      <c r="B202" s="133"/>
      <c r="C202" s="18"/>
      <c r="D202" s="14"/>
      <c r="E202" s="15"/>
      <c r="F202" s="50"/>
      <c r="G202" s="51"/>
      <c r="H202" s="14"/>
      <c r="I202" s="13"/>
      <c r="J202" s="14" t="str">
        <f>IFERROR(+VLOOKUP(H202,Taules!$D$9:$E$22,2,0),"  ")</f>
        <v xml:space="preserve">  </v>
      </c>
      <c r="K202" s="136"/>
      <c r="L202" s="104"/>
      <c r="M202" s="67"/>
      <c r="N202" s="14"/>
      <c r="O202" s="104"/>
      <c r="P202" s="104"/>
      <c r="Q202" s="104"/>
      <c r="R202" s="104"/>
      <c r="S202" s="104"/>
      <c r="T202" s="104"/>
      <c r="U202" s="105"/>
      <c r="V202" s="17"/>
      <c r="W202" s="17"/>
      <c r="X202" s="93"/>
      <c r="Y202" s="93"/>
      <c r="Z202" s="17"/>
      <c r="AA202" s="16"/>
    </row>
    <row r="203" spans="1:27" ht="17.25" customHeight="1">
      <c r="A203" s="133"/>
      <c r="B203" s="133"/>
      <c r="C203" s="18"/>
      <c r="D203" s="14"/>
      <c r="E203" s="15"/>
      <c r="F203" s="50"/>
      <c r="G203" s="51"/>
      <c r="H203" s="14"/>
      <c r="I203" s="13"/>
      <c r="J203" s="14" t="str">
        <f>IFERROR(+VLOOKUP(H203,Taules!$D$9:$E$22,2,0),"  ")</f>
        <v xml:space="preserve">  </v>
      </c>
      <c r="K203" s="136"/>
      <c r="L203" s="104"/>
      <c r="M203" s="67"/>
      <c r="N203" s="14"/>
      <c r="O203" s="104"/>
      <c r="P203" s="104"/>
      <c r="Q203" s="104"/>
      <c r="R203" s="104"/>
      <c r="S203" s="104"/>
      <c r="T203" s="104"/>
      <c r="U203" s="105"/>
      <c r="V203" s="17"/>
      <c r="W203" s="17"/>
      <c r="X203" s="93"/>
      <c r="Y203" s="93"/>
      <c r="Z203" s="17"/>
      <c r="AA203" s="16"/>
    </row>
    <row r="204" spans="1:27" ht="17.25" customHeight="1">
      <c r="A204" s="133"/>
      <c r="B204" s="133"/>
      <c r="C204" s="18"/>
      <c r="D204" s="14"/>
      <c r="E204" s="15"/>
      <c r="F204" s="50"/>
      <c r="G204" s="51"/>
      <c r="H204" s="14"/>
      <c r="I204" s="13"/>
      <c r="J204" s="14" t="str">
        <f>IFERROR(+VLOOKUP(H204,Taules!$D$9:$E$22,2,0),"  ")</f>
        <v xml:space="preserve">  </v>
      </c>
      <c r="K204" s="136"/>
      <c r="L204" s="104"/>
      <c r="M204" s="67"/>
      <c r="N204" s="14"/>
      <c r="O204" s="104"/>
      <c r="P204" s="104"/>
      <c r="Q204" s="104"/>
      <c r="R204" s="104"/>
      <c r="S204" s="104"/>
      <c r="T204" s="104"/>
      <c r="U204" s="105"/>
      <c r="V204" s="17"/>
      <c r="W204" s="17"/>
      <c r="X204" s="93"/>
      <c r="Y204" s="93"/>
      <c r="Z204" s="17"/>
      <c r="AA204" s="16"/>
    </row>
    <row r="205" spans="1:27" ht="17.25" customHeight="1">
      <c r="A205" s="133"/>
      <c r="B205" s="133"/>
      <c r="C205" s="18"/>
      <c r="D205" s="14"/>
      <c r="E205" s="15"/>
      <c r="F205" s="50"/>
      <c r="G205" s="51"/>
      <c r="H205" s="14"/>
      <c r="I205" s="13"/>
      <c r="J205" s="14" t="str">
        <f>IFERROR(+VLOOKUP(H205,Taules!$D$9:$E$22,2,0),"  ")</f>
        <v xml:space="preserve">  </v>
      </c>
      <c r="K205" s="136"/>
      <c r="L205" s="104"/>
      <c r="M205" s="67"/>
      <c r="N205" s="14"/>
      <c r="O205" s="104"/>
      <c r="P205" s="104"/>
      <c r="Q205" s="104"/>
      <c r="R205" s="104"/>
      <c r="S205" s="104"/>
      <c r="T205" s="104"/>
      <c r="U205" s="105"/>
      <c r="V205" s="17"/>
      <c r="W205" s="17"/>
      <c r="X205" s="93"/>
      <c r="Y205" s="93"/>
      <c r="Z205" s="17"/>
      <c r="AA205" s="16"/>
    </row>
    <row r="206" spans="1:27" ht="17.25" customHeight="1">
      <c r="A206" s="133"/>
      <c r="B206" s="133"/>
      <c r="C206" s="18"/>
      <c r="D206" s="14"/>
      <c r="E206" s="15"/>
      <c r="F206" s="50"/>
      <c r="G206" s="51"/>
      <c r="H206" s="14"/>
      <c r="I206" s="13"/>
      <c r="J206" s="14" t="str">
        <f>IFERROR(+VLOOKUP(H206,Taules!$D$9:$E$22,2,0),"  ")</f>
        <v xml:space="preserve">  </v>
      </c>
      <c r="K206" s="136"/>
      <c r="L206" s="104"/>
      <c r="M206" s="67"/>
      <c r="N206" s="14"/>
      <c r="O206" s="104"/>
      <c r="P206" s="104"/>
      <c r="Q206" s="104"/>
      <c r="R206" s="104"/>
      <c r="S206" s="104"/>
      <c r="T206" s="104"/>
      <c r="U206" s="105"/>
      <c r="V206" s="17"/>
      <c r="W206" s="17"/>
      <c r="X206" s="93"/>
      <c r="Y206" s="93"/>
      <c r="Z206" s="17"/>
      <c r="AA206" s="16"/>
    </row>
    <row r="207" spans="1:27" ht="17.25" customHeight="1">
      <c r="A207" s="133"/>
      <c r="B207" s="133"/>
      <c r="C207" s="18"/>
      <c r="D207" s="14"/>
      <c r="E207" s="15"/>
      <c r="F207" s="50"/>
      <c r="G207" s="51"/>
      <c r="H207" s="14"/>
      <c r="I207" s="13"/>
      <c r="J207" s="14" t="str">
        <f>IFERROR(+VLOOKUP(H207,Taules!$D$9:$E$22,2,0),"  ")</f>
        <v xml:space="preserve">  </v>
      </c>
      <c r="K207" s="136"/>
      <c r="L207" s="104"/>
      <c r="M207" s="67"/>
      <c r="N207" s="14"/>
      <c r="O207" s="104"/>
      <c r="P207" s="104"/>
      <c r="Q207" s="104"/>
      <c r="R207" s="104"/>
      <c r="S207" s="104"/>
      <c r="T207" s="104"/>
      <c r="U207" s="105"/>
      <c r="V207" s="17"/>
      <c r="W207" s="17"/>
      <c r="X207" s="93"/>
      <c r="Y207" s="93"/>
      <c r="Z207" s="17"/>
      <c r="AA207" s="16"/>
    </row>
    <row r="208" spans="1:27" ht="17.25" customHeight="1">
      <c r="A208" s="133"/>
      <c r="B208" s="133"/>
      <c r="C208" s="18"/>
      <c r="D208" s="14"/>
      <c r="E208" s="15"/>
      <c r="F208" s="50"/>
      <c r="G208" s="51"/>
      <c r="H208" s="14"/>
      <c r="I208" s="13"/>
      <c r="J208" s="14" t="str">
        <f>IFERROR(+VLOOKUP(H208,Taules!$D$9:$E$22,2,0),"  ")</f>
        <v xml:space="preserve">  </v>
      </c>
      <c r="K208" s="136"/>
      <c r="L208" s="104"/>
      <c r="M208" s="67"/>
      <c r="N208" s="14"/>
      <c r="O208" s="104"/>
      <c r="P208" s="104"/>
      <c r="Q208" s="104"/>
      <c r="R208" s="104"/>
      <c r="S208" s="104"/>
      <c r="T208" s="104"/>
      <c r="U208" s="105"/>
      <c r="V208" s="17"/>
      <c r="W208" s="17"/>
      <c r="X208" s="93"/>
      <c r="Y208" s="93"/>
      <c r="Z208" s="17"/>
      <c r="AA208" s="16"/>
    </row>
    <row r="209" spans="1:27" ht="17.25" customHeight="1">
      <c r="A209" s="133"/>
      <c r="B209" s="133"/>
      <c r="C209" s="18"/>
      <c r="D209" s="14"/>
      <c r="E209" s="15"/>
      <c r="F209" s="50"/>
      <c r="G209" s="51"/>
      <c r="H209" s="14"/>
      <c r="I209" s="13"/>
      <c r="J209" s="14" t="str">
        <f>IFERROR(+VLOOKUP(H209,Taules!$D$9:$E$22,2,0),"  ")</f>
        <v xml:space="preserve">  </v>
      </c>
      <c r="K209" s="136"/>
      <c r="L209" s="104"/>
      <c r="M209" s="67"/>
      <c r="N209" s="14"/>
      <c r="O209" s="104"/>
      <c r="P209" s="104"/>
      <c r="Q209" s="104"/>
      <c r="R209" s="104"/>
      <c r="S209" s="104"/>
      <c r="T209" s="104"/>
      <c r="U209" s="105"/>
      <c r="V209" s="17"/>
      <c r="W209" s="17"/>
      <c r="X209" s="93"/>
      <c r="Y209" s="93"/>
      <c r="Z209" s="17"/>
      <c r="AA209" s="16"/>
    </row>
    <row r="210" spans="1:27" ht="17.25" customHeight="1">
      <c r="A210" s="133"/>
      <c r="B210" s="133"/>
      <c r="C210" s="18"/>
      <c r="D210" s="14"/>
      <c r="E210" s="15"/>
      <c r="F210" s="50"/>
      <c r="G210" s="51"/>
      <c r="H210" s="14"/>
      <c r="I210" s="13"/>
      <c r="J210" s="14" t="str">
        <f>IFERROR(+VLOOKUP(H210,Taules!$D$9:$E$22,2,0),"  ")</f>
        <v xml:space="preserve">  </v>
      </c>
      <c r="K210" s="136"/>
      <c r="L210" s="104"/>
      <c r="M210" s="67"/>
      <c r="N210" s="14"/>
      <c r="O210" s="104"/>
      <c r="P210" s="104"/>
      <c r="Q210" s="104"/>
      <c r="R210" s="104"/>
      <c r="S210" s="104"/>
      <c r="T210" s="104"/>
      <c r="U210" s="105"/>
      <c r="V210" s="17"/>
      <c r="W210" s="17"/>
      <c r="X210" s="93"/>
      <c r="Y210" s="93"/>
      <c r="Z210" s="17"/>
      <c r="AA210" s="16"/>
    </row>
    <row r="211" spans="1:27" ht="17.25" customHeight="1">
      <c r="A211" s="133"/>
      <c r="B211" s="133"/>
      <c r="C211" s="18"/>
      <c r="D211" s="14"/>
      <c r="E211" s="15"/>
      <c r="F211" s="50"/>
      <c r="G211" s="51"/>
      <c r="H211" s="14"/>
      <c r="I211" s="13"/>
      <c r="J211" s="14" t="str">
        <f>IFERROR(+VLOOKUP(H211,Taules!$D$9:$E$22,2,0),"  ")</f>
        <v xml:space="preserve">  </v>
      </c>
      <c r="K211" s="136"/>
      <c r="L211" s="104"/>
      <c r="M211" s="67"/>
      <c r="N211" s="14"/>
      <c r="O211" s="104"/>
      <c r="P211" s="104"/>
      <c r="Q211" s="104"/>
      <c r="R211" s="104"/>
      <c r="S211" s="104"/>
      <c r="T211" s="104"/>
      <c r="U211" s="105"/>
      <c r="V211" s="17"/>
      <c r="W211" s="17"/>
      <c r="X211" s="93"/>
      <c r="Y211" s="93"/>
      <c r="Z211" s="17"/>
      <c r="AA211" s="16"/>
    </row>
    <row r="212" spans="1:27" ht="17.25" customHeight="1">
      <c r="A212" s="133"/>
      <c r="B212" s="133"/>
      <c r="C212" s="18"/>
      <c r="D212" s="14"/>
      <c r="E212" s="15"/>
      <c r="F212" s="50"/>
      <c r="G212" s="51"/>
      <c r="H212" s="14"/>
      <c r="I212" s="13"/>
      <c r="J212" s="14" t="str">
        <f>IFERROR(+VLOOKUP(H212,Taules!$D$9:$E$22,2,0),"  ")</f>
        <v xml:space="preserve">  </v>
      </c>
      <c r="K212" s="136"/>
      <c r="L212" s="104"/>
      <c r="M212" s="67"/>
      <c r="N212" s="14"/>
      <c r="O212" s="104"/>
      <c r="P212" s="104"/>
      <c r="Q212" s="104"/>
      <c r="R212" s="104"/>
      <c r="S212" s="104"/>
      <c r="T212" s="104"/>
      <c r="U212" s="105"/>
      <c r="V212" s="17"/>
      <c r="W212" s="17"/>
      <c r="X212" s="93"/>
      <c r="Y212" s="93"/>
      <c r="Z212" s="17"/>
      <c r="AA212" s="16"/>
    </row>
    <row r="213" spans="1:27" ht="17.25" customHeight="1">
      <c r="A213" s="133"/>
      <c r="B213" s="133"/>
      <c r="C213" s="18"/>
      <c r="D213" s="14"/>
      <c r="E213" s="15"/>
      <c r="F213" s="50"/>
      <c r="G213" s="51"/>
      <c r="H213" s="14"/>
      <c r="I213" s="13"/>
      <c r="J213" s="14" t="str">
        <f>IFERROR(+VLOOKUP(H213,Taules!$D$9:$E$22,2,0),"  ")</f>
        <v xml:space="preserve">  </v>
      </c>
      <c r="K213" s="136"/>
      <c r="L213" s="104"/>
      <c r="M213" s="67"/>
      <c r="N213" s="14"/>
      <c r="O213" s="104"/>
      <c r="P213" s="104"/>
      <c r="Q213" s="104"/>
      <c r="R213" s="104"/>
      <c r="S213" s="104"/>
      <c r="T213" s="104"/>
      <c r="U213" s="105"/>
      <c r="V213" s="17"/>
      <c r="W213" s="17"/>
      <c r="X213" s="93"/>
      <c r="Y213" s="93"/>
      <c r="Z213" s="17"/>
      <c r="AA213" s="16"/>
    </row>
    <row r="214" spans="1:27" ht="17.25" customHeight="1">
      <c r="A214" s="133"/>
      <c r="B214" s="133"/>
      <c r="C214" s="18"/>
      <c r="D214" s="14"/>
      <c r="E214" s="15"/>
      <c r="F214" s="50"/>
      <c r="G214" s="51"/>
      <c r="H214" s="14"/>
      <c r="I214" s="13"/>
      <c r="J214" s="14" t="str">
        <f>IFERROR(+VLOOKUP(H214,Taules!$D$9:$E$22,2,0),"  ")</f>
        <v xml:space="preserve">  </v>
      </c>
      <c r="K214" s="136"/>
      <c r="L214" s="104"/>
      <c r="M214" s="67"/>
      <c r="N214" s="14"/>
      <c r="O214" s="104"/>
      <c r="P214" s="104"/>
      <c r="Q214" s="104"/>
      <c r="R214" s="104"/>
      <c r="S214" s="104"/>
      <c r="T214" s="104"/>
      <c r="U214" s="105"/>
      <c r="V214" s="17"/>
      <c r="W214" s="17"/>
      <c r="X214" s="93"/>
      <c r="Y214" s="93"/>
      <c r="Z214" s="17"/>
      <c r="AA214" s="16"/>
    </row>
    <row r="215" spans="1:27" ht="17.25" customHeight="1">
      <c r="A215" s="133"/>
      <c r="B215" s="133"/>
      <c r="C215" s="18"/>
      <c r="D215" s="14"/>
      <c r="E215" s="15"/>
      <c r="F215" s="50"/>
      <c r="G215" s="51"/>
      <c r="H215" s="14"/>
      <c r="I215" s="13"/>
      <c r="J215" s="14" t="str">
        <f>IFERROR(+VLOOKUP(H215,Taules!$D$9:$E$22,2,0),"  ")</f>
        <v xml:space="preserve">  </v>
      </c>
      <c r="K215" s="136"/>
      <c r="L215" s="104"/>
      <c r="M215" s="67"/>
      <c r="N215" s="14"/>
      <c r="O215" s="104"/>
      <c r="P215" s="104"/>
      <c r="Q215" s="104"/>
      <c r="R215" s="104"/>
      <c r="S215" s="104"/>
      <c r="T215" s="104"/>
      <c r="U215" s="105"/>
      <c r="V215" s="17"/>
      <c r="W215" s="17"/>
      <c r="X215" s="93"/>
      <c r="Y215" s="93"/>
      <c r="Z215" s="17"/>
      <c r="AA215" s="16"/>
    </row>
    <row r="216" spans="1:27" ht="17.25" customHeight="1">
      <c r="A216" s="133"/>
      <c r="B216" s="133"/>
      <c r="C216" s="18"/>
      <c r="D216" s="14"/>
      <c r="E216" s="15"/>
      <c r="F216" s="50"/>
      <c r="G216" s="51"/>
      <c r="H216" s="14"/>
      <c r="I216" s="13"/>
      <c r="J216" s="14" t="str">
        <f>IFERROR(+VLOOKUP(H216,Taules!$D$9:$E$22,2,0),"  ")</f>
        <v xml:space="preserve">  </v>
      </c>
      <c r="K216" s="136"/>
      <c r="L216" s="104"/>
      <c r="M216" s="67"/>
      <c r="N216" s="14"/>
      <c r="O216" s="104"/>
      <c r="P216" s="104"/>
      <c r="Q216" s="104"/>
      <c r="R216" s="104"/>
      <c r="S216" s="104"/>
      <c r="T216" s="104"/>
      <c r="U216" s="105"/>
      <c r="V216" s="17"/>
      <c r="W216" s="17"/>
      <c r="X216" s="93"/>
      <c r="Y216" s="93"/>
      <c r="Z216" s="17"/>
      <c r="AA216" s="16"/>
    </row>
    <row r="217" spans="1:27" ht="17.25" customHeight="1">
      <c r="A217" s="133"/>
      <c r="B217" s="133"/>
      <c r="C217" s="18"/>
      <c r="D217" s="14"/>
      <c r="E217" s="15"/>
      <c r="F217" s="50"/>
      <c r="G217" s="51"/>
      <c r="H217" s="14"/>
      <c r="I217" s="13"/>
      <c r="J217" s="14" t="str">
        <f>IFERROR(+VLOOKUP(H217,Taules!$D$9:$E$22,2,0),"  ")</f>
        <v xml:space="preserve">  </v>
      </c>
      <c r="K217" s="136"/>
      <c r="L217" s="104"/>
      <c r="M217" s="67"/>
      <c r="N217" s="14"/>
      <c r="O217" s="104"/>
      <c r="P217" s="104"/>
      <c r="Q217" s="104"/>
      <c r="R217" s="104"/>
      <c r="S217" s="104"/>
      <c r="T217" s="104"/>
      <c r="U217" s="105"/>
      <c r="V217" s="17"/>
      <c r="W217" s="17"/>
      <c r="X217" s="93"/>
      <c r="Y217" s="93"/>
      <c r="Z217" s="17"/>
      <c r="AA217" s="16"/>
    </row>
    <row r="218" spans="1:27" ht="17.25" customHeight="1">
      <c r="A218" s="133"/>
      <c r="B218" s="133"/>
      <c r="C218" s="18"/>
      <c r="D218" s="14"/>
      <c r="E218" s="15"/>
      <c r="F218" s="50"/>
      <c r="G218" s="51"/>
      <c r="H218" s="14"/>
      <c r="I218" s="13"/>
      <c r="J218" s="14" t="str">
        <f>IFERROR(+VLOOKUP(H218,Taules!$D$9:$E$22,2,0),"  ")</f>
        <v xml:space="preserve">  </v>
      </c>
      <c r="K218" s="136"/>
      <c r="L218" s="104"/>
      <c r="M218" s="67"/>
      <c r="N218" s="14"/>
      <c r="O218" s="104"/>
      <c r="P218" s="104"/>
      <c r="Q218" s="104"/>
      <c r="R218" s="104"/>
      <c r="S218" s="104"/>
      <c r="T218" s="104"/>
      <c r="U218" s="105"/>
      <c r="V218" s="17"/>
      <c r="W218" s="17"/>
      <c r="X218" s="93"/>
      <c r="Y218" s="93"/>
      <c r="Z218" s="17"/>
      <c r="AA218" s="16"/>
    </row>
    <row r="219" spans="1:27" ht="17.25" customHeight="1">
      <c r="A219" s="133"/>
      <c r="B219" s="133"/>
      <c r="C219" s="18"/>
      <c r="D219" s="14"/>
      <c r="E219" s="15"/>
      <c r="F219" s="50"/>
      <c r="G219" s="51"/>
      <c r="H219" s="14"/>
      <c r="I219" s="13"/>
      <c r="J219" s="14" t="str">
        <f>IFERROR(+VLOOKUP(H219,Taules!$D$9:$E$22,2,0),"  ")</f>
        <v xml:space="preserve">  </v>
      </c>
      <c r="K219" s="136"/>
      <c r="L219" s="104"/>
      <c r="M219" s="67"/>
      <c r="N219" s="14"/>
      <c r="O219" s="104"/>
      <c r="P219" s="104"/>
      <c r="Q219" s="104"/>
      <c r="R219" s="104"/>
      <c r="S219" s="104"/>
      <c r="T219" s="104"/>
      <c r="U219" s="105"/>
      <c r="V219" s="17"/>
      <c r="W219" s="17"/>
      <c r="X219" s="93"/>
      <c r="Y219" s="93"/>
      <c r="Z219" s="17"/>
      <c r="AA219" s="16"/>
    </row>
    <row r="220" spans="1:27" ht="17.25" customHeight="1">
      <c r="A220" s="133"/>
      <c r="B220" s="133"/>
      <c r="C220" s="18"/>
      <c r="D220" s="14"/>
      <c r="E220" s="15"/>
      <c r="F220" s="50"/>
      <c r="G220" s="51"/>
      <c r="H220" s="14"/>
      <c r="I220" s="13"/>
      <c r="J220" s="14" t="str">
        <f>IFERROR(+VLOOKUP(H220,Taules!$D$9:$E$22,2,0),"  ")</f>
        <v xml:space="preserve">  </v>
      </c>
      <c r="K220" s="136"/>
      <c r="L220" s="104"/>
      <c r="M220" s="67"/>
      <c r="N220" s="14"/>
      <c r="O220" s="104"/>
      <c r="P220" s="104"/>
      <c r="Q220" s="104"/>
      <c r="R220" s="104"/>
      <c r="S220" s="104"/>
      <c r="T220" s="104"/>
      <c r="U220" s="105"/>
      <c r="V220" s="17"/>
      <c r="W220" s="17"/>
      <c r="X220" s="93"/>
      <c r="Y220" s="93"/>
      <c r="Z220" s="17"/>
      <c r="AA220" s="16"/>
    </row>
    <row r="221" spans="1:27" ht="17.25" customHeight="1">
      <c r="A221" s="133"/>
      <c r="B221" s="133"/>
      <c r="C221" s="18"/>
      <c r="D221" s="14"/>
      <c r="E221" s="15"/>
      <c r="F221" s="50"/>
      <c r="G221" s="51"/>
      <c r="H221" s="14"/>
      <c r="I221" s="13"/>
      <c r="J221" s="14" t="str">
        <f>IFERROR(+VLOOKUP(H221,Taules!$D$9:$E$22,2,0),"  ")</f>
        <v xml:space="preserve">  </v>
      </c>
      <c r="K221" s="136"/>
      <c r="L221" s="104"/>
      <c r="M221" s="67"/>
      <c r="N221" s="14"/>
      <c r="O221" s="104"/>
      <c r="P221" s="104"/>
      <c r="Q221" s="104"/>
      <c r="R221" s="104"/>
      <c r="S221" s="104"/>
      <c r="T221" s="104"/>
      <c r="U221" s="105"/>
      <c r="V221" s="17"/>
      <c r="W221" s="17"/>
      <c r="X221" s="93"/>
      <c r="Y221" s="93"/>
      <c r="Z221" s="17"/>
      <c r="AA221" s="16"/>
    </row>
    <row r="222" spans="1:27" ht="17.25" customHeight="1">
      <c r="A222" s="133"/>
      <c r="B222" s="133"/>
      <c r="C222" s="18"/>
      <c r="D222" s="14"/>
      <c r="E222" s="15"/>
      <c r="F222" s="50"/>
      <c r="G222" s="51"/>
      <c r="H222" s="14"/>
      <c r="I222" s="13"/>
      <c r="J222" s="14" t="str">
        <f>IFERROR(+VLOOKUP(H222,Taules!$D$9:$E$22,2,0),"  ")</f>
        <v xml:space="preserve">  </v>
      </c>
      <c r="K222" s="136"/>
      <c r="L222" s="104"/>
      <c r="M222" s="67"/>
      <c r="N222" s="14"/>
      <c r="O222" s="104"/>
      <c r="P222" s="104"/>
      <c r="Q222" s="104"/>
      <c r="R222" s="104"/>
      <c r="S222" s="104"/>
      <c r="T222" s="104"/>
      <c r="U222" s="105"/>
      <c r="V222" s="17"/>
      <c r="W222" s="17"/>
      <c r="X222" s="93"/>
      <c r="Y222" s="93"/>
      <c r="Z222" s="17"/>
      <c r="AA222" s="16"/>
    </row>
    <row r="223" spans="1:27" ht="17.25" customHeight="1">
      <c r="A223" s="133"/>
      <c r="B223" s="133"/>
      <c r="C223" s="18"/>
      <c r="D223" s="14"/>
      <c r="E223" s="15"/>
      <c r="F223" s="50"/>
      <c r="G223" s="51"/>
      <c r="H223" s="14"/>
      <c r="I223" s="13"/>
      <c r="J223" s="14" t="str">
        <f>IFERROR(+VLOOKUP(H223,Taules!$D$9:$E$22,2,0),"  ")</f>
        <v xml:space="preserve">  </v>
      </c>
      <c r="K223" s="136"/>
      <c r="L223" s="104"/>
      <c r="M223" s="67"/>
      <c r="N223" s="14"/>
      <c r="O223" s="104"/>
      <c r="P223" s="104"/>
      <c r="Q223" s="104"/>
      <c r="R223" s="104"/>
      <c r="S223" s="104"/>
      <c r="T223" s="104"/>
      <c r="U223" s="105"/>
      <c r="V223" s="17"/>
      <c r="W223" s="17"/>
      <c r="X223" s="93"/>
      <c r="Y223" s="93"/>
      <c r="Z223" s="17"/>
      <c r="AA223" s="16"/>
    </row>
    <row r="224" spans="1:27" ht="17.25" customHeight="1">
      <c r="A224" s="133"/>
      <c r="B224" s="133"/>
      <c r="C224" s="18"/>
      <c r="D224" s="14"/>
      <c r="E224" s="15"/>
      <c r="F224" s="50"/>
      <c r="G224" s="51"/>
      <c r="H224" s="14"/>
      <c r="I224" s="13"/>
      <c r="J224" s="14" t="str">
        <f>IFERROR(+VLOOKUP(H224,Taules!$D$9:$E$22,2,0),"  ")</f>
        <v xml:space="preserve">  </v>
      </c>
      <c r="K224" s="136"/>
      <c r="L224" s="104"/>
      <c r="M224" s="67"/>
      <c r="N224" s="14"/>
      <c r="O224" s="104"/>
      <c r="P224" s="104"/>
      <c r="Q224" s="104"/>
      <c r="R224" s="104"/>
      <c r="S224" s="104"/>
      <c r="T224" s="104"/>
      <c r="U224" s="105"/>
      <c r="V224" s="17"/>
      <c r="W224" s="17"/>
      <c r="X224" s="93"/>
      <c r="Y224" s="93"/>
      <c r="Z224" s="17"/>
      <c r="AA224" s="16"/>
    </row>
    <row r="225" spans="1:27" ht="17.25" customHeight="1">
      <c r="A225" s="133"/>
      <c r="B225" s="133"/>
      <c r="C225" s="18"/>
      <c r="D225" s="14"/>
      <c r="E225" s="15"/>
      <c r="F225" s="50"/>
      <c r="G225" s="51"/>
      <c r="H225" s="14"/>
      <c r="I225" s="13"/>
      <c r="J225" s="14" t="str">
        <f>IFERROR(+VLOOKUP(H225,Taules!$D$9:$E$22,2,0),"  ")</f>
        <v xml:space="preserve">  </v>
      </c>
      <c r="K225" s="136"/>
      <c r="L225" s="104"/>
      <c r="M225" s="67"/>
      <c r="N225" s="14"/>
      <c r="O225" s="104"/>
      <c r="P225" s="104"/>
      <c r="Q225" s="104"/>
      <c r="R225" s="104"/>
      <c r="S225" s="104"/>
      <c r="T225" s="104"/>
      <c r="U225" s="105"/>
      <c r="V225" s="17"/>
      <c r="W225" s="17"/>
      <c r="X225" s="93"/>
      <c r="Y225" s="93"/>
      <c r="Z225" s="17"/>
      <c r="AA225" s="16"/>
    </row>
    <row r="226" spans="1:27" ht="17.25" customHeight="1">
      <c r="A226" s="133"/>
      <c r="B226" s="133"/>
      <c r="C226" s="18"/>
      <c r="D226" s="14"/>
      <c r="E226" s="15"/>
      <c r="F226" s="50"/>
      <c r="G226" s="51"/>
      <c r="H226" s="14"/>
      <c r="I226" s="13"/>
      <c r="J226" s="14" t="str">
        <f>IFERROR(+VLOOKUP(H226,Taules!$D$9:$E$22,2,0),"  ")</f>
        <v xml:space="preserve">  </v>
      </c>
      <c r="K226" s="136"/>
      <c r="L226" s="104"/>
      <c r="M226" s="67"/>
      <c r="N226" s="14"/>
      <c r="O226" s="104"/>
      <c r="P226" s="104"/>
      <c r="Q226" s="104"/>
      <c r="R226" s="104"/>
      <c r="S226" s="104"/>
      <c r="T226" s="104"/>
      <c r="U226" s="105"/>
      <c r="V226" s="17"/>
      <c r="W226" s="17"/>
      <c r="X226" s="93"/>
      <c r="Y226" s="93"/>
      <c r="Z226" s="17"/>
      <c r="AA226" s="16"/>
    </row>
    <row r="227" spans="1:27" ht="17.25" customHeight="1">
      <c r="A227" s="133"/>
      <c r="B227" s="133"/>
      <c r="C227" s="18"/>
      <c r="D227" s="14"/>
      <c r="E227" s="15"/>
      <c r="F227" s="50"/>
      <c r="G227" s="51"/>
      <c r="H227" s="14"/>
      <c r="I227" s="13"/>
      <c r="J227" s="14" t="str">
        <f>IFERROR(+VLOOKUP(H227,Taules!$D$9:$E$22,2,0),"  ")</f>
        <v xml:space="preserve">  </v>
      </c>
      <c r="K227" s="136"/>
      <c r="L227" s="104"/>
      <c r="M227" s="67"/>
      <c r="N227" s="14"/>
      <c r="O227" s="104"/>
      <c r="P227" s="104"/>
      <c r="Q227" s="104"/>
      <c r="R227" s="104"/>
      <c r="S227" s="104"/>
      <c r="T227" s="104"/>
      <c r="U227" s="105"/>
      <c r="V227" s="17"/>
      <c r="W227" s="17"/>
      <c r="X227" s="93"/>
      <c r="Y227" s="93"/>
      <c r="Z227" s="17"/>
      <c r="AA227" s="16"/>
    </row>
    <row r="228" spans="1:27" ht="17.25" customHeight="1">
      <c r="A228" s="133"/>
      <c r="B228" s="133"/>
      <c r="C228" s="18"/>
      <c r="D228" s="14"/>
      <c r="E228" s="15"/>
      <c r="F228" s="50"/>
      <c r="G228" s="51"/>
      <c r="H228" s="14"/>
      <c r="I228" s="13"/>
      <c r="J228" s="14" t="str">
        <f>IFERROR(+VLOOKUP(H228,Taules!$D$9:$E$22,2,0),"  ")</f>
        <v xml:space="preserve">  </v>
      </c>
      <c r="K228" s="136"/>
      <c r="L228" s="104"/>
      <c r="M228" s="67"/>
      <c r="N228" s="14"/>
      <c r="O228" s="104"/>
      <c r="P228" s="104"/>
      <c r="Q228" s="104"/>
      <c r="R228" s="104"/>
      <c r="S228" s="104"/>
      <c r="T228" s="104"/>
      <c r="U228" s="105"/>
      <c r="V228" s="17"/>
      <c r="W228" s="17"/>
      <c r="X228" s="93"/>
      <c r="Y228" s="93"/>
      <c r="Z228" s="17"/>
      <c r="AA228" s="16"/>
    </row>
    <row r="229" spans="1:27" ht="17.25" customHeight="1">
      <c r="A229" s="133"/>
      <c r="B229" s="133"/>
      <c r="C229" s="18"/>
      <c r="D229" s="14"/>
      <c r="E229" s="15"/>
      <c r="F229" s="50"/>
      <c r="G229" s="51"/>
      <c r="H229" s="14"/>
      <c r="I229" s="13"/>
      <c r="J229" s="14" t="str">
        <f>IFERROR(+VLOOKUP(H229,Taules!$D$9:$E$22,2,0),"  ")</f>
        <v xml:space="preserve">  </v>
      </c>
      <c r="K229" s="136"/>
      <c r="L229" s="104"/>
      <c r="M229" s="67"/>
      <c r="N229" s="14"/>
      <c r="O229" s="104"/>
      <c r="P229" s="104"/>
      <c r="Q229" s="104"/>
      <c r="R229" s="104"/>
      <c r="S229" s="104"/>
      <c r="T229" s="104"/>
      <c r="U229" s="105"/>
      <c r="V229" s="17"/>
      <c r="W229" s="17"/>
      <c r="X229" s="93"/>
      <c r="Y229" s="93"/>
      <c r="Z229" s="17"/>
      <c r="AA229" s="16"/>
    </row>
    <row r="230" spans="1:27" ht="17.25" customHeight="1">
      <c r="A230" s="133"/>
      <c r="B230" s="133"/>
      <c r="C230" s="18"/>
      <c r="D230" s="14"/>
      <c r="E230" s="15"/>
      <c r="F230" s="50"/>
      <c r="G230" s="51"/>
      <c r="H230" s="14"/>
      <c r="I230" s="13"/>
      <c r="J230" s="14" t="str">
        <f>IFERROR(+VLOOKUP(H230,Taules!$D$9:$E$22,2,0),"  ")</f>
        <v xml:space="preserve">  </v>
      </c>
      <c r="K230" s="136"/>
      <c r="L230" s="104"/>
      <c r="M230" s="67"/>
      <c r="N230" s="14"/>
      <c r="O230" s="104"/>
      <c r="P230" s="104"/>
      <c r="Q230" s="104"/>
      <c r="R230" s="104"/>
      <c r="S230" s="104"/>
      <c r="T230" s="104"/>
      <c r="U230" s="105"/>
      <c r="V230" s="17"/>
      <c r="W230" s="17"/>
      <c r="X230" s="93"/>
      <c r="Y230" s="93"/>
      <c r="Z230" s="17"/>
      <c r="AA230" s="16"/>
    </row>
    <row r="231" spans="1:27" ht="17.25" customHeight="1">
      <c r="A231" s="133"/>
      <c r="B231" s="133"/>
      <c r="C231" s="18"/>
      <c r="D231" s="14"/>
      <c r="E231" s="15"/>
      <c r="F231" s="50"/>
      <c r="G231" s="51"/>
      <c r="H231" s="14"/>
      <c r="I231" s="13"/>
      <c r="J231" s="14" t="str">
        <f>IFERROR(+VLOOKUP(H231,Taules!$D$9:$E$22,2,0),"  ")</f>
        <v xml:space="preserve">  </v>
      </c>
      <c r="K231" s="136"/>
      <c r="L231" s="104"/>
      <c r="M231" s="67"/>
      <c r="N231" s="14"/>
      <c r="O231" s="104"/>
      <c r="P231" s="104"/>
      <c r="Q231" s="104"/>
      <c r="R231" s="104"/>
      <c r="S231" s="104"/>
      <c r="T231" s="104"/>
      <c r="U231" s="105"/>
      <c r="V231" s="17"/>
      <c r="W231" s="17"/>
      <c r="X231" s="93"/>
      <c r="Y231" s="93"/>
      <c r="Z231" s="17"/>
      <c r="AA231" s="16"/>
    </row>
    <row r="232" spans="1:27" ht="17.25" customHeight="1">
      <c r="A232" s="133"/>
      <c r="B232" s="133"/>
      <c r="C232" s="18"/>
      <c r="D232" s="14"/>
      <c r="E232" s="15"/>
      <c r="F232" s="50"/>
      <c r="G232" s="51"/>
      <c r="H232" s="14"/>
      <c r="I232" s="13"/>
      <c r="J232" s="14" t="str">
        <f>IFERROR(+VLOOKUP(H232,Taules!$D$9:$E$22,2,0),"  ")</f>
        <v xml:space="preserve">  </v>
      </c>
      <c r="K232" s="136"/>
      <c r="L232" s="104"/>
      <c r="M232" s="67"/>
      <c r="N232" s="14"/>
      <c r="O232" s="104"/>
      <c r="P232" s="104"/>
      <c r="Q232" s="104"/>
      <c r="R232" s="104"/>
      <c r="S232" s="104"/>
      <c r="T232" s="104"/>
      <c r="U232" s="105"/>
      <c r="V232" s="17"/>
      <c r="W232" s="17"/>
      <c r="X232" s="93"/>
      <c r="Y232" s="93"/>
      <c r="Z232" s="17"/>
      <c r="AA232" s="16"/>
    </row>
    <row r="233" spans="1:27" ht="17.25" customHeight="1">
      <c r="A233" s="133"/>
      <c r="B233" s="133"/>
      <c r="C233" s="18"/>
      <c r="D233" s="14"/>
      <c r="E233" s="15"/>
      <c r="F233" s="50"/>
      <c r="G233" s="51"/>
      <c r="H233" s="14"/>
      <c r="I233" s="13"/>
      <c r="J233" s="14" t="str">
        <f>IFERROR(+VLOOKUP(H233,Taules!$D$9:$E$22,2,0),"  ")</f>
        <v xml:space="preserve">  </v>
      </c>
      <c r="K233" s="136"/>
      <c r="L233" s="104"/>
      <c r="M233" s="67"/>
      <c r="N233" s="14"/>
      <c r="O233" s="104"/>
      <c r="P233" s="104"/>
      <c r="Q233" s="104"/>
      <c r="R233" s="104"/>
      <c r="S233" s="104"/>
      <c r="T233" s="104"/>
      <c r="U233" s="105"/>
      <c r="V233" s="17"/>
      <c r="W233" s="17"/>
      <c r="X233" s="93"/>
      <c r="Y233" s="93"/>
      <c r="Z233" s="17"/>
      <c r="AA233" s="16"/>
    </row>
    <row r="234" spans="1:27" ht="17.25" customHeight="1">
      <c r="A234" s="133"/>
      <c r="B234" s="133"/>
      <c r="C234" s="18"/>
      <c r="D234" s="14"/>
      <c r="E234" s="15"/>
      <c r="F234" s="50"/>
      <c r="G234" s="51"/>
      <c r="H234" s="14"/>
      <c r="I234" s="13"/>
      <c r="J234" s="14" t="str">
        <f>IFERROR(+VLOOKUP(H234,Taules!$D$9:$E$22,2,0),"  ")</f>
        <v xml:space="preserve">  </v>
      </c>
      <c r="K234" s="136"/>
      <c r="L234" s="104"/>
      <c r="M234" s="67"/>
      <c r="N234" s="14"/>
      <c r="O234" s="104"/>
      <c r="P234" s="104"/>
      <c r="Q234" s="104"/>
      <c r="R234" s="104"/>
      <c r="S234" s="104"/>
      <c r="T234" s="104"/>
      <c r="U234" s="105"/>
      <c r="V234" s="17"/>
      <c r="W234" s="17"/>
      <c r="X234" s="93"/>
      <c r="Y234" s="93"/>
      <c r="Z234" s="17"/>
      <c r="AA234" s="16"/>
    </row>
    <row r="235" spans="1:27" ht="17.25" customHeight="1">
      <c r="A235" s="133"/>
      <c r="B235" s="133"/>
      <c r="C235" s="18"/>
      <c r="D235" s="14"/>
      <c r="E235" s="15"/>
      <c r="F235" s="50"/>
      <c r="G235" s="51"/>
      <c r="H235" s="14"/>
      <c r="I235" s="13"/>
      <c r="J235" s="14" t="str">
        <f>IFERROR(+VLOOKUP(H235,Taules!$D$9:$E$22,2,0),"  ")</f>
        <v xml:space="preserve">  </v>
      </c>
      <c r="K235" s="136"/>
      <c r="L235" s="104"/>
      <c r="M235" s="67"/>
      <c r="N235" s="14"/>
      <c r="O235" s="104"/>
      <c r="P235" s="104"/>
      <c r="Q235" s="104"/>
      <c r="R235" s="104"/>
      <c r="S235" s="104"/>
      <c r="T235" s="104"/>
      <c r="U235" s="105"/>
      <c r="V235" s="17"/>
      <c r="W235" s="17"/>
      <c r="X235" s="93"/>
      <c r="Y235" s="93"/>
      <c r="Z235" s="17"/>
      <c r="AA235" s="16"/>
    </row>
    <row r="236" spans="1:27" ht="17.25" customHeight="1">
      <c r="A236" s="133"/>
      <c r="B236" s="133"/>
      <c r="C236" s="18"/>
      <c r="D236" s="14"/>
      <c r="E236" s="15"/>
      <c r="F236" s="50"/>
      <c r="G236" s="51"/>
      <c r="H236" s="14"/>
      <c r="I236" s="13"/>
      <c r="J236" s="14" t="str">
        <f>IFERROR(+VLOOKUP(H236,Taules!$D$9:$E$22,2,0),"  ")</f>
        <v xml:space="preserve">  </v>
      </c>
      <c r="K236" s="136"/>
      <c r="L236" s="104"/>
      <c r="M236" s="67"/>
      <c r="N236" s="14"/>
      <c r="O236" s="104"/>
      <c r="P236" s="104"/>
      <c r="Q236" s="104"/>
      <c r="R236" s="104"/>
      <c r="S236" s="104"/>
      <c r="T236" s="104"/>
      <c r="U236" s="105"/>
      <c r="V236" s="17"/>
      <c r="W236" s="17"/>
      <c r="X236" s="93"/>
      <c r="Y236" s="93"/>
      <c r="Z236" s="17"/>
      <c r="AA236" s="16"/>
    </row>
    <row r="237" spans="1:27" ht="17.25" customHeight="1">
      <c r="A237" s="133"/>
      <c r="B237" s="133"/>
      <c r="C237" s="18"/>
      <c r="D237" s="14"/>
      <c r="E237" s="15"/>
      <c r="F237" s="50"/>
      <c r="G237" s="51"/>
      <c r="H237" s="14"/>
      <c r="I237" s="13"/>
      <c r="J237" s="14" t="str">
        <f>IFERROR(+VLOOKUP(H237,Taules!$D$9:$E$22,2,0),"  ")</f>
        <v xml:space="preserve">  </v>
      </c>
      <c r="K237" s="136"/>
      <c r="L237" s="104"/>
      <c r="M237" s="67"/>
      <c r="N237" s="14"/>
      <c r="O237" s="104"/>
      <c r="P237" s="104"/>
      <c r="Q237" s="104"/>
      <c r="R237" s="104"/>
      <c r="S237" s="104"/>
      <c r="T237" s="104"/>
      <c r="U237" s="105"/>
      <c r="V237" s="17"/>
      <c r="W237" s="17"/>
      <c r="X237" s="93"/>
      <c r="Y237" s="93"/>
      <c r="Z237" s="17"/>
      <c r="AA237" s="16"/>
    </row>
    <row r="238" spans="1:27" ht="17.25" customHeight="1">
      <c r="A238" s="133"/>
      <c r="B238" s="133"/>
      <c r="C238" s="18"/>
      <c r="D238" s="14"/>
      <c r="E238" s="15"/>
      <c r="F238" s="50"/>
      <c r="G238" s="51"/>
      <c r="H238" s="14"/>
      <c r="I238" s="13"/>
      <c r="J238" s="14" t="str">
        <f>IFERROR(+VLOOKUP(H238,Taules!$D$9:$E$22,2,0),"  ")</f>
        <v xml:space="preserve">  </v>
      </c>
      <c r="K238" s="136"/>
      <c r="L238" s="104"/>
      <c r="M238" s="67"/>
      <c r="N238" s="14"/>
      <c r="O238" s="104"/>
      <c r="P238" s="104"/>
      <c r="Q238" s="104"/>
      <c r="R238" s="104"/>
      <c r="S238" s="104"/>
      <c r="T238" s="104"/>
      <c r="U238" s="105"/>
      <c r="V238" s="17"/>
      <c r="W238" s="17"/>
      <c r="X238" s="93"/>
      <c r="Y238" s="93"/>
      <c r="Z238" s="17"/>
      <c r="AA238" s="16"/>
    </row>
    <row r="239" spans="1:27" ht="17.25" customHeight="1">
      <c r="A239" s="133"/>
      <c r="B239" s="133"/>
      <c r="C239" s="18"/>
      <c r="D239" s="14"/>
      <c r="E239" s="15"/>
      <c r="F239" s="50"/>
      <c r="G239" s="51"/>
      <c r="H239" s="14"/>
      <c r="I239" s="13"/>
      <c r="J239" s="14" t="str">
        <f>IFERROR(+VLOOKUP(H239,Taules!$D$9:$E$22,2,0),"  ")</f>
        <v xml:space="preserve">  </v>
      </c>
      <c r="K239" s="136"/>
      <c r="L239" s="104"/>
      <c r="M239" s="67"/>
      <c r="N239" s="14"/>
      <c r="O239" s="104"/>
      <c r="P239" s="104"/>
      <c r="Q239" s="104"/>
      <c r="R239" s="104"/>
      <c r="S239" s="104"/>
      <c r="T239" s="104"/>
      <c r="U239" s="105"/>
      <c r="V239" s="17"/>
      <c r="W239" s="17"/>
      <c r="X239" s="93"/>
      <c r="Y239" s="93"/>
      <c r="Z239" s="17"/>
      <c r="AA239" s="16"/>
    </row>
    <row r="240" spans="1:27" ht="17.25" customHeight="1">
      <c r="A240" s="133"/>
      <c r="B240" s="133"/>
      <c r="C240" s="18"/>
      <c r="D240" s="14"/>
      <c r="E240" s="15"/>
      <c r="F240" s="50"/>
      <c r="G240" s="51"/>
      <c r="H240" s="14"/>
      <c r="I240" s="13"/>
      <c r="J240" s="14" t="str">
        <f>IFERROR(+VLOOKUP(H240,Taules!$D$9:$E$22,2,0),"  ")</f>
        <v xml:space="preserve">  </v>
      </c>
      <c r="K240" s="136"/>
      <c r="L240" s="104"/>
      <c r="M240" s="67"/>
      <c r="N240" s="14"/>
      <c r="O240" s="104"/>
      <c r="P240" s="104"/>
      <c r="Q240" s="104"/>
      <c r="R240" s="104"/>
      <c r="S240" s="104"/>
      <c r="T240" s="104"/>
      <c r="U240" s="105"/>
      <c r="V240" s="17"/>
      <c r="W240" s="17"/>
      <c r="X240" s="93"/>
      <c r="Y240" s="93"/>
      <c r="Z240" s="17"/>
      <c r="AA240" s="16"/>
    </row>
    <row r="241" spans="1:27" ht="17.25" customHeight="1">
      <c r="A241" s="133"/>
      <c r="B241" s="133"/>
      <c r="C241" s="18"/>
      <c r="D241" s="14"/>
      <c r="E241" s="15"/>
      <c r="F241" s="50"/>
      <c r="G241" s="51"/>
      <c r="H241" s="14"/>
      <c r="I241" s="13"/>
      <c r="J241" s="14" t="str">
        <f>IFERROR(+VLOOKUP(H241,Taules!$D$9:$E$22,2,0),"  ")</f>
        <v xml:space="preserve">  </v>
      </c>
      <c r="K241" s="136"/>
      <c r="L241" s="104"/>
      <c r="M241" s="67"/>
      <c r="N241" s="14"/>
      <c r="O241" s="104"/>
      <c r="P241" s="104"/>
      <c r="Q241" s="104"/>
      <c r="R241" s="104"/>
      <c r="S241" s="104"/>
      <c r="T241" s="104"/>
      <c r="U241" s="105"/>
      <c r="V241" s="17"/>
      <c r="W241" s="17"/>
      <c r="X241" s="93"/>
      <c r="Y241" s="93"/>
      <c r="Z241" s="17"/>
      <c r="AA241" s="16"/>
    </row>
    <row r="242" spans="1:27" ht="17.25" customHeight="1">
      <c r="A242" s="133"/>
      <c r="B242" s="133"/>
      <c r="C242" s="18"/>
      <c r="D242" s="14"/>
      <c r="E242" s="15"/>
      <c r="F242" s="50"/>
      <c r="G242" s="51"/>
      <c r="H242" s="14"/>
      <c r="I242" s="13"/>
      <c r="J242" s="14" t="str">
        <f>IFERROR(+VLOOKUP(H242,Taules!$D$9:$E$22,2,0),"  ")</f>
        <v xml:space="preserve">  </v>
      </c>
      <c r="K242" s="136"/>
      <c r="L242" s="104"/>
      <c r="M242" s="67"/>
      <c r="N242" s="14"/>
      <c r="O242" s="104"/>
      <c r="P242" s="104"/>
      <c r="Q242" s="104"/>
      <c r="R242" s="104"/>
      <c r="S242" s="104"/>
      <c r="T242" s="104"/>
      <c r="U242" s="105"/>
      <c r="V242" s="17"/>
      <c r="W242" s="17"/>
      <c r="X242" s="93"/>
      <c r="Y242" s="93"/>
      <c r="Z242" s="17"/>
      <c r="AA242" s="16"/>
    </row>
    <row r="243" spans="1:27" ht="17.25" customHeight="1">
      <c r="A243" s="133"/>
      <c r="B243" s="133"/>
      <c r="C243" s="18"/>
      <c r="D243" s="14"/>
      <c r="E243" s="15"/>
      <c r="F243" s="50"/>
      <c r="G243" s="51"/>
      <c r="H243" s="14"/>
      <c r="I243" s="13"/>
      <c r="J243" s="14" t="str">
        <f>IFERROR(+VLOOKUP(H243,Taules!$D$9:$E$22,2,0),"  ")</f>
        <v xml:space="preserve">  </v>
      </c>
      <c r="K243" s="136"/>
      <c r="L243" s="104"/>
      <c r="M243" s="67"/>
      <c r="N243" s="14"/>
      <c r="O243" s="104"/>
      <c r="P243" s="104"/>
      <c r="Q243" s="104"/>
      <c r="R243" s="104"/>
      <c r="S243" s="104"/>
      <c r="T243" s="104"/>
      <c r="U243" s="105"/>
      <c r="V243" s="17"/>
      <c r="W243" s="17"/>
      <c r="X243" s="93"/>
      <c r="Y243" s="93"/>
      <c r="Z243" s="17"/>
      <c r="AA243" s="16"/>
    </row>
    <row r="244" spans="1:27" ht="17.25" customHeight="1">
      <c r="A244" s="133"/>
      <c r="B244" s="133"/>
      <c r="C244" s="18"/>
      <c r="D244" s="14"/>
      <c r="E244" s="15"/>
      <c r="F244" s="50"/>
      <c r="G244" s="51"/>
      <c r="H244" s="14"/>
      <c r="I244" s="13"/>
      <c r="J244" s="14" t="str">
        <f>IFERROR(+VLOOKUP(H244,Taules!$D$9:$E$22,2,0),"  ")</f>
        <v xml:space="preserve">  </v>
      </c>
      <c r="K244" s="136"/>
      <c r="L244" s="104"/>
      <c r="M244" s="67"/>
      <c r="N244" s="14"/>
      <c r="O244" s="104"/>
      <c r="P244" s="104"/>
      <c r="Q244" s="104"/>
      <c r="R244" s="104"/>
      <c r="S244" s="104"/>
      <c r="T244" s="104"/>
      <c r="U244" s="105"/>
      <c r="V244" s="17"/>
      <c r="W244" s="17"/>
      <c r="X244" s="93"/>
      <c r="Y244" s="93"/>
      <c r="Z244" s="17"/>
      <c r="AA244" s="16"/>
    </row>
    <row r="245" spans="1:27" ht="17.25" customHeight="1">
      <c r="A245" s="133"/>
      <c r="B245" s="133"/>
      <c r="C245" s="18"/>
      <c r="D245" s="14"/>
      <c r="E245" s="15"/>
      <c r="F245" s="50"/>
      <c r="G245" s="51"/>
      <c r="H245" s="14"/>
      <c r="I245" s="13"/>
      <c r="J245" s="14" t="str">
        <f>IFERROR(+VLOOKUP(H245,Taules!$D$9:$E$22,2,0),"  ")</f>
        <v xml:space="preserve">  </v>
      </c>
      <c r="K245" s="136"/>
      <c r="L245" s="104"/>
      <c r="M245" s="67"/>
      <c r="N245" s="14"/>
      <c r="O245" s="104"/>
      <c r="P245" s="104"/>
      <c r="Q245" s="104"/>
      <c r="R245" s="104"/>
      <c r="S245" s="104"/>
      <c r="T245" s="104"/>
      <c r="U245" s="105"/>
      <c r="V245" s="17"/>
      <c r="W245" s="17"/>
      <c r="X245" s="93"/>
      <c r="Y245" s="93"/>
      <c r="Z245" s="17"/>
      <c r="AA245" s="16"/>
    </row>
    <row r="246" spans="1:27" ht="17.25" customHeight="1">
      <c r="A246" s="133"/>
      <c r="B246" s="133"/>
      <c r="C246" s="18"/>
      <c r="D246" s="14"/>
      <c r="E246" s="15"/>
      <c r="F246" s="50"/>
      <c r="G246" s="51"/>
      <c r="H246" s="14"/>
      <c r="I246" s="13"/>
      <c r="J246" s="14" t="str">
        <f>IFERROR(+VLOOKUP(H246,Taules!$D$9:$E$22,2,0),"  ")</f>
        <v xml:space="preserve">  </v>
      </c>
      <c r="K246" s="136"/>
      <c r="L246" s="104"/>
      <c r="M246" s="67"/>
      <c r="N246" s="14"/>
      <c r="O246" s="104"/>
      <c r="P246" s="104"/>
      <c r="Q246" s="104"/>
      <c r="R246" s="104"/>
      <c r="S246" s="104"/>
      <c r="T246" s="104"/>
      <c r="U246" s="105"/>
      <c r="V246" s="17"/>
      <c r="W246" s="17"/>
      <c r="X246" s="93"/>
      <c r="Y246" s="93"/>
      <c r="Z246" s="17"/>
      <c r="AA246" s="16"/>
    </row>
    <row r="247" spans="1:27" ht="17.25" customHeight="1">
      <c r="A247" s="133"/>
      <c r="B247" s="133"/>
      <c r="C247" s="18"/>
      <c r="D247" s="14"/>
      <c r="E247" s="15"/>
      <c r="F247" s="50"/>
      <c r="G247" s="51"/>
      <c r="H247" s="14"/>
      <c r="I247" s="13"/>
      <c r="J247" s="14" t="str">
        <f>IFERROR(+VLOOKUP(H247,Taules!$D$9:$E$22,2,0),"  ")</f>
        <v xml:space="preserve">  </v>
      </c>
      <c r="K247" s="136"/>
      <c r="L247" s="104"/>
      <c r="M247" s="67"/>
      <c r="N247" s="14"/>
      <c r="O247" s="104"/>
      <c r="P247" s="104"/>
      <c r="Q247" s="104"/>
      <c r="R247" s="104"/>
      <c r="S247" s="104"/>
      <c r="T247" s="104"/>
      <c r="U247" s="105"/>
      <c r="V247" s="17"/>
      <c r="W247" s="17"/>
      <c r="X247" s="93"/>
      <c r="Y247" s="93"/>
      <c r="Z247" s="17"/>
      <c r="AA247" s="16"/>
    </row>
    <row r="248" spans="1:27" ht="17.25" customHeight="1">
      <c r="A248" s="133"/>
      <c r="B248" s="133"/>
      <c r="C248" s="18"/>
      <c r="D248" s="14"/>
      <c r="E248" s="15"/>
      <c r="F248" s="50"/>
      <c r="G248" s="51"/>
      <c r="H248" s="14"/>
      <c r="I248" s="13"/>
      <c r="J248" s="14" t="str">
        <f>IFERROR(+VLOOKUP(H248,Taules!$D$9:$E$22,2,0),"  ")</f>
        <v xml:space="preserve">  </v>
      </c>
      <c r="K248" s="136"/>
      <c r="L248" s="104"/>
      <c r="M248" s="67"/>
      <c r="N248" s="14"/>
      <c r="O248" s="104"/>
      <c r="P248" s="104"/>
      <c r="Q248" s="104"/>
      <c r="R248" s="104"/>
      <c r="S248" s="104"/>
      <c r="T248" s="104"/>
      <c r="U248" s="105"/>
      <c r="V248" s="17"/>
      <c r="W248" s="17"/>
      <c r="X248" s="93"/>
      <c r="Y248" s="93"/>
      <c r="Z248" s="17"/>
      <c r="AA248" s="16"/>
    </row>
    <row r="249" spans="1:27" ht="17.25" customHeight="1">
      <c r="A249" s="133"/>
      <c r="B249" s="133"/>
      <c r="C249" s="18"/>
      <c r="D249" s="14"/>
      <c r="E249" s="15"/>
      <c r="F249" s="50"/>
      <c r="G249" s="51"/>
      <c r="H249" s="14"/>
      <c r="I249" s="13"/>
      <c r="J249" s="14" t="str">
        <f>IFERROR(+VLOOKUP(H249,Taules!$D$9:$E$22,2,0),"  ")</f>
        <v xml:space="preserve">  </v>
      </c>
      <c r="K249" s="136"/>
      <c r="L249" s="104"/>
      <c r="M249" s="67"/>
      <c r="N249" s="14"/>
      <c r="O249" s="104"/>
      <c r="P249" s="104"/>
      <c r="Q249" s="104"/>
      <c r="R249" s="104"/>
      <c r="S249" s="104"/>
      <c r="T249" s="104"/>
      <c r="U249" s="105"/>
      <c r="V249" s="17"/>
      <c r="W249" s="17"/>
      <c r="X249" s="93"/>
      <c r="Y249" s="93"/>
      <c r="Z249" s="17"/>
      <c r="AA249" s="16"/>
    </row>
    <row r="250" spans="1:27" ht="17.25" customHeight="1">
      <c r="A250" s="133"/>
      <c r="B250" s="133"/>
      <c r="C250" s="18"/>
      <c r="D250" s="14"/>
      <c r="E250" s="15"/>
      <c r="F250" s="50"/>
      <c r="G250" s="51"/>
      <c r="H250" s="14"/>
      <c r="I250" s="13"/>
      <c r="J250" s="14" t="str">
        <f>IFERROR(+VLOOKUP(H250,Taules!$D$9:$E$22,2,0),"  ")</f>
        <v xml:space="preserve">  </v>
      </c>
      <c r="K250" s="136"/>
      <c r="L250" s="104"/>
      <c r="M250" s="67"/>
      <c r="N250" s="14"/>
      <c r="O250" s="104"/>
      <c r="P250" s="104"/>
      <c r="Q250" s="104"/>
      <c r="R250" s="104"/>
      <c r="S250" s="104"/>
      <c r="T250" s="104"/>
      <c r="U250" s="105"/>
      <c r="V250" s="17"/>
      <c r="W250" s="17"/>
      <c r="X250" s="93"/>
      <c r="Y250" s="93"/>
      <c r="Z250" s="17"/>
      <c r="AA250" s="16"/>
    </row>
    <row r="251" spans="1:27" ht="17.25" customHeight="1">
      <c r="A251" s="133"/>
      <c r="B251" s="133"/>
      <c r="C251" s="18"/>
      <c r="D251" s="14"/>
      <c r="E251" s="15"/>
      <c r="F251" s="50"/>
      <c r="G251" s="51"/>
      <c r="H251" s="14"/>
      <c r="I251" s="13"/>
      <c r="J251" s="14" t="str">
        <f>IFERROR(+VLOOKUP(H251,Taules!$D$9:$E$22,2,0),"  ")</f>
        <v xml:space="preserve">  </v>
      </c>
      <c r="K251" s="136"/>
      <c r="L251" s="104"/>
      <c r="M251" s="67"/>
      <c r="N251" s="14"/>
      <c r="O251" s="104"/>
      <c r="P251" s="104"/>
      <c r="Q251" s="104"/>
      <c r="R251" s="104"/>
      <c r="S251" s="104"/>
      <c r="T251" s="104"/>
      <c r="U251" s="105"/>
      <c r="V251" s="17"/>
      <c r="W251" s="17"/>
      <c r="X251" s="93"/>
      <c r="Y251" s="93"/>
      <c r="Z251" s="17"/>
      <c r="AA251" s="16"/>
    </row>
    <row r="252" spans="1:27" ht="17.25" customHeight="1">
      <c r="A252" s="133"/>
      <c r="B252" s="133"/>
      <c r="C252" s="18"/>
      <c r="D252" s="14"/>
      <c r="E252" s="15"/>
      <c r="F252" s="50"/>
      <c r="G252" s="51"/>
      <c r="H252" s="14"/>
      <c r="I252" s="13"/>
      <c r="J252" s="14" t="str">
        <f>IFERROR(+VLOOKUP(H252,Taules!$D$9:$E$22,2,0),"  ")</f>
        <v xml:space="preserve">  </v>
      </c>
      <c r="K252" s="136"/>
      <c r="L252" s="104"/>
      <c r="M252" s="67"/>
      <c r="N252" s="14"/>
      <c r="O252" s="104"/>
      <c r="P252" s="104"/>
      <c r="Q252" s="104"/>
      <c r="R252" s="104"/>
      <c r="S252" s="104"/>
      <c r="T252" s="104"/>
      <c r="U252" s="105"/>
      <c r="V252" s="17"/>
      <c r="W252" s="17"/>
      <c r="X252" s="93"/>
      <c r="Y252" s="93"/>
      <c r="Z252" s="17"/>
      <c r="AA252" s="16"/>
    </row>
    <row r="253" spans="1:27" ht="17.25" customHeight="1">
      <c r="A253" s="133"/>
      <c r="B253" s="133"/>
      <c r="C253" s="18"/>
      <c r="D253" s="14"/>
      <c r="E253" s="15"/>
      <c r="F253" s="50"/>
      <c r="G253" s="51"/>
      <c r="H253" s="14"/>
      <c r="I253" s="13"/>
      <c r="J253" s="14" t="str">
        <f>IFERROR(+VLOOKUP(H253,Taules!$D$9:$E$22,2,0),"  ")</f>
        <v xml:space="preserve">  </v>
      </c>
      <c r="K253" s="136"/>
      <c r="L253" s="104"/>
      <c r="M253" s="67"/>
      <c r="N253" s="14"/>
      <c r="O253" s="104"/>
      <c r="P253" s="104"/>
      <c r="Q253" s="104"/>
      <c r="R253" s="104"/>
      <c r="S253" s="104"/>
      <c r="T253" s="104"/>
      <c r="U253" s="105"/>
      <c r="V253" s="17"/>
      <c r="W253" s="17"/>
      <c r="X253" s="93"/>
      <c r="Y253" s="93"/>
      <c r="Z253" s="17"/>
      <c r="AA253" s="16"/>
    </row>
    <row r="254" spans="1:27" ht="17.25" customHeight="1">
      <c r="A254" s="133"/>
      <c r="B254" s="133"/>
      <c r="C254" s="18"/>
      <c r="D254" s="14"/>
      <c r="E254" s="15"/>
      <c r="F254" s="50"/>
      <c r="G254" s="51"/>
      <c r="H254" s="14"/>
      <c r="I254" s="13"/>
      <c r="J254" s="14" t="str">
        <f>IFERROR(+VLOOKUP(H254,Taules!$D$9:$E$22,2,0),"  ")</f>
        <v xml:space="preserve">  </v>
      </c>
      <c r="K254" s="136"/>
      <c r="L254" s="104"/>
      <c r="M254" s="67"/>
      <c r="N254" s="14"/>
      <c r="O254" s="104"/>
      <c r="P254" s="104"/>
      <c r="Q254" s="104"/>
      <c r="R254" s="104"/>
      <c r="S254" s="104"/>
      <c r="T254" s="104"/>
      <c r="U254" s="105"/>
      <c r="V254" s="17"/>
      <c r="W254" s="17"/>
      <c r="X254" s="93"/>
      <c r="Y254" s="93"/>
      <c r="Z254" s="17"/>
      <c r="AA254" s="16"/>
    </row>
    <row r="255" spans="1:27" ht="17.25" customHeight="1">
      <c r="A255" s="133"/>
      <c r="B255" s="133"/>
      <c r="C255" s="18"/>
      <c r="D255" s="14"/>
      <c r="E255" s="15"/>
      <c r="F255" s="50"/>
      <c r="G255" s="51"/>
      <c r="H255" s="14"/>
      <c r="I255" s="13"/>
      <c r="J255" s="14" t="str">
        <f>IFERROR(+VLOOKUP(H255,Taules!$D$9:$E$22,2,0),"  ")</f>
        <v xml:space="preserve">  </v>
      </c>
      <c r="K255" s="136"/>
      <c r="L255" s="104"/>
      <c r="M255" s="67"/>
      <c r="N255" s="14"/>
      <c r="O255" s="104"/>
      <c r="P255" s="104"/>
      <c r="Q255" s="104"/>
      <c r="R255" s="104"/>
      <c r="S255" s="104"/>
      <c r="T255" s="104"/>
      <c r="U255" s="105"/>
      <c r="V255" s="17"/>
      <c r="W255" s="17"/>
      <c r="X255" s="93"/>
      <c r="Y255" s="93"/>
      <c r="Z255" s="17"/>
      <c r="AA255" s="16"/>
    </row>
    <row r="256" spans="1:27" ht="17.25" customHeight="1">
      <c r="A256" s="133"/>
      <c r="B256" s="133"/>
      <c r="C256" s="18"/>
      <c r="D256" s="14"/>
      <c r="E256" s="15"/>
      <c r="F256" s="50"/>
      <c r="G256" s="51"/>
      <c r="H256" s="14"/>
      <c r="I256" s="13"/>
      <c r="J256" s="14" t="str">
        <f>IFERROR(+VLOOKUP(H256,Taules!$D$9:$E$22,2,0),"  ")</f>
        <v xml:space="preserve">  </v>
      </c>
      <c r="K256" s="136"/>
      <c r="L256" s="104"/>
      <c r="M256" s="67"/>
      <c r="N256" s="14"/>
      <c r="O256" s="104"/>
      <c r="P256" s="104"/>
      <c r="Q256" s="104"/>
      <c r="R256" s="104"/>
      <c r="S256" s="104"/>
      <c r="T256" s="104"/>
      <c r="U256" s="105"/>
      <c r="V256" s="17"/>
      <c r="W256" s="17"/>
      <c r="X256" s="93"/>
      <c r="Y256" s="93"/>
      <c r="Z256" s="17"/>
      <c r="AA256" s="16"/>
    </row>
    <row r="257" spans="1:27" ht="17.25" customHeight="1">
      <c r="A257" s="133"/>
      <c r="B257" s="133"/>
      <c r="C257" s="18"/>
      <c r="D257" s="14"/>
      <c r="E257" s="15"/>
      <c r="F257" s="50"/>
      <c r="G257" s="51"/>
      <c r="H257" s="14"/>
      <c r="I257" s="13"/>
      <c r="J257" s="14" t="str">
        <f>IFERROR(+VLOOKUP(H257,Taules!$D$9:$E$22,2,0),"  ")</f>
        <v xml:space="preserve">  </v>
      </c>
      <c r="K257" s="136"/>
      <c r="L257" s="104"/>
      <c r="M257" s="67"/>
      <c r="N257" s="14"/>
      <c r="O257" s="104"/>
      <c r="P257" s="104"/>
      <c r="Q257" s="104"/>
      <c r="R257" s="104"/>
      <c r="S257" s="104"/>
      <c r="T257" s="104"/>
      <c r="U257" s="105"/>
      <c r="V257" s="17"/>
      <c r="W257" s="17"/>
      <c r="X257" s="93"/>
      <c r="Y257" s="93"/>
      <c r="Z257" s="17"/>
      <c r="AA257" s="16"/>
    </row>
    <row r="258" spans="1:27" ht="17.25" customHeight="1">
      <c r="A258" s="133"/>
      <c r="B258" s="133"/>
      <c r="C258" s="18"/>
      <c r="D258" s="14"/>
      <c r="E258" s="15"/>
      <c r="F258" s="50"/>
      <c r="G258" s="51"/>
      <c r="H258" s="14"/>
      <c r="I258" s="13"/>
      <c r="J258" s="14" t="str">
        <f>IFERROR(+VLOOKUP(H258,Taules!$D$9:$E$22,2,0),"  ")</f>
        <v xml:space="preserve">  </v>
      </c>
      <c r="K258" s="136"/>
      <c r="L258" s="104"/>
      <c r="M258" s="67"/>
      <c r="N258" s="14"/>
      <c r="O258" s="104"/>
      <c r="P258" s="104"/>
      <c r="Q258" s="104"/>
      <c r="R258" s="104"/>
      <c r="S258" s="104"/>
      <c r="T258" s="104"/>
      <c r="U258" s="105"/>
      <c r="V258" s="17"/>
      <c r="W258" s="17"/>
      <c r="X258" s="93"/>
      <c r="Y258" s="93"/>
      <c r="Z258" s="17"/>
      <c r="AA258" s="16"/>
    </row>
    <row r="259" spans="1:27" ht="17.25" customHeight="1">
      <c r="A259" s="133"/>
      <c r="B259" s="133"/>
      <c r="C259" s="18"/>
      <c r="D259" s="14"/>
      <c r="E259" s="15"/>
      <c r="F259" s="50"/>
      <c r="G259" s="51"/>
      <c r="H259" s="14"/>
      <c r="I259" s="13"/>
      <c r="J259" s="14" t="str">
        <f>IFERROR(+VLOOKUP(H259,Taules!$D$9:$E$22,2,0),"  ")</f>
        <v xml:space="preserve">  </v>
      </c>
      <c r="K259" s="136"/>
      <c r="L259" s="104"/>
      <c r="M259" s="67"/>
      <c r="N259" s="14"/>
      <c r="O259" s="104"/>
      <c r="P259" s="104"/>
      <c r="Q259" s="104"/>
      <c r="R259" s="104"/>
      <c r="S259" s="104"/>
      <c r="T259" s="104"/>
      <c r="U259" s="105"/>
      <c r="V259" s="17"/>
      <c r="W259" s="17"/>
      <c r="X259" s="93"/>
      <c r="Y259" s="93"/>
      <c r="Z259" s="17"/>
      <c r="AA259" s="16"/>
    </row>
    <row r="260" spans="1:27" ht="17.25" customHeight="1">
      <c r="A260" s="133"/>
      <c r="B260" s="133"/>
      <c r="C260" s="18"/>
      <c r="D260" s="14"/>
      <c r="E260" s="15"/>
      <c r="F260" s="50"/>
      <c r="G260" s="51"/>
      <c r="H260" s="14"/>
      <c r="I260" s="13"/>
      <c r="J260" s="14" t="str">
        <f>IFERROR(+VLOOKUP(H260,Taules!$D$9:$E$22,2,0),"  ")</f>
        <v xml:space="preserve">  </v>
      </c>
      <c r="K260" s="136"/>
      <c r="L260" s="104"/>
      <c r="M260" s="67"/>
      <c r="N260" s="14"/>
      <c r="O260" s="104"/>
      <c r="P260" s="104"/>
      <c r="Q260" s="104"/>
      <c r="R260" s="104"/>
      <c r="S260" s="104"/>
      <c r="T260" s="104"/>
      <c r="U260" s="105"/>
      <c r="V260" s="17"/>
      <c r="W260" s="17"/>
      <c r="X260" s="93"/>
      <c r="Y260" s="93"/>
      <c r="Z260" s="17"/>
      <c r="AA260" s="16"/>
    </row>
    <row r="261" spans="1:27" ht="17.25" customHeight="1">
      <c r="A261" s="133"/>
      <c r="B261" s="133"/>
      <c r="C261" s="18"/>
      <c r="D261" s="14"/>
      <c r="E261" s="15"/>
      <c r="F261" s="50"/>
      <c r="G261" s="51"/>
      <c r="H261" s="14"/>
      <c r="I261" s="13"/>
      <c r="J261" s="14" t="str">
        <f>IFERROR(+VLOOKUP(H261,Taules!$D$9:$E$22,2,0),"  ")</f>
        <v xml:space="preserve">  </v>
      </c>
      <c r="K261" s="136"/>
      <c r="L261" s="104"/>
      <c r="M261" s="67"/>
      <c r="N261" s="14"/>
      <c r="O261" s="104"/>
      <c r="P261" s="104"/>
      <c r="Q261" s="104"/>
      <c r="R261" s="104"/>
      <c r="S261" s="104"/>
      <c r="T261" s="104"/>
      <c r="U261" s="105"/>
      <c r="V261" s="17"/>
      <c r="W261" s="17"/>
      <c r="X261" s="93"/>
      <c r="Y261" s="93"/>
      <c r="Z261" s="17"/>
      <c r="AA261" s="16"/>
    </row>
    <row r="262" spans="1:27" ht="17.25" customHeight="1">
      <c r="A262" s="133"/>
      <c r="B262" s="133"/>
      <c r="C262" s="18"/>
      <c r="D262" s="14"/>
      <c r="E262" s="15"/>
      <c r="F262" s="50"/>
      <c r="G262" s="51"/>
      <c r="H262" s="14"/>
      <c r="I262" s="13"/>
      <c r="J262" s="14" t="str">
        <f>IFERROR(+VLOOKUP(H262,Taules!$D$9:$E$22,2,0),"  ")</f>
        <v xml:space="preserve">  </v>
      </c>
      <c r="K262" s="136"/>
      <c r="L262" s="104"/>
      <c r="M262" s="67"/>
      <c r="N262" s="14"/>
      <c r="O262" s="104"/>
      <c r="P262" s="104"/>
      <c r="Q262" s="104"/>
      <c r="R262" s="104"/>
      <c r="S262" s="104"/>
      <c r="T262" s="104"/>
      <c r="U262" s="105"/>
      <c r="V262" s="17"/>
      <c r="W262" s="17"/>
      <c r="X262" s="93"/>
      <c r="Y262" s="93"/>
      <c r="Z262" s="17"/>
      <c r="AA262" s="16"/>
    </row>
    <row r="263" spans="1:27" ht="17.25" customHeight="1">
      <c r="A263" s="133"/>
      <c r="B263" s="133"/>
      <c r="C263" s="18"/>
      <c r="D263" s="14"/>
      <c r="E263" s="15"/>
      <c r="F263" s="50"/>
      <c r="G263" s="51"/>
      <c r="H263" s="14"/>
      <c r="I263" s="13"/>
      <c r="J263" s="14" t="str">
        <f>IFERROR(+VLOOKUP(H263,Taules!$D$9:$E$22,2,0),"  ")</f>
        <v xml:space="preserve">  </v>
      </c>
      <c r="K263" s="136"/>
      <c r="L263" s="104"/>
      <c r="M263" s="67"/>
      <c r="N263" s="14"/>
      <c r="O263" s="104"/>
      <c r="P263" s="104"/>
      <c r="Q263" s="104"/>
      <c r="R263" s="104"/>
      <c r="S263" s="104"/>
      <c r="T263" s="104"/>
      <c r="U263" s="105"/>
      <c r="V263" s="17"/>
      <c r="W263" s="17"/>
      <c r="X263" s="93"/>
      <c r="Y263" s="93"/>
      <c r="Z263" s="17"/>
      <c r="AA263" s="16"/>
    </row>
    <row r="264" spans="1:27" ht="17.25" customHeight="1">
      <c r="A264" s="133"/>
      <c r="B264" s="133"/>
      <c r="C264" s="18"/>
      <c r="D264" s="14"/>
      <c r="E264" s="15"/>
      <c r="F264" s="50"/>
      <c r="G264" s="51"/>
      <c r="H264" s="14"/>
      <c r="I264" s="13"/>
      <c r="J264" s="14" t="str">
        <f>IFERROR(+VLOOKUP(H264,Taules!$D$9:$E$22,2,0),"  ")</f>
        <v xml:space="preserve">  </v>
      </c>
      <c r="K264" s="136"/>
      <c r="L264" s="104"/>
      <c r="M264" s="67"/>
      <c r="N264" s="14"/>
      <c r="O264" s="104"/>
      <c r="P264" s="104"/>
      <c r="Q264" s="104"/>
      <c r="R264" s="104"/>
      <c r="S264" s="104"/>
      <c r="T264" s="104"/>
      <c r="U264" s="105"/>
      <c r="V264" s="17"/>
      <c r="W264" s="17"/>
      <c r="X264" s="93"/>
      <c r="Y264" s="93"/>
      <c r="Z264" s="17"/>
      <c r="AA264" s="16"/>
    </row>
    <row r="265" spans="1:27" ht="17.25" customHeight="1">
      <c r="A265" s="133"/>
      <c r="B265" s="133"/>
      <c r="C265" s="18"/>
      <c r="D265" s="14"/>
      <c r="E265" s="15"/>
      <c r="F265" s="50"/>
      <c r="G265" s="51"/>
      <c r="H265" s="14"/>
      <c r="I265" s="13"/>
      <c r="J265" s="14" t="str">
        <f>IFERROR(+VLOOKUP(H265,Taules!$D$9:$E$22,2,0),"  ")</f>
        <v xml:space="preserve">  </v>
      </c>
      <c r="K265" s="136"/>
      <c r="L265" s="104"/>
      <c r="M265" s="67"/>
      <c r="N265" s="14"/>
      <c r="O265" s="104"/>
      <c r="P265" s="104"/>
      <c r="Q265" s="104"/>
      <c r="R265" s="104"/>
      <c r="S265" s="104"/>
      <c r="T265" s="104"/>
      <c r="U265" s="105"/>
      <c r="V265" s="17"/>
      <c r="W265" s="17"/>
      <c r="X265" s="93"/>
      <c r="Y265" s="93"/>
      <c r="Z265" s="17"/>
      <c r="AA265" s="16"/>
    </row>
    <row r="266" spans="1:27" ht="17.25" customHeight="1">
      <c r="A266" s="133"/>
      <c r="B266" s="133"/>
      <c r="C266" s="18"/>
      <c r="D266" s="14"/>
      <c r="E266" s="15"/>
      <c r="F266" s="50"/>
      <c r="G266" s="51"/>
      <c r="H266" s="14"/>
      <c r="I266" s="13"/>
      <c r="J266" s="14" t="str">
        <f>IFERROR(+VLOOKUP(H266,Taules!$D$9:$E$22,2,0),"  ")</f>
        <v xml:space="preserve">  </v>
      </c>
      <c r="K266" s="136"/>
      <c r="L266" s="104"/>
      <c r="M266" s="67"/>
      <c r="N266" s="14"/>
      <c r="O266" s="104"/>
      <c r="P266" s="104"/>
      <c r="Q266" s="104"/>
      <c r="R266" s="104"/>
      <c r="S266" s="104"/>
      <c r="T266" s="104"/>
      <c r="U266" s="105"/>
      <c r="V266" s="17"/>
      <c r="W266" s="17"/>
      <c r="X266" s="93"/>
      <c r="Y266" s="93"/>
      <c r="Z266" s="17"/>
      <c r="AA266" s="16"/>
    </row>
    <row r="267" spans="1:27" ht="17.25" customHeight="1">
      <c r="A267" s="133"/>
      <c r="B267" s="133"/>
      <c r="C267" s="18"/>
      <c r="D267" s="14"/>
      <c r="E267" s="15"/>
      <c r="F267" s="50"/>
      <c r="G267" s="51"/>
      <c r="H267" s="14"/>
      <c r="I267" s="13"/>
      <c r="J267" s="14" t="str">
        <f>IFERROR(+VLOOKUP(H267,Taules!$D$9:$E$22,2,0),"  ")</f>
        <v xml:space="preserve">  </v>
      </c>
      <c r="K267" s="136"/>
      <c r="L267" s="104"/>
      <c r="M267" s="67"/>
      <c r="N267" s="14"/>
      <c r="O267" s="104"/>
      <c r="P267" s="104"/>
      <c r="Q267" s="104"/>
      <c r="R267" s="104"/>
      <c r="S267" s="104"/>
      <c r="T267" s="104"/>
      <c r="U267" s="105"/>
      <c r="V267" s="17"/>
      <c r="W267" s="17"/>
      <c r="X267" s="93"/>
      <c r="Y267" s="93"/>
      <c r="Z267" s="17"/>
      <c r="AA267" s="16"/>
    </row>
    <row r="268" spans="1:27" ht="17.25" customHeight="1">
      <c r="A268" s="133"/>
      <c r="B268" s="133"/>
      <c r="C268" s="18"/>
      <c r="D268" s="14"/>
      <c r="E268" s="15"/>
      <c r="F268" s="50"/>
      <c r="G268" s="51"/>
      <c r="H268" s="14"/>
      <c r="I268" s="13"/>
      <c r="J268" s="14" t="str">
        <f>IFERROR(+VLOOKUP(H268,Taules!$D$9:$E$22,2,0),"  ")</f>
        <v xml:space="preserve">  </v>
      </c>
      <c r="K268" s="136"/>
      <c r="L268" s="104"/>
      <c r="M268" s="67"/>
      <c r="N268" s="14"/>
      <c r="O268" s="104"/>
      <c r="P268" s="104"/>
      <c r="Q268" s="104"/>
      <c r="R268" s="104"/>
      <c r="S268" s="104"/>
      <c r="T268" s="104"/>
      <c r="U268" s="105"/>
      <c r="V268" s="17"/>
      <c r="W268" s="17"/>
      <c r="X268" s="93"/>
      <c r="Y268" s="93"/>
      <c r="Z268" s="17"/>
      <c r="AA268" s="16"/>
    </row>
    <row r="269" spans="1:27" ht="17.25" customHeight="1">
      <c r="A269" s="133"/>
      <c r="B269" s="133"/>
      <c r="C269" s="18"/>
      <c r="D269" s="14"/>
      <c r="E269" s="15"/>
      <c r="F269" s="50"/>
      <c r="G269" s="51"/>
      <c r="H269" s="14"/>
      <c r="I269" s="13"/>
      <c r="J269" s="14" t="str">
        <f>IFERROR(+VLOOKUP(H269,Taules!$D$9:$E$22,2,0),"  ")</f>
        <v xml:space="preserve">  </v>
      </c>
      <c r="K269" s="136"/>
      <c r="L269" s="104"/>
      <c r="M269" s="67"/>
      <c r="N269" s="14"/>
      <c r="O269" s="104"/>
      <c r="P269" s="104"/>
      <c r="Q269" s="104"/>
      <c r="R269" s="104"/>
      <c r="S269" s="104"/>
      <c r="T269" s="104"/>
      <c r="U269" s="105"/>
      <c r="V269" s="17"/>
      <c r="W269" s="17"/>
      <c r="X269" s="93"/>
      <c r="Y269" s="93"/>
      <c r="Z269" s="17"/>
      <c r="AA269" s="16"/>
    </row>
    <row r="270" spans="1:27" ht="17.25" customHeight="1">
      <c r="A270" s="133"/>
      <c r="B270" s="133"/>
      <c r="C270" s="18"/>
      <c r="D270" s="14"/>
      <c r="E270" s="15"/>
      <c r="F270" s="50"/>
      <c r="G270" s="51"/>
      <c r="H270" s="14"/>
      <c r="I270" s="13"/>
      <c r="J270" s="14" t="str">
        <f>IFERROR(+VLOOKUP(H270,Taules!$D$9:$E$22,2,0),"  ")</f>
        <v xml:space="preserve">  </v>
      </c>
      <c r="K270" s="136"/>
      <c r="L270" s="104"/>
      <c r="M270" s="67"/>
      <c r="N270" s="14"/>
      <c r="O270" s="104"/>
      <c r="P270" s="104"/>
      <c r="Q270" s="104"/>
      <c r="R270" s="104"/>
      <c r="S270" s="104"/>
      <c r="T270" s="104"/>
      <c r="U270" s="105"/>
      <c r="V270" s="17"/>
      <c r="W270" s="17"/>
      <c r="X270" s="93"/>
      <c r="Y270" s="93"/>
      <c r="Z270" s="17"/>
      <c r="AA270" s="16"/>
    </row>
    <row r="271" spans="1:27" ht="17.25" customHeight="1">
      <c r="A271" s="133"/>
      <c r="B271" s="133"/>
      <c r="C271" s="18"/>
      <c r="D271" s="14"/>
      <c r="E271" s="15"/>
      <c r="F271" s="50"/>
      <c r="G271" s="51"/>
      <c r="H271" s="14"/>
      <c r="I271" s="13"/>
      <c r="J271" s="14" t="str">
        <f>IFERROR(+VLOOKUP(H271,Taules!$D$9:$E$22,2,0),"  ")</f>
        <v xml:space="preserve">  </v>
      </c>
      <c r="K271" s="136"/>
      <c r="L271" s="104"/>
      <c r="M271" s="67"/>
      <c r="N271" s="14"/>
      <c r="O271" s="104"/>
      <c r="P271" s="104"/>
      <c r="Q271" s="104"/>
      <c r="R271" s="104"/>
      <c r="S271" s="104"/>
      <c r="T271" s="104"/>
      <c r="U271" s="105"/>
      <c r="V271" s="17"/>
      <c r="W271" s="17"/>
      <c r="X271" s="93"/>
      <c r="Y271" s="93"/>
      <c r="Z271" s="17"/>
      <c r="AA271" s="16"/>
    </row>
    <row r="272" spans="1:27" ht="17.25" customHeight="1">
      <c r="A272" s="133"/>
      <c r="B272" s="133"/>
      <c r="C272" s="18"/>
      <c r="D272" s="14"/>
      <c r="E272" s="15"/>
      <c r="F272" s="50"/>
      <c r="G272" s="51"/>
      <c r="H272" s="14"/>
      <c r="I272" s="13"/>
      <c r="J272" s="14" t="str">
        <f>IFERROR(+VLOOKUP(H272,Taules!$D$9:$E$22,2,0),"  ")</f>
        <v xml:space="preserve">  </v>
      </c>
      <c r="K272" s="136"/>
      <c r="L272" s="104"/>
      <c r="M272" s="67"/>
      <c r="N272" s="14"/>
      <c r="O272" s="104"/>
      <c r="P272" s="104"/>
      <c r="Q272" s="104"/>
      <c r="R272" s="104"/>
      <c r="S272" s="104"/>
      <c r="T272" s="104"/>
      <c r="U272" s="105"/>
      <c r="V272" s="17"/>
      <c r="W272" s="17"/>
      <c r="X272" s="93"/>
      <c r="Y272" s="93"/>
      <c r="Z272" s="17"/>
      <c r="AA272" s="16"/>
    </row>
    <row r="273" spans="1:27" ht="17.25" customHeight="1">
      <c r="A273" s="133"/>
      <c r="B273" s="133"/>
      <c r="C273" s="18"/>
      <c r="D273" s="14"/>
      <c r="E273" s="15"/>
      <c r="F273" s="50"/>
      <c r="G273" s="51"/>
      <c r="H273" s="14"/>
      <c r="I273" s="13"/>
      <c r="J273" s="14" t="str">
        <f>IFERROR(+VLOOKUP(H273,Taules!$D$9:$E$22,2,0),"  ")</f>
        <v xml:space="preserve">  </v>
      </c>
      <c r="K273" s="136"/>
      <c r="L273" s="104"/>
      <c r="M273" s="67"/>
      <c r="N273" s="14"/>
      <c r="O273" s="104"/>
      <c r="P273" s="104"/>
      <c r="Q273" s="104"/>
      <c r="R273" s="104"/>
      <c r="S273" s="104"/>
      <c r="T273" s="104"/>
      <c r="U273" s="105"/>
      <c r="V273" s="17"/>
      <c r="W273" s="17"/>
      <c r="X273" s="93"/>
      <c r="Y273" s="93"/>
      <c r="Z273" s="17"/>
      <c r="AA273" s="16"/>
    </row>
    <row r="274" spans="1:27" ht="17.25" customHeight="1">
      <c r="A274" s="133"/>
      <c r="B274" s="133"/>
      <c r="C274" s="18"/>
      <c r="D274" s="14"/>
      <c r="E274" s="15"/>
      <c r="F274" s="50"/>
      <c r="G274" s="51"/>
      <c r="H274" s="14"/>
      <c r="I274" s="13"/>
      <c r="J274" s="14" t="str">
        <f>IFERROR(+VLOOKUP(H274,Taules!$D$9:$E$22,2,0),"  ")</f>
        <v xml:space="preserve">  </v>
      </c>
      <c r="K274" s="136"/>
      <c r="L274" s="104"/>
      <c r="M274" s="67"/>
      <c r="N274" s="14"/>
      <c r="O274" s="104"/>
      <c r="P274" s="104"/>
      <c r="Q274" s="104"/>
      <c r="R274" s="104"/>
      <c r="S274" s="104"/>
      <c r="T274" s="104"/>
      <c r="U274" s="105"/>
      <c r="V274" s="17"/>
      <c r="W274" s="17"/>
      <c r="X274" s="93"/>
      <c r="Y274" s="93"/>
      <c r="Z274" s="17"/>
      <c r="AA274" s="16"/>
    </row>
    <row r="275" spans="1:27" ht="17.25" customHeight="1">
      <c r="A275" s="133"/>
      <c r="B275" s="133"/>
      <c r="C275" s="18"/>
      <c r="D275" s="14"/>
      <c r="E275" s="15"/>
      <c r="F275" s="50"/>
      <c r="G275" s="51"/>
      <c r="H275" s="14"/>
      <c r="I275" s="13"/>
      <c r="J275" s="14" t="str">
        <f>IFERROR(+VLOOKUP(H275,Taules!$D$9:$E$22,2,0),"  ")</f>
        <v xml:space="preserve">  </v>
      </c>
      <c r="K275" s="136"/>
      <c r="L275" s="104"/>
      <c r="M275" s="67"/>
      <c r="N275" s="14"/>
      <c r="O275" s="104"/>
      <c r="P275" s="104"/>
      <c r="Q275" s="104"/>
      <c r="R275" s="104"/>
      <c r="S275" s="104"/>
      <c r="T275" s="104"/>
      <c r="U275" s="105"/>
      <c r="V275" s="17"/>
      <c r="W275" s="17"/>
      <c r="X275" s="93"/>
      <c r="Y275" s="93"/>
      <c r="Z275" s="17"/>
      <c r="AA275" s="16"/>
    </row>
    <row r="276" spans="1:27" ht="17.25" customHeight="1">
      <c r="A276" s="133"/>
      <c r="B276" s="133"/>
      <c r="C276" s="18"/>
      <c r="D276" s="14"/>
      <c r="E276" s="15"/>
      <c r="F276" s="50"/>
      <c r="G276" s="51"/>
      <c r="H276" s="14"/>
      <c r="I276" s="13"/>
      <c r="J276" s="14" t="str">
        <f>IFERROR(+VLOOKUP(H276,Taules!$D$9:$E$22,2,0),"  ")</f>
        <v xml:space="preserve">  </v>
      </c>
      <c r="K276" s="136"/>
      <c r="L276" s="104"/>
      <c r="M276" s="67"/>
      <c r="N276" s="14"/>
      <c r="O276" s="104"/>
      <c r="P276" s="104"/>
      <c r="Q276" s="104"/>
      <c r="R276" s="104"/>
      <c r="S276" s="104"/>
      <c r="T276" s="104"/>
      <c r="U276" s="105"/>
      <c r="V276" s="17"/>
      <c r="W276" s="17"/>
      <c r="X276" s="93"/>
      <c r="Y276" s="93"/>
      <c r="Z276" s="17"/>
      <c r="AA276" s="16"/>
    </row>
    <row r="277" spans="1:27" ht="17.25" customHeight="1">
      <c r="A277" s="133"/>
      <c r="B277" s="133"/>
      <c r="C277" s="18"/>
      <c r="D277" s="14"/>
      <c r="E277" s="15"/>
      <c r="F277" s="50"/>
      <c r="G277" s="51"/>
      <c r="H277" s="14"/>
      <c r="I277" s="13"/>
      <c r="J277" s="14" t="str">
        <f>IFERROR(+VLOOKUP(H277,Taules!$D$9:$E$22,2,0),"  ")</f>
        <v xml:space="preserve">  </v>
      </c>
      <c r="K277" s="136"/>
      <c r="L277" s="104"/>
      <c r="M277" s="67"/>
      <c r="N277" s="14"/>
      <c r="O277" s="104"/>
      <c r="P277" s="104"/>
      <c r="Q277" s="104"/>
      <c r="R277" s="104"/>
      <c r="S277" s="104"/>
      <c r="T277" s="104"/>
      <c r="U277" s="105"/>
      <c r="V277" s="17"/>
      <c r="W277" s="17"/>
      <c r="X277" s="93"/>
      <c r="Y277" s="93"/>
      <c r="Z277" s="17"/>
      <c r="AA277" s="16"/>
    </row>
    <row r="278" spans="1:27" ht="17.25" customHeight="1">
      <c r="A278" s="133"/>
      <c r="B278" s="133"/>
      <c r="C278" s="18"/>
      <c r="D278" s="14"/>
      <c r="E278" s="15"/>
      <c r="F278" s="50"/>
      <c r="G278" s="51"/>
      <c r="H278" s="14"/>
      <c r="I278" s="13"/>
      <c r="J278" s="14" t="str">
        <f>IFERROR(+VLOOKUP(H278,Taules!$D$9:$E$22,2,0),"  ")</f>
        <v xml:space="preserve">  </v>
      </c>
      <c r="K278" s="136"/>
      <c r="L278" s="104"/>
      <c r="M278" s="67"/>
      <c r="N278" s="14"/>
      <c r="O278" s="104"/>
      <c r="P278" s="104"/>
      <c r="Q278" s="104"/>
      <c r="R278" s="104"/>
      <c r="S278" s="104"/>
      <c r="T278" s="104"/>
      <c r="U278" s="105"/>
      <c r="V278" s="17"/>
      <c r="W278" s="17"/>
      <c r="X278" s="93"/>
      <c r="Y278" s="93"/>
      <c r="Z278" s="17"/>
      <c r="AA278" s="16"/>
    </row>
    <row r="279" spans="1:27" ht="17.25" customHeight="1">
      <c r="A279" s="133"/>
      <c r="B279" s="133"/>
      <c r="C279" s="18"/>
      <c r="D279" s="14"/>
      <c r="E279" s="15"/>
      <c r="F279" s="50"/>
      <c r="G279" s="51"/>
      <c r="H279" s="14"/>
      <c r="I279" s="13"/>
      <c r="J279" s="14" t="str">
        <f>IFERROR(+VLOOKUP(H279,Taules!$D$9:$E$22,2,0),"  ")</f>
        <v xml:space="preserve">  </v>
      </c>
      <c r="K279" s="136"/>
      <c r="L279" s="104"/>
      <c r="M279" s="67"/>
      <c r="N279" s="14"/>
      <c r="O279" s="104"/>
      <c r="P279" s="104"/>
      <c r="Q279" s="104"/>
      <c r="R279" s="104"/>
      <c r="S279" s="104"/>
      <c r="T279" s="104"/>
      <c r="U279" s="105"/>
      <c r="V279" s="17"/>
      <c r="W279" s="17"/>
      <c r="X279" s="93"/>
      <c r="Y279" s="93"/>
      <c r="Z279" s="17"/>
      <c r="AA279" s="16"/>
    </row>
    <row r="280" spans="1:27" ht="17.25" customHeight="1">
      <c r="A280" s="133"/>
      <c r="B280" s="133"/>
      <c r="C280" s="18"/>
      <c r="D280" s="14"/>
      <c r="E280" s="15"/>
      <c r="F280" s="50"/>
      <c r="G280" s="51"/>
      <c r="H280" s="14"/>
      <c r="I280" s="13"/>
      <c r="J280" s="14" t="str">
        <f>IFERROR(+VLOOKUP(H280,Taules!$D$9:$E$22,2,0),"  ")</f>
        <v xml:space="preserve">  </v>
      </c>
      <c r="K280" s="136"/>
      <c r="L280" s="104"/>
      <c r="M280" s="67"/>
      <c r="N280" s="14"/>
      <c r="O280" s="104"/>
      <c r="P280" s="104"/>
      <c r="Q280" s="104"/>
      <c r="R280" s="104"/>
      <c r="S280" s="104"/>
      <c r="T280" s="104"/>
      <c r="U280" s="105"/>
      <c r="V280" s="17"/>
      <c r="W280" s="17"/>
      <c r="X280" s="93"/>
      <c r="Y280" s="93"/>
      <c r="Z280" s="17"/>
      <c r="AA280" s="16"/>
    </row>
    <row r="281" spans="1:27" ht="17.25" customHeight="1">
      <c r="A281" s="133"/>
      <c r="B281" s="133"/>
      <c r="C281" s="18"/>
      <c r="D281" s="14"/>
      <c r="E281" s="15"/>
      <c r="F281" s="50"/>
      <c r="G281" s="51"/>
      <c r="H281" s="14"/>
      <c r="I281" s="13"/>
      <c r="J281" s="14" t="str">
        <f>IFERROR(+VLOOKUP(H281,Taules!$D$9:$E$22,2,0),"  ")</f>
        <v xml:space="preserve">  </v>
      </c>
      <c r="K281" s="136"/>
      <c r="L281" s="104"/>
      <c r="M281" s="67"/>
      <c r="N281" s="14"/>
      <c r="O281" s="104"/>
      <c r="P281" s="104"/>
      <c r="Q281" s="104"/>
      <c r="R281" s="104"/>
      <c r="S281" s="104"/>
      <c r="T281" s="104"/>
      <c r="U281" s="105"/>
      <c r="V281" s="17"/>
      <c r="W281" s="17"/>
      <c r="X281" s="93"/>
      <c r="Y281" s="93"/>
      <c r="Z281" s="17"/>
      <c r="AA281" s="16"/>
    </row>
    <row r="282" spans="1:27" ht="17.25" customHeight="1">
      <c r="A282" s="133"/>
      <c r="B282" s="133"/>
      <c r="C282" s="18"/>
      <c r="D282" s="14"/>
      <c r="E282" s="15"/>
      <c r="F282" s="50"/>
      <c r="G282" s="51"/>
      <c r="H282" s="14"/>
      <c r="I282" s="13"/>
      <c r="J282" s="14" t="str">
        <f>IFERROR(+VLOOKUP(H282,Taules!$D$9:$E$22,2,0),"  ")</f>
        <v xml:space="preserve">  </v>
      </c>
      <c r="K282" s="136"/>
      <c r="L282" s="104"/>
      <c r="M282" s="67"/>
      <c r="N282" s="14"/>
      <c r="O282" s="104"/>
      <c r="P282" s="104"/>
      <c r="Q282" s="104"/>
      <c r="R282" s="104"/>
      <c r="S282" s="104"/>
      <c r="T282" s="104"/>
      <c r="U282" s="105"/>
      <c r="V282" s="17"/>
      <c r="W282" s="17"/>
      <c r="X282" s="93"/>
      <c r="Y282" s="93"/>
      <c r="Z282" s="17"/>
      <c r="AA282" s="16"/>
    </row>
    <row r="283" spans="1:27" ht="17.25" customHeight="1">
      <c r="A283" s="133"/>
      <c r="B283" s="133"/>
      <c r="C283" s="18"/>
      <c r="D283" s="14"/>
      <c r="E283" s="15"/>
      <c r="F283" s="50"/>
      <c r="G283" s="51"/>
      <c r="H283" s="14"/>
      <c r="I283" s="13"/>
      <c r="J283" s="14" t="str">
        <f>IFERROR(+VLOOKUP(H283,Taules!$D$9:$E$22,2,0),"  ")</f>
        <v xml:space="preserve">  </v>
      </c>
      <c r="K283" s="136"/>
      <c r="L283" s="104"/>
      <c r="M283" s="67"/>
      <c r="N283" s="14"/>
      <c r="O283" s="104"/>
      <c r="P283" s="104"/>
      <c r="Q283" s="104"/>
      <c r="R283" s="104"/>
      <c r="S283" s="104"/>
      <c r="T283" s="104"/>
      <c r="U283" s="105"/>
      <c r="V283" s="17"/>
      <c r="W283" s="17"/>
      <c r="X283" s="93"/>
      <c r="Y283" s="93"/>
      <c r="Z283" s="17"/>
      <c r="AA283" s="16"/>
    </row>
    <row r="284" spans="1:27" ht="17.25" customHeight="1">
      <c r="A284" s="133"/>
      <c r="B284" s="133"/>
      <c r="C284" s="18"/>
      <c r="D284" s="14"/>
      <c r="E284" s="15"/>
      <c r="F284" s="50"/>
      <c r="G284" s="51"/>
      <c r="H284" s="14"/>
      <c r="I284" s="13"/>
      <c r="J284" s="14" t="str">
        <f>IFERROR(+VLOOKUP(H284,Taules!$D$9:$E$22,2,0),"  ")</f>
        <v xml:space="preserve">  </v>
      </c>
      <c r="K284" s="136"/>
      <c r="L284" s="104"/>
      <c r="M284" s="67"/>
      <c r="N284" s="14"/>
      <c r="O284" s="104"/>
      <c r="P284" s="104"/>
      <c r="Q284" s="104"/>
      <c r="R284" s="104"/>
      <c r="S284" s="104"/>
      <c r="T284" s="104"/>
      <c r="U284" s="105"/>
      <c r="V284" s="17"/>
      <c r="W284" s="17"/>
      <c r="X284" s="93"/>
      <c r="Y284" s="93"/>
      <c r="Z284" s="17"/>
      <c r="AA284" s="16"/>
    </row>
    <row r="285" spans="1:27" ht="17.25" customHeight="1">
      <c r="A285" s="133"/>
      <c r="B285" s="133"/>
      <c r="C285" s="18"/>
      <c r="D285" s="14"/>
      <c r="E285" s="15"/>
      <c r="F285" s="50"/>
      <c r="G285" s="51"/>
      <c r="H285" s="14"/>
      <c r="I285" s="13"/>
      <c r="J285" s="14" t="str">
        <f>IFERROR(+VLOOKUP(H285,Taules!$D$9:$E$22,2,0),"  ")</f>
        <v xml:space="preserve">  </v>
      </c>
      <c r="K285" s="136"/>
      <c r="L285" s="104"/>
      <c r="M285" s="67"/>
      <c r="N285" s="14"/>
      <c r="O285" s="104"/>
      <c r="P285" s="104"/>
      <c r="Q285" s="104"/>
      <c r="R285" s="104"/>
      <c r="S285" s="104"/>
      <c r="T285" s="104"/>
      <c r="U285" s="105"/>
      <c r="V285" s="17"/>
      <c r="W285" s="17"/>
      <c r="X285" s="93"/>
      <c r="Y285" s="93"/>
      <c r="Z285" s="17"/>
      <c r="AA285" s="16"/>
    </row>
    <row r="286" spans="1:27" ht="17.25" customHeight="1">
      <c r="A286" s="133"/>
      <c r="B286" s="133"/>
      <c r="C286" s="18"/>
      <c r="D286" s="14"/>
      <c r="E286" s="15"/>
      <c r="F286" s="50"/>
      <c r="G286" s="51"/>
      <c r="H286" s="14"/>
      <c r="I286" s="13"/>
      <c r="J286" s="14" t="str">
        <f>IFERROR(+VLOOKUP(H286,Taules!$D$9:$E$22,2,0),"  ")</f>
        <v xml:space="preserve">  </v>
      </c>
      <c r="K286" s="136"/>
      <c r="L286" s="104"/>
      <c r="M286" s="67"/>
      <c r="N286" s="14"/>
      <c r="O286" s="104"/>
      <c r="P286" s="104"/>
      <c r="Q286" s="104"/>
      <c r="R286" s="104"/>
      <c r="S286" s="104"/>
      <c r="T286" s="104"/>
      <c r="U286" s="105"/>
      <c r="V286" s="17"/>
      <c r="W286" s="17"/>
      <c r="X286" s="93"/>
      <c r="Y286" s="93"/>
      <c r="Z286" s="17"/>
      <c r="AA286" s="16"/>
    </row>
    <row r="287" spans="1:27" ht="17.25" customHeight="1">
      <c r="A287" s="133"/>
      <c r="B287" s="133"/>
      <c r="C287" s="18"/>
      <c r="D287" s="14"/>
      <c r="E287" s="15"/>
      <c r="F287" s="50"/>
      <c r="G287" s="51"/>
      <c r="H287" s="14"/>
      <c r="I287" s="13"/>
      <c r="J287" s="14" t="str">
        <f>IFERROR(+VLOOKUP(H287,Taules!$D$9:$E$22,2,0),"  ")</f>
        <v xml:space="preserve">  </v>
      </c>
      <c r="K287" s="136"/>
      <c r="L287" s="104"/>
      <c r="M287" s="67"/>
      <c r="N287" s="14"/>
      <c r="O287" s="104"/>
      <c r="P287" s="104"/>
      <c r="Q287" s="104"/>
      <c r="R287" s="104"/>
      <c r="S287" s="104"/>
      <c r="T287" s="104"/>
      <c r="U287" s="105"/>
      <c r="V287" s="17"/>
      <c r="W287" s="17"/>
      <c r="X287" s="93"/>
      <c r="Y287" s="93"/>
      <c r="Z287" s="17"/>
      <c r="AA287" s="16"/>
    </row>
    <row r="288" spans="1:27" ht="17.25" customHeight="1">
      <c r="A288" s="133"/>
      <c r="B288" s="133"/>
      <c r="C288" s="18"/>
      <c r="D288" s="14"/>
      <c r="E288" s="15"/>
      <c r="F288" s="50"/>
      <c r="G288" s="51"/>
      <c r="H288" s="14"/>
      <c r="I288" s="13"/>
      <c r="J288" s="14" t="str">
        <f>IFERROR(+VLOOKUP(H288,Taules!$D$9:$E$22,2,0),"  ")</f>
        <v xml:space="preserve">  </v>
      </c>
      <c r="K288" s="136"/>
      <c r="L288" s="104"/>
      <c r="M288" s="67"/>
      <c r="N288" s="14"/>
      <c r="O288" s="104"/>
      <c r="P288" s="104"/>
      <c r="Q288" s="104"/>
      <c r="R288" s="104"/>
      <c r="S288" s="104"/>
      <c r="T288" s="104"/>
      <c r="U288" s="105"/>
      <c r="V288" s="17"/>
      <c r="W288" s="17"/>
      <c r="X288" s="93"/>
      <c r="Y288" s="93"/>
      <c r="Z288" s="17"/>
      <c r="AA288" s="16"/>
    </row>
    <row r="289" spans="1:27" ht="17.25" customHeight="1">
      <c r="A289" s="133"/>
      <c r="B289" s="133"/>
      <c r="C289" s="18"/>
      <c r="D289" s="14"/>
      <c r="E289" s="15"/>
      <c r="F289" s="50"/>
      <c r="G289" s="51"/>
      <c r="H289" s="14"/>
      <c r="I289" s="13"/>
      <c r="J289" s="14" t="str">
        <f>IFERROR(+VLOOKUP(H289,Taules!$D$9:$E$22,2,0),"  ")</f>
        <v xml:space="preserve">  </v>
      </c>
      <c r="K289" s="136"/>
      <c r="L289" s="104"/>
      <c r="M289" s="67"/>
      <c r="N289" s="14"/>
      <c r="O289" s="104"/>
      <c r="P289" s="104"/>
      <c r="Q289" s="104"/>
      <c r="R289" s="104"/>
      <c r="S289" s="104"/>
      <c r="T289" s="104"/>
      <c r="U289" s="105"/>
      <c r="V289" s="17"/>
      <c r="W289" s="17"/>
      <c r="X289" s="93"/>
      <c r="Y289" s="93"/>
      <c r="Z289" s="17"/>
      <c r="AA289" s="16"/>
    </row>
    <row r="290" spans="1:27" ht="17.25" customHeight="1">
      <c r="A290" s="133"/>
      <c r="B290" s="133"/>
      <c r="C290" s="18"/>
      <c r="D290" s="14"/>
      <c r="E290" s="15"/>
      <c r="F290" s="50"/>
      <c r="G290" s="51"/>
      <c r="H290" s="14"/>
      <c r="I290" s="13"/>
      <c r="J290" s="14" t="str">
        <f>IFERROR(+VLOOKUP(H290,Taules!$D$9:$E$22,2,0),"  ")</f>
        <v xml:space="preserve">  </v>
      </c>
      <c r="K290" s="136"/>
      <c r="L290" s="104"/>
      <c r="M290" s="67"/>
      <c r="N290" s="14"/>
      <c r="O290" s="104"/>
      <c r="P290" s="104"/>
      <c r="Q290" s="104"/>
      <c r="R290" s="104"/>
      <c r="S290" s="104"/>
      <c r="T290" s="104"/>
      <c r="U290" s="105"/>
      <c r="V290" s="17"/>
      <c r="W290" s="17"/>
      <c r="X290" s="93"/>
      <c r="Y290" s="93"/>
      <c r="Z290" s="17"/>
      <c r="AA290" s="16"/>
    </row>
    <row r="291" spans="1:27" ht="17.25" customHeight="1">
      <c r="A291" s="133"/>
      <c r="B291" s="133"/>
      <c r="C291" s="18"/>
      <c r="D291" s="14"/>
      <c r="E291" s="15"/>
      <c r="F291" s="50"/>
      <c r="G291" s="51"/>
      <c r="H291" s="14"/>
      <c r="I291" s="13"/>
      <c r="J291" s="14" t="str">
        <f>IFERROR(+VLOOKUP(H291,Taules!$D$9:$E$22,2,0),"  ")</f>
        <v xml:space="preserve">  </v>
      </c>
      <c r="K291" s="136"/>
      <c r="L291" s="104"/>
      <c r="M291" s="67"/>
      <c r="N291" s="14"/>
      <c r="O291" s="104"/>
      <c r="P291" s="104"/>
      <c r="Q291" s="104"/>
      <c r="R291" s="104"/>
      <c r="S291" s="104"/>
      <c r="T291" s="104"/>
      <c r="U291" s="105"/>
      <c r="V291" s="17"/>
      <c r="W291" s="17"/>
      <c r="X291" s="93"/>
      <c r="Y291" s="93"/>
      <c r="Z291" s="17"/>
      <c r="AA291" s="16"/>
    </row>
    <row r="292" spans="1:27" ht="17.25" customHeight="1">
      <c r="A292" s="133"/>
      <c r="B292" s="133"/>
      <c r="C292" s="18"/>
      <c r="D292" s="14"/>
      <c r="E292" s="15"/>
      <c r="F292" s="50"/>
      <c r="G292" s="51"/>
      <c r="H292" s="14"/>
      <c r="I292" s="13"/>
      <c r="J292" s="14" t="str">
        <f>IFERROR(+VLOOKUP(H292,Taules!$D$9:$E$22,2,0),"  ")</f>
        <v xml:space="preserve">  </v>
      </c>
      <c r="K292" s="136"/>
      <c r="L292" s="104"/>
      <c r="M292" s="67"/>
      <c r="N292" s="14"/>
      <c r="O292" s="104"/>
      <c r="P292" s="104"/>
      <c r="Q292" s="104"/>
      <c r="R292" s="104"/>
      <c r="S292" s="104"/>
      <c r="T292" s="104"/>
      <c r="U292" s="105"/>
      <c r="V292" s="17"/>
      <c r="W292" s="17"/>
      <c r="X292" s="93"/>
      <c r="Y292" s="93"/>
      <c r="Z292" s="17"/>
      <c r="AA292" s="16"/>
    </row>
    <row r="293" spans="1:27" ht="17.25" customHeight="1">
      <c r="A293" s="133"/>
      <c r="B293" s="133"/>
      <c r="C293" s="18"/>
      <c r="D293" s="14"/>
      <c r="E293" s="15"/>
      <c r="F293" s="50"/>
      <c r="G293" s="51"/>
      <c r="H293" s="14"/>
      <c r="I293" s="13"/>
      <c r="J293" s="14" t="str">
        <f>IFERROR(+VLOOKUP(H293,Taules!$D$9:$E$22,2,0),"  ")</f>
        <v xml:space="preserve">  </v>
      </c>
      <c r="K293" s="136"/>
      <c r="L293" s="104"/>
      <c r="M293" s="67"/>
      <c r="N293" s="14"/>
      <c r="O293" s="104"/>
      <c r="P293" s="104"/>
      <c r="Q293" s="104"/>
      <c r="R293" s="104"/>
      <c r="S293" s="104"/>
      <c r="T293" s="104"/>
      <c r="U293" s="105"/>
      <c r="V293" s="17"/>
      <c r="W293" s="17"/>
      <c r="X293" s="93"/>
      <c r="Y293" s="93"/>
      <c r="Z293" s="17"/>
      <c r="AA293" s="16"/>
    </row>
    <row r="294" spans="1:27" ht="17.25" customHeight="1">
      <c r="A294" s="133"/>
      <c r="B294" s="133"/>
      <c r="C294" s="18"/>
      <c r="D294" s="14"/>
      <c r="E294" s="15"/>
      <c r="F294" s="50"/>
      <c r="G294" s="51"/>
      <c r="H294" s="14"/>
      <c r="I294" s="13"/>
      <c r="J294" s="14" t="str">
        <f>IFERROR(+VLOOKUP(H294,Taules!$D$9:$E$22,2,0),"  ")</f>
        <v xml:space="preserve">  </v>
      </c>
      <c r="K294" s="136"/>
      <c r="L294" s="104"/>
      <c r="M294" s="67"/>
      <c r="N294" s="14"/>
      <c r="O294" s="104"/>
      <c r="P294" s="104"/>
      <c r="Q294" s="104"/>
      <c r="R294" s="104"/>
      <c r="S294" s="104"/>
      <c r="T294" s="104"/>
      <c r="U294" s="105"/>
      <c r="V294" s="17"/>
      <c r="W294" s="17"/>
      <c r="X294" s="93"/>
      <c r="Y294" s="93"/>
      <c r="Z294" s="17"/>
      <c r="AA294" s="16"/>
    </row>
    <row r="295" spans="1:27" ht="17.25" customHeight="1">
      <c r="A295" s="133"/>
      <c r="B295" s="133"/>
      <c r="C295" s="18"/>
      <c r="D295" s="14"/>
      <c r="E295" s="15"/>
      <c r="F295" s="50"/>
      <c r="G295" s="51"/>
      <c r="H295" s="14"/>
      <c r="I295" s="13"/>
      <c r="J295" s="14" t="str">
        <f>IFERROR(+VLOOKUP(H295,Taules!$D$9:$E$22,2,0),"  ")</f>
        <v xml:space="preserve">  </v>
      </c>
      <c r="K295" s="136"/>
      <c r="L295" s="104"/>
      <c r="M295" s="67"/>
      <c r="N295" s="14"/>
      <c r="O295" s="104"/>
      <c r="P295" s="104"/>
      <c r="Q295" s="104"/>
      <c r="R295" s="104"/>
      <c r="S295" s="104"/>
      <c r="T295" s="104"/>
      <c r="U295" s="105"/>
      <c r="V295" s="17"/>
      <c r="W295" s="17"/>
      <c r="X295" s="93"/>
      <c r="Y295" s="93"/>
      <c r="Z295" s="17"/>
      <c r="AA295" s="16"/>
    </row>
    <row r="296" spans="1:27" ht="17.25" customHeight="1">
      <c r="A296" s="133"/>
      <c r="B296" s="133"/>
      <c r="C296" s="18"/>
      <c r="D296" s="14"/>
      <c r="E296" s="15"/>
      <c r="F296" s="50"/>
      <c r="G296" s="51"/>
      <c r="H296" s="14"/>
      <c r="I296" s="13"/>
      <c r="J296" s="14" t="str">
        <f>IFERROR(+VLOOKUP(H296,Taules!$D$9:$E$22,2,0),"  ")</f>
        <v xml:space="preserve">  </v>
      </c>
      <c r="K296" s="136"/>
      <c r="L296" s="104"/>
      <c r="M296" s="67"/>
      <c r="N296" s="14"/>
      <c r="O296" s="104"/>
      <c r="P296" s="104"/>
      <c r="Q296" s="104"/>
      <c r="R296" s="104"/>
      <c r="S296" s="104"/>
      <c r="T296" s="104"/>
      <c r="U296" s="105"/>
      <c r="V296" s="17"/>
      <c r="W296" s="17"/>
      <c r="X296" s="93"/>
      <c r="Y296" s="93"/>
      <c r="Z296" s="17"/>
      <c r="AA296" s="16"/>
    </row>
    <row r="297" spans="1:27" ht="17.25" customHeight="1">
      <c r="A297" s="133"/>
      <c r="B297" s="133"/>
      <c r="C297" s="18"/>
      <c r="D297" s="14"/>
      <c r="E297" s="15"/>
      <c r="F297" s="50"/>
      <c r="G297" s="51"/>
      <c r="H297" s="14"/>
      <c r="I297" s="13"/>
      <c r="J297" s="14" t="str">
        <f>IFERROR(+VLOOKUP(H297,Taules!$D$9:$E$22,2,0),"  ")</f>
        <v xml:space="preserve">  </v>
      </c>
      <c r="K297" s="136"/>
      <c r="L297" s="104"/>
      <c r="M297" s="67"/>
      <c r="N297" s="14"/>
      <c r="O297" s="104"/>
      <c r="P297" s="104"/>
      <c r="Q297" s="104"/>
      <c r="R297" s="104"/>
      <c r="S297" s="104"/>
      <c r="T297" s="104"/>
      <c r="U297" s="105"/>
      <c r="V297" s="17"/>
      <c r="W297" s="17"/>
      <c r="X297" s="93"/>
      <c r="Y297" s="93"/>
      <c r="Z297" s="17"/>
      <c r="AA297" s="16"/>
    </row>
    <row r="298" spans="1:27" ht="17.25" customHeight="1">
      <c r="A298" s="133"/>
      <c r="B298" s="133"/>
      <c r="C298" s="18"/>
      <c r="D298" s="14"/>
      <c r="E298" s="15"/>
      <c r="F298" s="50"/>
      <c r="G298" s="51"/>
      <c r="H298" s="14"/>
      <c r="I298" s="13"/>
      <c r="J298" s="14" t="str">
        <f>IFERROR(+VLOOKUP(H298,Taules!$D$9:$E$22,2,0),"  ")</f>
        <v xml:space="preserve">  </v>
      </c>
      <c r="K298" s="136"/>
      <c r="L298" s="104"/>
      <c r="M298" s="67"/>
      <c r="N298" s="14"/>
      <c r="O298" s="104"/>
      <c r="P298" s="104"/>
      <c r="Q298" s="104"/>
      <c r="R298" s="104"/>
      <c r="S298" s="104"/>
      <c r="T298" s="104"/>
      <c r="U298" s="105"/>
      <c r="V298" s="17"/>
      <c r="W298" s="17"/>
      <c r="X298" s="93"/>
      <c r="Y298" s="93"/>
      <c r="Z298" s="17"/>
      <c r="AA298" s="16"/>
    </row>
    <row r="299" spans="1:27" ht="17.25" customHeight="1">
      <c r="A299" s="133"/>
      <c r="B299" s="133"/>
      <c r="C299" s="18"/>
      <c r="D299" s="14"/>
      <c r="E299" s="15"/>
      <c r="F299" s="50"/>
      <c r="G299" s="51"/>
      <c r="H299" s="14"/>
      <c r="I299" s="13"/>
      <c r="J299" s="14" t="str">
        <f>IFERROR(+VLOOKUP(H299,Taules!$D$9:$E$22,2,0),"  ")</f>
        <v xml:space="preserve">  </v>
      </c>
      <c r="K299" s="136"/>
      <c r="L299" s="104"/>
      <c r="M299" s="67"/>
      <c r="N299" s="14"/>
      <c r="O299" s="104"/>
      <c r="P299" s="104"/>
      <c r="Q299" s="104"/>
      <c r="R299" s="104"/>
      <c r="S299" s="104"/>
      <c r="T299" s="104"/>
      <c r="U299" s="105"/>
      <c r="V299" s="17"/>
      <c r="W299" s="17"/>
      <c r="X299" s="93"/>
      <c r="Y299" s="93"/>
      <c r="Z299" s="17"/>
      <c r="AA299" s="16"/>
    </row>
    <row r="300" spans="1:27" ht="17.25" customHeight="1">
      <c r="A300" s="133"/>
      <c r="B300" s="133"/>
      <c r="C300" s="18"/>
      <c r="D300" s="14"/>
      <c r="E300" s="15"/>
      <c r="F300" s="50"/>
      <c r="G300" s="51"/>
      <c r="H300" s="14"/>
      <c r="I300" s="13"/>
      <c r="J300" s="14" t="str">
        <f>IFERROR(+VLOOKUP(H300,Taules!$D$9:$E$22,2,0),"  ")</f>
        <v xml:space="preserve">  </v>
      </c>
      <c r="K300" s="136"/>
      <c r="L300" s="104"/>
      <c r="M300" s="67"/>
      <c r="N300" s="14"/>
      <c r="O300" s="104"/>
      <c r="P300" s="104"/>
      <c r="Q300" s="104"/>
      <c r="R300" s="104"/>
      <c r="S300" s="104"/>
      <c r="T300" s="104"/>
      <c r="U300" s="105"/>
      <c r="V300" s="17"/>
      <c r="W300" s="17"/>
      <c r="X300" s="93"/>
      <c r="Y300" s="93"/>
      <c r="Z300" s="17"/>
      <c r="AA300" s="16"/>
    </row>
    <row r="301" spans="1:27" ht="17.25" customHeight="1">
      <c r="A301" s="133"/>
      <c r="B301" s="133"/>
      <c r="C301" s="18"/>
      <c r="D301" s="14"/>
      <c r="E301" s="15"/>
      <c r="F301" s="50"/>
      <c r="G301" s="51"/>
      <c r="H301" s="14"/>
      <c r="I301" s="13"/>
      <c r="J301" s="14" t="str">
        <f>IFERROR(+VLOOKUP(H301,Taules!$D$9:$E$22,2,0),"  ")</f>
        <v xml:space="preserve">  </v>
      </c>
      <c r="K301" s="136"/>
      <c r="L301" s="104"/>
      <c r="M301" s="67"/>
      <c r="N301" s="14"/>
      <c r="O301" s="104"/>
      <c r="P301" s="104"/>
      <c r="Q301" s="104"/>
      <c r="R301" s="104"/>
      <c r="S301" s="104"/>
      <c r="T301" s="104"/>
      <c r="U301" s="105"/>
      <c r="V301" s="17"/>
      <c r="W301" s="17"/>
      <c r="X301" s="93"/>
      <c r="Y301" s="93"/>
      <c r="Z301" s="17"/>
      <c r="AA301" s="16"/>
    </row>
    <row r="302" spans="1:27" ht="17.25" customHeight="1">
      <c r="A302" s="133"/>
      <c r="B302" s="133"/>
      <c r="C302" s="18"/>
      <c r="D302" s="14"/>
      <c r="E302" s="15"/>
      <c r="F302" s="50"/>
      <c r="G302" s="51"/>
      <c r="H302" s="14"/>
      <c r="I302" s="13"/>
      <c r="J302" s="14" t="str">
        <f>IFERROR(+VLOOKUP(H302,Taules!$D$9:$E$22,2,0),"  ")</f>
        <v xml:space="preserve">  </v>
      </c>
      <c r="K302" s="136"/>
      <c r="L302" s="104"/>
      <c r="M302" s="67"/>
      <c r="N302" s="14"/>
      <c r="O302" s="104"/>
      <c r="P302" s="104"/>
      <c r="Q302" s="104"/>
      <c r="R302" s="104"/>
      <c r="S302" s="104"/>
      <c r="T302" s="104"/>
      <c r="U302" s="105"/>
      <c r="V302" s="17"/>
      <c r="W302" s="17"/>
      <c r="X302" s="93"/>
      <c r="Y302" s="93"/>
      <c r="Z302" s="17"/>
      <c r="AA302" s="16"/>
    </row>
    <row r="303" spans="1:27" ht="17.25" customHeight="1">
      <c r="A303" s="133"/>
      <c r="B303" s="133"/>
      <c r="C303" s="18"/>
      <c r="D303" s="14"/>
      <c r="E303" s="15"/>
      <c r="F303" s="50"/>
      <c r="G303" s="51"/>
      <c r="H303" s="14"/>
      <c r="I303" s="13"/>
      <c r="J303" s="14" t="str">
        <f>IFERROR(+VLOOKUP(H303,Taules!$D$9:$E$22,2,0),"  ")</f>
        <v xml:space="preserve">  </v>
      </c>
      <c r="K303" s="136"/>
      <c r="L303" s="104"/>
      <c r="M303" s="67"/>
      <c r="N303" s="14"/>
      <c r="O303" s="104"/>
      <c r="P303" s="104"/>
      <c r="Q303" s="104"/>
      <c r="R303" s="104"/>
      <c r="S303" s="104"/>
      <c r="T303" s="104"/>
      <c r="U303" s="105"/>
      <c r="V303" s="17"/>
      <c r="W303" s="17"/>
      <c r="X303" s="93"/>
      <c r="Y303" s="93"/>
      <c r="Z303" s="17"/>
      <c r="AA303" s="16"/>
    </row>
    <row r="304" spans="1:27" ht="17.25" customHeight="1">
      <c r="A304" s="133"/>
      <c r="B304" s="133"/>
      <c r="C304" s="18"/>
      <c r="D304" s="14"/>
      <c r="E304" s="15"/>
      <c r="F304" s="50"/>
      <c r="G304" s="51"/>
      <c r="H304" s="14"/>
      <c r="I304" s="13"/>
      <c r="J304" s="14" t="str">
        <f>IFERROR(+VLOOKUP(H304,Taules!$D$9:$E$22,2,0),"  ")</f>
        <v xml:space="preserve">  </v>
      </c>
      <c r="K304" s="136"/>
      <c r="L304" s="104"/>
      <c r="M304" s="67"/>
      <c r="N304" s="14"/>
      <c r="O304" s="104"/>
      <c r="P304" s="104"/>
      <c r="Q304" s="104"/>
      <c r="R304" s="104"/>
      <c r="S304" s="104"/>
      <c r="T304" s="104"/>
      <c r="U304" s="105"/>
      <c r="V304" s="17"/>
      <c r="W304" s="17"/>
      <c r="X304" s="93"/>
      <c r="Y304" s="93"/>
      <c r="Z304" s="17"/>
      <c r="AA304" s="16"/>
    </row>
    <row r="305" spans="1:27" ht="17.25" customHeight="1">
      <c r="A305" s="133"/>
      <c r="B305" s="133"/>
      <c r="C305" s="18"/>
      <c r="D305" s="14"/>
      <c r="E305" s="15"/>
      <c r="F305" s="50"/>
      <c r="G305" s="51"/>
      <c r="H305" s="14"/>
      <c r="I305" s="13"/>
      <c r="J305" s="14" t="str">
        <f>IFERROR(+VLOOKUP(H305,Taules!$D$9:$E$22,2,0),"  ")</f>
        <v xml:space="preserve">  </v>
      </c>
      <c r="K305" s="136"/>
      <c r="L305" s="104"/>
      <c r="M305" s="67"/>
      <c r="N305" s="14"/>
      <c r="O305" s="104"/>
      <c r="P305" s="104"/>
      <c r="Q305" s="104"/>
      <c r="R305" s="104"/>
      <c r="S305" s="104"/>
      <c r="T305" s="104"/>
      <c r="U305" s="105"/>
      <c r="V305" s="17"/>
      <c r="W305" s="17"/>
      <c r="X305" s="93"/>
      <c r="Y305" s="93"/>
      <c r="Z305" s="17"/>
      <c r="AA305" s="16"/>
    </row>
    <row r="306" spans="1:27" ht="17.25" customHeight="1">
      <c r="A306" s="133"/>
      <c r="B306" s="133"/>
      <c r="C306" s="18"/>
      <c r="D306" s="14"/>
      <c r="E306" s="15"/>
      <c r="F306" s="50"/>
      <c r="G306" s="51"/>
      <c r="H306" s="14"/>
      <c r="I306" s="13"/>
      <c r="J306" s="14" t="str">
        <f>IFERROR(+VLOOKUP(H306,Taules!$D$9:$E$22,2,0),"  ")</f>
        <v xml:space="preserve">  </v>
      </c>
      <c r="K306" s="136"/>
      <c r="L306" s="104"/>
      <c r="M306" s="67"/>
      <c r="N306" s="14"/>
      <c r="O306" s="104"/>
      <c r="P306" s="104"/>
      <c r="Q306" s="104"/>
      <c r="R306" s="104"/>
      <c r="S306" s="104"/>
      <c r="T306" s="104"/>
      <c r="U306" s="105"/>
      <c r="V306" s="17"/>
      <c r="W306" s="17"/>
      <c r="X306" s="93"/>
      <c r="Y306" s="93"/>
      <c r="Z306" s="17"/>
      <c r="AA306" s="16"/>
    </row>
    <row r="307" spans="1:27" ht="17.25" customHeight="1">
      <c r="A307" s="133"/>
      <c r="B307" s="133"/>
      <c r="C307" s="18"/>
      <c r="D307" s="14"/>
      <c r="E307" s="15"/>
      <c r="F307" s="50"/>
      <c r="G307" s="51"/>
      <c r="H307" s="14"/>
      <c r="I307" s="13"/>
      <c r="J307" s="14" t="str">
        <f>IFERROR(+VLOOKUP(H307,Taules!$D$9:$E$22,2,0),"  ")</f>
        <v xml:space="preserve">  </v>
      </c>
      <c r="K307" s="136"/>
      <c r="L307" s="104"/>
      <c r="M307" s="67"/>
      <c r="N307" s="14"/>
      <c r="O307" s="104"/>
      <c r="P307" s="104"/>
      <c r="Q307" s="104"/>
      <c r="R307" s="104"/>
      <c r="S307" s="104"/>
      <c r="T307" s="104"/>
      <c r="U307" s="105"/>
      <c r="V307" s="17"/>
      <c r="W307" s="17"/>
      <c r="X307" s="93"/>
      <c r="Y307" s="93"/>
      <c r="Z307" s="17"/>
      <c r="AA307" s="16"/>
    </row>
    <row r="308" spans="1:27" ht="17.25" customHeight="1">
      <c r="A308" s="133"/>
      <c r="B308" s="133"/>
      <c r="C308" s="18"/>
      <c r="D308" s="14"/>
      <c r="E308" s="15"/>
      <c r="F308" s="50"/>
      <c r="G308" s="51"/>
      <c r="H308" s="14"/>
      <c r="I308" s="13"/>
      <c r="J308" s="14" t="str">
        <f>IFERROR(+VLOOKUP(H308,Taules!$D$9:$E$22,2,0),"  ")</f>
        <v xml:space="preserve">  </v>
      </c>
      <c r="K308" s="136"/>
      <c r="L308" s="104"/>
      <c r="M308" s="67"/>
      <c r="N308" s="14"/>
      <c r="O308" s="104"/>
      <c r="P308" s="104"/>
      <c r="Q308" s="104"/>
      <c r="R308" s="104"/>
      <c r="S308" s="104"/>
      <c r="T308" s="104"/>
      <c r="U308" s="105"/>
      <c r="V308" s="17"/>
      <c r="W308" s="17"/>
      <c r="X308" s="93"/>
      <c r="Y308" s="93"/>
      <c r="Z308" s="17"/>
      <c r="AA308" s="16"/>
    </row>
    <row r="309" spans="1:27" ht="17.25" customHeight="1">
      <c r="A309" s="133"/>
      <c r="B309" s="133"/>
      <c r="C309" s="18"/>
      <c r="D309" s="14"/>
      <c r="E309" s="15"/>
      <c r="F309" s="50"/>
      <c r="G309" s="51"/>
      <c r="H309" s="14"/>
      <c r="I309" s="13"/>
      <c r="J309" s="14" t="str">
        <f>IFERROR(+VLOOKUP(H309,Taules!$D$9:$E$22,2,0),"  ")</f>
        <v xml:space="preserve">  </v>
      </c>
      <c r="K309" s="136"/>
      <c r="L309" s="104"/>
      <c r="M309" s="67"/>
      <c r="N309" s="14"/>
      <c r="O309" s="104"/>
      <c r="P309" s="104"/>
      <c r="Q309" s="104"/>
      <c r="R309" s="104"/>
      <c r="S309" s="104"/>
      <c r="T309" s="104"/>
      <c r="U309" s="105"/>
      <c r="V309" s="17"/>
      <c r="W309" s="17"/>
      <c r="X309" s="93"/>
      <c r="Y309" s="93"/>
      <c r="Z309" s="17"/>
      <c r="AA309" s="16"/>
    </row>
    <row r="310" spans="1:27" ht="17.25" customHeight="1">
      <c r="A310" s="133"/>
      <c r="B310" s="133"/>
      <c r="C310" s="18"/>
      <c r="D310" s="14"/>
      <c r="E310" s="15"/>
      <c r="F310" s="50"/>
      <c r="G310" s="51"/>
      <c r="H310" s="14"/>
      <c r="I310" s="13"/>
      <c r="J310" s="14" t="str">
        <f>IFERROR(+VLOOKUP(H310,Taules!$D$9:$E$22,2,0),"  ")</f>
        <v xml:space="preserve">  </v>
      </c>
      <c r="K310" s="136"/>
      <c r="L310" s="104"/>
      <c r="M310" s="67"/>
      <c r="N310" s="14"/>
      <c r="O310" s="104"/>
      <c r="P310" s="104"/>
      <c r="Q310" s="104"/>
      <c r="R310" s="104"/>
      <c r="S310" s="104"/>
      <c r="T310" s="104"/>
      <c r="U310" s="105"/>
      <c r="V310" s="17"/>
      <c r="W310" s="17"/>
      <c r="X310" s="93"/>
      <c r="Y310" s="93"/>
      <c r="Z310" s="17"/>
      <c r="AA310" s="16"/>
    </row>
    <row r="311" spans="1:27" ht="17.25" customHeight="1">
      <c r="A311" s="133"/>
      <c r="B311" s="133"/>
      <c r="C311" s="18"/>
      <c r="D311" s="14"/>
      <c r="E311" s="15"/>
      <c r="F311" s="50"/>
      <c r="G311" s="51"/>
      <c r="H311" s="14"/>
      <c r="I311" s="13"/>
      <c r="J311" s="14" t="str">
        <f>IFERROR(+VLOOKUP(H311,Taules!$D$9:$E$22,2,0),"  ")</f>
        <v xml:space="preserve">  </v>
      </c>
      <c r="K311" s="136"/>
      <c r="L311" s="104"/>
      <c r="M311" s="67"/>
      <c r="N311" s="14"/>
      <c r="O311" s="104"/>
      <c r="P311" s="104"/>
      <c r="Q311" s="104"/>
      <c r="R311" s="104"/>
      <c r="S311" s="104"/>
      <c r="T311" s="104"/>
      <c r="U311" s="105"/>
      <c r="V311" s="17"/>
      <c r="W311" s="17"/>
      <c r="X311" s="93"/>
      <c r="Y311" s="93"/>
      <c r="Z311" s="17"/>
      <c r="AA311" s="16"/>
    </row>
    <row r="312" spans="1:27" ht="17.25" customHeight="1">
      <c r="A312" s="133"/>
      <c r="B312" s="133"/>
      <c r="C312" s="18"/>
      <c r="D312" s="14"/>
      <c r="E312" s="15"/>
      <c r="F312" s="50"/>
      <c r="G312" s="51"/>
      <c r="H312" s="14"/>
      <c r="I312" s="13"/>
      <c r="J312" s="14" t="str">
        <f>IFERROR(+VLOOKUP(H312,Taules!$D$9:$E$22,2,0),"  ")</f>
        <v xml:space="preserve">  </v>
      </c>
      <c r="K312" s="136"/>
      <c r="L312" s="104"/>
      <c r="M312" s="67"/>
      <c r="N312" s="14"/>
      <c r="O312" s="104"/>
      <c r="P312" s="104"/>
      <c r="Q312" s="104"/>
      <c r="R312" s="104"/>
      <c r="S312" s="104"/>
      <c r="T312" s="104"/>
      <c r="U312" s="105"/>
      <c r="V312" s="17"/>
      <c r="W312" s="17"/>
      <c r="X312" s="93"/>
      <c r="Y312" s="93"/>
      <c r="Z312" s="17"/>
      <c r="AA312" s="16"/>
    </row>
    <row r="313" spans="1:27" ht="17.25" customHeight="1">
      <c r="A313" s="133"/>
      <c r="B313" s="133"/>
      <c r="C313" s="18"/>
      <c r="D313" s="14"/>
      <c r="E313" s="15"/>
      <c r="F313" s="50"/>
      <c r="G313" s="51"/>
      <c r="H313" s="14"/>
      <c r="I313" s="13"/>
      <c r="J313" s="14" t="str">
        <f>IFERROR(+VLOOKUP(H313,Taules!$D$9:$E$22,2,0),"  ")</f>
        <v xml:space="preserve">  </v>
      </c>
      <c r="K313" s="136"/>
      <c r="L313" s="104"/>
      <c r="M313" s="67"/>
      <c r="N313" s="14"/>
      <c r="O313" s="104"/>
      <c r="P313" s="104"/>
      <c r="Q313" s="104"/>
      <c r="R313" s="104"/>
      <c r="S313" s="104"/>
      <c r="T313" s="104"/>
      <c r="U313" s="105"/>
      <c r="V313" s="17"/>
      <c r="W313" s="17"/>
      <c r="X313" s="93"/>
      <c r="Y313" s="93"/>
      <c r="Z313" s="17"/>
      <c r="AA313" s="16"/>
    </row>
    <row r="314" spans="1:27" ht="17.25" customHeight="1">
      <c r="A314" s="133"/>
      <c r="B314" s="133"/>
      <c r="C314" s="18"/>
      <c r="D314" s="14"/>
      <c r="E314" s="15"/>
      <c r="F314" s="50"/>
      <c r="G314" s="51"/>
      <c r="H314" s="14"/>
      <c r="I314" s="13"/>
      <c r="J314" s="14" t="str">
        <f>IFERROR(+VLOOKUP(H314,Taules!$D$9:$E$22,2,0),"  ")</f>
        <v xml:space="preserve">  </v>
      </c>
      <c r="K314" s="136"/>
      <c r="L314" s="104"/>
      <c r="M314" s="67"/>
      <c r="N314" s="14"/>
      <c r="O314" s="104"/>
      <c r="P314" s="104"/>
      <c r="Q314" s="104"/>
      <c r="R314" s="104"/>
      <c r="S314" s="104"/>
      <c r="T314" s="104"/>
      <c r="U314" s="105"/>
      <c r="V314" s="17"/>
      <c r="W314" s="17"/>
      <c r="X314" s="93"/>
      <c r="Y314" s="93"/>
      <c r="Z314" s="17"/>
      <c r="AA314" s="16"/>
    </row>
    <row r="315" spans="1:27" ht="17.25" customHeight="1">
      <c r="A315" s="133"/>
      <c r="B315" s="133"/>
      <c r="C315" s="18"/>
      <c r="D315" s="14"/>
      <c r="E315" s="15"/>
      <c r="F315" s="50"/>
      <c r="G315" s="51"/>
      <c r="H315" s="14"/>
      <c r="I315" s="13"/>
      <c r="J315" s="14" t="str">
        <f>IFERROR(+VLOOKUP(H315,Taules!$D$9:$E$22,2,0),"  ")</f>
        <v xml:space="preserve">  </v>
      </c>
      <c r="K315" s="136"/>
      <c r="L315" s="104"/>
      <c r="M315" s="67"/>
      <c r="N315" s="14"/>
      <c r="O315" s="104"/>
      <c r="P315" s="104"/>
      <c r="Q315" s="104"/>
      <c r="R315" s="104"/>
      <c r="S315" s="104"/>
      <c r="T315" s="104"/>
      <c r="U315" s="105"/>
      <c r="V315" s="17"/>
      <c r="W315" s="17"/>
      <c r="X315" s="93"/>
      <c r="Y315" s="93"/>
      <c r="Z315" s="17"/>
      <c r="AA315" s="16"/>
    </row>
    <row r="316" spans="1:27" ht="17.25" customHeight="1">
      <c r="A316" s="133"/>
      <c r="B316" s="133"/>
      <c r="C316" s="18"/>
      <c r="D316" s="14"/>
      <c r="E316" s="15"/>
      <c r="F316" s="50"/>
      <c r="G316" s="51"/>
      <c r="H316" s="14"/>
      <c r="I316" s="13"/>
      <c r="J316" s="14" t="str">
        <f>IFERROR(+VLOOKUP(H316,Taules!$D$9:$E$22,2,0),"  ")</f>
        <v xml:space="preserve">  </v>
      </c>
      <c r="K316" s="136"/>
      <c r="L316" s="104"/>
      <c r="M316" s="67"/>
      <c r="N316" s="14"/>
      <c r="O316" s="104"/>
      <c r="P316" s="104"/>
      <c r="Q316" s="104"/>
      <c r="R316" s="104"/>
      <c r="S316" s="104"/>
      <c r="T316" s="104"/>
      <c r="U316" s="105"/>
      <c r="V316" s="17"/>
      <c r="W316" s="17"/>
      <c r="X316" s="93"/>
      <c r="Y316" s="93"/>
      <c r="Z316" s="17"/>
      <c r="AA316" s="16"/>
    </row>
    <row r="317" spans="1:27" ht="17.25" customHeight="1">
      <c r="A317" s="133"/>
      <c r="B317" s="133"/>
      <c r="C317" s="18"/>
      <c r="D317" s="14"/>
      <c r="E317" s="15"/>
      <c r="F317" s="50"/>
      <c r="G317" s="51"/>
      <c r="H317" s="14"/>
      <c r="I317" s="13"/>
      <c r="J317" s="14" t="str">
        <f>IFERROR(+VLOOKUP(H317,Taules!$D$9:$E$22,2,0),"  ")</f>
        <v xml:space="preserve">  </v>
      </c>
      <c r="K317" s="136"/>
      <c r="L317" s="104"/>
      <c r="M317" s="67"/>
      <c r="N317" s="14"/>
      <c r="O317" s="104"/>
      <c r="P317" s="104"/>
      <c r="Q317" s="104"/>
      <c r="R317" s="104"/>
      <c r="S317" s="104"/>
      <c r="T317" s="104"/>
      <c r="U317" s="105"/>
      <c r="V317" s="17"/>
      <c r="W317" s="17"/>
      <c r="X317" s="93"/>
      <c r="Y317" s="93"/>
      <c r="Z317" s="17"/>
      <c r="AA317" s="16"/>
    </row>
    <row r="318" spans="1:27" ht="17.25" customHeight="1">
      <c r="A318" s="133"/>
      <c r="B318" s="133"/>
      <c r="C318" s="18"/>
      <c r="D318" s="14"/>
      <c r="E318" s="15"/>
      <c r="F318" s="50"/>
      <c r="G318" s="51"/>
      <c r="H318" s="14"/>
      <c r="I318" s="13"/>
      <c r="J318" s="14" t="str">
        <f>IFERROR(+VLOOKUP(H318,Taules!$D$9:$E$22,2,0),"  ")</f>
        <v xml:space="preserve">  </v>
      </c>
      <c r="K318" s="136"/>
      <c r="L318" s="104"/>
      <c r="M318" s="67"/>
      <c r="N318" s="14"/>
      <c r="O318" s="104"/>
      <c r="P318" s="104"/>
      <c r="Q318" s="104"/>
      <c r="R318" s="104"/>
      <c r="S318" s="104"/>
      <c r="T318" s="104"/>
      <c r="U318" s="105"/>
      <c r="V318" s="17"/>
      <c r="W318" s="17"/>
      <c r="X318" s="93"/>
      <c r="Y318" s="93"/>
      <c r="Z318" s="17"/>
      <c r="AA318" s="16"/>
    </row>
    <row r="319" spans="1:27" ht="17.25" customHeight="1">
      <c r="A319" s="133"/>
      <c r="B319" s="133"/>
      <c r="C319" s="18"/>
      <c r="D319" s="14"/>
      <c r="E319" s="15"/>
      <c r="F319" s="50"/>
      <c r="G319" s="51"/>
      <c r="H319" s="14"/>
      <c r="I319" s="13"/>
      <c r="J319" s="14" t="str">
        <f>IFERROR(+VLOOKUP(H319,Taules!$D$9:$E$22,2,0),"  ")</f>
        <v xml:space="preserve">  </v>
      </c>
      <c r="K319" s="136"/>
      <c r="L319" s="104"/>
      <c r="M319" s="67"/>
      <c r="N319" s="14"/>
      <c r="O319" s="104"/>
      <c r="P319" s="104"/>
      <c r="Q319" s="104"/>
      <c r="R319" s="104"/>
      <c r="S319" s="104"/>
      <c r="T319" s="104"/>
      <c r="U319" s="105"/>
      <c r="V319" s="17"/>
      <c r="W319" s="17"/>
      <c r="X319" s="93"/>
      <c r="Y319" s="93"/>
      <c r="Z319" s="17"/>
      <c r="AA319" s="16"/>
    </row>
    <row r="320" spans="1:27" ht="17.25" customHeight="1">
      <c r="A320" s="133"/>
      <c r="B320" s="133"/>
      <c r="C320" s="18"/>
      <c r="D320" s="14"/>
      <c r="E320" s="15"/>
      <c r="F320" s="50"/>
      <c r="G320" s="51"/>
      <c r="H320" s="14"/>
      <c r="I320" s="13"/>
      <c r="J320" s="14" t="str">
        <f>IFERROR(+VLOOKUP(H320,Taules!$D$9:$E$22,2,0),"  ")</f>
        <v xml:space="preserve">  </v>
      </c>
      <c r="K320" s="136"/>
      <c r="L320" s="104"/>
      <c r="M320" s="67"/>
      <c r="N320" s="14"/>
      <c r="O320" s="104"/>
      <c r="P320" s="104"/>
      <c r="Q320" s="104"/>
      <c r="R320" s="104"/>
      <c r="S320" s="104"/>
      <c r="T320" s="104"/>
      <c r="U320" s="105"/>
      <c r="V320" s="17"/>
      <c r="W320" s="17"/>
      <c r="X320" s="93"/>
      <c r="Y320" s="93"/>
      <c r="Z320" s="17"/>
      <c r="AA320" s="16"/>
    </row>
    <row r="321" spans="1:27" ht="17.25" customHeight="1">
      <c r="A321" s="133"/>
      <c r="B321" s="133"/>
      <c r="C321" s="18"/>
      <c r="D321" s="14"/>
      <c r="E321" s="15"/>
      <c r="F321" s="50"/>
      <c r="G321" s="51"/>
      <c r="H321" s="14"/>
      <c r="I321" s="13"/>
      <c r="J321" s="14" t="str">
        <f>IFERROR(+VLOOKUP(H321,Taules!$D$9:$E$22,2,0),"  ")</f>
        <v xml:space="preserve">  </v>
      </c>
      <c r="K321" s="136"/>
      <c r="L321" s="104"/>
      <c r="M321" s="67"/>
      <c r="N321" s="14"/>
      <c r="O321" s="104"/>
      <c r="P321" s="104"/>
      <c r="Q321" s="104"/>
      <c r="R321" s="104"/>
      <c r="S321" s="104"/>
      <c r="T321" s="104"/>
      <c r="U321" s="105"/>
      <c r="V321" s="17"/>
      <c r="W321" s="17"/>
      <c r="X321" s="93"/>
      <c r="Y321" s="93"/>
      <c r="Z321" s="17"/>
      <c r="AA321" s="16"/>
    </row>
    <row r="322" spans="1:27" ht="17.25" customHeight="1">
      <c r="A322" s="133"/>
      <c r="B322" s="133"/>
      <c r="C322" s="18"/>
      <c r="D322" s="14"/>
      <c r="E322" s="15"/>
      <c r="F322" s="50"/>
      <c r="G322" s="51"/>
      <c r="H322" s="14"/>
      <c r="I322" s="13"/>
      <c r="J322" s="14" t="str">
        <f>IFERROR(+VLOOKUP(H322,Taules!$D$9:$E$22,2,0),"  ")</f>
        <v xml:space="preserve">  </v>
      </c>
      <c r="K322" s="136"/>
      <c r="L322" s="104"/>
      <c r="M322" s="67"/>
      <c r="N322" s="14"/>
      <c r="O322" s="104"/>
      <c r="P322" s="104"/>
      <c r="Q322" s="104"/>
      <c r="R322" s="104"/>
      <c r="S322" s="104"/>
      <c r="T322" s="104"/>
      <c r="U322" s="105"/>
      <c r="V322" s="17"/>
      <c r="W322" s="17"/>
      <c r="X322" s="93"/>
      <c r="Y322" s="93"/>
      <c r="Z322" s="17"/>
      <c r="AA322" s="16"/>
    </row>
    <row r="323" spans="1:27" ht="17.25" customHeight="1">
      <c r="A323" s="133"/>
      <c r="B323" s="133"/>
      <c r="C323" s="18"/>
      <c r="D323" s="14"/>
      <c r="E323" s="15"/>
      <c r="F323" s="50"/>
      <c r="G323" s="51"/>
      <c r="H323" s="14"/>
      <c r="I323" s="13"/>
      <c r="J323" s="14" t="str">
        <f>IFERROR(+VLOOKUP(H323,Taules!$D$9:$E$22,2,0),"  ")</f>
        <v xml:space="preserve">  </v>
      </c>
      <c r="K323" s="136"/>
      <c r="L323" s="104"/>
      <c r="M323" s="67"/>
      <c r="N323" s="14"/>
      <c r="O323" s="104"/>
      <c r="P323" s="104"/>
      <c r="Q323" s="104"/>
      <c r="R323" s="104"/>
      <c r="S323" s="104"/>
      <c r="T323" s="104"/>
      <c r="U323" s="105"/>
      <c r="V323" s="17"/>
      <c r="W323" s="17"/>
      <c r="X323" s="93"/>
      <c r="Y323" s="93"/>
      <c r="Z323" s="17"/>
      <c r="AA323" s="16"/>
    </row>
    <row r="324" spans="1:27" ht="17.25" customHeight="1">
      <c r="A324" s="133"/>
      <c r="B324" s="133"/>
      <c r="C324" s="18"/>
      <c r="D324" s="14"/>
      <c r="E324" s="15"/>
      <c r="F324" s="50"/>
      <c r="G324" s="51"/>
      <c r="H324" s="14"/>
      <c r="I324" s="13"/>
      <c r="J324" s="14" t="str">
        <f>IFERROR(+VLOOKUP(H324,Taules!$D$9:$E$22,2,0),"  ")</f>
        <v xml:space="preserve">  </v>
      </c>
      <c r="K324" s="136"/>
      <c r="L324" s="104"/>
      <c r="M324" s="67"/>
      <c r="N324" s="14"/>
      <c r="O324" s="104"/>
      <c r="P324" s="104"/>
      <c r="Q324" s="104"/>
      <c r="R324" s="104"/>
      <c r="S324" s="104"/>
      <c r="T324" s="104"/>
      <c r="U324" s="105"/>
      <c r="V324" s="17"/>
      <c r="W324" s="17"/>
      <c r="X324" s="93"/>
      <c r="Y324" s="93"/>
      <c r="Z324" s="17"/>
      <c r="AA324" s="16"/>
    </row>
    <row r="325" spans="1:27" ht="17.25" customHeight="1">
      <c r="A325" s="133"/>
      <c r="B325" s="133"/>
      <c r="C325" s="18"/>
      <c r="D325" s="14"/>
      <c r="E325" s="15"/>
      <c r="F325" s="50"/>
      <c r="G325" s="51"/>
      <c r="H325" s="14"/>
      <c r="I325" s="13"/>
      <c r="J325" s="14" t="str">
        <f>IFERROR(+VLOOKUP(H325,Taules!$D$9:$E$22,2,0),"  ")</f>
        <v xml:space="preserve">  </v>
      </c>
      <c r="K325" s="136"/>
      <c r="L325" s="104"/>
      <c r="M325" s="67"/>
      <c r="N325" s="14"/>
      <c r="O325" s="104"/>
      <c r="P325" s="104"/>
      <c r="Q325" s="104"/>
      <c r="R325" s="104"/>
      <c r="S325" s="104"/>
      <c r="T325" s="104"/>
      <c r="U325" s="105"/>
      <c r="V325" s="17"/>
      <c r="W325" s="17"/>
      <c r="X325" s="93"/>
      <c r="Y325" s="93"/>
      <c r="Z325" s="17"/>
      <c r="AA325" s="16"/>
    </row>
    <row r="326" spans="1:27" ht="17.25" customHeight="1">
      <c r="A326" s="133"/>
      <c r="B326" s="133"/>
      <c r="C326" s="18"/>
      <c r="D326" s="14"/>
      <c r="E326" s="15"/>
      <c r="F326" s="50"/>
      <c r="G326" s="51"/>
      <c r="H326" s="14"/>
      <c r="I326" s="13"/>
      <c r="J326" s="14" t="str">
        <f>IFERROR(+VLOOKUP(H326,Taules!$D$9:$E$22,2,0),"  ")</f>
        <v xml:space="preserve">  </v>
      </c>
      <c r="K326" s="136"/>
      <c r="L326" s="104"/>
      <c r="M326" s="67"/>
      <c r="N326" s="14"/>
      <c r="O326" s="104"/>
      <c r="P326" s="104"/>
      <c r="Q326" s="104"/>
      <c r="R326" s="104"/>
      <c r="S326" s="104"/>
      <c r="T326" s="104"/>
      <c r="U326" s="105"/>
      <c r="V326" s="17"/>
      <c r="W326" s="17"/>
      <c r="X326" s="93"/>
      <c r="Y326" s="93"/>
      <c r="Z326" s="17"/>
      <c r="AA326" s="16"/>
    </row>
    <row r="327" spans="1:27" ht="17.25" customHeight="1">
      <c r="A327" s="133"/>
      <c r="B327" s="133"/>
      <c r="C327" s="18"/>
      <c r="D327" s="14"/>
      <c r="E327" s="15"/>
      <c r="F327" s="50"/>
      <c r="G327" s="51"/>
      <c r="H327" s="14"/>
      <c r="I327" s="13"/>
      <c r="J327" s="14" t="str">
        <f>IFERROR(+VLOOKUP(H327,Taules!$D$9:$E$22,2,0),"  ")</f>
        <v xml:space="preserve">  </v>
      </c>
      <c r="K327" s="136"/>
      <c r="L327" s="104"/>
      <c r="M327" s="67"/>
      <c r="N327" s="14"/>
      <c r="O327" s="104"/>
      <c r="P327" s="104"/>
      <c r="Q327" s="104"/>
      <c r="R327" s="104"/>
      <c r="S327" s="104"/>
      <c r="T327" s="104"/>
      <c r="U327" s="105"/>
      <c r="V327" s="17"/>
      <c r="W327" s="17"/>
      <c r="X327" s="93"/>
      <c r="Y327" s="93"/>
      <c r="Z327" s="17"/>
      <c r="AA327" s="16"/>
    </row>
    <row r="328" spans="1:27" ht="17.25" customHeight="1">
      <c r="A328" s="133"/>
      <c r="B328" s="133"/>
      <c r="C328" s="18"/>
      <c r="D328" s="14"/>
      <c r="E328" s="15"/>
      <c r="F328" s="50"/>
      <c r="G328" s="51"/>
      <c r="H328" s="14"/>
      <c r="I328" s="13"/>
      <c r="J328" s="14" t="str">
        <f>IFERROR(+VLOOKUP(H328,Taules!$D$9:$E$22,2,0),"  ")</f>
        <v xml:space="preserve">  </v>
      </c>
      <c r="K328" s="136"/>
      <c r="L328" s="104"/>
      <c r="M328" s="67"/>
      <c r="N328" s="14"/>
      <c r="O328" s="104"/>
      <c r="P328" s="104"/>
      <c r="Q328" s="104"/>
      <c r="R328" s="104"/>
      <c r="S328" s="104"/>
      <c r="T328" s="104"/>
      <c r="U328" s="105"/>
      <c r="V328" s="17"/>
      <c r="W328" s="17"/>
      <c r="X328" s="93"/>
      <c r="Y328" s="93"/>
      <c r="Z328" s="17"/>
      <c r="AA328" s="16"/>
    </row>
    <row r="329" spans="1:27" ht="17.25" customHeight="1">
      <c r="A329" s="133"/>
      <c r="B329" s="133"/>
      <c r="C329" s="18"/>
      <c r="D329" s="14"/>
      <c r="E329" s="15"/>
      <c r="F329" s="50"/>
      <c r="G329" s="51"/>
      <c r="H329" s="14"/>
      <c r="I329" s="13"/>
      <c r="J329" s="14" t="str">
        <f>IFERROR(+VLOOKUP(H329,Taules!$D$9:$E$22,2,0),"  ")</f>
        <v xml:space="preserve">  </v>
      </c>
      <c r="K329" s="136"/>
      <c r="L329" s="104"/>
      <c r="M329" s="67"/>
      <c r="N329" s="14"/>
      <c r="O329" s="104"/>
      <c r="P329" s="104"/>
      <c r="Q329" s="104"/>
      <c r="R329" s="104"/>
      <c r="S329" s="104"/>
      <c r="T329" s="104"/>
      <c r="U329" s="105"/>
      <c r="V329" s="17"/>
      <c r="W329" s="17"/>
      <c r="X329" s="93"/>
      <c r="Y329" s="93"/>
      <c r="Z329" s="17"/>
      <c r="AA329" s="16"/>
    </row>
    <row r="330" spans="1:27" ht="17.25" customHeight="1">
      <c r="A330" s="133"/>
      <c r="B330" s="133"/>
      <c r="C330" s="18"/>
      <c r="D330" s="14"/>
      <c r="E330" s="15"/>
      <c r="F330" s="50"/>
      <c r="G330" s="51"/>
      <c r="H330" s="14"/>
      <c r="I330" s="13"/>
      <c r="J330" s="14" t="str">
        <f>IFERROR(+VLOOKUP(H330,Taules!$D$9:$E$22,2,0),"  ")</f>
        <v xml:space="preserve">  </v>
      </c>
      <c r="K330" s="136"/>
      <c r="L330" s="104"/>
      <c r="M330" s="67"/>
      <c r="N330" s="14"/>
      <c r="O330" s="104"/>
      <c r="P330" s="104"/>
      <c r="Q330" s="104"/>
      <c r="R330" s="104"/>
      <c r="S330" s="104"/>
      <c r="T330" s="104"/>
      <c r="U330" s="105"/>
      <c r="V330" s="17"/>
      <c r="W330" s="17"/>
      <c r="X330" s="93"/>
      <c r="Y330" s="93"/>
      <c r="Z330" s="17"/>
      <c r="AA330" s="16"/>
    </row>
    <row r="331" spans="1:27" ht="17.25" customHeight="1">
      <c r="A331" s="133"/>
      <c r="B331" s="133"/>
      <c r="C331" s="18"/>
      <c r="D331" s="14"/>
      <c r="E331" s="15"/>
      <c r="F331" s="50"/>
      <c r="G331" s="51"/>
      <c r="H331" s="14"/>
      <c r="I331" s="13"/>
      <c r="J331" s="14" t="str">
        <f>IFERROR(+VLOOKUP(H331,Taules!$D$9:$E$22,2,0),"  ")</f>
        <v xml:space="preserve">  </v>
      </c>
      <c r="K331" s="136"/>
      <c r="L331" s="104"/>
      <c r="M331" s="67"/>
      <c r="N331" s="14"/>
      <c r="O331" s="104"/>
      <c r="P331" s="104"/>
      <c r="Q331" s="104"/>
      <c r="R331" s="104"/>
      <c r="S331" s="104"/>
      <c r="T331" s="104"/>
      <c r="U331" s="105"/>
      <c r="V331" s="17"/>
      <c r="W331" s="17"/>
      <c r="X331" s="93"/>
      <c r="Y331" s="93"/>
      <c r="Z331" s="17"/>
      <c r="AA331" s="16"/>
    </row>
    <row r="332" spans="1:27" ht="17.25" customHeight="1">
      <c r="A332" s="133"/>
      <c r="B332" s="133"/>
      <c r="C332" s="18"/>
      <c r="D332" s="14"/>
      <c r="E332" s="15"/>
      <c r="F332" s="50"/>
      <c r="G332" s="51"/>
      <c r="H332" s="14"/>
      <c r="I332" s="13"/>
      <c r="J332" s="14" t="str">
        <f>IFERROR(+VLOOKUP(H332,Taules!$D$9:$E$22,2,0),"  ")</f>
        <v xml:space="preserve">  </v>
      </c>
      <c r="K332" s="136"/>
      <c r="L332" s="104"/>
      <c r="M332" s="67"/>
      <c r="N332" s="14"/>
      <c r="O332" s="104"/>
      <c r="P332" s="104"/>
      <c r="Q332" s="104"/>
      <c r="R332" s="104"/>
      <c r="S332" s="104"/>
      <c r="T332" s="104"/>
      <c r="U332" s="105"/>
      <c r="V332" s="17"/>
      <c r="W332" s="17"/>
      <c r="X332" s="93"/>
      <c r="Y332" s="93"/>
      <c r="Z332" s="17"/>
      <c r="AA332" s="16"/>
    </row>
    <row r="333" spans="1:27" ht="17.25" customHeight="1">
      <c r="A333" s="133"/>
      <c r="B333" s="133"/>
      <c r="C333" s="18"/>
      <c r="D333" s="14"/>
      <c r="E333" s="15"/>
      <c r="F333" s="50"/>
      <c r="G333" s="51"/>
      <c r="H333" s="14"/>
      <c r="I333" s="13"/>
      <c r="J333" s="14" t="str">
        <f>IFERROR(+VLOOKUP(H333,Taules!$D$9:$E$22,2,0),"  ")</f>
        <v xml:space="preserve">  </v>
      </c>
      <c r="K333" s="136"/>
      <c r="L333" s="104"/>
      <c r="M333" s="67"/>
      <c r="N333" s="14"/>
      <c r="O333" s="104"/>
      <c r="P333" s="104"/>
      <c r="Q333" s="104"/>
      <c r="R333" s="104"/>
      <c r="S333" s="104"/>
      <c r="T333" s="104"/>
      <c r="U333" s="105"/>
      <c r="V333" s="17"/>
      <c r="W333" s="17"/>
      <c r="X333" s="93"/>
      <c r="Y333" s="93"/>
      <c r="Z333" s="17"/>
      <c r="AA333" s="16"/>
    </row>
    <row r="334" spans="1:27" ht="17.25" customHeight="1">
      <c r="A334" s="133"/>
      <c r="B334" s="133"/>
      <c r="C334" s="18"/>
      <c r="D334" s="14"/>
      <c r="E334" s="15"/>
      <c r="F334" s="50"/>
      <c r="G334" s="51"/>
      <c r="H334" s="14"/>
      <c r="I334" s="13"/>
      <c r="J334" s="14" t="str">
        <f>IFERROR(+VLOOKUP(H334,Taules!$D$9:$E$22,2,0),"  ")</f>
        <v xml:space="preserve">  </v>
      </c>
      <c r="K334" s="136"/>
      <c r="L334" s="104"/>
      <c r="M334" s="67"/>
      <c r="N334" s="14"/>
      <c r="O334" s="104"/>
      <c r="P334" s="104"/>
      <c r="Q334" s="104"/>
      <c r="R334" s="104"/>
      <c r="S334" s="104"/>
      <c r="T334" s="104"/>
      <c r="U334" s="105"/>
      <c r="V334" s="17"/>
      <c r="W334" s="17"/>
      <c r="X334" s="93"/>
      <c r="Y334" s="93"/>
      <c r="Z334" s="17"/>
      <c r="AA334" s="16"/>
    </row>
    <row r="335" spans="1:27" ht="17.25" customHeight="1">
      <c r="A335" s="133"/>
      <c r="B335" s="133"/>
      <c r="C335" s="18"/>
      <c r="D335" s="14"/>
      <c r="E335" s="15"/>
      <c r="F335" s="50"/>
      <c r="G335" s="51"/>
      <c r="H335" s="14"/>
      <c r="I335" s="13"/>
      <c r="J335" s="14" t="str">
        <f>IFERROR(+VLOOKUP(H335,Taules!$D$9:$E$22,2,0),"  ")</f>
        <v xml:space="preserve">  </v>
      </c>
      <c r="K335" s="136"/>
      <c r="L335" s="104"/>
      <c r="M335" s="67"/>
      <c r="N335" s="14"/>
      <c r="O335" s="104"/>
      <c r="P335" s="104"/>
      <c r="Q335" s="104"/>
      <c r="R335" s="104"/>
      <c r="S335" s="104"/>
      <c r="T335" s="104"/>
      <c r="U335" s="105"/>
      <c r="V335" s="17"/>
      <c r="W335" s="17"/>
      <c r="X335" s="93"/>
      <c r="Y335" s="93"/>
      <c r="Z335" s="17"/>
      <c r="AA335" s="16"/>
    </row>
    <row r="336" spans="1:27" ht="17.25" customHeight="1">
      <c r="A336" s="133"/>
      <c r="B336" s="133"/>
      <c r="C336" s="18"/>
      <c r="D336" s="14"/>
      <c r="E336" s="15"/>
      <c r="F336" s="50"/>
      <c r="G336" s="51"/>
      <c r="H336" s="14"/>
      <c r="I336" s="13"/>
      <c r="J336" s="14" t="str">
        <f>IFERROR(+VLOOKUP(H336,Taules!$D$9:$E$22,2,0),"  ")</f>
        <v xml:space="preserve">  </v>
      </c>
      <c r="K336" s="136"/>
      <c r="L336" s="104"/>
      <c r="M336" s="67"/>
      <c r="N336" s="14"/>
      <c r="O336" s="104"/>
      <c r="P336" s="104"/>
      <c r="Q336" s="104"/>
      <c r="R336" s="104"/>
      <c r="S336" s="104"/>
      <c r="T336" s="104"/>
      <c r="U336" s="105"/>
      <c r="V336" s="17"/>
      <c r="W336" s="17"/>
      <c r="X336" s="93"/>
      <c r="Y336" s="93"/>
      <c r="Z336" s="17"/>
      <c r="AA336" s="16"/>
    </row>
    <row r="337" spans="1:27" ht="17.25" customHeight="1">
      <c r="A337" s="133"/>
      <c r="B337" s="133"/>
      <c r="C337" s="18"/>
      <c r="D337" s="14"/>
      <c r="E337" s="15"/>
      <c r="F337" s="50"/>
      <c r="G337" s="51"/>
      <c r="H337" s="14"/>
      <c r="I337" s="13"/>
      <c r="J337" s="14" t="str">
        <f>IFERROR(+VLOOKUP(H337,Taules!$D$9:$E$22,2,0),"  ")</f>
        <v xml:space="preserve">  </v>
      </c>
      <c r="K337" s="136"/>
      <c r="L337" s="104"/>
      <c r="M337" s="67"/>
      <c r="N337" s="14"/>
      <c r="O337" s="104"/>
      <c r="P337" s="104"/>
      <c r="Q337" s="104"/>
      <c r="R337" s="104"/>
      <c r="S337" s="104"/>
      <c r="T337" s="104"/>
      <c r="U337" s="105"/>
      <c r="V337" s="17"/>
      <c r="W337" s="17"/>
      <c r="X337" s="93"/>
      <c r="Y337" s="93"/>
      <c r="Z337" s="17"/>
      <c r="AA337" s="16"/>
    </row>
    <row r="338" spans="1:27" ht="17.25" customHeight="1">
      <c r="A338" s="133"/>
      <c r="B338" s="133"/>
      <c r="C338" s="18"/>
      <c r="D338" s="14"/>
      <c r="E338" s="15"/>
      <c r="F338" s="50"/>
      <c r="G338" s="51"/>
      <c r="H338" s="14"/>
      <c r="I338" s="13"/>
      <c r="J338" s="14" t="str">
        <f>IFERROR(+VLOOKUP(H338,Taules!$D$9:$E$22,2,0),"  ")</f>
        <v xml:space="preserve">  </v>
      </c>
      <c r="K338" s="136"/>
      <c r="L338" s="104"/>
      <c r="M338" s="67"/>
      <c r="N338" s="14"/>
      <c r="O338" s="104"/>
      <c r="P338" s="104"/>
      <c r="Q338" s="104"/>
      <c r="R338" s="104"/>
      <c r="S338" s="104"/>
      <c r="T338" s="104"/>
      <c r="U338" s="105"/>
      <c r="V338" s="17"/>
      <c r="W338" s="17"/>
      <c r="X338" s="93"/>
      <c r="Y338" s="93"/>
      <c r="Z338" s="17"/>
      <c r="AA338" s="16"/>
    </row>
    <row r="339" spans="1:27" ht="17.25" customHeight="1">
      <c r="A339" s="133"/>
      <c r="B339" s="133"/>
      <c r="C339" s="18"/>
      <c r="D339" s="14"/>
      <c r="E339" s="15"/>
      <c r="F339" s="50"/>
      <c r="G339" s="51"/>
      <c r="H339" s="14"/>
      <c r="I339" s="13"/>
      <c r="J339" s="14" t="str">
        <f>IFERROR(+VLOOKUP(H339,Taules!$D$9:$E$22,2,0),"  ")</f>
        <v xml:space="preserve">  </v>
      </c>
      <c r="K339" s="136"/>
      <c r="L339" s="104"/>
      <c r="M339" s="67"/>
      <c r="N339" s="14"/>
      <c r="O339" s="104"/>
      <c r="P339" s="104"/>
      <c r="Q339" s="104"/>
      <c r="R339" s="104"/>
      <c r="S339" s="104"/>
      <c r="T339" s="104"/>
      <c r="U339" s="105"/>
      <c r="V339" s="17"/>
      <c r="W339" s="17"/>
      <c r="X339" s="93"/>
      <c r="Y339" s="93"/>
      <c r="Z339" s="17"/>
      <c r="AA339" s="16"/>
    </row>
    <row r="340" spans="1:27" ht="17.25" customHeight="1">
      <c r="A340" s="133"/>
      <c r="B340" s="133"/>
      <c r="C340" s="18"/>
      <c r="D340" s="14"/>
      <c r="E340" s="15"/>
      <c r="F340" s="50"/>
      <c r="G340" s="51"/>
      <c r="H340" s="14"/>
      <c r="I340" s="13"/>
      <c r="J340" s="14" t="str">
        <f>IFERROR(+VLOOKUP(H340,Taules!$D$9:$E$22,2,0),"  ")</f>
        <v xml:space="preserve">  </v>
      </c>
      <c r="K340" s="136"/>
      <c r="L340" s="104"/>
      <c r="M340" s="67"/>
      <c r="N340" s="14"/>
      <c r="O340" s="104"/>
      <c r="P340" s="104"/>
      <c r="Q340" s="104"/>
      <c r="R340" s="104"/>
      <c r="S340" s="104"/>
      <c r="T340" s="104"/>
      <c r="U340" s="105"/>
      <c r="V340" s="17"/>
      <c r="W340" s="17"/>
      <c r="X340" s="93"/>
      <c r="Y340" s="93"/>
      <c r="Z340" s="17"/>
      <c r="AA340" s="16"/>
    </row>
    <row r="341" spans="1:27" ht="17.25" customHeight="1">
      <c r="A341" s="133"/>
      <c r="B341" s="133"/>
      <c r="C341" s="18"/>
      <c r="D341" s="14"/>
      <c r="E341" s="15"/>
      <c r="F341" s="50"/>
      <c r="G341" s="51"/>
      <c r="H341" s="14"/>
      <c r="I341" s="13"/>
      <c r="J341" s="14" t="str">
        <f>IFERROR(+VLOOKUP(H341,Taules!$D$9:$E$22,2,0),"  ")</f>
        <v xml:space="preserve">  </v>
      </c>
      <c r="K341" s="136"/>
      <c r="L341" s="104"/>
      <c r="M341" s="67"/>
      <c r="N341" s="14"/>
      <c r="O341" s="104"/>
      <c r="P341" s="104"/>
      <c r="Q341" s="104"/>
      <c r="R341" s="104"/>
      <c r="S341" s="104"/>
      <c r="T341" s="104"/>
      <c r="U341" s="105"/>
      <c r="V341" s="17"/>
      <c r="W341" s="17"/>
      <c r="X341" s="93"/>
      <c r="Y341" s="93"/>
      <c r="Z341" s="17"/>
      <c r="AA341" s="16"/>
    </row>
    <row r="342" spans="1:27" ht="17.25" customHeight="1">
      <c r="A342" s="133"/>
      <c r="B342" s="133"/>
      <c r="C342" s="18"/>
      <c r="D342" s="14"/>
      <c r="E342" s="15"/>
      <c r="F342" s="50"/>
      <c r="G342" s="51"/>
      <c r="H342" s="14"/>
      <c r="I342" s="13"/>
      <c r="J342" s="14" t="str">
        <f>IFERROR(+VLOOKUP(H342,Taules!$D$9:$E$22,2,0),"  ")</f>
        <v xml:space="preserve">  </v>
      </c>
      <c r="K342" s="136"/>
      <c r="L342" s="104"/>
      <c r="M342" s="67"/>
      <c r="N342" s="14"/>
      <c r="O342" s="104"/>
      <c r="P342" s="104"/>
      <c r="Q342" s="104"/>
      <c r="R342" s="104"/>
      <c r="S342" s="104"/>
      <c r="T342" s="104"/>
      <c r="U342" s="105"/>
      <c r="V342" s="17"/>
      <c r="W342" s="17"/>
      <c r="X342" s="93"/>
      <c r="Y342" s="93"/>
      <c r="Z342" s="17"/>
      <c r="AA342" s="16"/>
    </row>
    <row r="343" spans="1:27" ht="17.25" customHeight="1">
      <c r="A343" s="133"/>
      <c r="B343" s="133"/>
      <c r="C343" s="18"/>
      <c r="D343" s="14"/>
      <c r="E343" s="15"/>
      <c r="F343" s="50"/>
      <c r="G343" s="51"/>
      <c r="H343" s="14"/>
      <c r="I343" s="13"/>
      <c r="J343" s="14" t="str">
        <f>IFERROR(+VLOOKUP(H343,Taules!$D$9:$E$22,2,0),"  ")</f>
        <v xml:space="preserve">  </v>
      </c>
      <c r="K343" s="136"/>
      <c r="L343" s="104"/>
      <c r="M343" s="67"/>
      <c r="N343" s="14"/>
      <c r="O343" s="104"/>
      <c r="P343" s="104"/>
      <c r="Q343" s="104"/>
      <c r="R343" s="104"/>
      <c r="S343" s="104"/>
      <c r="T343" s="104"/>
      <c r="U343" s="105"/>
      <c r="V343" s="17"/>
      <c r="W343" s="17"/>
      <c r="X343" s="93"/>
      <c r="Y343" s="93"/>
      <c r="Z343" s="17"/>
      <c r="AA343" s="16"/>
    </row>
    <row r="344" spans="1:27" ht="17.25" customHeight="1">
      <c r="A344" s="133"/>
      <c r="B344" s="133"/>
      <c r="C344" s="18"/>
      <c r="D344" s="14"/>
      <c r="E344" s="15"/>
      <c r="F344" s="50"/>
      <c r="G344" s="51"/>
      <c r="H344" s="14"/>
      <c r="I344" s="13"/>
      <c r="J344" s="14" t="str">
        <f>IFERROR(+VLOOKUP(H344,Taules!$D$9:$E$22,2,0),"  ")</f>
        <v xml:space="preserve">  </v>
      </c>
      <c r="K344" s="136"/>
      <c r="L344" s="104"/>
      <c r="M344" s="67"/>
      <c r="N344" s="14"/>
      <c r="O344" s="104"/>
      <c r="P344" s="104"/>
      <c r="Q344" s="104"/>
      <c r="R344" s="104"/>
      <c r="S344" s="104"/>
      <c r="T344" s="104"/>
      <c r="U344" s="105"/>
      <c r="V344" s="17"/>
      <c r="W344" s="17"/>
      <c r="X344" s="93"/>
      <c r="Y344" s="93"/>
      <c r="Z344" s="17"/>
      <c r="AA344" s="16"/>
    </row>
    <row r="345" spans="1:27" ht="17.25" customHeight="1">
      <c r="A345" s="133"/>
      <c r="B345" s="133"/>
      <c r="C345" s="18"/>
      <c r="D345" s="14"/>
      <c r="E345" s="15"/>
      <c r="F345" s="50"/>
      <c r="G345" s="51"/>
      <c r="H345" s="14"/>
      <c r="I345" s="13"/>
      <c r="J345" s="14" t="str">
        <f>IFERROR(+VLOOKUP(H345,Taules!$D$9:$E$22,2,0),"  ")</f>
        <v xml:space="preserve">  </v>
      </c>
      <c r="K345" s="136"/>
      <c r="L345" s="104"/>
      <c r="M345" s="67"/>
      <c r="N345" s="14"/>
      <c r="O345" s="104"/>
      <c r="P345" s="104"/>
      <c r="Q345" s="104"/>
      <c r="R345" s="104"/>
      <c r="S345" s="104"/>
      <c r="T345" s="104"/>
      <c r="U345" s="105"/>
      <c r="V345" s="17"/>
      <c r="W345" s="17"/>
      <c r="X345" s="93"/>
      <c r="Y345" s="93"/>
      <c r="Z345" s="17"/>
      <c r="AA345" s="16"/>
    </row>
    <row r="346" spans="1:27" ht="17.25" customHeight="1">
      <c r="A346" s="133"/>
      <c r="B346" s="133"/>
      <c r="C346" s="18"/>
      <c r="D346" s="14"/>
      <c r="E346" s="15"/>
      <c r="F346" s="50"/>
      <c r="G346" s="51"/>
      <c r="H346" s="14"/>
      <c r="I346" s="13"/>
      <c r="J346" s="14" t="str">
        <f>IFERROR(+VLOOKUP(H346,Taules!$D$9:$E$22,2,0),"  ")</f>
        <v xml:space="preserve">  </v>
      </c>
      <c r="K346" s="136"/>
      <c r="L346" s="104"/>
      <c r="M346" s="67"/>
      <c r="N346" s="14"/>
      <c r="O346" s="104"/>
      <c r="P346" s="104"/>
      <c r="Q346" s="104"/>
      <c r="R346" s="104"/>
      <c r="S346" s="104"/>
      <c r="T346" s="104"/>
      <c r="U346" s="105"/>
      <c r="V346" s="17"/>
      <c r="W346" s="17"/>
      <c r="X346" s="93"/>
      <c r="Y346" s="93"/>
      <c r="Z346" s="17"/>
      <c r="AA346" s="16"/>
    </row>
    <row r="347" spans="1:27" ht="17.25" customHeight="1">
      <c r="A347" s="133"/>
      <c r="B347" s="133"/>
      <c r="C347" s="18"/>
      <c r="D347" s="14"/>
      <c r="E347" s="15"/>
      <c r="F347" s="50"/>
      <c r="G347" s="51"/>
      <c r="H347" s="14"/>
      <c r="I347" s="13"/>
      <c r="J347" s="14" t="str">
        <f>IFERROR(+VLOOKUP(H347,Taules!$D$9:$E$22,2,0),"  ")</f>
        <v xml:space="preserve">  </v>
      </c>
      <c r="K347" s="136"/>
      <c r="L347" s="104"/>
      <c r="M347" s="67"/>
      <c r="N347" s="14"/>
      <c r="O347" s="104"/>
      <c r="P347" s="104"/>
      <c r="Q347" s="104"/>
      <c r="R347" s="104"/>
      <c r="S347" s="104"/>
      <c r="T347" s="104"/>
      <c r="U347" s="105"/>
      <c r="V347" s="17"/>
      <c r="W347" s="17"/>
      <c r="X347" s="93"/>
      <c r="Y347" s="93"/>
      <c r="Z347" s="17"/>
      <c r="AA347" s="16"/>
    </row>
    <row r="348" spans="1:27" ht="17.25" customHeight="1">
      <c r="A348" s="133"/>
      <c r="B348" s="133"/>
      <c r="C348" s="18"/>
      <c r="D348" s="14"/>
      <c r="E348" s="15"/>
      <c r="F348" s="50"/>
      <c r="G348" s="51"/>
      <c r="H348" s="14"/>
      <c r="I348" s="13"/>
      <c r="J348" s="14" t="str">
        <f>IFERROR(+VLOOKUP(H348,Taules!$D$9:$E$22,2,0),"  ")</f>
        <v xml:space="preserve">  </v>
      </c>
      <c r="K348" s="136"/>
      <c r="L348" s="104"/>
      <c r="M348" s="67"/>
      <c r="N348" s="14"/>
      <c r="O348" s="104"/>
      <c r="P348" s="104"/>
      <c r="Q348" s="104"/>
      <c r="R348" s="104"/>
      <c r="S348" s="104"/>
      <c r="T348" s="104"/>
      <c r="U348" s="105"/>
      <c r="V348" s="17"/>
      <c r="W348" s="17"/>
      <c r="X348" s="93"/>
      <c r="Y348" s="93"/>
      <c r="Z348" s="17"/>
      <c r="AA348" s="16"/>
    </row>
    <row r="349" spans="1:27" ht="17.25" customHeight="1">
      <c r="A349" s="133"/>
      <c r="B349" s="133"/>
      <c r="C349" s="18"/>
      <c r="D349" s="14"/>
      <c r="E349" s="15"/>
      <c r="F349" s="50"/>
      <c r="G349" s="51"/>
      <c r="H349" s="14"/>
      <c r="I349" s="13"/>
      <c r="J349" s="14" t="str">
        <f>IFERROR(+VLOOKUP(H349,Taules!$D$9:$E$22,2,0),"  ")</f>
        <v xml:space="preserve">  </v>
      </c>
      <c r="K349" s="136"/>
      <c r="L349" s="104"/>
      <c r="M349" s="67"/>
      <c r="N349" s="14"/>
      <c r="O349" s="104"/>
      <c r="P349" s="104"/>
      <c r="Q349" s="104"/>
      <c r="R349" s="104"/>
      <c r="S349" s="104"/>
      <c r="T349" s="104"/>
      <c r="U349" s="105"/>
      <c r="V349" s="17"/>
      <c r="W349" s="17"/>
      <c r="X349" s="93"/>
      <c r="Y349" s="93"/>
      <c r="Z349" s="17"/>
      <c r="AA349" s="16"/>
    </row>
    <row r="350" spans="1:27" ht="17.25" customHeight="1">
      <c r="A350" s="133"/>
      <c r="B350" s="133"/>
      <c r="C350" s="18"/>
      <c r="D350" s="14"/>
      <c r="E350" s="15"/>
      <c r="F350" s="50"/>
      <c r="G350" s="51"/>
      <c r="H350" s="14"/>
      <c r="I350" s="13"/>
      <c r="J350" s="14" t="str">
        <f>IFERROR(+VLOOKUP(H350,Taules!$D$9:$E$22,2,0),"  ")</f>
        <v xml:space="preserve">  </v>
      </c>
      <c r="K350" s="136"/>
      <c r="L350" s="104"/>
      <c r="M350" s="67"/>
      <c r="N350" s="14"/>
      <c r="O350" s="104"/>
      <c r="P350" s="104"/>
      <c r="Q350" s="104"/>
      <c r="R350" s="104"/>
      <c r="S350" s="104"/>
      <c r="T350" s="104"/>
      <c r="U350" s="105"/>
      <c r="V350" s="17"/>
      <c r="W350" s="17"/>
      <c r="X350" s="93"/>
      <c r="Y350" s="93"/>
      <c r="Z350" s="17"/>
      <c r="AA350" s="16"/>
    </row>
    <row r="351" spans="1:27" ht="17.25" customHeight="1">
      <c r="A351" s="133"/>
      <c r="B351" s="133"/>
      <c r="C351" s="18"/>
      <c r="D351" s="14"/>
      <c r="E351" s="15"/>
      <c r="F351" s="50"/>
      <c r="G351" s="51"/>
      <c r="H351" s="14"/>
      <c r="I351" s="13"/>
      <c r="J351" s="14" t="str">
        <f>IFERROR(+VLOOKUP(H351,Taules!$D$9:$E$22,2,0),"  ")</f>
        <v xml:space="preserve">  </v>
      </c>
      <c r="K351" s="136"/>
      <c r="L351" s="104"/>
      <c r="M351" s="67"/>
      <c r="N351" s="14"/>
      <c r="O351" s="104"/>
      <c r="P351" s="104"/>
      <c r="Q351" s="104"/>
      <c r="R351" s="104"/>
      <c r="S351" s="104"/>
      <c r="T351" s="104"/>
      <c r="U351" s="105"/>
      <c r="V351" s="17"/>
      <c r="W351" s="17"/>
      <c r="X351" s="93"/>
      <c r="Y351" s="93"/>
      <c r="Z351" s="17"/>
      <c r="AA351" s="16"/>
    </row>
    <row r="352" spans="1:27" ht="17.25" customHeight="1">
      <c r="A352" s="133"/>
      <c r="B352" s="133"/>
      <c r="C352" s="18"/>
      <c r="D352" s="14"/>
      <c r="E352" s="15"/>
      <c r="F352" s="50"/>
      <c r="G352" s="51"/>
      <c r="H352" s="14"/>
      <c r="I352" s="13"/>
      <c r="J352" s="14" t="str">
        <f>IFERROR(+VLOOKUP(H352,Taules!$D$9:$E$22,2,0),"  ")</f>
        <v xml:space="preserve">  </v>
      </c>
      <c r="K352" s="136"/>
      <c r="L352" s="104"/>
      <c r="M352" s="67"/>
      <c r="N352" s="14"/>
      <c r="O352" s="104"/>
      <c r="P352" s="104"/>
      <c r="Q352" s="104"/>
      <c r="R352" s="104"/>
      <c r="S352" s="104"/>
      <c r="T352" s="104"/>
      <c r="U352" s="105"/>
      <c r="V352" s="17"/>
      <c r="W352" s="17"/>
      <c r="X352" s="93"/>
      <c r="Y352" s="93"/>
      <c r="Z352" s="17"/>
      <c r="AA352" s="16"/>
    </row>
    <row r="353" spans="1:27" ht="17.25" customHeight="1">
      <c r="A353" s="133"/>
      <c r="B353" s="133"/>
      <c r="C353" s="18"/>
      <c r="D353" s="14"/>
      <c r="E353" s="15"/>
      <c r="F353" s="50"/>
      <c r="G353" s="51"/>
      <c r="H353" s="14"/>
      <c r="I353" s="13"/>
      <c r="J353" s="14" t="str">
        <f>IFERROR(+VLOOKUP(H353,Taules!$D$9:$E$22,2,0),"  ")</f>
        <v xml:space="preserve">  </v>
      </c>
      <c r="K353" s="136"/>
      <c r="L353" s="104"/>
      <c r="M353" s="67"/>
      <c r="N353" s="14"/>
      <c r="O353" s="104"/>
      <c r="P353" s="104"/>
      <c r="Q353" s="104"/>
      <c r="R353" s="104"/>
      <c r="S353" s="104"/>
      <c r="T353" s="104"/>
      <c r="U353" s="105"/>
      <c r="V353" s="17"/>
      <c r="W353" s="17"/>
      <c r="X353" s="93"/>
      <c r="Y353" s="93"/>
      <c r="Z353" s="17"/>
      <c r="AA353" s="16"/>
    </row>
    <row r="354" spans="1:27" ht="17.25" customHeight="1">
      <c r="A354" s="133"/>
      <c r="B354" s="133"/>
      <c r="C354" s="18"/>
      <c r="D354" s="14"/>
      <c r="E354" s="15"/>
      <c r="F354" s="50"/>
      <c r="G354" s="51"/>
      <c r="H354" s="14"/>
      <c r="I354" s="13"/>
      <c r="J354" s="14" t="str">
        <f>IFERROR(+VLOOKUP(H354,Taules!$D$9:$E$22,2,0),"  ")</f>
        <v xml:space="preserve">  </v>
      </c>
      <c r="K354" s="136"/>
      <c r="L354" s="104"/>
      <c r="M354" s="67"/>
      <c r="N354" s="14"/>
      <c r="O354" s="104"/>
      <c r="P354" s="104"/>
      <c r="Q354" s="104"/>
      <c r="R354" s="104"/>
      <c r="S354" s="104"/>
      <c r="T354" s="104"/>
      <c r="U354" s="105"/>
      <c r="V354" s="17"/>
      <c r="W354" s="17"/>
      <c r="X354" s="93"/>
      <c r="Y354" s="93"/>
      <c r="Z354" s="17"/>
      <c r="AA354" s="16"/>
    </row>
    <row r="355" spans="1:27" ht="17.25" customHeight="1">
      <c r="A355" s="133"/>
      <c r="B355" s="133"/>
      <c r="C355" s="18"/>
      <c r="D355" s="14"/>
      <c r="E355" s="15"/>
      <c r="F355" s="50"/>
      <c r="G355" s="51"/>
      <c r="H355" s="14"/>
      <c r="I355" s="13"/>
      <c r="J355" s="14" t="str">
        <f>IFERROR(+VLOOKUP(H355,Taules!$D$9:$E$22,2,0),"  ")</f>
        <v xml:space="preserve">  </v>
      </c>
      <c r="K355" s="136"/>
      <c r="L355" s="104"/>
      <c r="M355" s="67"/>
      <c r="N355" s="14"/>
      <c r="O355" s="104"/>
      <c r="P355" s="104"/>
      <c r="Q355" s="104"/>
      <c r="R355" s="104"/>
      <c r="S355" s="104"/>
      <c r="T355" s="104"/>
      <c r="U355" s="105"/>
      <c r="V355" s="17"/>
      <c r="W355" s="17"/>
      <c r="X355" s="93"/>
      <c r="Y355" s="93"/>
      <c r="Z355" s="17"/>
      <c r="AA355" s="16"/>
    </row>
    <row r="356" spans="1:27" ht="17.25" customHeight="1">
      <c r="A356" s="133"/>
      <c r="B356" s="133"/>
      <c r="C356" s="18"/>
      <c r="D356" s="14"/>
      <c r="E356" s="15"/>
      <c r="F356" s="50"/>
      <c r="G356" s="51"/>
      <c r="H356" s="14"/>
      <c r="I356" s="13"/>
      <c r="J356" s="14" t="str">
        <f>IFERROR(+VLOOKUP(H356,Taules!$D$9:$E$22,2,0),"  ")</f>
        <v xml:space="preserve">  </v>
      </c>
      <c r="K356" s="136"/>
      <c r="L356" s="104"/>
      <c r="M356" s="67"/>
      <c r="N356" s="14"/>
      <c r="O356" s="104"/>
      <c r="P356" s="104"/>
      <c r="Q356" s="104"/>
      <c r="R356" s="104"/>
      <c r="S356" s="104"/>
      <c r="T356" s="104"/>
      <c r="U356" s="105"/>
      <c r="V356" s="17"/>
      <c r="W356" s="17"/>
      <c r="X356" s="93"/>
      <c r="Y356" s="93"/>
      <c r="Z356" s="17"/>
      <c r="AA356" s="16"/>
    </row>
    <row r="357" spans="1:27" ht="17.25" customHeight="1">
      <c r="A357" s="133"/>
      <c r="B357" s="133"/>
      <c r="C357" s="18"/>
      <c r="D357" s="14"/>
      <c r="E357" s="15"/>
      <c r="F357" s="50"/>
      <c r="G357" s="51"/>
      <c r="H357" s="14"/>
      <c r="I357" s="13"/>
      <c r="J357" s="14" t="str">
        <f>IFERROR(+VLOOKUP(H357,Taules!$D$9:$E$22,2,0),"  ")</f>
        <v xml:space="preserve">  </v>
      </c>
      <c r="K357" s="136"/>
      <c r="L357" s="104"/>
      <c r="M357" s="67"/>
      <c r="N357" s="14"/>
      <c r="O357" s="104"/>
      <c r="P357" s="104"/>
      <c r="Q357" s="104"/>
      <c r="R357" s="104"/>
      <c r="S357" s="104"/>
      <c r="T357" s="104"/>
      <c r="U357" s="105"/>
      <c r="V357" s="17"/>
      <c r="W357" s="17"/>
      <c r="X357" s="93"/>
      <c r="Y357" s="93"/>
      <c r="Z357" s="17"/>
      <c r="AA357" s="16"/>
    </row>
    <row r="358" spans="1:27" ht="17.25" customHeight="1">
      <c r="A358" s="133"/>
      <c r="B358" s="133"/>
      <c r="C358" s="18"/>
      <c r="D358" s="14"/>
      <c r="E358" s="15"/>
      <c r="F358" s="50"/>
      <c r="G358" s="51"/>
      <c r="H358" s="14"/>
      <c r="I358" s="13"/>
      <c r="J358" s="14" t="str">
        <f>IFERROR(+VLOOKUP(H358,Taules!$D$9:$E$22,2,0),"  ")</f>
        <v xml:space="preserve">  </v>
      </c>
      <c r="K358" s="136"/>
      <c r="L358" s="104"/>
      <c r="M358" s="67"/>
      <c r="N358" s="14"/>
      <c r="O358" s="104"/>
      <c r="P358" s="104"/>
      <c r="Q358" s="104"/>
      <c r="R358" s="104"/>
      <c r="S358" s="104"/>
      <c r="T358" s="104"/>
      <c r="U358" s="105"/>
      <c r="V358" s="17"/>
      <c r="W358" s="17"/>
      <c r="X358" s="93"/>
      <c r="Y358" s="93"/>
      <c r="Z358" s="17"/>
      <c r="AA358" s="16"/>
    </row>
    <row r="359" spans="1:27" ht="17.25" customHeight="1">
      <c r="A359" s="133"/>
      <c r="B359" s="133"/>
      <c r="C359" s="18"/>
      <c r="D359" s="14"/>
      <c r="E359" s="15"/>
      <c r="F359" s="50"/>
      <c r="G359" s="51"/>
      <c r="H359" s="14"/>
      <c r="I359" s="13"/>
      <c r="J359" s="14" t="str">
        <f>IFERROR(+VLOOKUP(H359,Taules!$D$9:$E$22,2,0),"  ")</f>
        <v xml:space="preserve">  </v>
      </c>
      <c r="K359" s="136"/>
      <c r="L359" s="104"/>
      <c r="M359" s="67"/>
      <c r="N359" s="14"/>
      <c r="O359" s="104"/>
      <c r="P359" s="104"/>
      <c r="Q359" s="104"/>
      <c r="R359" s="104"/>
      <c r="S359" s="104"/>
      <c r="T359" s="104"/>
      <c r="U359" s="105"/>
      <c r="V359" s="17"/>
      <c r="W359" s="17"/>
      <c r="X359" s="93"/>
      <c r="Y359" s="93"/>
      <c r="Z359" s="17"/>
      <c r="AA359" s="16"/>
    </row>
    <row r="360" spans="1:27" ht="17.25" customHeight="1">
      <c r="A360" s="133"/>
      <c r="B360" s="133"/>
      <c r="C360" s="18"/>
      <c r="D360" s="14"/>
      <c r="E360" s="15"/>
      <c r="F360" s="50"/>
      <c r="G360" s="51"/>
      <c r="H360" s="14"/>
      <c r="I360" s="13"/>
      <c r="J360" s="14" t="str">
        <f>IFERROR(+VLOOKUP(H360,Taules!$D$9:$E$22,2,0),"  ")</f>
        <v xml:space="preserve">  </v>
      </c>
      <c r="K360" s="136"/>
      <c r="L360" s="104"/>
      <c r="M360" s="67"/>
      <c r="N360" s="14"/>
      <c r="O360" s="104"/>
      <c r="P360" s="104"/>
      <c r="Q360" s="104"/>
      <c r="R360" s="104"/>
      <c r="S360" s="104"/>
      <c r="T360" s="104"/>
      <c r="U360" s="105"/>
      <c r="V360" s="17"/>
      <c r="W360" s="17"/>
      <c r="X360" s="93"/>
      <c r="Y360" s="93"/>
      <c r="Z360" s="17"/>
      <c r="AA360" s="16"/>
    </row>
    <row r="361" spans="1:27" ht="17.25" customHeight="1">
      <c r="A361" s="133"/>
      <c r="B361" s="133"/>
      <c r="C361" s="18"/>
      <c r="D361" s="14"/>
      <c r="E361" s="15"/>
      <c r="F361" s="50"/>
      <c r="G361" s="51"/>
      <c r="H361" s="14"/>
      <c r="I361" s="13"/>
      <c r="J361" s="14" t="str">
        <f>IFERROR(+VLOOKUP(H361,Taules!$D$9:$E$22,2,0),"  ")</f>
        <v xml:space="preserve">  </v>
      </c>
      <c r="K361" s="136"/>
      <c r="L361" s="104"/>
      <c r="M361" s="67"/>
      <c r="N361" s="14"/>
      <c r="O361" s="104"/>
      <c r="P361" s="104"/>
      <c r="Q361" s="104"/>
      <c r="R361" s="104"/>
      <c r="S361" s="104"/>
      <c r="T361" s="104"/>
      <c r="U361" s="105"/>
      <c r="V361" s="17"/>
      <c r="W361" s="17"/>
      <c r="X361" s="93"/>
      <c r="Y361" s="93"/>
      <c r="Z361" s="17"/>
      <c r="AA361" s="16"/>
    </row>
    <row r="362" spans="1:27" ht="17.25" customHeight="1">
      <c r="A362" s="133"/>
      <c r="B362" s="133"/>
      <c r="C362" s="18"/>
      <c r="D362" s="14"/>
      <c r="E362" s="15"/>
      <c r="F362" s="50"/>
      <c r="G362" s="51"/>
      <c r="H362" s="14"/>
      <c r="I362" s="13"/>
      <c r="J362" s="14" t="str">
        <f>IFERROR(+VLOOKUP(H362,Taules!$D$9:$E$22,2,0),"  ")</f>
        <v xml:space="preserve">  </v>
      </c>
      <c r="K362" s="136"/>
      <c r="L362" s="104"/>
      <c r="M362" s="67"/>
      <c r="N362" s="14"/>
      <c r="O362" s="104"/>
      <c r="P362" s="104"/>
      <c r="Q362" s="104"/>
      <c r="R362" s="104"/>
      <c r="S362" s="104"/>
      <c r="T362" s="104"/>
      <c r="U362" s="105"/>
      <c r="V362" s="17"/>
      <c r="W362" s="17"/>
      <c r="X362" s="93"/>
      <c r="Y362" s="93"/>
      <c r="Z362" s="17"/>
      <c r="AA362" s="16"/>
    </row>
    <row r="363" spans="1:27" ht="17.25" customHeight="1">
      <c r="A363" s="133"/>
      <c r="B363" s="133"/>
      <c r="C363" s="18"/>
      <c r="D363" s="14"/>
      <c r="E363" s="15"/>
      <c r="F363" s="50"/>
      <c r="G363" s="51"/>
      <c r="H363" s="14"/>
      <c r="I363" s="13"/>
      <c r="J363" s="14" t="str">
        <f>IFERROR(+VLOOKUP(H363,Taules!$D$9:$E$22,2,0),"  ")</f>
        <v xml:space="preserve">  </v>
      </c>
      <c r="K363" s="136"/>
      <c r="L363" s="104"/>
      <c r="M363" s="67"/>
      <c r="N363" s="14"/>
      <c r="O363" s="104"/>
      <c r="P363" s="104"/>
      <c r="Q363" s="104"/>
      <c r="R363" s="104"/>
      <c r="S363" s="104"/>
      <c r="T363" s="104"/>
      <c r="U363" s="105"/>
      <c r="V363" s="17"/>
      <c r="W363" s="17"/>
      <c r="X363" s="93"/>
      <c r="Y363" s="93"/>
      <c r="Z363" s="17"/>
      <c r="AA363" s="16"/>
    </row>
    <row r="364" spans="1:27" ht="17.25" customHeight="1">
      <c r="A364" s="133"/>
      <c r="B364" s="133"/>
      <c r="C364" s="18"/>
      <c r="D364" s="14"/>
      <c r="E364" s="15"/>
      <c r="F364" s="50"/>
      <c r="G364" s="51"/>
      <c r="H364" s="14"/>
      <c r="I364" s="13"/>
      <c r="J364" s="14" t="str">
        <f>IFERROR(+VLOOKUP(H364,Taules!$D$9:$E$22,2,0),"  ")</f>
        <v xml:space="preserve">  </v>
      </c>
      <c r="K364" s="136"/>
      <c r="L364" s="104"/>
      <c r="M364" s="67"/>
      <c r="N364" s="14"/>
      <c r="O364" s="104"/>
      <c r="P364" s="104"/>
      <c r="Q364" s="104"/>
      <c r="R364" s="104"/>
      <c r="S364" s="104"/>
      <c r="T364" s="104"/>
      <c r="U364" s="105"/>
      <c r="V364" s="17"/>
      <c r="W364" s="17"/>
      <c r="X364" s="93"/>
      <c r="Y364" s="93"/>
      <c r="Z364" s="17"/>
      <c r="AA364" s="16"/>
    </row>
    <row r="365" spans="1:27" ht="17.25" customHeight="1">
      <c r="A365" s="133"/>
      <c r="B365" s="133"/>
      <c r="C365" s="18"/>
      <c r="D365" s="14"/>
      <c r="E365" s="15"/>
      <c r="F365" s="50"/>
      <c r="G365" s="51"/>
      <c r="H365" s="14"/>
      <c r="I365" s="13"/>
      <c r="J365" s="14" t="str">
        <f>IFERROR(+VLOOKUP(H365,Taules!$D$9:$E$22,2,0),"  ")</f>
        <v xml:space="preserve">  </v>
      </c>
      <c r="K365" s="136"/>
      <c r="L365" s="104"/>
      <c r="M365" s="67"/>
      <c r="N365" s="14"/>
      <c r="O365" s="104"/>
      <c r="P365" s="104"/>
      <c r="Q365" s="104"/>
      <c r="R365" s="104"/>
      <c r="S365" s="104"/>
      <c r="T365" s="104"/>
      <c r="U365" s="105"/>
      <c r="V365" s="17"/>
      <c r="W365" s="17"/>
      <c r="X365" s="93"/>
      <c r="Y365" s="93"/>
      <c r="Z365" s="17"/>
      <c r="AA365" s="16"/>
    </row>
    <row r="366" spans="1:27" ht="17.25" customHeight="1">
      <c r="A366" s="133"/>
      <c r="B366" s="133"/>
      <c r="C366" s="18"/>
      <c r="D366" s="14"/>
      <c r="E366" s="15"/>
      <c r="F366" s="50"/>
      <c r="G366" s="51"/>
      <c r="H366" s="14"/>
      <c r="I366" s="13"/>
      <c r="J366" s="14" t="str">
        <f>IFERROR(+VLOOKUP(H366,Taules!$D$9:$E$22,2,0),"  ")</f>
        <v xml:space="preserve">  </v>
      </c>
      <c r="K366" s="136"/>
      <c r="L366" s="104"/>
      <c r="M366" s="67"/>
      <c r="N366" s="14"/>
      <c r="O366" s="104"/>
      <c r="P366" s="104"/>
      <c r="Q366" s="104"/>
      <c r="R366" s="104"/>
      <c r="S366" s="104"/>
      <c r="T366" s="104"/>
      <c r="U366" s="105"/>
      <c r="V366" s="17"/>
      <c r="W366" s="17"/>
      <c r="X366" s="93"/>
      <c r="Y366" s="93"/>
      <c r="Z366" s="17"/>
      <c r="AA366" s="16"/>
    </row>
    <row r="367" spans="1:27" ht="17.25" customHeight="1">
      <c r="A367" s="133"/>
      <c r="B367" s="133"/>
      <c r="C367" s="18"/>
      <c r="D367" s="14"/>
      <c r="E367" s="15"/>
      <c r="F367" s="50"/>
      <c r="G367" s="51"/>
      <c r="H367" s="14"/>
      <c r="I367" s="13"/>
      <c r="J367" s="14" t="str">
        <f>IFERROR(+VLOOKUP(H367,Taules!$D$9:$E$22,2,0),"  ")</f>
        <v xml:space="preserve">  </v>
      </c>
      <c r="K367" s="136"/>
      <c r="L367" s="104"/>
      <c r="M367" s="67"/>
      <c r="N367" s="14"/>
      <c r="O367" s="104"/>
      <c r="P367" s="104"/>
      <c r="Q367" s="104"/>
      <c r="R367" s="104"/>
      <c r="S367" s="104"/>
      <c r="T367" s="104"/>
      <c r="U367" s="105"/>
      <c r="V367" s="17"/>
      <c r="W367" s="17"/>
      <c r="X367" s="93"/>
      <c r="Y367" s="93"/>
      <c r="Z367" s="17"/>
      <c r="AA367" s="16"/>
    </row>
    <row r="368" spans="1:27" ht="17.25" customHeight="1">
      <c r="A368" s="133"/>
      <c r="B368" s="133"/>
      <c r="C368" s="18"/>
      <c r="D368" s="14"/>
      <c r="E368" s="15"/>
      <c r="F368" s="50"/>
      <c r="G368" s="51"/>
      <c r="H368" s="14"/>
      <c r="I368" s="13"/>
      <c r="J368" s="14" t="str">
        <f>IFERROR(+VLOOKUP(H368,Taules!$D$9:$E$22,2,0),"  ")</f>
        <v xml:space="preserve">  </v>
      </c>
      <c r="K368" s="136"/>
      <c r="L368" s="104"/>
      <c r="M368" s="67"/>
      <c r="N368" s="14"/>
      <c r="O368" s="104"/>
      <c r="P368" s="104"/>
      <c r="Q368" s="104"/>
      <c r="R368" s="104"/>
      <c r="S368" s="104"/>
      <c r="T368" s="104"/>
      <c r="U368" s="105"/>
      <c r="V368" s="17"/>
      <c r="W368" s="17"/>
      <c r="X368" s="93"/>
      <c r="Y368" s="93"/>
      <c r="Z368" s="17"/>
      <c r="AA368" s="16"/>
    </row>
    <row r="369" spans="1:27" ht="17.25" customHeight="1">
      <c r="A369" s="133"/>
      <c r="B369" s="133"/>
      <c r="C369" s="18"/>
      <c r="D369" s="14"/>
      <c r="E369" s="15"/>
      <c r="F369" s="50"/>
      <c r="G369" s="51"/>
      <c r="H369" s="14"/>
      <c r="I369" s="13"/>
      <c r="J369" s="14" t="str">
        <f>IFERROR(+VLOOKUP(H369,Taules!$D$9:$E$22,2,0),"  ")</f>
        <v xml:space="preserve">  </v>
      </c>
      <c r="K369" s="136"/>
      <c r="L369" s="104"/>
      <c r="M369" s="67"/>
      <c r="N369" s="14"/>
      <c r="O369" s="104"/>
      <c r="P369" s="104"/>
      <c r="Q369" s="104"/>
      <c r="R369" s="104"/>
      <c r="S369" s="104"/>
      <c r="T369" s="104"/>
      <c r="U369" s="105"/>
      <c r="V369" s="17"/>
      <c r="W369" s="17"/>
      <c r="X369" s="93"/>
      <c r="Y369" s="93"/>
      <c r="Z369" s="17"/>
      <c r="AA369" s="16"/>
    </row>
    <row r="370" spans="1:27" ht="17.25" customHeight="1">
      <c r="A370" s="133"/>
      <c r="B370" s="133"/>
      <c r="C370" s="18"/>
      <c r="D370" s="14"/>
      <c r="E370" s="15"/>
      <c r="F370" s="50"/>
      <c r="G370" s="51"/>
      <c r="H370" s="14"/>
      <c r="I370" s="13"/>
      <c r="J370" s="14" t="str">
        <f>IFERROR(+VLOOKUP(H370,Taules!$D$9:$E$22,2,0),"  ")</f>
        <v xml:space="preserve">  </v>
      </c>
      <c r="K370" s="136"/>
      <c r="L370" s="104"/>
      <c r="M370" s="67"/>
      <c r="N370" s="14"/>
      <c r="O370" s="104"/>
      <c r="P370" s="104"/>
      <c r="Q370" s="104"/>
      <c r="R370" s="104"/>
      <c r="S370" s="104"/>
      <c r="T370" s="104"/>
      <c r="U370" s="105"/>
      <c r="V370" s="17"/>
      <c r="W370" s="17"/>
      <c r="X370" s="93"/>
      <c r="Y370" s="93"/>
      <c r="Z370" s="17"/>
      <c r="AA370" s="16"/>
    </row>
    <row r="371" spans="1:27" ht="17.25" customHeight="1">
      <c r="A371" s="133"/>
      <c r="B371" s="133"/>
      <c r="C371" s="18"/>
      <c r="D371" s="14"/>
      <c r="E371" s="15"/>
      <c r="F371" s="50"/>
      <c r="G371" s="51"/>
      <c r="H371" s="14"/>
      <c r="I371" s="13"/>
      <c r="J371" s="14" t="str">
        <f>IFERROR(+VLOOKUP(H371,Taules!$D$9:$E$22,2,0),"  ")</f>
        <v xml:space="preserve">  </v>
      </c>
      <c r="K371" s="136"/>
      <c r="L371" s="104"/>
      <c r="M371" s="67"/>
      <c r="N371" s="14"/>
      <c r="O371" s="104"/>
      <c r="P371" s="104"/>
      <c r="Q371" s="104"/>
      <c r="R371" s="104"/>
      <c r="S371" s="104"/>
      <c r="T371" s="104"/>
      <c r="U371" s="105"/>
      <c r="V371" s="17"/>
      <c r="W371" s="17"/>
      <c r="X371" s="93"/>
      <c r="Y371" s="93"/>
      <c r="Z371" s="17"/>
      <c r="AA371" s="16"/>
    </row>
    <row r="372" spans="1:27" ht="17.25" customHeight="1">
      <c r="A372" s="133"/>
      <c r="B372" s="133"/>
      <c r="C372" s="18"/>
      <c r="D372" s="14"/>
      <c r="E372" s="15"/>
      <c r="F372" s="50"/>
      <c r="G372" s="51"/>
      <c r="H372" s="14"/>
      <c r="I372" s="13"/>
      <c r="J372" s="14" t="str">
        <f>IFERROR(+VLOOKUP(H372,Taules!$D$9:$E$22,2,0),"  ")</f>
        <v xml:space="preserve">  </v>
      </c>
      <c r="K372" s="136"/>
      <c r="L372" s="104"/>
      <c r="M372" s="67"/>
      <c r="N372" s="14"/>
      <c r="O372" s="104"/>
      <c r="P372" s="104"/>
      <c r="Q372" s="104"/>
      <c r="R372" s="104"/>
      <c r="S372" s="104"/>
      <c r="T372" s="104"/>
      <c r="U372" s="105"/>
      <c r="V372" s="17"/>
      <c r="W372" s="17"/>
      <c r="X372" s="93"/>
      <c r="Y372" s="93"/>
      <c r="Z372" s="17"/>
      <c r="AA372" s="16"/>
    </row>
    <row r="373" spans="1:27" ht="17.25" customHeight="1">
      <c r="A373" s="133"/>
      <c r="B373" s="133"/>
      <c r="C373" s="18"/>
      <c r="D373" s="14"/>
      <c r="E373" s="15"/>
      <c r="F373" s="50"/>
      <c r="G373" s="51"/>
      <c r="H373" s="14"/>
      <c r="I373" s="13"/>
      <c r="J373" s="14" t="str">
        <f>IFERROR(+VLOOKUP(H373,Taules!$D$9:$E$22,2,0),"  ")</f>
        <v xml:space="preserve">  </v>
      </c>
      <c r="K373" s="136"/>
      <c r="L373" s="104"/>
      <c r="M373" s="67"/>
      <c r="N373" s="14"/>
      <c r="O373" s="104"/>
      <c r="P373" s="104"/>
      <c r="Q373" s="104"/>
      <c r="R373" s="104"/>
      <c r="S373" s="104"/>
      <c r="T373" s="104"/>
      <c r="U373" s="105"/>
      <c r="V373" s="17"/>
      <c r="W373" s="17"/>
      <c r="X373" s="93"/>
      <c r="Y373" s="93"/>
      <c r="Z373" s="17"/>
      <c r="AA373" s="16"/>
    </row>
    <row r="374" spans="1:27" ht="17.25" customHeight="1">
      <c r="A374" s="133"/>
      <c r="B374" s="133"/>
      <c r="C374" s="18"/>
      <c r="D374" s="14"/>
      <c r="E374" s="15"/>
      <c r="F374" s="50"/>
      <c r="G374" s="51"/>
      <c r="H374" s="14"/>
      <c r="I374" s="13"/>
      <c r="J374" s="14" t="str">
        <f>IFERROR(+VLOOKUP(H374,Taules!$D$9:$E$22,2,0),"  ")</f>
        <v xml:space="preserve">  </v>
      </c>
      <c r="K374" s="136"/>
      <c r="L374" s="104"/>
      <c r="M374" s="67"/>
      <c r="N374" s="14"/>
      <c r="O374" s="104"/>
      <c r="P374" s="104"/>
      <c r="Q374" s="104"/>
      <c r="R374" s="104"/>
      <c r="S374" s="104"/>
      <c r="T374" s="104"/>
      <c r="U374" s="105"/>
      <c r="V374" s="17"/>
      <c r="W374" s="17"/>
      <c r="X374" s="93"/>
      <c r="Y374" s="93"/>
      <c r="Z374" s="17"/>
      <c r="AA374" s="16"/>
    </row>
    <row r="375" spans="1:27" ht="17.25" customHeight="1">
      <c r="A375" s="133"/>
      <c r="B375" s="133"/>
      <c r="C375" s="18"/>
      <c r="D375" s="14"/>
      <c r="E375" s="15"/>
      <c r="F375" s="50"/>
      <c r="G375" s="51"/>
      <c r="H375" s="14"/>
      <c r="I375" s="13"/>
      <c r="J375" s="14" t="str">
        <f>IFERROR(+VLOOKUP(H375,Taules!$D$9:$E$22,2,0),"  ")</f>
        <v xml:space="preserve">  </v>
      </c>
      <c r="K375" s="136"/>
      <c r="L375" s="104"/>
      <c r="M375" s="67"/>
      <c r="N375" s="14"/>
      <c r="O375" s="104"/>
      <c r="P375" s="104"/>
      <c r="Q375" s="104"/>
      <c r="R375" s="104"/>
      <c r="S375" s="104"/>
      <c r="T375" s="104"/>
      <c r="U375" s="105"/>
      <c r="V375" s="17"/>
      <c r="W375" s="17"/>
      <c r="X375" s="93"/>
      <c r="Y375" s="93"/>
      <c r="Z375" s="17"/>
      <c r="AA375" s="16"/>
    </row>
    <row r="376" spans="1:27" ht="17.25" customHeight="1">
      <c r="A376" s="133"/>
      <c r="B376" s="133"/>
      <c r="C376" s="18"/>
      <c r="D376" s="14"/>
      <c r="E376" s="15"/>
      <c r="F376" s="50"/>
      <c r="G376" s="51"/>
      <c r="H376" s="14"/>
      <c r="I376" s="13"/>
      <c r="J376" s="14" t="str">
        <f>IFERROR(+VLOOKUP(H376,Taules!$D$9:$E$22,2,0),"  ")</f>
        <v xml:space="preserve">  </v>
      </c>
      <c r="K376" s="136"/>
      <c r="L376" s="104"/>
      <c r="M376" s="67"/>
      <c r="N376" s="14"/>
      <c r="O376" s="104"/>
      <c r="P376" s="104"/>
      <c r="Q376" s="104"/>
      <c r="R376" s="104"/>
      <c r="S376" s="104"/>
      <c r="T376" s="104"/>
      <c r="U376" s="105"/>
      <c r="V376" s="17"/>
      <c r="W376" s="17"/>
      <c r="X376" s="93"/>
      <c r="Y376" s="93"/>
      <c r="Z376" s="17"/>
      <c r="AA376" s="16"/>
    </row>
    <row r="377" spans="1:27" ht="17.25" customHeight="1">
      <c r="A377" s="133"/>
      <c r="B377" s="133"/>
      <c r="C377" s="18"/>
      <c r="D377" s="14"/>
      <c r="E377" s="15"/>
      <c r="F377" s="50"/>
      <c r="G377" s="51"/>
      <c r="H377" s="14"/>
      <c r="I377" s="13"/>
      <c r="J377" s="14" t="str">
        <f>IFERROR(+VLOOKUP(H377,Taules!$D$9:$E$22,2,0),"  ")</f>
        <v xml:space="preserve">  </v>
      </c>
      <c r="K377" s="136"/>
      <c r="L377" s="104"/>
      <c r="M377" s="67"/>
      <c r="N377" s="14"/>
      <c r="O377" s="104"/>
      <c r="P377" s="104"/>
      <c r="Q377" s="104"/>
      <c r="R377" s="104"/>
      <c r="S377" s="104"/>
      <c r="T377" s="104"/>
      <c r="U377" s="105"/>
      <c r="V377" s="17"/>
      <c r="W377" s="17"/>
      <c r="X377" s="93"/>
      <c r="Y377" s="93"/>
      <c r="Z377" s="17"/>
      <c r="AA377" s="16"/>
    </row>
    <row r="378" spans="1:27" ht="17.25" customHeight="1">
      <c r="A378" s="133"/>
      <c r="B378" s="133"/>
      <c r="C378" s="18"/>
      <c r="D378" s="14"/>
      <c r="E378" s="15"/>
      <c r="F378" s="50"/>
      <c r="G378" s="51"/>
      <c r="H378" s="14"/>
      <c r="I378" s="13"/>
      <c r="J378" s="14" t="str">
        <f>IFERROR(+VLOOKUP(H378,Taules!$D$9:$E$22,2,0),"  ")</f>
        <v xml:space="preserve">  </v>
      </c>
      <c r="K378" s="136"/>
      <c r="L378" s="104"/>
      <c r="M378" s="67"/>
      <c r="N378" s="14"/>
      <c r="O378" s="104"/>
      <c r="P378" s="104"/>
      <c r="Q378" s="104"/>
      <c r="R378" s="104"/>
      <c r="S378" s="104"/>
      <c r="T378" s="104"/>
      <c r="U378" s="105"/>
      <c r="V378" s="17"/>
      <c r="W378" s="17"/>
      <c r="X378" s="93"/>
      <c r="Y378" s="93"/>
      <c r="Z378" s="17"/>
      <c r="AA378" s="16"/>
    </row>
    <row r="379" spans="1:27" ht="17.25" customHeight="1">
      <c r="A379" s="133"/>
      <c r="B379" s="133"/>
      <c r="C379" s="18"/>
      <c r="D379" s="14"/>
      <c r="E379" s="15"/>
      <c r="F379" s="50"/>
      <c r="G379" s="51"/>
      <c r="H379" s="14"/>
      <c r="I379" s="13"/>
      <c r="J379" s="14" t="str">
        <f>IFERROR(+VLOOKUP(H379,Taules!$D$9:$E$22,2,0),"  ")</f>
        <v xml:space="preserve">  </v>
      </c>
      <c r="K379" s="136"/>
      <c r="L379" s="104"/>
      <c r="M379" s="67"/>
      <c r="N379" s="14"/>
      <c r="O379" s="104"/>
      <c r="P379" s="104"/>
      <c r="Q379" s="104"/>
      <c r="R379" s="104"/>
      <c r="S379" s="104"/>
      <c r="T379" s="104"/>
      <c r="U379" s="105"/>
      <c r="V379" s="17"/>
      <c r="W379" s="17"/>
      <c r="X379" s="93"/>
      <c r="Y379" s="93"/>
      <c r="Z379" s="17"/>
      <c r="AA379" s="16"/>
    </row>
    <row r="380" spans="1:27" ht="17.25" customHeight="1">
      <c r="A380" s="133"/>
      <c r="B380" s="133"/>
      <c r="C380" s="18"/>
      <c r="D380" s="14"/>
      <c r="E380" s="15"/>
      <c r="F380" s="50"/>
      <c r="G380" s="51"/>
      <c r="H380" s="14"/>
      <c r="I380" s="13"/>
      <c r="J380" s="14" t="str">
        <f>IFERROR(+VLOOKUP(H380,Taules!$D$9:$E$22,2,0),"  ")</f>
        <v xml:space="preserve">  </v>
      </c>
      <c r="K380" s="136"/>
      <c r="L380" s="104"/>
      <c r="M380" s="67"/>
      <c r="N380" s="14"/>
      <c r="O380" s="104"/>
      <c r="P380" s="104"/>
      <c r="Q380" s="104"/>
      <c r="R380" s="104"/>
      <c r="S380" s="104"/>
      <c r="T380" s="104"/>
      <c r="U380" s="105"/>
      <c r="V380" s="17"/>
      <c r="W380" s="17"/>
      <c r="X380" s="93"/>
      <c r="Y380" s="93"/>
      <c r="Z380" s="17"/>
      <c r="AA380" s="16"/>
    </row>
    <row r="381" spans="1:27" ht="17.25" customHeight="1">
      <c r="A381" s="133"/>
      <c r="B381" s="133"/>
      <c r="C381" s="18"/>
      <c r="D381" s="14"/>
      <c r="E381" s="15"/>
      <c r="F381" s="50"/>
      <c r="G381" s="51"/>
      <c r="H381" s="14"/>
      <c r="I381" s="13"/>
      <c r="J381" s="14" t="str">
        <f>IFERROR(+VLOOKUP(H381,Taules!$D$9:$E$22,2,0),"  ")</f>
        <v xml:space="preserve">  </v>
      </c>
      <c r="K381" s="136"/>
      <c r="L381" s="104"/>
      <c r="M381" s="67"/>
      <c r="N381" s="14"/>
      <c r="O381" s="104"/>
      <c r="P381" s="104"/>
      <c r="Q381" s="104"/>
      <c r="R381" s="104"/>
      <c r="S381" s="104"/>
      <c r="T381" s="104"/>
      <c r="U381" s="105"/>
      <c r="V381" s="17"/>
      <c r="W381" s="17"/>
      <c r="X381" s="93"/>
      <c r="Y381" s="93"/>
      <c r="Z381" s="17"/>
      <c r="AA381" s="16"/>
    </row>
    <row r="382" spans="1:27" ht="17.25" customHeight="1">
      <c r="A382" s="133"/>
      <c r="B382" s="133"/>
      <c r="C382" s="18"/>
      <c r="D382" s="14"/>
      <c r="E382" s="15"/>
      <c r="F382" s="50"/>
      <c r="G382" s="51"/>
      <c r="H382" s="14"/>
      <c r="I382" s="13"/>
      <c r="J382" s="14" t="str">
        <f>IFERROR(+VLOOKUP(H382,Taules!$D$9:$E$22,2,0),"  ")</f>
        <v xml:space="preserve">  </v>
      </c>
      <c r="K382" s="136"/>
      <c r="L382" s="104"/>
      <c r="M382" s="67"/>
      <c r="N382" s="14"/>
      <c r="O382" s="104"/>
      <c r="P382" s="104"/>
      <c r="Q382" s="104"/>
      <c r="R382" s="104"/>
      <c r="S382" s="104"/>
      <c r="T382" s="104"/>
      <c r="U382" s="105"/>
      <c r="V382" s="17"/>
      <c r="W382" s="17"/>
      <c r="X382" s="93"/>
      <c r="Y382" s="93"/>
      <c r="Z382" s="17"/>
      <c r="AA382" s="16"/>
    </row>
    <row r="383" spans="1:27" ht="17.25" customHeight="1">
      <c r="A383" s="133"/>
      <c r="B383" s="133"/>
      <c r="C383" s="18"/>
      <c r="D383" s="14"/>
      <c r="E383" s="15"/>
      <c r="F383" s="50"/>
      <c r="G383" s="51"/>
      <c r="H383" s="14"/>
      <c r="I383" s="13"/>
      <c r="J383" s="14" t="str">
        <f>IFERROR(+VLOOKUP(H383,Taules!$D$9:$E$22,2,0),"  ")</f>
        <v xml:space="preserve">  </v>
      </c>
      <c r="K383" s="136"/>
      <c r="L383" s="104"/>
      <c r="M383" s="67"/>
      <c r="N383" s="14"/>
      <c r="O383" s="104"/>
      <c r="P383" s="104"/>
      <c r="Q383" s="104"/>
      <c r="R383" s="104"/>
      <c r="S383" s="104"/>
      <c r="T383" s="104"/>
      <c r="U383" s="105"/>
      <c r="V383" s="17"/>
      <c r="W383" s="17"/>
      <c r="X383" s="93"/>
      <c r="Y383" s="93"/>
      <c r="Z383" s="17"/>
      <c r="AA383" s="16"/>
    </row>
    <row r="384" spans="1:27" ht="17.25" customHeight="1">
      <c r="A384" s="133"/>
      <c r="B384" s="133"/>
      <c r="C384" s="18"/>
      <c r="D384" s="14"/>
      <c r="E384" s="15"/>
      <c r="F384" s="50"/>
      <c r="G384" s="51"/>
      <c r="H384" s="14"/>
      <c r="I384" s="13"/>
      <c r="J384" s="14" t="str">
        <f>IFERROR(+VLOOKUP(H384,Taules!$D$9:$E$22,2,0),"  ")</f>
        <v xml:space="preserve">  </v>
      </c>
      <c r="K384" s="136"/>
      <c r="L384" s="104"/>
      <c r="M384" s="67"/>
      <c r="N384" s="14"/>
      <c r="O384" s="104"/>
      <c r="P384" s="104"/>
      <c r="Q384" s="104"/>
      <c r="R384" s="104"/>
      <c r="S384" s="104"/>
      <c r="T384" s="104"/>
      <c r="U384" s="105"/>
      <c r="V384" s="17"/>
      <c r="W384" s="17"/>
      <c r="X384" s="93"/>
      <c r="Y384" s="93"/>
      <c r="Z384" s="17"/>
      <c r="AA384" s="16"/>
    </row>
    <row r="385" spans="1:27" ht="17.25" customHeight="1">
      <c r="A385" s="133"/>
      <c r="B385" s="133"/>
      <c r="C385" s="18"/>
      <c r="D385" s="14"/>
      <c r="E385" s="15"/>
      <c r="F385" s="50"/>
      <c r="G385" s="51"/>
      <c r="H385" s="14"/>
      <c r="I385" s="13"/>
      <c r="J385" s="14" t="str">
        <f>IFERROR(+VLOOKUP(H385,Taules!$D$9:$E$22,2,0),"  ")</f>
        <v xml:space="preserve">  </v>
      </c>
      <c r="K385" s="136"/>
      <c r="L385" s="104"/>
      <c r="M385" s="67"/>
      <c r="N385" s="14"/>
      <c r="O385" s="104"/>
      <c r="P385" s="104"/>
      <c r="Q385" s="104"/>
      <c r="R385" s="104"/>
      <c r="S385" s="104"/>
      <c r="T385" s="104"/>
      <c r="U385" s="105"/>
      <c r="V385" s="17"/>
      <c r="W385" s="17"/>
      <c r="X385" s="93"/>
      <c r="Y385" s="93"/>
      <c r="Z385" s="17"/>
      <c r="AA385" s="16"/>
    </row>
    <row r="386" spans="1:27" ht="17.25" customHeight="1">
      <c r="A386" s="133"/>
      <c r="B386" s="133"/>
      <c r="C386" s="18"/>
      <c r="D386" s="14"/>
      <c r="E386" s="15"/>
      <c r="F386" s="50"/>
      <c r="G386" s="51"/>
      <c r="H386" s="14"/>
      <c r="I386" s="13"/>
      <c r="J386" s="14" t="str">
        <f>IFERROR(+VLOOKUP(H386,Taules!$D$9:$E$22,2,0),"  ")</f>
        <v xml:space="preserve">  </v>
      </c>
      <c r="K386" s="136"/>
      <c r="L386" s="104"/>
      <c r="M386" s="67"/>
      <c r="N386" s="14"/>
      <c r="O386" s="104"/>
      <c r="P386" s="104"/>
      <c r="Q386" s="104"/>
      <c r="R386" s="104"/>
      <c r="S386" s="104"/>
      <c r="T386" s="104"/>
      <c r="U386" s="105"/>
      <c r="V386" s="17"/>
      <c r="W386" s="17"/>
      <c r="X386" s="93"/>
      <c r="Y386" s="93"/>
      <c r="Z386" s="17"/>
      <c r="AA386" s="16"/>
    </row>
    <row r="387" spans="1:27" ht="17.25" customHeight="1">
      <c r="A387" s="133"/>
      <c r="B387" s="133"/>
      <c r="C387" s="18"/>
      <c r="D387" s="14"/>
      <c r="E387" s="15"/>
      <c r="F387" s="50"/>
      <c r="G387" s="51"/>
      <c r="H387" s="14"/>
      <c r="I387" s="13"/>
      <c r="J387" s="14" t="str">
        <f>IFERROR(+VLOOKUP(H387,Taules!$D$9:$E$22,2,0),"  ")</f>
        <v xml:space="preserve">  </v>
      </c>
      <c r="K387" s="136"/>
      <c r="L387" s="104"/>
      <c r="M387" s="67"/>
      <c r="N387" s="14"/>
      <c r="O387" s="104"/>
      <c r="P387" s="104"/>
      <c r="Q387" s="104"/>
      <c r="R387" s="104"/>
      <c r="S387" s="104"/>
      <c r="T387" s="104"/>
      <c r="U387" s="105"/>
      <c r="V387" s="17"/>
      <c r="W387" s="17"/>
      <c r="X387" s="93"/>
      <c r="Y387" s="93"/>
      <c r="Z387" s="17"/>
      <c r="AA387" s="16"/>
    </row>
    <row r="388" spans="1:27" ht="17.25" customHeight="1">
      <c r="A388" s="133"/>
      <c r="B388" s="133"/>
      <c r="C388" s="18"/>
      <c r="D388" s="14"/>
      <c r="E388" s="15"/>
      <c r="F388" s="50"/>
      <c r="G388" s="51"/>
      <c r="H388" s="14"/>
      <c r="I388" s="13"/>
      <c r="J388" s="14" t="str">
        <f>IFERROR(+VLOOKUP(H388,Taules!$D$9:$E$22,2,0),"  ")</f>
        <v xml:space="preserve">  </v>
      </c>
      <c r="K388" s="136"/>
      <c r="L388" s="104"/>
      <c r="M388" s="67"/>
      <c r="N388" s="14"/>
      <c r="O388" s="104"/>
      <c r="P388" s="104"/>
      <c r="Q388" s="104"/>
      <c r="R388" s="104"/>
      <c r="S388" s="104"/>
      <c r="T388" s="104"/>
      <c r="U388" s="105"/>
      <c r="V388" s="17"/>
      <c r="W388" s="17"/>
      <c r="X388" s="93"/>
      <c r="Y388" s="93"/>
      <c r="Z388" s="17"/>
      <c r="AA388" s="16"/>
    </row>
    <row r="389" spans="1:27" ht="17.25" customHeight="1">
      <c r="A389" s="133"/>
      <c r="B389" s="133"/>
      <c r="C389" s="18"/>
      <c r="D389" s="14"/>
      <c r="E389" s="15"/>
      <c r="F389" s="50"/>
      <c r="G389" s="51"/>
      <c r="H389" s="14"/>
      <c r="I389" s="13"/>
      <c r="J389" s="14" t="str">
        <f>IFERROR(+VLOOKUP(H389,Taules!$D$9:$E$22,2,0),"  ")</f>
        <v xml:space="preserve">  </v>
      </c>
      <c r="K389" s="136"/>
      <c r="L389" s="104"/>
      <c r="M389" s="67"/>
      <c r="N389" s="14"/>
      <c r="O389" s="104"/>
      <c r="P389" s="104"/>
      <c r="Q389" s="104"/>
      <c r="R389" s="104"/>
      <c r="S389" s="104"/>
      <c r="T389" s="104"/>
      <c r="U389" s="105"/>
      <c r="V389" s="17"/>
      <c r="W389" s="17"/>
      <c r="X389" s="93"/>
      <c r="Y389" s="93"/>
      <c r="Z389" s="17"/>
      <c r="AA389" s="16"/>
    </row>
    <row r="390" spans="1:27" ht="17.25" customHeight="1">
      <c r="A390" s="133"/>
      <c r="B390" s="133"/>
      <c r="C390" s="18"/>
      <c r="D390" s="14"/>
      <c r="E390" s="15"/>
      <c r="F390" s="50"/>
      <c r="G390" s="51"/>
      <c r="H390" s="14"/>
      <c r="I390" s="13"/>
      <c r="J390" s="14" t="str">
        <f>IFERROR(+VLOOKUP(H390,Taules!$D$9:$E$22,2,0),"  ")</f>
        <v xml:space="preserve">  </v>
      </c>
      <c r="K390" s="136"/>
      <c r="L390" s="104"/>
      <c r="M390" s="67"/>
      <c r="N390" s="14"/>
      <c r="O390" s="104"/>
      <c r="P390" s="104"/>
      <c r="Q390" s="104"/>
      <c r="R390" s="104"/>
      <c r="S390" s="104"/>
      <c r="T390" s="104"/>
      <c r="U390" s="105"/>
      <c r="V390" s="17"/>
      <c r="W390" s="17"/>
      <c r="X390" s="93"/>
      <c r="Y390" s="93"/>
      <c r="Z390" s="17"/>
      <c r="AA390" s="16"/>
    </row>
    <row r="391" spans="1:27" ht="17.25" customHeight="1">
      <c r="A391" s="133"/>
      <c r="B391" s="133"/>
      <c r="C391" s="18"/>
      <c r="D391" s="14"/>
      <c r="E391" s="15"/>
      <c r="F391" s="50"/>
      <c r="G391" s="51"/>
      <c r="H391" s="14"/>
      <c r="I391" s="13"/>
      <c r="J391" s="14" t="str">
        <f>IFERROR(+VLOOKUP(H391,Taules!$D$9:$E$22,2,0),"  ")</f>
        <v xml:space="preserve">  </v>
      </c>
      <c r="K391" s="136"/>
      <c r="L391" s="104"/>
      <c r="M391" s="67"/>
      <c r="N391" s="14"/>
      <c r="O391" s="104"/>
      <c r="P391" s="104"/>
      <c r="Q391" s="104"/>
      <c r="R391" s="104"/>
      <c r="S391" s="104"/>
      <c r="T391" s="104"/>
      <c r="U391" s="105"/>
      <c r="V391" s="17"/>
      <c r="W391" s="17"/>
      <c r="X391" s="93"/>
      <c r="Y391" s="93"/>
      <c r="Z391" s="17"/>
      <c r="AA391" s="16"/>
    </row>
    <row r="392" spans="1:27" ht="17.25" customHeight="1">
      <c r="A392" s="133"/>
      <c r="B392" s="133"/>
      <c r="C392" s="18"/>
      <c r="D392" s="14"/>
      <c r="E392" s="15"/>
      <c r="F392" s="50"/>
      <c r="G392" s="51"/>
      <c r="H392" s="14"/>
      <c r="I392" s="13"/>
      <c r="J392" s="14" t="str">
        <f>IFERROR(+VLOOKUP(H392,Taules!$D$9:$E$22,2,0),"  ")</f>
        <v xml:space="preserve">  </v>
      </c>
      <c r="K392" s="136"/>
      <c r="L392" s="104"/>
      <c r="M392" s="67"/>
      <c r="N392" s="14"/>
      <c r="O392" s="104"/>
      <c r="P392" s="104"/>
      <c r="Q392" s="104"/>
      <c r="R392" s="104"/>
      <c r="S392" s="104"/>
      <c r="T392" s="104"/>
      <c r="U392" s="105"/>
      <c r="V392" s="17"/>
      <c r="W392" s="17"/>
      <c r="X392" s="93"/>
      <c r="Y392" s="93"/>
      <c r="Z392" s="17"/>
      <c r="AA392" s="16"/>
    </row>
    <row r="393" spans="1:27" ht="17.25" customHeight="1">
      <c r="A393" s="133"/>
      <c r="B393" s="133"/>
      <c r="C393" s="18"/>
      <c r="D393" s="14"/>
      <c r="E393" s="15"/>
      <c r="F393" s="50"/>
      <c r="G393" s="51"/>
      <c r="H393" s="14"/>
      <c r="I393" s="13"/>
      <c r="J393" s="14" t="str">
        <f>IFERROR(+VLOOKUP(H393,Taules!$D$9:$E$22,2,0),"  ")</f>
        <v xml:space="preserve">  </v>
      </c>
      <c r="K393" s="136"/>
      <c r="L393" s="104"/>
      <c r="M393" s="67"/>
      <c r="N393" s="14"/>
      <c r="O393" s="104"/>
      <c r="P393" s="104"/>
      <c r="Q393" s="104"/>
      <c r="R393" s="104"/>
      <c r="S393" s="104"/>
      <c r="T393" s="104"/>
      <c r="U393" s="105"/>
      <c r="V393" s="17"/>
      <c r="W393" s="17"/>
      <c r="X393" s="93"/>
      <c r="Y393" s="93"/>
      <c r="Z393" s="17"/>
      <c r="AA393" s="16"/>
    </row>
    <row r="394" spans="1:27" ht="17.25" customHeight="1">
      <c r="A394" s="133"/>
      <c r="B394" s="133"/>
      <c r="C394" s="18"/>
      <c r="D394" s="14"/>
      <c r="E394" s="15"/>
      <c r="F394" s="50"/>
      <c r="G394" s="51"/>
      <c r="H394" s="14"/>
      <c r="I394" s="13"/>
      <c r="J394" s="14" t="str">
        <f>IFERROR(+VLOOKUP(H394,Taules!$D$9:$E$22,2,0),"  ")</f>
        <v xml:space="preserve">  </v>
      </c>
      <c r="K394" s="136"/>
      <c r="L394" s="104"/>
      <c r="M394" s="67"/>
      <c r="N394" s="14"/>
      <c r="O394" s="104"/>
      <c r="P394" s="104"/>
      <c r="Q394" s="104"/>
      <c r="R394" s="104"/>
      <c r="S394" s="104"/>
      <c r="T394" s="104"/>
      <c r="U394" s="105"/>
      <c r="V394" s="17"/>
      <c r="W394" s="17"/>
      <c r="X394" s="93"/>
      <c r="Y394" s="93"/>
      <c r="Z394" s="17"/>
      <c r="AA394" s="16"/>
    </row>
    <row r="395" spans="1:27" ht="17.25" customHeight="1">
      <c r="A395" s="133"/>
      <c r="B395" s="133"/>
      <c r="C395" s="18"/>
      <c r="D395" s="14"/>
      <c r="E395" s="15"/>
      <c r="F395" s="50"/>
      <c r="G395" s="51"/>
      <c r="H395" s="14"/>
      <c r="I395" s="13"/>
      <c r="J395" s="14" t="str">
        <f>IFERROR(+VLOOKUP(H395,Taules!$D$9:$E$22,2,0),"  ")</f>
        <v xml:space="preserve">  </v>
      </c>
      <c r="K395" s="136"/>
      <c r="L395" s="104"/>
      <c r="M395" s="67"/>
      <c r="N395" s="14"/>
      <c r="O395" s="104"/>
      <c r="P395" s="104"/>
      <c r="Q395" s="104"/>
      <c r="R395" s="104"/>
      <c r="S395" s="104"/>
      <c r="T395" s="104"/>
      <c r="U395" s="105"/>
      <c r="V395" s="17"/>
      <c r="W395" s="17"/>
      <c r="X395" s="93"/>
      <c r="Y395" s="93"/>
      <c r="Z395" s="17"/>
      <c r="AA395" s="16"/>
    </row>
    <row r="396" spans="1:27" ht="17.25" customHeight="1">
      <c r="A396" s="133"/>
      <c r="B396" s="133"/>
      <c r="C396" s="18"/>
      <c r="D396" s="14"/>
      <c r="E396" s="15"/>
      <c r="F396" s="50"/>
      <c r="G396" s="51"/>
      <c r="H396" s="14"/>
      <c r="I396" s="13"/>
      <c r="J396" s="14" t="str">
        <f>IFERROR(+VLOOKUP(H396,Taules!$D$9:$E$22,2,0),"  ")</f>
        <v xml:space="preserve">  </v>
      </c>
      <c r="K396" s="136"/>
      <c r="L396" s="104"/>
      <c r="M396" s="67"/>
      <c r="N396" s="14"/>
      <c r="O396" s="104"/>
      <c r="P396" s="104"/>
      <c r="Q396" s="104"/>
      <c r="R396" s="104"/>
      <c r="S396" s="104"/>
      <c r="T396" s="104"/>
      <c r="U396" s="105"/>
      <c r="V396" s="17"/>
      <c r="W396" s="17"/>
      <c r="X396" s="93"/>
      <c r="Y396" s="93"/>
      <c r="Z396" s="17"/>
      <c r="AA396" s="16"/>
    </row>
    <row r="397" spans="1:27" ht="17.25" customHeight="1">
      <c r="A397" s="133"/>
      <c r="B397" s="133"/>
      <c r="C397" s="18"/>
      <c r="D397" s="14"/>
      <c r="E397" s="15"/>
      <c r="F397" s="50"/>
      <c r="G397" s="51"/>
      <c r="H397" s="14"/>
      <c r="I397" s="13"/>
      <c r="J397" s="14" t="str">
        <f>IFERROR(+VLOOKUP(H397,Taules!$D$9:$E$22,2,0),"  ")</f>
        <v xml:space="preserve">  </v>
      </c>
      <c r="K397" s="136"/>
      <c r="L397" s="104"/>
      <c r="M397" s="67"/>
      <c r="N397" s="14"/>
      <c r="O397" s="104"/>
      <c r="P397" s="104"/>
      <c r="Q397" s="104"/>
      <c r="R397" s="104"/>
      <c r="S397" s="104"/>
      <c r="T397" s="104"/>
      <c r="U397" s="105"/>
      <c r="V397" s="17"/>
      <c r="W397" s="17"/>
      <c r="X397" s="93"/>
      <c r="Y397" s="93"/>
      <c r="Z397" s="17"/>
      <c r="AA397" s="16"/>
    </row>
    <row r="398" spans="1:27" ht="17.25" customHeight="1">
      <c r="A398" s="133"/>
      <c r="B398" s="133"/>
      <c r="C398" s="18"/>
      <c r="D398" s="14"/>
      <c r="E398" s="15"/>
      <c r="F398" s="50"/>
      <c r="G398" s="51"/>
      <c r="H398" s="14"/>
      <c r="I398" s="13"/>
      <c r="J398" s="14" t="str">
        <f>IFERROR(+VLOOKUP(H398,Taules!$D$9:$E$22,2,0),"  ")</f>
        <v xml:space="preserve">  </v>
      </c>
      <c r="K398" s="136"/>
      <c r="L398" s="104"/>
      <c r="M398" s="67"/>
      <c r="N398" s="14"/>
      <c r="O398" s="104"/>
      <c r="P398" s="104"/>
      <c r="Q398" s="104"/>
      <c r="R398" s="104"/>
      <c r="S398" s="104"/>
      <c r="T398" s="104"/>
      <c r="U398" s="105"/>
      <c r="V398" s="17"/>
      <c r="W398" s="17"/>
      <c r="X398" s="93"/>
      <c r="Y398" s="93"/>
      <c r="Z398" s="17"/>
      <c r="AA398" s="16"/>
    </row>
    <row r="399" spans="1:27" ht="17.25" customHeight="1">
      <c r="A399" s="133"/>
      <c r="B399" s="133"/>
      <c r="C399" s="18"/>
      <c r="D399" s="14"/>
      <c r="E399" s="15"/>
      <c r="F399" s="50"/>
      <c r="G399" s="51"/>
      <c r="H399" s="14"/>
      <c r="I399" s="13"/>
      <c r="J399" s="14" t="str">
        <f>IFERROR(+VLOOKUP(H399,Taules!$D$9:$E$22,2,0),"  ")</f>
        <v xml:space="preserve">  </v>
      </c>
      <c r="K399" s="136"/>
      <c r="L399" s="104"/>
      <c r="M399" s="67"/>
      <c r="N399" s="14"/>
      <c r="O399" s="104"/>
      <c r="P399" s="104"/>
      <c r="Q399" s="104"/>
      <c r="R399" s="104"/>
      <c r="S399" s="104"/>
      <c r="T399" s="104"/>
      <c r="U399" s="105"/>
      <c r="V399" s="17"/>
      <c r="W399" s="17"/>
      <c r="X399" s="93"/>
      <c r="Y399" s="93"/>
      <c r="Z399" s="17"/>
      <c r="AA399" s="16"/>
    </row>
    <row r="400" spans="1:27" ht="17.25" customHeight="1">
      <c r="A400" s="133"/>
      <c r="B400" s="133"/>
      <c r="C400" s="18"/>
      <c r="D400" s="14"/>
      <c r="E400" s="15"/>
      <c r="F400" s="50"/>
      <c r="G400" s="51"/>
      <c r="H400" s="14"/>
      <c r="I400" s="13"/>
      <c r="J400" s="14" t="str">
        <f>IFERROR(+VLOOKUP(H400,Taules!$D$9:$E$22,2,0),"  ")</f>
        <v xml:space="preserve">  </v>
      </c>
      <c r="K400" s="136"/>
      <c r="L400" s="104"/>
      <c r="M400" s="67"/>
      <c r="N400" s="14"/>
      <c r="O400" s="104"/>
      <c r="P400" s="104"/>
      <c r="Q400" s="104"/>
      <c r="R400" s="104"/>
      <c r="S400" s="104"/>
      <c r="T400" s="104"/>
      <c r="U400" s="105"/>
      <c r="V400" s="17"/>
      <c r="W400" s="17"/>
      <c r="X400" s="93"/>
      <c r="Y400" s="93"/>
      <c r="Z400" s="17"/>
      <c r="AA400" s="16"/>
    </row>
    <row r="401" spans="1:27" ht="17.25" customHeight="1">
      <c r="A401" s="133"/>
      <c r="B401" s="133"/>
      <c r="C401" s="18"/>
      <c r="D401" s="14"/>
      <c r="E401" s="15"/>
      <c r="F401" s="50"/>
      <c r="G401" s="51"/>
      <c r="H401" s="14"/>
      <c r="I401" s="13"/>
      <c r="J401" s="14" t="str">
        <f>IFERROR(+VLOOKUP(H401,Taules!$D$9:$E$22,2,0),"  ")</f>
        <v xml:space="preserve">  </v>
      </c>
      <c r="K401" s="136"/>
      <c r="L401" s="104"/>
      <c r="M401" s="67"/>
      <c r="N401" s="14"/>
      <c r="O401" s="104"/>
      <c r="P401" s="104"/>
      <c r="Q401" s="104"/>
      <c r="R401" s="104"/>
      <c r="S401" s="104"/>
      <c r="T401" s="104"/>
      <c r="U401" s="105"/>
      <c r="V401" s="17"/>
      <c r="W401" s="17"/>
      <c r="X401" s="93"/>
      <c r="Y401" s="93"/>
      <c r="Z401" s="17"/>
      <c r="AA401" s="16"/>
    </row>
    <row r="402" spans="1:27" ht="17.25" customHeight="1">
      <c r="A402" s="133"/>
      <c r="B402" s="133"/>
      <c r="C402" s="18"/>
      <c r="D402" s="14"/>
      <c r="E402" s="15"/>
      <c r="F402" s="50"/>
      <c r="G402" s="51"/>
      <c r="H402" s="14"/>
      <c r="I402" s="13"/>
      <c r="J402" s="14" t="str">
        <f>IFERROR(+VLOOKUP(H402,Taules!$D$9:$E$22,2,0),"  ")</f>
        <v xml:space="preserve">  </v>
      </c>
      <c r="K402" s="136"/>
      <c r="L402" s="104"/>
      <c r="M402" s="67"/>
      <c r="N402" s="14"/>
      <c r="O402" s="104"/>
      <c r="P402" s="104"/>
      <c r="Q402" s="104"/>
      <c r="R402" s="104"/>
      <c r="S402" s="104"/>
      <c r="T402" s="104"/>
      <c r="U402" s="105"/>
      <c r="V402" s="17"/>
      <c r="W402" s="17"/>
      <c r="X402" s="93"/>
      <c r="Y402" s="93"/>
      <c r="Z402" s="17"/>
      <c r="AA402" s="16"/>
    </row>
    <row r="403" spans="1:27" ht="17.25" customHeight="1">
      <c r="A403" s="133"/>
      <c r="B403" s="133"/>
      <c r="C403" s="18"/>
      <c r="D403" s="14"/>
      <c r="E403" s="15"/>
      <c r="F403" s="50"/>
      <c r="G403" s="51"/>
      <c r="H403" s="14"/>
      <c r="I403" s="13"/>
      <c r="J403" s="14" t="str">
        <f>IFERROR(+VLOOKUP(H403,Taules!$D$9:$E$22,2,0),"  ")</f>
        <v xml:space="preserve">  </v>
      </c>
      <c r="K403" s="136"/>
      <c r="L403" s="104"/>
      <c r="M403" s="67"/>
      <c r="N403" s="14"/>
      <c r="O403" s="104"/>
      <c r="P403" s="104"/>
      <c r="Q403" s="104"/>
      <c r="R403" s="104"/>
      <c r="S403" s="104"/>
      <c r="T403" s="104"/>
      <c r="U403" s="105"/>
      <c r="V403" s="17"/>
      <c r="W403" s="17"/>
      <c r="X403" s="93"/>
      <c r="Y403" s="93"/>
      <c r="Z403" s="17"/>
      <c r="AA403" s="16"/>
    </row>
    <row r="404" spans="1:27" ht="17.25" customHeight="1">
      <c r="A404" s="133"/>
      <c r="B404" s="133"/>
      <c r="C404" s="18"/>
      <c r="D404" s="14"/>
      <c r="E404" s="15"/>
      <c r="F404" s="50"/>
      <c r="G404" s="51"/>
      <c r="H404" s="14"/>
      <c r="I404" s="13"/>
      <c r="J404" s="14" t="str">
        <f>IFERROR(+VLOOKUP(H404,Taules!$D$9:$E$22,2,0),"  ")</f>
        <v xml:space="preserve">  </v>
      </c>
      <c r="K404" s="136"/>
      <c r="L404" s="104"/>
      <c r="M404" s="67"/>
      <c r="N404" s="14"/>
      <c r="O404" s="104"/>
      <c r="P404" s="104"/>
      <c r="Q404" s="104"/>
      <c r="R404" s="104"/>
      <c r="S404" s="104"/>
      <c r="T404" s="104"/>
      <c r="U404" s="105"/>
      <c r="V404" s="17"/>
      <c r="W404" s="17"/>
      <c r="X404" s="93"/>
      <c r="Y404" s="93"/>
      <c r="Z404" s="17"/>
      <c r="AA404" s="16"/>
    </row>
    <row r="405" spans="1:27" ht="17.25" customHeight="1">
      <c r="A405" s="133"/>
      <c r="B405" s="133"/>
      <c r="C405" s="18"/>
      <c r="D405" s="14"/>
      <c r="E405" s="15"/>
      <c r="F405" s="50"/>
      <c r="G405" s="51"/>
      <c r="H405" s="14"/>
      <c r="I405" s="13"/>
      <c r="J405" s="14" t="str">
        <f>IFERROR(+VLOOKUP(H405,Taules!$D$9:$E$22,2,0),"  ")</f>
        <v xml:space="preserve">  </v>
      </c>
      <c r="K405" s="136"/>
      <c r="L405" s="104"/>
      <c r="M405" s="67"/>
      <c r="N405" s="14"/>
      <c r="O405" s="104"/>
      <c r="P405" s="104"/>
      <c r="Q405" s="104"/>
      <c r="R405" s="104"/>
      <c r="S405" s="104"/>
      <c r="T405" s="104"/>
      <c r="U405" s="105"/>
      <c r="V405" s="17"/>
      <c r="W405" s="17"/>
      <c r="X405" s="93"/>
      <c r="Y405" s="93"/>
      <c r="Z405" s="17"/>
      <c r="AA405" s="16"/>
    </row>
    <row r="406" spans="1:27" ht="17.25" customHeight="1">
      <c r="A406" s="133"/>
      <c r="B406" s="133"/>
      <c r="C406" s="18"/>
      <c r="D406" s="14"/>
      <c r="E406" s="15"/>
      <c r="F406" s="50"/>
      <c r="G406" s="51"/>
      <c r="H406" s="14"/>
      <c r="I406" s="13"/>
      <c r="J406" s="14" t="str">
        <f>IFERROR(+VLOOKUP(H406,Taules!$D$9:$E$22,2,0),"  ")</f>
        <v xml:space="preserve">  </v>
      </c>
      <c r="K406" s="136"/>
      <c r="L406" s="104"/>
      <c r="M406" s="67"/>
      <c r="N406" s="14"/>
      <c r="O406" s="104"/>
      <c r="P406" s="104"/>
      <c r="Q406" s="104"/>
      <c r="R406" s="104"/>
      <c r="S406" s="104"/>
      <c r="T406" s="104"/>
      <c r="U406" s="105"/>
      <c r="V406" s="17"/>
      <c r="W406" s="17"/>
      <c r="X406" s="93"/>
      <c r="Y406" s="93"/>
      <c r="Z406" s="17"/>
      <c r="AA406" s="16"/>
    </row>
    <row r="407" spans="1:27" ht="17.25" customHeight="1">
      <c r="A407" s="133"/>
      <c r="B407" s="133"/>
      <c r="C407" s="18"/>
      <c r="D407" s="14"/>
      <c r="E407" s="15"/>
      <c r="F407" s="50"/>
      <c r="G407" s="51"/>
      <c r="H407" s="14"/>
      <c r="I407" s="13"/>
      <c r="J407" s="14" t="str">
        <f>IFERROR(+VLOOKUP(H407,Taules!$D$9:$E$22,2,0),"  ")</f>
        <v xml:space="preserve">  </v>
      </c>
      <c r="K407" s="136"/>
      <c r="L407" s="104"/>
      <c r="M407" s="67"/>
      <c r="N407" s="14"/>
      <c r="O407" s="104"/>
      <c r="P407" s="104"/>
      <c r="Q407" s="104"/>
      <c r="R407" s="104"/>
      <c r="S407" s="104"/>
      <c r="T407" s="104"/>
      <c r="U407" s="105"/>
      <c r="V407" s="17"/>
      <c r="W407" s="17"/>
      <c r="X407" s="93"/>
      <c r="Y407" s="93"/>
      <c r="Z407" s="17"/>
      <c r="AA407" s="16"/>
    </row>
    <row r="408" spans="1:27" ht="17.25" customHeight="1">
      <c r="A408" s="133"/>
      <c r="B408" s="133"/>
      <c r="C408" s="18"/>
      <c r="D408" s="14"/>
      <c r="E408" s="15"/>
      <c r="F408" s="50"/>
      <c r="G408" s="51"/>
      <c r="H408" s="14"/>
      <c r="I408" s="13"/>
      <c r="J408" s="14" t="str">
        <f>IFERROR(+VLOOKUP(H408,Taules!$D$9:$E$22,2,0),"  ")</f>
        <v xml:space="preserve">  </v>
      </c>
      <c r="K408" s="136"/>
      <c r="L408" s="104"/>
      <c r="M408" s="67"/>
      <c r="N408" s="14"/>
      <c r="O408" s="104"/>
      <c r="P408" s="104"/>
      <c r="Q408" s="104"/>
      <c r="R408" s="104"/>
      <c r="S408" s="104"/>
      <c r="T408" s="104"/>
      <c r="U408" s="105"/>
      <c r="V408" s="17"/>
      <c r="W408" s="17"/>
      <c r="X408" s="93"/>
      <c r="Y408" s="93"/>
      <c r="Z408" s="17"/>
      <c r="AA408" s="16"/>
    </row>
    <row r="409" spans="1:27" ht="17.25" customHeight="1">
      <c r="A409" s="133"/>
      <c r="B409" s="133"/>
      <c r="C409" s="18"/>
      <c r="D409" s="14"/>
      <c r="E409" s="15"/>
      <c r="F409" s="50"/>
      <c r="G409" s="51"/>
      <c r="H409" s="14"/>
      <c r="I409" s="13"/>
      <c r="J409" s="14" t="str">
        <f>IFERROR(+VLOOKUP(H409,Taules!$D$9:$E$22,2,0),"  ")</f>
        <v xml:space="preserve">  </v>
      </c>
      <c r="K409" s="136"/>
      <c r="L409" s="104"/>
      <c r="M409" s="67"/>
      <c r="N409" s="14"/>
      <c r="O409" s="104"/>
      <c r="P409" s="104"/>
      <c r="Q409" s="104"/>
      <c r="R409" s="104"/>
      <c r="S409" s="104"/>
      <c r="T409" s="104"/>
      <c r="U409" s="105"/>
      <c r="V409" s="17"/>
      <c r="W409" s="17"/>
      <c r="X409" s="93"/>
      <c r="Y409" s="93"/>
      <c r="Z409" s="17"/>
      <c r="AA409" s="16"/>
    </row>
    <row r="410" spans="1:27" ht="17.25" customHeight="1">
      <c r="A410" s="133"/>
      <c r="B410" s="133"/>
      <c r="C410" s="18"/>
      <c r="D410" s="14"/>
      <c r="E410" s="15"/>
      <c r="F410" s="50"/>
      <c r="G410" s="51"/>
      <c r="H410" s="14"/>
      <c r="I410" s="13"/>
      <c r="J410" s="14" t="str">
        <f>IFERROR(+VLOOKUP(H410,Taules!$D$9:$E$22,2,0),"  ")</f>
        <v xml:space="preserve">  </v>
      </c>
      <c r="K410" s="136"/>
      <c r="L410" s="104"/>
      <c r="M410" s="67"/>
      <c r="N410" s="14"/>
      <c r="O410" s="104"/>
      <c r="P410" s="104"/>
      <c r="Q410" s="104"/>
      <c r="R410" s="104"/>
      <c r="S410" s="104"/>
      <c r="T410" s="104"/>
      <c r="U410" s="105"/>
      <c r="V410" s="17"/>
      <c r="W410" s="17"/>
      <c r="X410" s="93"/>
      <c r="Y410" s="93"/>
      <c r="Z410" s="17"/>
      <c r="AA410" s="16"/>
    </row>
    <row r="411" spans="1:27" ht="17.25" customHeight="1">
      <c r="A411" s="133"/>
      <c r="B411" s="133"/>
      <c r="C411" s="18"/>
      <c r="D411" s="14"/>
      <c r="E411" s="15"/>
      <c r="F411" s="50"/>
      <c r="G411" s="51"/>
      <c r="H411" s="14"/>
      <c r="I411" s="13"/>
      <c r="J411" s="14" t="str">
        <f>IFERROR(+VLOOKUP(H411,Taules!$D$9:$E$22,2,0),"  ")</f>
        <v xml:space="preserve">  </v>
      </c>
      <c r="K411" s="136"/>
      <c r="L411" s="104"/>
      <c r="M411" s="67"/>
      <c r="N411" s="14"/>
      <c r="O411" s="104"/>
      <c r="P411" s="104"/>
      <c r="Q411" s="104"/>
      <c r="R411" s="104"/>
      <c r="S411" s="104"/>
      <c r="T411" s="104"/>
      <c r="U411" s="105"/>
      <c r="V411" s="17"/>
      <c r="W411" s="17"/>
      <c r="X411" s="93"/>
      <c r="Y411" s="93"/>
      <c r="Z411" s="17"/>
      <c r="AA411" s="16"/>
    </row>
    <row r="412" spans="1:27" ht="17.25" customHeight="1">
      <c r="A412" s="133"/>
      <c r="B412" s="133"/>
      <c r="C412" s="18"/>
      <c r="D412" s="14"/>
      <c r="E412" s="15"/>
      <c r="F412" s="50"/>
      <c r="G412" s="51"/>
      <c r="H412" s="14"/>
      <c r="I412" s="13"/>
      <c r="J412" s="14" t="str">
        <f>IFERROR(+VLOOKUP(H412,Taules!$D$9:$E$22,2,0),"  ")</f>
        <v xml:space="preserve">  </v>
      </c>
      <c r="K412" s="136"/>
      <c r="L412" s="104"/>
      <c r="M412" s="67"/>
      <c r="N412" s="14"/>
      <c r="O412" s="104"/>
      <c r="P412" s="104"/>
      <c r="Q412" s="104"/>
      <c r="R412" s="104"/>
      <c r="S412" s="104"/>
      <c r="T412" s="104"/>
      <c r="U412" s="105"/>
      <c r="V412" s="17"/>
      <c r="W412" s="17"/>
      <c r="X412" s="93"/>
      <c r="Y412" s="93"/>
      <c r="Z412" s="17"/>
      <c r="AA412" s="16"/>
    </row>
    <row r="413" spans="1:27" ht="17.25" customHeight="1">
      <c r="A413" s="133"/>
      <c r="B413" s="133"/>
      <c r="C413" s="18"/>
      <c r="D413" s="14"/>
      <c r="E413" s="15"/>
      <c r="F413" s="50"/>
      <c r="G413" s="51"/>
      <c r="H413" s="14"/>
      <c r="I413" s="13"/>
      <c r="J413" s="14" t="str">
        <f>IFERROR(+VLOOKUP(H413,Taules!$D$9:$E$22,2,0),"  ")</f>
        <v xml:space="preserve">  </v>
      </c>
      <c r="K413" s="136"/>
      <c r="L413" s="104"/>
      <c r="M413" s="67"/>
      <c r="N413" s="14"/>
      <c r="O413" s="104"/>
      <c r="P413" s="104"/>
      <c r="Q413" s="104"/>
      <c r="R413" s="104"/>
      <c r="S413" s="104"/>
      <c r="T413" s="104"/>
      <c r="U413" s="105"/>
      <c r="V413" s="17"/>
      <c r="W413" s="17"/>
      <c r="X413" s="93"/>
      <c r="Y413" s="93"/>
      <c r="Z413" s="17"/>
      <c r="AA413" s="16"/>
    </row>
    <row r="414" spans="1:27" ht="17.25" customHeight="1">
      <c r="A414" s="133"/>
      <c r="B414" s="133"/>
      <c r="C414" s="18"/>
      <c r="D414" s="14"/>
      <c r="E414" s="15"/>
      <c r="F414" s="50"/>
      <c r="G414" s="51"/>
      <c r="H414" s="14"/>
      <c r="I414" s="13"/>
      <c r="J414" s="14" t="str">
        <f>IFERROR(+VLOOKUP(H414,Taules!$D$9:$E$22,2,0),"  ")</f>
        <v xml:space="preserve">  </v>
      </c>
      <c r="K414" s="136"/>
      <c r="L414" s="104"/>
      <c r="M414" s="67"/>
      <c r="N414" s="14"/>
      <c r="O414" s="104"/>
      <c r="P414" s="104"/>
      <c r="Q414" s="104"/>
      <c r="R414" s="104"/>
      <c r="S414" s="104"/>
      <c r="T414" s="104"/>
      <c r="U414" s="105"/>
      <c r="V414" s="17"/>
      <c r="W414" s="17"/>
      <c r="X414" s="93"/>
      <c r="Y414" s="93"/>
      <c r="Z414" s="17"/>
      <c r="AA414" s="16"/>
    </row>
    <row r="415" spans="1:27" ht="17.25" customHeight="1">
      <c r="A415" s="133"/>
      <c r="B415" s="133"/>
      <c r="C415" s="18"/>
      <c r="D415" s="14"/>
      <c r="E415" s="15"/>
      <c r="F415" s="50"/>
      <c r="G415" s="51"/>
      <c r="H415" s="14"/>
      <c r="I415" s="13"/>
      <c r="J415" s="14" t="str">
        <f>IFERROR(+VLOOKUP(H415,Taules!$D$9:$E$22,2,0),"  ")</f>
        <v xml:space="preserve">  </v>
      </c>
      <c r="K415" s="136"/>
      <c r="L415" s="104"/>
      <c r="M415" s="67"/>
      <c r="N415" s="14"/>
      <c r="O415" s="104"/>
      <c r="P415" s="104"/>
      <c r="Q415" s="104"/>
      <c r="R415" s="104"/>
      <c r="S415" s="104"/>
      <c r="T415" s="104"/>
      <c r="U415" s="105"/>
      <c r="V415" s="17"/>
      <c r="W415" s="17"/>
      <c r="X415" s="93"/>
      <c r="Y415" s="93"/>
      <c r="Z415" s="17"/>
      <c r="AA415" s="16"/>
    </row>
    <row r="416" spans="1:27" ht="17.25" customHeight="1">
      <c r="A416" s="133"/>
      <c r="B416" s="133"/>
      <c r="C416" s="18"/>
      <c r="D416" s="14"/>
      <c r="E416" s="15"/>
      <c r="F416" s="50"/>
      <c r="G416" s="51"/>
      <c r="H416" s="14"/>
      <c r="I416" s="13"/>
      <c r="J416" s="14" t="str">
        <f>IFERROR(+VLOOKUP(H416,Taules!$D$9:$E$22,2,0),"  ")</f>
        <v xml:space="preserve">  </v>
      </c>
      <c r="K416" s="136"/>
      <c r="L416" s="104"/>
      <c r="M416" s="67"/>
      <c r="N416" s="14"/>
      <c r="O416" s="104"/>
      <c r="P416" s="104"/>
      <c r="Q416" s="104"/>
      <c r="R416" s="104"/>
      <c r="S416" s="104"/>
      <c r="T416" s="104"/>
      <c r="U416" s="105"/>
      <c r="V416" s="17"/>
      <c r="W416" s="17"/>
      <c r="X416" s="93"/>
      <c r="Y416" s="93"/>
      <c r="Z416" s="17"/>
      <c r="AA416" s="16"/>
    </row>
    <row r="417" spans="1:27" ht="17.25" customHeight="1">
      <c r="A417" s="133"/>
      <c r="B417" s="133"/>
      <c r="C417" s="18"/>
      <c r="D417" s="14"/>
      <c r="E417" s="15"/>
      <c r="F417" s="50"/>
      <c r="G417" s="51"/>
      <c r="H417" s="14"/>
      <c r="I417" s="13"/>
      <c r="J417" s="14" t="str">
        <f>IFERROR(+VLOOKUP(H417,Taules!$D$9:$E$22,2,0),"  ")</f>
        <v xml:space="preserve">  </v>
      </c>
      <c r="K417" s="136"/>
      <c r="L417" s="104"/>
      <c r="M417" s="67"/>
      <c r="N417" s="14"/>
      <c r="O417" s="104"/>
      <c r="P417" s="104"/>
      <c r="Q417" s="104"/>
      <c r="R417" s="104"/>
      <c r="S417" s="104"/>
      <c r="T417" s="104"/>
      <c r="U417" s="105"/>
      <c r="V417" s="17"/>
      <c r="W417" s="17"/>
      <c r="X417" s="93"/>
      <c r="Y417" s="93"/>
      <c r="Z417" s="17"/>
      <c r="AA417" s="16"/>
    </row>
    <row r="418" spans="1:27" ht="17.25" customHeight="1">
      <c r="A418" s="133"/>
      <c r="B418" s="133"/>
      <c r="C418" s="18"/>
      <c r="D418" s="14"/>
      <c r="E418" s="15"/>
      <c r="F418" s="50"/>
      <c r="G418" s="51"/>
      <c r="H418" s="14"/>
      <c r="I418" s="13"/>
      <c r="J418" s="14" t="str">
        <f>IFERROR(+VLOOKUP(H418,Taules!$D$9:$E$22,2,0),"  ")</f>
        <v xml:space="preserve">  </v>
      </c>
      <c r="K418" s="136"/>
      <c r="L418" s="104"/>
      <c r="M418" s="67"/>
      <c r="N418" s="14"/>
      <c r="O418" s="104"/>
      <c r="P418" s="104"/>
      <c r="Q418" s="104"/>
      <c r="R418" s="104"/>
      <c r="S418" s="104"/>
      <c r="T418" s="104"/>
      <c r="U418" s="105"/>
      <c r="V418" s="17"/>
      <c r="W418" s="17"/>
      <c r="X418" s="93"/>
      <c r="Y418" s="93"/>
      <c r="Z418" s="17"/>
      <c r="AA418" s="16"/>
    </row>
    <row r="419" spans="1:27" ht="17.25" customHeight="1">
      <c r="A419" s="133"/>
      <c r="B419" s="133"/>
      <c r="C419" s="18"/>
      <c r="D419" s="14"/>
      <c r="E419" s="15"/>
      <c r="F419" s="50"/>
      <c r="G419" s="51"/>
      <c r="H419" s="14"/>
      <c r="I419" s="13"/>
      <c r="J419" s="14" t="str">
        <f>IFERROR(+VLOOKUP(H419,Taules!$D$9:$E$22,2,0),"  ")</f>
        <v xml:space="preserve">  </v>
      </c>
      <c r="K419" s="136"/>
      <c r="L419" s="104"/>
      <c r="M419" s="67"/>
      <c r="N419" s="14"/>
      <c r="O419" s="104"/>
      <c r="P419" s="104"/>
      <c r="Q419" s="104"/>
      <c r="R419" s="104"/>
      <c r="S419" s="104"/>
      <c r="T419" s="104"/>
      <c r="U419" s="105"/>
      <c r="V419" s="17"/>
      <c r="W419" s="17"/>
      <c r="X419" s="93"/>
      <c r="Y419" s="93"/>
      <c r="Z419" s="17"/>
      <c r="AA419" s="16"/>
    </row>
    <row r="420" spans="1:27" ht="17.25" customHeight="1">
      <c r="A420" s="133"/>
      <c r="B420" s="133"/>
      <c r="C420" s="18"/>
      <c r="D420" s="14"/>
      <c r="E420" s="15"/>
      <c r="F420" s="50"/>
      <c r="G420" s="51"/>
      <c r="H420" s="14"/>
      <c r="I420" s="13"/>
      <c r="J420" s="14" t="str">
        <f>IFERROR(+VLOOKUP(H420,Taules!$D$9:$E$22,2,0),"  ")</f>
        <v xml:space="preserve">  </v>
      </c>
      <c r="K420" s="136"/>
      <c r="L420" s="104"/>
      <c r="M420" s="67"/>
      <c r="N420" s="14"/>
      <c r="O420" s="104"/>
      <c r="P420" s="104"/>
      <c r="Q420" s="104"/>
      <c r="R420" s="104"/>
      <c r="S420" s="104"/>
      <c r="T420" s="104"/>
      <c r="U420" s="105"/>
      <c r="V420" s="17"/>
      <c r="W420" s="17"/>
      <c r="X420" s="93"/>
      <c r="Y420" s="93"/>
      <c r="Z420" s="17"/>
      <c r="AA420" s="16"/>
    </row>
    <row r="421" spans="1:27" ht="17.25" customHeight="1">
      <c r="A421" s="133"/>
      <c r="B421" s="133"/>
      <c r="C421" s="18"/>
      <c r="D421" s="14"/>
      <c r="E421" s="15"/>
      <c r="F421" s="50"/>
      <c r="G421" s="51"/>
      <c r="H421" s="14"/>
      <c r="I421" s="13"/>
      <c r="J421" s="14" t="str">
        <f>IFERROR(+VLOOKUP(H421,Taules!$D$9:$E$22,2,0),"  ")</f>
        <v xml:space="preserve">  </v>
      </c>
      <c r="K421" s="136"/>
      <c r="L421" s="104"/>
      <c r="M421" s="67"/>
      <c r="N421" s="14"/>
      <c r="O421" s="104"/>
      <c r="P421" s="104"/>
      <c r="Q421" s="104"/>
      <c r="R421" s="104"/>
      <c r="S421" s="104"/>
      <c r="T421" s="104"/>
      <c r="U421" s="105"/>
      <c r="V421" s="17"/>
      <c r="W421" s="17"/>
      <c r="X421" s="93"/>
      <c r="Y421" s="93"/>
      <c r="Z421" s="17"/>
      <c r="AA421" s="16"/>
    </row>
    <row r="422" spans="1:27" ht="17.25" customHeight="1">
      <c r="A422" s="133"/>
      <c r="B422" s="133"/>
      <c r="C422" s="18"/>
      <c r="D422" s="14"/>
      <c r="E422" s="15"/>
      <c r="F422" s="50"/>
      <c r="G422" s="51"/>
      <c r="H422" s="14"/>
      <c r="I422" s="13"/>
      <c r="J422" s="14" t="str">
        <f>IFERROR(+VLOOKUP(H422,Taules!$D$9:$E$22,2,0),"  ")</f>
        <v xml:space="preserve">  </v>
      </c>
      <c r="K422" s="136"/>
      <c r="L422" s="104"/>
      <c r="M422" s="67"/>
      <c r="N422" s="14"/>
      <c r="O422" s="104"/>
      <c r="P422" s="104"/>
      <c r="Q422" s="104"/>
      <c r="R422" s="104"/>
      <c r="S422" s="104"/>
      <c r="T422" s="104"/>
      <c r="U422" s="105"/>
      <c r="V422" s="17"/>
      <c r="W422" s="17"/>
      <c r="X422" s="93"/>
      <c r="Y422" s="93"/>
      <c r="Z422" s="17"/>
      <c r="AA422" s="16"/>
    </row>
    <row r="423" spans="1:27" ht="17.25" customHeight="1">
      <c r="A423" s="133"/>
      <c r="B423" s="133"/>
      <c r="C423" s="18"/>
      <c r="D423" s="14"/>
      <c r="E423" s="15"/>
      <c r="F423" s="50"/>
      <c r="G423" s="51"/>
      <c r="H423" s="14"/>
      <c r="I423" s="13"/>
      <c r="J423" s="14" t="str">
        <f>IFERROR(+VLOOKUP(H423,Taules!$D$9:$E$22,2,0),"  ")</f>
        <v xml:space="preserve">  </v>
      </c>
      <c r="K423" s="136"/>
      <c r="L423" s="104"/>
      <c r="M423" s="67"/>
      <c r="N423" s="14"/>
      <c r="O423" s="104"/>
      <c r="P423" s="104"/>
      <c r="Q423" s="104"/>
      <c r="R423" s="104"/>
      <c r="S423" s="104"/>
      <c r="T423" s="104"/>
      <c r="U423" s="105"/>
      <c r="V423" s="17"/>
      <c r="W423" s="17"/>
      <c r="X423" s="93"/>
      <c r="Y423" s="93"/>
      <c r="Z423" s="17"/>
      <c r="AA423" s="16"/>
    </row>
    <row r="424" spans="1:27" ht="17.25" customHeight="1">
      <c r="A424" s="133"/>
      <c r="B424" s="133"/>
      <c r="C424" s="18"/>
      <c r="D424" s="14"/>
      <c r="E424" s="15"/>
      <c r="F424" s="50"/>
      <c r="G424" s="51"/>
      <c r="H424" s="14"/>
      <c r="I424" s="13"/>
      <c r="J424" s="14" t="str">
        <f>IFERROR(+VLOOKUP(H424,Taules!$D$9:$E$22,2,0),"  ")</f>
        <v xml:space="preserve">  </v>
      </c>
      <c r="K424" s="136"/>
      <c r="L424" s="104"/>
      <c r="M424" s="67"/>
      <c r="N424" s="14"/>
      <c r="O424" s="104"/>
      <c r="P424" s="104"/>
      <c r="Q424" s="104"/>
      <c r="R424" s="104"/>
      <c r="S424" s="104"/>
      <c r="T424" s="104"/>
      <c r="U424" s="105"/>
      <c r="V424" s="17"/>
      <c r="W424" s="17"/>
      <c r="X424" s="93"/>
      <c r="Y424" s="93"/>
      <c r="Z424" s="17"/>
      <c r="AA424" s="16"/>
    </row>
    <row r="425" spans="1:27" ht="17.25" customHeight="1">
      <c r="A425" s="133"/>
      <c r="B425" s="133"/>
      <c r="C425" s="18"/>
      <c r="D425" s="14"/>
      <c r="E425" s="15"/>
      <c r="F425" s="50"/>
      <c r="G425" s="51"/>
      <c r="H425" s="14"/>
      <c r="I425" s="13"/>
      <c r="J425" s="14" t="str">
        <f>IFERROR(+VLOOKUP(H425,Taules!$D$9:$E$22,2,0),"  ")</f>
        <v xml:space="preserve">  </v>
      </c>
      <c r="K425" s="136"/>
      <c r="L425" s="104"/>
      <c r="M425" s="67"/>
      <c r="N425" s="14"/>
      <c r="O425" s="104"/>
      <c r="P425" s="104"/>
      <c r="Q425" s="104"/>
      <c r="R425" s="104"/>
      <c r="S425" s="104"/>
      <c r="T425" s="104"/>
      <c r="U425" s="105"/>
      <c r="V425" s="17"/>
      <c r="W425" s="17"/>
      <c r="X425" s="93"/>
      <c r="Y425" s="93"/>
      <c r="Z425" s="17"/>
      <c r="AA425" s="16"/>
    </row>
    <row r="426" spans="1:27" ht="17.25" customHeight="1">
      <c r="A426" s="133"/>
      <c r="B426" s="133"/>
      <c r="C426" s="18"/>
      <c r="D426" s="14"/>
      <c r="E426" s="15"/>
      <c r="F426" s="50"/>
      <c r="G426" s="51"/>
      <c r="H426" s="14"/>
      <c r="I426" s="13"/>
      <c r="J426" s="14" t="str">
        <f>IFERROR(+VLOOKUP(H426,Taules!$D$9:$E$22,2,0),"  ")</f>
        <v xml:space="preserve">  </v>
      </c>
      <c r="K426" s="136"/>
      <c r="L426" s="104"/>
      <c r="M426" s="67"/>
      <c r="N426" s="14"/>
      <c r="O426" s="104"/>
      <c r="P426" s="104"/>
      <c r="Q426" s="104"/>
      <c r="R426" s="104"/>
      <c r="S426" s="104"/>
      <c r="T426" s="104"/>
      <c r="U426" s="105"/>
      <c r="V426" s="17"/>
      <c r="W426" s="17"/>
      <c r="X426" s="93"/>
      <c r="Y426" s="93"/>
      <c r="Z426" s="17"/>
      <c r="AA426" s="16"/>
    </row>
    <row r="427" spans="1:27" ht="17.25" customHeight="1">
      <c r="A427" s="133"/>
      <c r="B427" s="133"/>
      <c r="C427" s="18"/>
      <c r="D427" s="14"/>
      <c r="E427" s="15"/>
      <c r="F427" s="50"/>
      <c r="G427" s="51"/>
      <c r="H427" s="14"/>
      <c r="I427" s="13"/>
      <c r="J427" s="14" t="str">
        <f>IFERROR(+VLOOKUP(H427,Taules!$D$9:$E$22,2,0),"  ")</f>
        <v xml:space="preserve">  </v>
      </c>
      <c r="K427" s="136"/>
      <c r="L427" s="104"/>
      <c r="M427" s="67"/>
      <c r="N427" s="14"/>
      <c r="O427" s="104"/>
      <c r="P427" s="104"/>
      <c r="Q427" s="104"/>
      <c r="R427" s="104"/>
      <c r="S427" s="104"/>
      <c r="T427" s="104"/>
      <c r="U427" s="105"/>
      <c r="V427" s="17"/>
      <c r="W427" s="17"/>
      <c r="X427" s="93"/>
      <c r="Y427" s="93"/>
      <c r="Z427" s="17"/>
      <c r="AA427" s="16"/>
    </row>
    <row r="428" spans="1:27" ht="17.25" customHeight="1">
      <c r="A428" s="133"/>
      <c r="B428" s="133"/>
      <c r="C428" s="18"/>
      <c r="D428" s="14"/>
      <c r="E428" s="15"/>
      <c r="F428" s="50"/>
      <c r="G428" s="51"/>
      <c r="H428" s="14"/>
      <c r="I428" s="13"/>
      <c r="J428" s="14" t="str">
        <f>IFERROR(+VLOOKUP(H428,Taules!$D$9:$E$22,2,0),"  ")</f>
        <v xml:space="preserve">  </v>
      </c>
      <c r="K428" s="136"/>
      <c r="L428" s="104"/>
      <c r="M428" s="67"/>
      <c r="N428" s="14"/>
      <c r="O428" s="104"/>
      <c r="P428" s="104"/>
      <c r="Q428" s="104"/>
      <c r="R428" s="104"/>
      <c r="S428" s="104"/>
      <c r="T428" s="104"/>
      <c r="U428" s="105"/>
      <c r="V428" s="17"/>
      <c r="W428" s="17"/>
      <c r="X428" s="93"/>
      <c r="Y428" s="93"/>
      <c r="Z428" s="17"/>
      <c r="AA428" s="16"/>
    </row>
    <row r="429" spans="1:27" ht="17.25" customHeight="1">
      <c r="A429" s="133"/>
      <c r="B429" s="133"/>
      <c r="C429" s="18"/>
      <c r="D429" s="14"/>
      <c r="E429" s="15"/>
      <c r="F429" s="50"/>
      <c r="G429" s="51"/>
      <c r="H429" s="14"/>
      <c r="I429" s="13"/>
      <c r="J429" s="14" t="str">
        <f>IFERROR(+VLOOKUP(H429,Taules!$D$9:$E$22,2,0),"  ")</f>
        <v xml:space="preserve">  </v>
      </c>
      <c r="K429" s="136"/>
      <c r="L429" s="104"/>
      <c r="M429" s="67"/>
      <c r="N429" s="14"/>
      <c r="O429" s="104"/>
      <c r="P429" s="104"/>
      <c r="Q429" s="104"/>
      <c r="R429" s="104"/>
      <c r="S429" s="104"/>
      <c r="T429" s="104"/>
      <c r="U429" s="105"/>
      <c r="V429" s="17"/>
      <c r="W429" s="17"/>
      <c r="X429" s="93"/>
      <c r="Y429" s="93"/>
      <c r="Z429" s="17"/>
      <c r="AA429" s="16"/>
    </row>
    <row r="430" spans="1:27" ht="17.25" customHeight="1">
      <c r="A430" s="133"/>
      <c r="B430" s="133"/>
      <c r="C430" s="18"/>
      <c r="D430" s="14"/>
      <c r="E430" s="15"/>
      <c r="F430" s="50"/>
      <c r="G430" s="51"/>
      <c r="H430" s="14"/>
      <c r="I430" s="13"/>
      <c r="J430" s="14" t="str">
        <f>IFERROR(+VLOOKUP(H430,Taules!$D$9:$E$22,2,0),"  ")</f>
        <v xml:space="preserve">  </v>
      </c>
      <c r="K430" s="136"/>
      <c r="L430" s="104"/>
      <c r="M430" s="67"/>
      <c r="N430" s="14"/>
      <c r="O430" s="104"/>
      <c r="P430" s="104"/>
      <c r="Q430" s="104"/>
      <c r="R430" s="104"/>
      <c r="S430" s="104"/>
      <c r="T430" s="104"/>
      <c r="U430" s="105"/>
      <c r="V430" s="17"/>
      <c r="W430" s="17"/>
      <c r="X430" s="93"/>
      <c r="Y430" s="93"/>
      <c r="Z430" s="17"/>
      <c r="AA430" s="16"/>
    </row>
    <row r="431" spans="1:27" ht="17.25" customHeight="1">
      <c r="A431" s="133"/>
      <c r="B431" s="133"/>
      <c r="C431" s="18"/>
      <c r="D431" s="14"/>
      <c r="E431" s="15"/>
      <c r="F431" s="50"/>
      <c r="G431" s="51"/>
      <c r="H431" s="14"/>
      <c r="I431" s="13"/>
      <c r="J431" s="14" t="str">
        <f>IFERROR(+VLOOKUP(H431,Taules!$D$9:$E$22,2,0),"  ")</f>
        <v xml:space="preserve">  </v>
      </c>
      <c r="K431" s="136"/>
      <c r="L431" s="104"/>
      <c r="M431" s="67"/>
      <c r="N431" s="14"/>
      <c r="O431" s="104"/>
      <c r="P431" s="104"/>
      <c r="Q431" s="104"/>
      <c r="R431" s="104"/>
      <c r="S431" s="104"/>
      <c r="T431" s="104"/>
      <c r="U431" s="105"/>
      <c r="V431" s="17"/>
      <c r="W431" s="17"/>
      <c r="X431" s="93"/>
      <c r="Y431" s="93"/>
      <c r="Z431" s="17"/>
      <c r="AA431" s="16"/>
    </row>
    <row r="432" spans="1:27" ht="17.25" customHeight="1">
      <c r="A432" s="133"/>
      <c r="B432" s="133"/>
      <c r="C432" s="18"/>
      <c r="D432" s="14"/>
      <c r="E432" s="15"/>
      <c r="F432" s="50"/>
      <c r="G432" s="51"/>
      <c r="H432" s="14"/>
      <c r="I432" s="13"/>
      <c r="J432" s="14" t="str">
        <f>IFERROR(+VLOOKUP(H432,Taules!$D$9:$E$22,2,0),"  ")</f>
        <v xml:space="preserve">  </v>
      </c>
      <c r="K432" s="136"/>
      <c r="L432" s="104"/>
      <c r="M432" s="67"/>
      <c r="N432" s="14"/>
      <c r="O432" s="104"/>
      <c r="P432" s="104"/>
      <c r="Q432" s="104"/>
      <c r="R432" s="104"/>
      <c r="S432" s="104"/>
      <c r="T432" s="104"/>
      <c r="U432" s="105"/>
      <c r="V432" s="17"/>
      <c r="W432" s="17"/>
      <c r="X432" s="93"/>
      <c r="Y432" s="93"/>
      <c r="Z432" s="17"/>
      <c r="AA432" s="16"/>
    </row>
    <row r="433" spans="1:27" ht="17.25" customHeight="1">
      <c r="A433" s="133"/>
      <c r="B433" s="133"/>
      <c r="C433" s="18"/>
      <c r="D433" s="14"/>
      <c r="E433" s="15"/>
      <c r="F433" s="50"/>
      <c r="G433" s="51"/>
      <c r="H433" s="14"/>
      <c r="I433" s="13"/>
      <c r="J433" s="14" t="str">
        <f>IFERROR(+VLOOKUP(H433,Taules!$D$9:$E$22,2,0),"  ")</f>
        <v xml:space="preserve">  </v>
      </c>
      <c r="K433" s="136"/>
      <c r="L433" s="104"/>
      <c r="M433" s="67"/>
      <c r="N433" s="14"/>
      <c r="O433" s="104"/>
      <c r="P433" s="104"/>
      <c r="Q433" s="104"/>
      <c r="R433" s="104"/>
      <c r="S433" s="104"/>
      <c r="T433" s="104"/>
      <c r="U433" s="105"/>
      <c r="V433" s="17"/>
      <c r="W433" s="17"/>
      <c r="X433" s="93"/>
      <c r="Y433" s="93"/>
      <c r="Z433" s="17"/>
      <c r="AA433" s="16"/>
    </row>
    <row r="434" spans="1:27" ht="17.25" customHeight="1">
      <c r="A434" s="133"/>
      <c r="B434" s="133"/>
      <c r="C434" s="18"/>
      <c r="D434" s="14"/>
      <c r="E434" s="15"/>
      <c r="F434" s="50"/>
      <c r="G434" s="51"/>
      <c r="H434" s="14"/>
      <c r="I434" s="13"/>
      <c r="J434" s="14" t="str">
        <f>IFERROR(+VLOOKUP(H434,Taules!$D$9:$E$22,2,0),"  ")</f>
        <v xml:space="preserve">  </v>
      </c>
      <c r="K434" s="136"/>
      <c r="L434" s="104"/>
      <c r="M434" s="67"/>
      <c r="N434" s="14"/>
      <c r="O434" s="104"/>
      <c r="P434" s="104"/>
      <c r="Q434" s="104"/>
      <c r="R434" s="104"/>
      <c r="S434" s="104"/>
      <c r="T434" s="104"/>
      <c r="U434" s="105"/>
      <c r="V434" s="17"/>
      <c r="W434" s="17"/>
      <c r="X434" s="93"/>
      <c r="Y434" s="93"/>
      <c r="Z434" s="17"/>
      <c r="AA434" s="16"/>
    </row>
    <row r="435" spans="1:27" ht="17.25" customHeight="1">
      <c r="A435" s="133"/>
      <c r="B435" s="133"/>
      <c r="C435" s="18"/>
      <c r="D435" s="14"/>
      <c r="E435" s="15"/>
      <c r="F435" s="50"/>
      <c r="G435" s="51"/>
      <c r="H435" s="14"/>
      <c r="I435" s="13"/>
      <c r="J435" s="14" t="str">
        <f>IFERROR(+VLOOKUP(H435,Taules!$D$9:$E$22,2,0),"  ")</f>
        <v xml:space="preserve">  </v>
      </c>
      <c r="K435" s="136"/>
      <c r="L435" s="104"/>
      <c r="M435" s="67"/>
      <c r="N435" s="14"/>
      <c r="O435" s="104"/>
      <c r="P435" s="104"/>
      <c r="Q435" s="104"/>
      <c r="R435" s="104"/>
      <c r="S435" s="104"/>
      <c r="T435" s="104"/>
      <c r="U435" s="105"/>
      <c r="V435" s="17"/>
      <c r="W435" s="17"/>
      <c r="X435" s="93"/>
      <c r="Y435" s="93"/>
      <c r="Z435" s="17"/>
      <c r="AA435" s="16"/>
    </row>
    <row r="436" spans="1:27" ht="17.25" customHeight="1">
      <c r="A436" s="133"/>
      <c r="B436" s="133"/>
      <c r="C436" s="18"/>
      <c r="D436" s="14"/>
      <c r="E436" s="15"/>
      <c r="F436" s="50"/>
      <c r="G436" s="51"/>
      <c r="H436" s="14"/>
      <c r="I436" s="13"/>
      <c r="J436" s="14" t="str">
        <f>IFERROR(+VLOOKUP(H436,Taules!$D$9:$E$22,2,0),"  ")</f>
        <v xml:space="preserve">  </v>
      </c>
      <c r="K436" s="136"/>
      <c r="L436" s="104"/>
      <c r="M436" s="67"/>
      <c r="N436" s="14"/>
      <c r="O436" s="104"/>
      <c r="P436" s="104"/>
      <c r="Q436" s="104"/>
      <c r="R436" s="104"/>
      <c r="S436" s="104"/>
      <c r="T436" s="104"/>
      <c r="U436" s="105"/>
      <c r="V436" s="17"/>
      <c r="W436" s="17"/>
      <c r="X436" s="93"/>
      <c r="Y436" s="93"/>
      <c r="Z436" s="17"/>
      <c r="AA436" s="16"/>
    </row>
    <row r="437" spans="1:27" ht="17.25" customHeight="1">
      <c r="A437" s="133"/>
      <c r="B437" s="133"/>
      <c r="C437" s="18"/>
      <c r="D437" s="14"/>
      <c r="E437" s="15"/>
      <c r="F437" s="50"/>
      <c r="G437" s="51"/>
      <c r="H437" s="14"/>
      <c r="I437" s="13"/>
      <c r="J437" s="14" t="str">
        <f>IFERROR(+VLOOKUP(H437,Taules!$D$9:$E$22,2,0),"  ")</f>
        <v xml:space="preserve">  </v>
      </c>
      <c r="K437" s="136"/>
      <c r="L437" s="104"/>
      <c r="M437" s="67"/>
      <c r="N437" s="14"/>
      <c r="O437" s="104"/>
      <c r="P437" s="104"/>
      <c r="Q437" s="104"/>
      <c r="R437" s="104"/>
      <c r="S437" s="104"/>
      <c r="T437" s="104"/>
      <c r="U437" s="105"/>
      <c r="V437" s="17"/>
      <c r="W437" s="17"/>
      <c r="X437" s="93"/>
      <c r="Y437" s="93"/>
      <c r="Z437" s="17"/>
      <c r="AA437" s="16"/>
    </row>
    <row r="438" spans="1:27" ht="17.25" customHeight="1">
      <c r="A438" s="133"/>
      <c r="B438" s="133"/>
      <c r="C438" s="18"/>
      <c r="D438" s="14"/>
      <c r="E438" s="15"/>
      <c r="F438" s="50"/>
      <c r="G438" s="51"/>
      <c r="H438" s="14"/>
      <c r="I438" s="13"/>
      <c r="J438" s="14" t="str">
        <f>IFERROR(+VLOOKUP(H438,Taules!$D$9:$E$22,2,0),"  ")</f>
        <v xml:space="preserve">  </v>
      </c>
      <c r="K438" s="136"/>
      <c r="L438" s="104"/>
      <c r="M438" s="67"/>
      <c r="N438" s="14"/>
      <c r="O438" s="104"/>
      <c r="P438" s="104"/>
      <c r="Q438" s="104"/>
      <c r="R438" s="104"/>
      <c r="S438" s="104"/>
      <c r="T438" s="104"/>
      <c r="U438" s="105"/>
      <c r="V438" s="17"/>
      <c r="W438" s="17"/>
      <c r="X438" s="93"/>
      <c r="Y438" s="93"/>
      <c r="Z438" s="17"/>
      <c r="AA438" s="16"/>
    </row>
    <row r="439" spans="1:27" ht="17.25" customHeight="1">
      <c r="A439" s="133"/>
      <c r="B439" s="133"/>
      <c r="C439" s="18"/>
      <c r="D439" s="14"/>
      <c r="E439" s="15"/>
      <c r="F439" s="50"/>
      <c r="G439" s="51"/>
      <c r="H439" s="14"/>
      <c r="I439" s="13"/>
      <c r="J439" s="14" t="str">
        <f>IFERROR(+VLOOKUP(H439,Taules!$D$9:$E$22,2,0),"  ")</f>
        <v xml:space="preserve">  </v>
      </c>
      <c r="K439" s="136"/>
      <c r="L439" s="104"/>
      <c r="M439" s="67"/>
      <c r="N439" s="14"/>
      <c r="O439" s="104"/>
      <c r="P439" s="104"/>
      <c r="Q439" s="104"/>
      <c r="R439" s="104"/>
      <c r="S439" s="104"/>
      <c r="T439" s="104"/>
      <c r="U439" s="105"/>
      <c r="V439" s="17"/>
      <c r="W439" s="17"/>
      <c r="X439" s="93"/>
      <c r="Y439" s="93"/>
      <c r="Z439" s="17"/>
      <c r="AA439" s="16"/>
    </row>
    <row r="440" spans="1:27" ht="17.25" customHeight="1">
      <c r="A440" s="133"/>
      <c r="B440" s="133"/>
      <c r="C440" s="18"/>
      <c r="D440" s="14"/>
      <c r="E440" s="15"/>
      <c r="F440" s="50"/>
      <c r="G440" s="51"/>
      <c r="H440" s="14"/>
      <c r="I440" s="13"/>
      <c r="J440" s="14" t="str">
        <f>IFERROR(+VLOOKUP(H440,Taules!$D$9:$E$22,2,0),"  ")</f>
        <v xml:space="preserve">  </v>
      </c>
      <c r="K440" s="136"/>
      <c r="L440" s="104"/>
      <c r="M440" s="67"/>
      <c r="N440" s="14"/>
      <c r="O440" s="104"/>
      <c r="P440" s="104"/>
      <c r="Q440" s="104"/>
      <c r="R440" s="104"/>
      <c r="S440" s="104"/>
      <c r="T440" s="104"/>
      <c r="U440" s="105"/>
      <c r="V440" s="17"/>
      <c r="W440" s="17"/>
      <c r="X440" s="93"/>
      <c r="Y440" s="93"/>
      <c r="Z440" s="17"/>
      <c r="AA440" s="16"/>
    </row>
    <row r="441" spans="1:27" ht="17.25" customHeight="1">
      <c r="A441" s="133"/>
      <c r="B441" s="133"/>
      <c r="C441" s="18"/>
      <c r="D441" s="14"/>
      <c r="E441" s="15"/>
      <c r="F441" s="50"/>
      <c r="G441" s="51"/>
      <c r="H441" s="14"/>
      <c r="I441" s="13"/>
      <c r="J441" s="14" t="str">
        <f>IFERROR(+VLOOKUP(H441,Taules!$D$9:$E$22,2,0),"  ")</f>
        <v xml:space="preserve">  </v>
      </c>
      <c r="K441" s="136"/>
      <c r="L441" s="104"/>
      <c r="M441" s="67"/>
      <c r="N441" s="14"/>
      <c r="O441" s="104"/>
      <c r="P441" s="104"/>
      <c r="Q441" s="104"/>
      <c r="R441" s="104"/>
      <c r="S441" s="104"/>
      <c r="T441" s="104"/>
      <c r="U441" s="105"/>
      <c r="V441" s="17"/>
      <c r="W441" s="17"/>
      <c r="X441" s="93"/>
      <c r="Y441" s="93"/>
      <c r="Z441" s="17"/>
      <c r="AA441" s="16"/>
    </row>
    <row r="442" spans="1:27" ht="17.25" customHeight="1">
      <c r="A442" s="133"/>
      <c r="B442" s="133"/>
      <c r="C442" s="18"/>
      <c r="D442" s="14"/>
      <c r="E442" s="15"/>
      <c r="F442" s="50"/>
      <c r="G442" s="51"/>
      <c r="H442" s="14"/>
      <c r="I442" s="13"/>
      <c r="J442" s="14" t="str">
        <f>IFERROR(+VLOOKUP(H442,Taules!$D$9:$E$22,2,0),"  ")</f>
        <v xml:space="preserve">  </v>
      </c>
      <c r="K442" s="136"/>
      <c r="L442" s="104"/>
      <c r="M442" s="67"/>
      <c r="N442" s="14"/>
      <c r="O442" s="104"/>
      <c r="P442" s="104"/>
      <c r="Q442" s="104"/>
      <c r="R442" s="104"/>
      <c r="S442" s="104"/>
      <c r="T442" s="104"/>
      <c r="U442" s="105"/>
      <c r="V442" s="17"/>
      <c r="W442" s="17"/>
      <c r="X442" s="93"/>
      <c r="Y442" s="93"/>
      <c r="Z442" s="17"/>
      <c r="AA442" s="16"/>
    </row>
    <row r="443" spans="1:27" ht="17.25" customHeight="1">
      <c r="A443" s="133"/>
      <c r="B443" s="133"/>
      <c r="C443" s="18"/>
      <c r="D443" s="14"/>
      <c r="E443" s="15"/>
      <c r="F443" s="50"/>
      <c r="G443" s="51"/>
      <c r="H443" s="14"/>
      <c r="I443" s="13"/>
      <c r="J443" s="14" t="str">
        <f>IFERROR(+VLOOKUP(H443,Taules!$D$9:$E$22,2,0),"  ")</f>
        <v xml:space="preserve">  </v>
      </c>
      <c r="K443" s="136"/>
      <c r="L443" s="104"/>
      <c r="M443" s="67"/>
      <c r="N443" s="14"/>
      <c r="O443" s="104"/>
      <c r="P443" s="104"/>
      <c r="Q443" s="104"/>
      <c r="R443" s="104"/>
      <c r="S443" s="104"/>
      <c r="T443" s="104"/>
      <c r="U443" s="105"/>
      <c r="V443" s="17"/>
      <c r="W443" s="17"/>
      <c r="X443" s="93"/>
      <c r="Y443" s="93"/>
      <c r="Z443" s="17"/>
      <c r="AA443" s="16"/>
    </row>
    <row r="444" spans="1:27" ht="17.25" customHeight="1">
      <c r="A444" s="133"/>
      <c r="B444" s="133"/>
      <c r="C444" s="18"/>
      <c r="D444" s="14"/>
      <c r="E444" s="15"/>
      <c r="F444" s="50"/>
      <c r="G444" s="51"/>
      <c r="H444" s="14"/>
      <c r="I444" s="13"/>
      <c r="J444" s="14" t="str">
        <f>IFERROR(+VLOOKUP(H444,Taules!$D$9:$E$22,2,0),"  ")</f>
        <v xml:space="preserve">  </v>
      </c>
      <c r="K444" s="136"/>
      <c r="L444" s="104"/>
      <c r="M444" s="67"/>
      <c r="N444" s="14"/>
      <c r="O444" s="104"/>
      <c r="P444" s="104"/>
      <c r="Q444" s="104"/>
      <c r="R444" s="104"/>
      <c r="S444" s="104"/>
      <c r="T444" s="104"/>
      <c r="U444" s="105"/>
      <c r="V444" s="17"/>
      <c r="W444" s="17"/>
      <c r="X444" s="93"/>
      <c r="Y444" s="93"/>
      <c r="Z444" s="17"/>
      <c r="AA444" s="16"/>
    </row>
    <row r="445" spans="1:27" ht="17.25" customHeight="1">
      <c r="A445" s="133"/>
      <c r="B445" s="133"/>
      <c r="C445" s="18"/>
      <c r="D445" s="14"/>
      <c r="E445" s="15"/>
      <c r="F445" s="50"/>
      <c r="G445" s="51"/>
      <c r="H445" s="14"/>
      <c r="I445" s="13"/>
      <c r="J445" s="14" t="str">
        <f>IFERROR(+VLOOKUP(H445,Taules!$D$9:$E$22,2,0),"  ")</f>
        <v xml:space="preserve">  </v>
      </c>
      <c r="K445" s="136"/>
      <c r="L445" s="104"/>
      <c r="M445" s="67"/>
      <c r="N445" s="14"/>
      <c r="O445" s="104"/>
      <c r="P445" s="104"/>
      <c r="Q445" s="104"/>
      <c r="R445" s="104"/>
      <c r="S445" s="104"/>
      <c r="T445" s="104"/>
      <c r="U445" s="105"/>
      <c r="V445" s="17"/>
      <c r="W445" s="17"/>
      <c r="X445" s="93"/>
      <c r="Y445" s="93"/>
      <c r="Z445" s="17"/>
      <c r="AA445" s="16"/>
    </row>
    <row r="446" spans="1:27" ht="17.25" customHeight="1">
      <c r="A446" s="133"/>
      <c r="B446" s="133"/>
      <c r="C446" s="18"/>
      <c r="D446" s="14"/>
      <c r="E446" s="15"/>
      <c r="F446" s="50"/>
      <c r="G446" s="51"/>
      <c r="H446" s="14"/>
      <c r="I446" s="13"/>
      <c r="J446" s="14" t="str">
        <f>IFERROR(+VLOOKUP(H446,Taules!$D$9:$E$22,2,0),"  ")</f>
        <v xml:space="preserve">  </v>
      </c>
      <c r="K446" s="136"/>
      <c r="L446" s="104"/>
      <c r="M446" s="67"/>
      <c r="N446" s="14"/>
      <c r="O446" s="104"/>
      <c r="P446" s="104"/>
      <c r="Q446" s="104"/>
      <c r="R446" s="104"/>
      <c r="S446" s="104"/>
      <c r="T446" s="104"/>
      <c r="U446" s="105"/>
      <c r="V446" s="17"/>
      <c r="W446" s="17"/>
      <c r="X446" s="93"/>
      <c r="Y446" s="93"/>
      <c r="Z446" s="17"/>
      <c r="AA446" s="16"/>
    </row>
    <row r="447" spans="1:27" ht="17.25" customHeight="1">
      <c r="A447" s="133"/>
      <c r="B447" s="133"/>
      <c r="C447" s="18"/>
      <c r="D447" s="14"/>
      <c r="E447" s="15"/>
      <c r="F447" s="50"/>
      <c r="G447" s="51"/>
      <c r="H447" s="14"/>
      <c r="I447" s="13"/>
      <c r="J447" s="14" t="str">
        <f>IFERROR(+VLOOKUP(H447,Taules!$D$9:$E$22,2,0),"  ")</f>
        <v xml:space="preserve">  </v>
      </c>
      <c r="K447" s="136"/>
      <c r="L447" s="104"/>
      <c r="M447" s="67"/>
      <c r="N447" s="14"/>
      <c r="O447" s="104"/>
      <c r="P447" s="104"/>
      <c r="Q447" s="104"/>
      <c r="R447" s="104"/>
      <c r="S447" s="104"/>
      <c r="T447" s="104"/>
      <c r="U447" s="105"/>
      <c r="V447" s="17"/>
      <c r="W447" s="17"/>
      <c r="X447" s="93"/>
      <c r="Y447" s="93"/>
      <c r="Z447" s="17"/>
      <c r="AA447" s="16"/>
    </row>
    <row r="448" spans="1:27" ht="17.25" customHeight="1">
      <c r="A448" s="133"/>
      <c r="B448" s="133"/>
      <c r="C448" s="18"/>
      <c r="D448" s="14"/>
      <c r="E448" s="15"/>
      <c r="F448" s="50"/>
      <c r="G448" s="51"/>
      <c r="H448" s="14"/>
      <c r="I448" s="13"/>
      <c r="J448" s="14" t="str">
        <f>IFERROR(+VLOOKUP(H448,Taules!$D$9:$E$22,2,0),"  ")</f>
        <v xml:space="preserve">  </v>
      </c>
      <c r="K448" s="136"/>
      <c r="L448" s="104"/>
      <c r="M448" s="67"/>
      <c r="N448" s="14"/>
      <c r="O448" s="104"/>
      <c r="P448" s="104"/>
      <c r="Q448" s="104"/>
      <c r="R448" s="104"/>
      <c r="S448" s="104"/>
      <c r="T448" s="104"/>
      <c r="U448" s="105"/>
      <c r="V448" s="17"/>
      <c r="W448" s="17"/>
      <c r="X448" s="93"/>
      <c r="Y448" s="93"/>
      <c r="Z448" s="17"/>
      <c r="AA448" s="16"/>
    </row>
    <row r="449" spans="1:27" ht="17.25" customHeight="1">
      <c r="A449" s="133"/>
      <c r="B449" s="133"/>
      <c r="C449" s="18"/>
      <c r="D449" s="14"/>
      <c r="E449" s="15"/>
      <c r="F449" s="50"/>
      <c r="G449" s="51"/>
      <c r="H449" s="14"/>
      <c r="I449" s="13"/>
      <c r="J449" s="14" t="str">
        <f>IFERROR(+VLOOKUP(H449,Taules!$D$9:$E$22,2,0),"  ")</f>
        <v xml:space="preserve">  </v>
      </c>
      <c r="K449" s="136"/>
      <c r="L449" s="104"/>
      <c r="M449" s="67"/>
      <c r="N449" s="14"/>
      <c r="O449" s="104"/>
      <c r="P449" s="104"/>
      <c r="Q449" s="104"/>
      <c r="R449" s="104"/>
      <c r="S449" s="104"/>
      <c r="T449" s="104"/>
      <c r="U449" s="105"/>
      <c r="V449" s="17"/>
      <c r="W449" s="17"/>
      <c r="X449" s="93"/>
      <c r="Y449" s="93"/>
      <c r="Z449" s="17"/>
      <c r="AA449" s="16"/>
    </row>
    <row r="450" spans="1:27" ht="17.25" customHeight="1">
      <c r="A450" s="133"/>
      <c r="B450" s="133"/>
      <c r="C450" s="18"/>
      <c r="D450" s="14"/>
      <c r="E450" s="15"/>
      <c r="F450" s="50"/>
      <c r="G450" s="51"/>
      <c r="H450" s="14"/>
      <c r="I450" s="13"/>
      <c r="J450" s="14" t="str">
        <f>IFERROR(+VLOOKUP(H450,Taules!$D$9:$E$22,2,0),"  ")</f>
        <v xml:space="preserve">  </v>
      </c>
      <c r="K450" s="136"/>
      <c r="L450" s="104"/>
      <c r="M450" s="67"/>
      <c r="N450" s="14"/>
      <c r="O450" s="104"/>
      <c r="P450" s="104"/>
      <c r="Q450" s="104"/>
      <c r="R450" s="104"/>
      <c r="S450" s="104"/>
      <c r="T450" s="104"/>
      <c r="U450" s="105"/>
      <c r="V450" s="17"/>
      <c r="W450" s="17"/>
      <c r="X450" s="93"/>
      <c r="Y450" s="93"/>
      <c r="Z450" s="17"/>
      <c r="AA450" s="16"/>
    </row>
    <row r="451" spans="1:27" ht="17.25" customHeight="1">
      <c r="A451" s="133"/>
      <c r="B451" s="133"/>
      <c r="C451" s="18"/>
      <c r="D451" s="14"/>
      <c r="E451" s="15"/>
      <c r="F451" s="50"/>
      <c r="G451" s="51"/>
      <c r="H451" s="14"/>
      <c r="I451" s="13"/>
      <c r="J451" s="14" t="str">
        <f>IFERROR(+VLOOKUP(H451,Taules!$D$9:$E$22,2,0),"  ")</f>
        <v xml:space="preserve">  </v>
      </c>
      <c r="K451" s="136"/>
      <c r="L451" s="104"/>
      <c r="M451" s="67"/>
      <c r="N451" s="14"/>
      <c r="O451" s="104"/>
      <c r="P451" s="104"/>
      <c r="Q451" s="104"/>
      <c r="R451" s="104"/>
      <c r="S451" s="104"/>
      <c r="T451" s="104"/>
      <c r="U451" s="105"/>
      <c r="V451" s="17"/>
      <c r="W451" s="17"/>
      <c r="X451" s="93"/>
      <c r="Y451" s="93"/>
      <c r="Z451" s="17"/>
      <c r="AA451" s="16"/>
    </row>
    <row r="452" spans="1:27" ht="17.25" customHeight="1">
      <c r="A452" s="133"/>
      <c r="B452" s="133"/>
      <c r="C452" s="18"/>
      <c r="D452" s="14"/>
      <c r="E452" s="15"/>
      <c r="F452" s="50"/>
      <c r="G452" s="51"/>
      <c r="H452" s="14"/>
      <c r="I452" s="13"/>
      <c r="J452" s="14" t="str">
        <f>IFERROR(+VLOOKUP(H452,Taules!$D$9:$E$22,2,0),"  ")</f>
        <v xml:space="preserve">  </v>
      </c>
      <c r="K452" s="136"/>
      <c r="L452" s="104"/>
      <c r="M452" s="67"/>
      <c r="N452" s="14"/>
      <c r="O452" s="104"/>
      <c r="P452" s="104"/>
      <c r="Q452" s="104"/>
      <c r="R452" s="104"/>
      <c r="S452" s="104"/>
      <c r="T452" s="104"/>
      <c r="U452" s="105"/>
      <c r="V452" s="17"/>
      <c r="W452" s="17"/>
      <c r="X452" s="93"/>
      <c r="Y452" s="93"/>
      <c r="Z452" s="17"/>
      <c r="AA452" s="16"/>
    </row>
    <row r="453" spans="1:27" ht="17.25" customHeight="1">
      <c r="A453" s="133"/>
      <c r="B453" s="133"/>
      <c r="C453" s="18"/>
      <c r="D453" s="14"/>
      <c r="E453" s="15"/>
      <c r="F453" s="50"/>
      <c r="G453" s="51"/>
      <c r="H453" s="14"/>
      <c r="I453" s="13"/>
      <c r="J453" s="14" t="str">
        <f>IFERROR(+VLOOKUP(H453,Taules!$D$9:$E$22,2,0),"  ")</f>
        <v xml:space="preserve">  </v>
      </c>
      <c r="K453" s="136"/>
      <c r="L453" s="104"/>
      <c r="M453" s="67"/>
      <c r="N453" s="14"/>
      <c r="O453" s="104"/>
      <c r="P453" s="104"/>
      <c r="Q453" s="104"/>
      <c r="R453" s="104"/>
      <c r="S453" s="104"/>
      <c r="T453" s="104"/>
      <c r="U453" s="105"/>
      <c r="V453" s="17"/>
      <c r="W453" s="17"/>
      <c r="X453" s="93"/>
      <c r="Y453" s="93"/>
      <c r="Z453" s="17"/>
      <c r="AA453" s="16"/>
    </row>
    <row r="454" spans="1:27" ht="17.25" customHeight="1">
      <c r="A454" s="133"/>
      <c r="B454" s="133"/>
      <c r="C454" s="18"/>
      <c r="D454" s="14"/>
      <c r="E454" s="15"/>
      <c r="F454" s="50"/>
      <c r="G454" s="51"/>
      <c r="H454" s="14"/>
      <c r="I454" s="13"/>
      <c r="J454" s="14" t="str">
        <f>IFERROR(+VLOOKUP(H454,Taules!$D$9:$E$22,2,0),"  ")</f>
        <v xml:space="preserve">  </v>
      </c>
      <c r="K454" s="136"/>
      <c r="L454" s="104"/>
      <c r="M454" s="67"/>
      <c r="N454" s="14"/>
      <c r="O454" s="104"/>
      <c r="P454" s="104"/>
      <c r="Q454" s="104"/>
      <c r="R454" s="104"/>
      <c r="S454" s="104"/>
      <c r="T454" s="104"/>
      <c r="U454" s="105"/>
      <c r="V454" s="17"/>
      <c r="W454" s="17"/>
      <c r="X454" s="93"/>
      <c r="Y454" s="93"/>
      <c r="Z454" s="17"/>
      <c r="AA454" s="16"/>
    </row>
    <row r="455" spans="1:27" ht="17.25" customHeight="1">
      <c r="A455" s="133"/>
      <c r="B455" s="133"/>
      <c r="C455" s="18"/>
      <c r="D455" s="14"/>
      <c r="E455" s="15"/>
      <c r="F455" s="50"/>
      <c r="G455" s="51"/>
      <c r="H455" s="14"/>
      <c r="I455" s="13"/>
      <c r="J455" s="14" t="str">
        <f>IFERROR(+VLOOKUP(H455,Taules!$D$9:$E$22,2,0),"  ")</f>
        <v xml:space="preserve">  </v>
      </c>
      <c r="K455" s="136"/>
      <c r="L455" s="104"/>
      <c r="M455" s="67"/>
      <c r="N455" s="14"/>
      <c r="O455" s="104"/>
      <c r="P455" s="104"/>
      <c r="Q455" s="104"/>
      <c r="R455" s="104"/>
      <c r="S455" s="104"/>
      <c r="T455" s="104"/>
      <c r="U455" s="105"/>
      <c r="V455" s="17"/>
      <c r="W455" s="17"/>
      <c r="X455" s="93"/>
      <c r="Y455" s="93"/>
      <c r="Z455" s="17"/>
      <c r="AA455" s="16"/>
    </row>
    <row r="456" spans="1:27" ht="17.25" customHeight="1">
      <c r="A456" s="133"/>
      <c r="B456" s="133"/>
      <c r="C456" s="18"/>
      <c r="D456" s="14"/>
      <c r="E456" s="15"/>
      <c r="F456" s="50"/>
      <c r="G456" s="51"/>
      <c r="H456" s="14"/>
      <c r="I456" s="13"/>
      <c r="J456" s="14" t="str">
        <f>IFERROR(+VLOOKUP(H456,Taules!$D$9:$E$22,2,0),"  ")</f>
        <v xml:space="preserve">  </v>
      </c>
      <c r="K456" s="136"/>
      <c r="L456" s="104"/>
      <c r="M456" s="67"/>
      <c r="N456" s="14"/>
      <c r="O456" s="104"/>
      <c r="P456" s="104"/>
      <c r="Q456" s="104"/>
      <c r="R456" s="104"/>
      <c r="S456" s="104"/>
      <c r="T456" s="104"/>
      <c r="U456" s="105"/>
      <c r="V456" s="17"/>
      <c r="W456" s="17"/>
      <c r="X456" s="93"/>
      <c r="Y456" s="93"/>
      <c r="Z456" s="17"/>
      <c r="AA456" s="16"/>
    </row>
    <row r="457" spans="1:27" ht="17.25" customHeight="1">
      <c r="A457" s="133"/>
      <c r="B457" s="133"/>
      <c r="C457" s="18"/>
      <c r="D457" s="14"/>
      <c r="E457" s="15"/>
      <c r="F457" s="50"/>
      <c r="G457" s="51"/>
      <c r="H457" s="14"/>
      <c r="I457" s="13"/>
      <c r="J457" s="14" t="str">
        <f>IFERROR(+VLOOKUP(H457,Taules!$D$9:$E$22,2,0),"  ")</f>
        <v xml:space="preserve">  </v>
      </c>
      <c r="K457" s="136"/>
      <c r="L457" s="104"/>
      <c r="M457" s="67"/>
      <c r="N457" s="14"/>
      <c r="O457" s="104"/>
      <c r="P457" s="104"/>
      <c r="Q457" s="104"/>
      <c r="R457" s="104"/>
      <c r="S457" s="104"/>
      <c r="T457" s="104"/>
      <c r="U457" s="105"/>
      <c r="V457" s="17"/>
      <c r="W457" s="17"/>
      <c r="X457" s="93"/>
      <c r="Y457" s="93"/>
      <c r="Z457" s="17"/>
      <c r="AA457" s="16"/>
    </row>
    <row r="458" spans="1:27" ht="17.25" customHeight="1">
      <c r="A458" s="133"/>
      <c r="B458" s="133"/>
      <c r="C458" s="18"/>
      <c r="D458" s="14"/>
      <c r="E458" s="15"/>
      <c r="F458" s="50"/>
      <c r="G458" s="51"/>
      <c r="H458" s="14"/>
      <c r="I458" s="13"/>
      <c r="J458" s="14" t="str">
        <f>IFERROR(+VLOOKUP(H458,Taules!$D$9:$E$22,2,0),"  ")</f>
        <v xml:space="preserve">  </v>
      </c>
      <c r="K458" s="136"/>
      <c r="L458" s="104"/>
      <c r="M458" s="67"/>
      <c r="N458" s="14"/>
      <c r="O458" s="104"/>
      <c r="P458" s="104"/>
      <c r="Q458" s="104"/>
      <c r="R458" s="104"/>
      <c r="S458" s="104"/>
      <c r="T458" s="104"/>
      <c r="U458" s="105"/>
      <c r="V458" s="17"/>
      <c r="W458" s="17"/>
      <c r="X458" s="93"/>
      <c r="Y458" s="93"/>
      <c r="Z458" s="17"/>
      <c r="AA458" s="16"/>
    </row>
    <row r="459" spans="1:27" ht="17.25" customHeight="1">
      <c r="A459" s="133"/>
      <c r="B459" s="133"/>
      <c r="C459" s="18"/>
      <c r="D459" s="14"/>
      <c r="E459" s="15"/>
      <c r="F459" s="50"/>
      <c r="G459" s="51"/>
      <c r="H459" s="14"/>
      <c r="I459" s="13"/>
      <c r="J459" s="14" t="str">
        <f>IFERROR(+VLOOKUP(H459,Taules!$D$9:$E$22,2,0),"  ")</f>
        <v xml:space="preserve">  </v>
      </c>
      <c r="K459" s="136"/>
      <c r="L459" s="104"/>
      <c r="M459" s="67"/>
      <c r="N459" s="14"/>
      <c r="O459" s="104"/>
      <c r="P459" s="104"/>
      <c r="Q459" s="104"/>
      <c r="R459" s="104"/>
      <c r="S459" s="104"/>
      <c r="T459" s="104"/>
      <c r="U459" s="105"/>
      <c r="V459" s="17"/>
      <c r="W459" s="17"/>
      <c r="X459" s="93"/>
      <c r="Y459" s="93"/>
      <c r="Z459" s="17"/>
      <c r="AA459" s="16"/>
    </row>
    <row r="460" spans="1:27" ht="17.25" customHeight="1">
      <c r="A460" s="133"/>
      <c r="B460" s="133"/>
      <c r="C460" s="18"/>
      <c r="D460" s="14"/>
      <c r="E460" s="15"/>
      <c r="F460" s="50"/>
      <c r="G460" s="51"/>
      <c r="H460" s="14"/>
      <c r="I460" s="13"/>
      <c r="J460" s="14" t="str">
        <f>IFERROR(+VLOOKUP(H460,Taules!$D$9:$E$22,2,0),"  ")</f>
        <v xml:space="preserve">  </v>
      </c>
      <c r="K460" s="136"/>
      <c r="L460" s="104"/>
      <c r="M460" s="67"/>
      <c r="N460" s="14"/>
      <c r="O460" s="104"/>
      <c r="P460" s="104"/>
      <c r="Q460" s="104"/>
      <c r="R460" s="104"/>
      <c r="S460" s="104"/>
      <c r="T460" s="104"/>
      <c r="U460" s="105"/>
      <c r="V460" s="17"/>
      <c r="W460" s="17"/>
      <c r="X460" s="93"/>
      <c r="Y460" s="93"/>
      <c r="Z460" s="17"/>
      <c r="AA460" s="16"/>
    </row>
    <row r="461" spans="1:27" ht="17.25" customHeight="1">
      <c r="A461" s="133"/>
      <c r="B461" s="133"/>
      <c r="C461" s="18"/>
      <c r="D461" s="14"/>
      <c r="E461" s="15"/>
      <c r="F461" s="50"/>
      <c r="G461" s="51"/>
      <c r="H461" s="14"/>
      <c r="I461" s="13"/>
      <c r="J461" s="14" t="str">
        <f>IFERROR(+VLOOKUP(H461,Taules!$D$9:$E$22,2,0),"  ")</f>
        <v xml:space="preserve">  </v>
      </c>
      <c r="K461" s="136"/>
      <c r="L461" s="104"/>
      <c r="M461" s="67"/>
      <c r="N461" s="14"/>
      <c r="O461" s="104"/>
      <c r="P461" s="104"/>
      <c r="Q461" s="104"/>
      <c r="R461" s="104"/>
      <c r="S461" s="104"/>
      <c r="T461" s="104"/>
      <c r="U461" s="105"/>
      <c r="V461" s="17"/>
      <c r="W461" s="17"/>
      <c r="X461" s="93"/>
      <c r="Y461" s="93"/>
      <c r="Z461" s="17"/>
      <c r="AA461" s="16"/>
    </row>
    <row r="462" spans="1:27" ht="17.25" customHeight="1">
      <c r="A462" s="133"/>
      <c r="B462" s="133"/>
      <c r="C462" s="18"/>
      <c r="D462" s="14"/>
      <c r="E462" s="15"/>
      <c r="F462" s="50"/>
      <c r="G462" s="51"/>
      <c r="H462" s="14"/>
      <c r="I462" s="13"/>
      <c r="J462" s="14" t="str">
        <f>IFERROR(+VLOOKUP(H462,Taules!$D$9:$E$22,2,0),"  ")</f>
        <v xml:space="preserve">  </v>
      </c>
      <c r="K462" s="136"/>
      <c r="L462" s="104"/>
      <c r="M462" s="67"/>
      <c r="N462" s="14"/>
      <c r="O462" s="104"/>
      <c r="P462" s="104"/>
      <c r="Q462" s="104"/>
      <c r="R462" s="104"/>
      <c r="S462" s="104"/>
      <c r="T462" s="104"/>
      <c r="U462" s="105"/>
      <c r="V462" s="17"/>
      <c r="W462" s="17"/>
      <c r="X462" s="93"/>
      <c r="Y462" s="93"/>
      <c r="Z462" s="17"/>
      <c r="AA462" s="16"/>
    </row>
    <row r="463" spans="1:27" ht="17.25" customHeight="1">
      <c r="A463" s="133"/>
      <c r="B463" s="133"/>
      <c r="C463" s="18"/>
      <c r="D463" s="14"/>
      <c r="E463" s="15"/>
      <c r="F463" s="50"/>
      <c r="G463" s="51"/>
      <c r="H463" s="14"/>
      <c r="I463" s="13"/>
      <c r="J463" s="14" t="str">
        <f>IFERROR(+VLOOKUP(H463,Taules!$D$9:$E$22,2,0),"  ")</f>
        <v xml:space="preserve">  </v>
      </c>
      <c r="K463" s="136"/>
      <c r="L463" s="104"/>
      <c r="M463" s="67"/>
      <c r="N463" s="14"/>
      <c r="O463" s="104"/>
      <c r="P463" s="104"/>
      <c r="Q463" s="104"/>
      <c r="R463" s="104"/>
      <c r="S463" s="104"/>
      <c r="T463" s="104"/>
      <c r="U463" s="105"/>
      <c r="V463" s="17"/>
      <c r="W463" s="17"/>
      <c r="X463" s="93"/>
      <c r="Y463" s="93"/>
      <c r="Z463" s="17"/>
      <c r="AA463" s="16"/>
    </row>
    <row r="464" spans="1:27" ht="17.25" customHeight="1">
      <c r="A464" s="133"/>
      <c r="B464" s="133"/>
      <c r="C464" s="18"/>
      <c r="D464" s="14"/>
      <c r="E464" s="15"/>
      <c r="F464" s="50"/>
      <c r="G464" s="51"/>
      <c r="H464" s="14"/>
      <c r="I464" s="13"/>
      <c r="J464" s="14" t="str">
        <f>IFERROR(+VLOOKUP(H464,Taules!$D$9:$E$22,2,0),"  ")</f>
        <v xml:space="preserve">  </v>
      </c>
      <c r="K464" s="136"/>
      <c r="L464" s="104"/>
      <c r="M464" s="67"/>
      <c r="N464" s="14"/>
      <c r="O464" s="104"/>
      <c r="P464" s="104"/>
      <c r="Q464" s="104"/>
      <c r="R464" s="104"/>
      <c r="S464" s="104"/>
      <c r="T464" s="104"/>
      <c r="U464" s="105"/>
      <c r="V464" s="17"/>
      <c r="W464" s="17"/>
      <c r="X464" s="93"/>
      <c r="Y464" s="93"/>
      <c r="Z464" s="17"/>
      <c r="AA464" s="16"/>
    </row>
    <row r="465" spans="1:27" ht="17.25" customHeight="1">
      <c r="A465" s="133"/>
      <c r="B465" s="133"/>
      <c r="C465" s="18"/>
      <c r="D465" s="14"/>
      <c r="E465" s="15"/>
      <c r="F465" s="50"/>
      <c r="G465" s="51"/>
      <c r="H465" s="14"/>
      <c r="I465" s="13"/>
      <c r="J465" s="14" t="str">
        <f>IFERROR(+VLOOKUP(H465,Taules!$D$9:$E$22,2,0),"  ")</f>
        <v xml:space="preserve">  </v>
      </c>
      <c r="K465" s="136"/>
      <c r="L465" s="104"/>
      <c r="M465" s="67"/>
      <c r="N465" s="14"/>
      <c r="O465" s="104"/>
      <c r="P465" s="104"/>
      <c r="Q465" s="104"/>
      <c r="R465" s="104"/>
      <c r="S465" s="104"/>
      <c r="T465" s="104"/>
      <c r="U465" s="105"/>
      <c r="V465" s="17"/>
      <c r="W465" s="17"/>
      <c r="X465" s="93"/>
      <c r="Y465" s="93"/>
      <c r="Z465" s="17"/>
      <c r="AA465" s="16"/>
    </row>
    <row r="466" spans="1:27" ht="17.25" customHeight="1">
      <c r="A466" s="133"/>
      <c r="B466" s="133"/>
      <c r="C466" s="18"/>
      <c r="D466" s="14"/>
      <c r="E466" s="15"/>
      <c r="F466" s="50"/>
      <c r="G466" s="51"/>
      <c r="H466" s="14"/>
      <c r="I466" s="13"/>
      <c r="J466" s="14" t="str">
        <f>IFERROR(+VLOOKUP(H466,Taules!$D$9:$E$22,2,0),"  ")</f>
        <v xml:space="preserve">  </v>
      </c>
      <c r="K466" s="136"/>
      <c r="L466" s="104"/>
      <c r="M466" s="67"/>
      <c r="N466" s="14"/>
      <c r="O466" s="104"/>
      <c r="P466" s="104"/>
      <c r="Q466" s="104"/>
      <c r="R466" s="104"/>
      <c r="S466" s="104"/>
      <c r="T466" s="104"/>
      <c r="U466" s="105"/>
      <c r="V466" s="17"/>
      <c r="W466" s="17"/>
      <c r="X466" s="93"/>
      <c r="Y466" s="93"/>
      <c r="Z466" s="17"/>
      <c r="AA466" s="16"/>
    </row>
    <row r="467" spans="1:27" ht="17.25" customHeight="1">
      <c r="A467" s="133"/>
      <c r="B467" s="133"/>
      <c r="C467" s="18"/>
      <c r="D467" s="14"/>
      <c r="E467" s="15"/>
      <c r="F467" s="50"/>
      <c r="G467" s="51"/>
      <c r="H467" s="14"/>
      <c r="I467" s="13"/>
      <c r="J467" s="14" t="str">
        <f>IFERROR(+VLOOKUP(H467,Taules!$D$9:$E$22,2,0),"  ")</f>
        <v xml:space="preserve">  </v>
      </c>
      <c r="K467" s="136"/>
      <c r="L467" s="104"/>
      <c r="M467" s="67"/>
      <c r="N467" s="14"/>
      <c r="O467" s="104"/>
      <c r="P467" s="104"/>
      <c r="Q467" s="104"/>
      <c r="R467" s="104"/>
      <c r="S467" s="104"/>
      <c r="T467" s="104"/>
      <c r="U467" s="105"/>
      <c r="V467" s="17"/>
      <c r="W467" s="17"/>
      <c r="X467" s="93"/>
      <c r="Y467" s="93"/>
      <c r="Z467" s="17"/>
      <c r="AA467" s="16"/>
    </row>
    <row r="468" spans="1:27" ht="17.25" customHeight="1">
      <c r="A468" s="133"/>
      <c r="B468" s="133"/>
      <c r="C468" s="18"/>
      <c r="D468" s="14"/>
      <c r="E468" s="15"/>
      <c r="F468" s="50"/>
      <c r="G468" s="51"/>
      <c r="H468" s="14"/>
      <c r="I468" s="13"/>
      <c r="J468" s="14" t="str">
        <f>IFERROR(+VLOOKUP(H468,Taules!$D$9:$E$22,2,0),"  ")</f>
        <v xml:space="preserve">  </v>
      </c>
      <c r="K468" s="136"/>
      <c r="L468" s="104"/>
      <c r="M468" s="67"/>
      <c r="N468" s="14"/>
      <c r="O468" s="104"/>
      <c r="P468" s="104"/>
      <c r="Q468" s="104"/>
      <c r="R468" s="104"/>
      <c r="S468" s="104"/>
      <c r="T468" s="104"/>
      <c r="U468" s="105"/>
      <c r="V468" s="17"/>
      <c r="W468" s="17"/>
      <c r="X468" s="93"/>
      <c r="Y468" s="93"/>
      <c r="Z468" s="17"/>
      <c r="AA468" s="16"/>
    </row>
    <row r="469" spans="1:27" ht="17.25" customHeight="1">
      <c r="A469" s="133"/>
      <c r="B469" s="133"/>
      <c r="C469" s="18"/>
      <c r="D469" s="14"/>
      <c r="E469" s="15"/>
      <c r="F469" s="50"/>
      <c r="G469" s="51"/>
      <c r="H469" s="14"/>
      <c r="I469" s="13"/>
      <c r="J469" s="14" t="str">
        <f>IFERROR(+VLOOKUP(H469,Taules!$D$9:$E$22,2,0),"  ")</f>
        <v xml:space="preserve">  </v>
      </c>
      <c r="K469" s="136"/>
      <c r="L469" s="104"/>
      <c r="M469" s="67"/>
      <c r="N469" s="14"/>
      <c r="O469" s="104"/>
      <c r="P469" s="104"/>
      <c r="Q469" s="104"/>
      <c r="R469" s="104"/>
      <c r="S469" s="104"/>
      <c r="T469" s="104"/>
      <c r="U469" s="105"/>
      <c r="V469" s="17"/>
      <c r="W469" s="17"/>
      <c r="X469" s="93"/>
      <c r="Y469" s="93"/>
      <c r="Z469" s="17"/>
      <c r="AA469" s="16"/>
    </row>
    <row r="470" spans="1:27" ht="17.25" customHeight="1">
      <c r="A470" s="133"/>
      <c r="B470" s="133"/>
      <c r="C470" s="18"/>
      <c r="D470" s="14"/>
      <c r="E470" s="15"/>
      <c r="F470" s="50"/>
      <c r="G470" s="51"/>
      <c r="H470" s="14"/>
      <c r="I470" s="13"/>
      <c r="J470" s="14" t="str">
        <f>IFERROR(+VLOOKUP(H470,Taules!$D$9:$E$22,2,0),"  ")</f>
        <v xml:space="preserve">  </v>
      </c>
      <c r="K470" s="136"/>
      <c r="L470" s="104"/>
      <c r="M470" s="67"/>
      <c r="N470" s="14"/>
      <c r="O470" s="104"/>
      <c r="P470" s="104"/>
      <c r="Q470" s="104"/>
      <c r="R470" s="104"/>
      <c r="S470" s="104"/>
      <c r="T470" s="104"/>
      <c r="U470" s="105"/>
      <c r="V470" s="17"/>
      <c r="W470" s="17"/>
      <c r="X470" s="93"/>
      <c r="Y470" s="93"/>
      <c r="Z470" s="17"/>
      <c r="AA470" s="16"/>
    </row>
    <row r="471" spans="1:27" ht="17.25" customHeight="1">
      <c r="A471" s="133"/>
      <c r="B471" s="133"/>
      <c r="C471" s="18"/>
      <c r="D471" s="14"/>
      <c r="E471" s="15"/>
      <c r="F471" s="50"/>
      <c r="G471" s="51"/>
      <c r="H471" s="14"/>
      <c r="I471" s="13"/>
      <c r="J471" s="14" t="str">
        <f>IFERROR(+VLOOKUP(H471,Taules!$D$9:$E$22,2,0),"  ")</f>
        <v xml:space="preserve">  </v>
      </c>
      <c r="K471" s="136"/>
      <c r="L471" s="104"/>
      <c r="M471" s="67"/>
      <c r="N471" s="14"/>
      <c r="O471" s="104"/>
      <c r="P471" s="104"/>
      <c r="Q471" s="104"/>
      <c r="R471" s="104"/>
      <c r="S471" s="104"/>
      <c r="T471" s="104"/>
      <c r="U471" s="105"/>
      <c r="V471" s="17"/>
      <c r="W471" s="17"/>
      <c r="X471" s="93"/>
      <c r="Y471" s="93"/>
      <c r="Z471" s="17"/>
      <c r="AA471" s="16"/>
    </row>
    <row r="472" spans="1:27" ht="17.25" customHeight="1">
      <c r="A472" s="133"/>
      <c r="B472" s="133"/>
      <c r="C472" s="18"/>
      <c r="D472" s="14"/>
      <c r="E472" s="15"/>
      <c r="F472" s="50"/>
      <c r="G472" s="51"/>
      <c r="H472" s="14"/>
      <c r="I472" s="13"/>
      <c r="J472" s="14" t="str">
        <f>IFERROR(+VLOOKUP(H472,Taules!$D$9:$E$22,2,0),"  ")</f>
        <v xml:space="preserve">  </v>
      </c>
      <c r="K472" s="136"/>
      <c r="L472" s="104"/>
      <c r="M472" s="67"/>
      <c r="N472" s="14"/>
      <c r="O472" s="104"/>
      <c r="P472" s="104"/>
      <c r="Q472" s="104"/>
      <c r="R472" s="104"/>
      <c r="S472" s="104"/>
      <c r="T472" s="104"/>
      <c r="U472" s="105"/>
      <c r="V472" s="17"/>
      <c r="W472" s="17"/>
      <c r="X472" s="93"/>
      <c r="Y472" s="93"/>
      <c r="Z472" s="17"/>
      <c r="AA472" s="16"/>
    </row>
    <row r="473" spans="1:27" ht="17.25" customHeight="1">
      <c r="A473" s="133"/>
      <c r="B473" s="133"/>
      <c r="C473" s="18"/>
      <c r="D473" s="14"/>
      <c r="E473" s="15"/>
      <c r="F473" s="50"/>
      <c r="G473" s="51"/>
      <c r="H473" s="14"/>
      <c r="I473" s="13"/>
      <c r="J473" s="14" t="str">
        <f>IFERROR(+VLOOKUP(H473,Taules!$D$9:$E$22,2,0),"  ")</f>
        <v xml:space="preserve">  </v>
      </c>
      <c r="K473" s="136"/>
      <c r="L473" s="104"/>
      <c r="M473" s="67"/>
      <c r="N473" s="14"/>
      <c r="O473" s="104"/>
      <c r="P473" s="104"/>
      <c r="Q473" s="104"/>
      <c r="R473" s="104"/>
      <c r="S473" s="104"/>
      <c r="T473" s="104"/>
      <c r="U473" s="105"/>
      <c r="V473" s="17"/>
      <c r="W473" s="17"/>
      <c r="X473" s="93"/>
      <c r="Y473" s="93"/>
      <c r="Z473" s="17"/>
      <c r="AA473" s="16"/>
    </row>
    <row r="474" spans="1:27" ht="17.25" customHeight="1">
      <c r="A474" s="133"/>
      <c r="B474" s="133"/>
      <c r="C474" s="18"/>
      <c r="D474" s="14"/>
      <c r="E474" s="15"/>
      <c r="F474" s="50"/>
      <c r="G474" s="51"/>
      <c r="H474" s="14"/>
      <c r="I474" s="13"/>
      <c r="J474" s="14" t="str">
        <f>IFERROR(+VLOOKUP(H474,Taules!$D$9:$E$22,2,0),"  ")</f>
        <v xml:space="preserve">  </v>
      </c>
      <c r="K474" s="136"/>
      <c r="L474" s="104"/>
      <c r="M474" s="67"/>
      <c r="N474" s="14"/>
      <c r="O474" s="104"/>
      <c r="P474" s="104"/>
      <c r="Q474" s="104"/>
      <c r="R474" s="104"/>
      <c r="S474" s="104"/>
      <c r="T474" s="104"/>
      <c r="U474" s="105"/>
      <c r="V474" s="17"/>
      <c r="W474" s="17"/>
      <c r="X474" s="93"/>
      <c r="Y474" s="93"/>
      <c r="Z474" s="17"/>
      <c r="AA474" s="16"/>
    </row>
    <row r="475" spans="1:27" ht="17.25" customHeight="1">
      <c r="A475" s="133"/>
      <c r="B475" s="133"/>
      <c r="C475" s="18"/>
      <c r="D475" s="14"/>
      <c r="E475" s="15"/>
      <c r="F475" s="50"/>
      <c r="G475" s="51"/>
      <c r="H475" s="14"/>
      <c r="I475" s="13"/>
      <c r="J475" s="14" t="str">
        <f>IFERROR(+VLOOKUP(H475,Taules!$D$9:$E$22,2,0),"  ")</f>
        <v xml:space="preserve">  </v>
      </c>
      <c r="K475" s="136"/>
      <c r="L475" s="104"/>
      <c r="M475" s="67"/>
      <c r="N475" s="14"/>
      <c r="O475" s="104"/>
      <c r="P475" s="104"/>
      <c r="Q475" s="104"/>
      <c r="R475" s="104"/>
      <c r="S475" s="104"/>
      <c r="T475" s="104"/>
      <c r="U475" s="105"/>
      <c r="V475" s="17"/>
      <c r="W475" s="17"/>
      <c r="X475" s="93"/>
      <c r="Y475" s="93"/>
      <c r="Z475" s="17"/>
      <c r="AA475" s="16"/>
    </row>
    <row r="476" spans="1:27" ht="17.25" customHeight="1">
      <c r="A476" s="133"/>
      <c r="B476" s="133"/>
      <c r="C476" s="18"/>
      <c r="D476" s="14"/>
      <c r="E476" s="15"/>
      <c r="F476" s="50"/>
      <c r="G476" s="51"/>
      <c r="H476" s="14"/>
      <c r="I476" s="13"/>
      <c r="J476" s="14" t="str">
        <f>IFERROR(+VLOOKUP(H476,Taules!$D$9:$E$22,2,0),"  ")</f>
        <v xml:space="preserve">  </v>
      </c>
      <c r="K476" s="136"/>
      <c r="L476" s="104"/>
      <c r="M476" s="67"/>
      <c r="N476" s="14"/>
      <c r="O476" s="104"/>
      <c r="P476" s="104"/>
      <c r="Q476" s="104"/>
      <c r="R476" s="104"/>
      <c r="S476" s="104"/>
      <c r="T476" s="104"/>
      <c r="U476" s="105"/>
      <c r="V476" s="17"/>
      <c r="W476" s="17"/>
      <c r="X476" s="93"/>
      <c r="Y476" s="93"/>
      <c r="Z476" s="17"/>
      <c r="AA476" s="16"/>
    </row>
    <row r="477" spans="1:27" ht="17.25" customHeight="1">
      <c r="A477" s="133"/>
      <c r="B477" s="133"/>
      <c r="C477" s="18"/>
      <c r="D477" s="14"/>
      <c r="E477" s="15"/>
      <c r="F477" s="50"/>
      <c r="G477" s="51"/>
      <c r="H477" s="14"/>
      <c r="I477" s="13"/>
      <c r="J477" s="14" t="str">
        <f>IFERROR(+VLOOKUP(H477,Taules!$D$9:$E$22,2,0),"  ")</f>
        <v xml:space="preserve">  </v>
      </c>
      <c r="K477" s="136"/>
      <c r="L477" s="104"/>
      <c r="M477" s="67"/>
      <c r="N477" s="14"/>
      <c r="O477" s="104"/>
      <c r="P477" s="104"/>
      <c r="Q477" s="104"/>
      <c r="R477" s="104"/>
      <c r="S477" s="104"/>
      <c r="T477" s="104"/>
      <c r="U477" s="105"/>
      <c r="V477" s="17"/>
      <c r="W477" s="17"/>
      <c r="X477" s="93"/>
      <c r="Y477" s="93"/>
      <c r="Z477" s="17"/>
      <c r="AA477" s="16"/>
    </row>
    <row r="478" spans="1:27" ht="17.25" customHeight="1">
      <c r="A478" s="133"/>
      <c r="B478" s="133"/>
      <c r="C478" s="18"/>
      <c r="D478" s="14"/>
      <c r="E478" s="15"/>
      <c r="F478" s="50"/>
      <c r="G478" s="51"/>
      <c r="H478" s="14"/>
      <c r="I478" s="13"/>
      <c r="J478" s="14" t="str">
        <f>IFERROR(+VLOOKUP(H478,Taules!$D$9:$E$22,2,0),"  ")</f>
        <v xml:space="preserve">  </v>
      </c>
      <c r="K478" s="136"/>
      <c r="L478" s="104"/>
      <c r="M478" s="67"/>
      <c r="N478" s="14"/>
      <c r="O478" s="104"/>
      <c r="P478" s="104"/>
      <c r="Q478" s="104"/>
      <c r="R478" s="104"/>
      <c r="S478" s="104"/>
      <c r="T478" s="104"/>
      <c r="U478" s="105"/>
      <c r="V478" s="17"/>
      <c r="W478" s="17"/>
      <c r="X478" s="93"/>
      <c r="Y478" s="93"/>
      <c r="Z478" s="17"/>
      <c r="AA478" s="16"/>
    </row>
    <row r="479" spans="1:27" ht="17.25" customHeight="1">
      <c r="A479" s="133"/>
      <c r="B479" s="133"/>
      <c r="C479" s="18"/>
      <c r="D479" s="14"/>
      <c r="E479" s="15"/>
      <c r="F479" s="50"/>
      <c r="G479" s="51"/>
      <c r="H479" s="14"/>
      <c r="I479" s="13"/>
      <c r="J479" s="14" t="str">
        <f>IFERROR(+VLOOKUP(H479,Taules!$D$9:$E$22,2,0),"  ")</f>
        <v xml:space="preserve">  </v>
      </c>
      <c r="K479" s="136"/>
      <c r="L479" s="104"/>
      <c r="M479" s="67"/>
      <c r="N479" s="14"/>
      <c r="O479" s="104"/>
      <c r="P479" s="104"/>
      <c r="Q479" s="104"/>
      <c r="R479" s="104"/>
      <c r="S479" s="104"/>
      <c r="T479" s="104"/>
      <c r="U479" s="105"/>
      <c r="V479" s="17"/>
      <c r="W479" s="17"/>
      <c r="X479" s="93"/>
      <c r="Y479" s="93"/>
      <c r="Z479" s="17"/>
      <c r="AA479" s="16"/>
    </row>
    <row r="480" spans="1:27" ht="17.25" customHeight="1">
      <c r="A480" s="133"/>
      <c r="B480" s="133"/>
      <c r="C480" s="18"/>
      <c r="D480" s="14"/>
      <c r="E480" s="15"/>
      <c r="F480" s="50"/>
      <c r="G480" s="51"/>
      <c r="H480" s="14"/>
      <c r="I480" s="13"/>
      <c r="J480" s="14" t="str">
        <f>IFERROR(+VLOOKUP(H480,Taules!$D$9:$E$22,2,0),"  ")</f>
        <v xml:space="preserve">  </v>
      </c>
      <c r="K480" s="136"/>
      <c r="L480" s="104"/>
      <c r="M480" s="67"/>
      <c r="N480" s="14"/>
      <c r="O480" s="104"/>
      <c r="P480" s="104"/>
      <c r="Q480" s="104"/>
      <c r="R480" s="104"/>
      <c r="S480" s="104"/>
      <c r="T480" s="104"/>
      <c r="U480" s="105"/>
      <c r="V480" s="17"/>
      <c r="W480" s="17"/>
      <c r="X480" s="93"/>
      <c r="Y480" s="93"/>
      <c r="Z480" s="17"/>
      <c r="AA480" s="16"/>
    </row>
    <row r="481" spans="1:27" ht="17.25" customHeight="1">
      <c r="A481" s="133"/>
      <c r="B481" s="133"/>
      <c r="C481" s="18"/>
      <c r="D481" s="14"/>
      <c r="E481" s="15"/>
      <c r="F481" s="50"/>
      <c r="G481" s="51"/>
      <c r="H481" s="14"/>
      <c r="I481" s="13"/>
      <c r="J481" s="14" t="str">
        <f>IFERROR(+VLOOKUP(H481,Taules!$D$9:$E$22,2,0),"  ")</f>
        <v xml:space="preserve">  </v>
      </c>
      <c r="K481" s="136"/>
      <c r="L481" s="104"/>
      <c r="M481" s="67"/>
      <c r="N481" s="14"/>
      <c r="O481" s="104"/>
      <c r="P481" s="104"/>
      <c r="Q481" s="104"/>
      <c r="R481" s="104"/>
      <c r="S481" s="104"/>
      <c r="T481" s="104"/>
      <c r="U481" s="105"/>
      <c r="V481" s="17"/>
      <c r="W481" s="17"/>
      <c r="X481" s="93"/>
      <c r="Y481" s="93"/>
      <c r="Z481" s="17"/>
      <c r="AA481" s="16"/>
    </row>
    <row r="482" spans="1:27" ht="17.25" customHeight="1">
      <c r="A482" s="133"/>
      <c r="B482" s="133"/>
      <c r="C482" s="18"/>
      <c r="D482" s="14"/>
      <c r="E482" s="15"/>
      <c r="F482" s="50"/>
      <c r="G482" s="51"/>
      <c r="H482" s="14"/>
      <c r="I482" s="13"/>
      <c r="J482" s="14" t="str">
        <f>IFERROR(+VLOOKUP(H482,Taules!$D$9:$E$22,2,0),"  ")</f>
        <v xml:space="preserve">  </v>
      </c>
      <c r="K482" s="136"/>
      <c r="L482" s="104"/>
      <c r="M482" s="67"/>
      <c r="N482" s="14"/>
      <c r="O482" s="104"/>
      <c r="P482" s="104"/>
      <c r="Q482" s="104"/>
      <c r="R482" s="104"/>
      <c r="S482" s="104"/>
      <c r="T482" s="104"/>
      <c r="U482" s="105"/>
      <c r="V482" s="17"/>
      <c r="W482" s="17"/>
      <c r="X482" s="93"/>
      <c r="Y482" s="93"/>
      <c r="Z482" s="17"/>
      <c r="AA482" s="16"/>
    </row>
    <row r="483" spans="1:27" ht="17.25" customHeight="1">
      <c r="A483" s="133"/>
      <c r="B483" s="133"/>
      <c r="C483" s="18"/>
      <c r="D483" s="14"/>
      <c r="E483" s="15"/>
      <c r="F483" s="50"/>
      <c r="G483" s="51"/>
      <c r="H483" s="14"/>
      <c r="I483" s="13"/>
      <c r="J483" s="14" t="str">
        <f>IFERROR(+VLOOKUP(H483,Taules!$D$9:$E$22,2,0),"  ")</f>
        <v xml:space="preserve">  </v>
      </c>
      <c r="K483" s="136"/>
      <c r="L483" s="104"/>
      <c r="M483" s="67"/>
      <c r="N483" s="14"/>
      <c r="O483" s="104"/>
      <c r="P483" s="104"/>
      <c r="Q483" s="104"/>
      <c r="R483" s="104"/>
      <c r="S483" s="104"/>
      <c r="T483" s="104"/>
      <c r="U483" s="105"/>
      <c r="V483" s="17"/>
      <c r="W483" s="17"/>
      <c r="X483" s="93"/>
      <c r="Y483" s="93"/>
      <c r="Z483" s="17"/>
      <c r="AA483" s="16"/>
    </row>
    <row r="484" spans="1:27" ht="17.25" customHeight="1">
      <c r="A484" s="133"/>
      <c r="B484" s="133"/>
      <c r="C484" s="18"/>
      <c r="D484" s="14"/>
      <c r="E484" s="15"/>
      <c r="F484" s="50"/>
      <c r="G484" s="51"/>
      <c r="H484" s="14"/>
      <c r="I484" s="13"/>
      <c r="J484" s="14" t="str">
        <f>IFERROR(+VLOOKUP(H484,Taules!$D$9:$E$22,2,0),"  ")</f>
        <v xml:space="preserve">  </v>
      </c>
      <c r="K484" s="136"/>
      <c r="L484" s="104"/>
      <c r="M484" s="67"/>
      <c r="N484" s="14"/>
      <c r="O484" s="104"/>
      <c r="P484" s="104"/>
      <c r="Q484" s="104"/>
      <c r="R484" s="104"/>
      <c r="S484" s="104"/>
      <c r="T484" s="104"/>
      <c r="U484" s="105"/>
      <c r="V484" s="17"/>
      <c r="W484" s="17"/>
      <c r="X484" s="93"/>
      <c r="Y484" s="93"/>
      <c r="Z484" s="17"/>
      <c r="AA484" s="16"/>
    </row>
    <row r="485" spans="1:27" ht="17.25" customHeight="1">
      <c r="A485" s="133"/>
      <c r="B485" s="133"/>
      <c r="C485" s="18"/>
      <c r="D485" s="14"/>
      <c r="E485" s="15"/>
      <c r="F485" s="50"/>
      <c r="G485" s="51"/>
      <c r="H485" s="14"/>
      <c r="I485" s="13"/>
      <c r="J485" s="14" t="str">
        <f>IFERROR(+VLOOKUP(H485,Taules!$D$9:$E$22,2,0),"  ")</f>
        <v xml:space="preserve">  </v>
      </c>
      <c r="K485" s="136"/>
      <c r="L485" s="104"/>
      <c r="M485" s="67"/>
      <c r="N485" s="14"/>
      <c r="O485" s="104"/>
      <c r="P485" s="104"/>
      <c r="Q485" s="104"/>
      <c r="R485" s="104"/>
      <c r="S485" s="104"/>
      <c r="T485" s="104"/>
      <c r="U485" s="105"/>
      <c r="V485" s="17"/>
      <c r="W485" s="17"/>
      <c r="X485" s="93"/>
      <c r="Y485" s="93"/>
      <c r="Z485" s="17"/>
      <c r="AA485" s="16"/>
    </row>
    <row r="486" spans="1:27" ht="17.25" customHeight="1">
      <c r="A486" s="133"/>
      <c r="B486" s="133"/>
      <c r="C486" s="18"/>
      <c r="D486" s="14"/>
      <c r="E486" s="15"/>
      <c r="F486" s="50"/>
      <c r="G486" s="51"/>
      <c r="H486" s="14"/>
      <c r="I486" s="13"/>
      <c r="J486" s="14" t="str">
        <f>IFERROR(+VLOOKUP(H486,Taules!$D$9:$E$22,2,0),"  ")</f>
        <v xml:space="preserve">  </v>
      </c>
      <c r="K486" s="136"/>
      <c r="L486" s="104"/>
      <c r="M486" s="67"/>
      <c r="N486" s="14"/>
      <c r="O486" s="104"/>
      <c r="P486" s="104"/>
      <c r="Q486" s="104"/>
      <c r="R486" s="104"/>
      <c r="S486" s="104"/>
      <c r="T486" s="104"/>
      <c r="U486" s="105"/>
      <c r="V486" s="17"/>
      <c r="W486" s="17"/>
      <c r="X486" s="93"/>
      <c r="Y486" s="93"/>
      <c r="Z486" s="17"/>
      <c r="AA486" s="16"/>
    </row>
    <row r="487" spans="1:27" ht="17.25" customHeight="1">
      <c r="A487" s="133"/>
      <c r="B487" s="133"/>
      <c r="C487" s="18"/>
      <c r="D487" s="14"/>
      <c r="E487" s="15"/>
      <c r="F487" s="50"/>
      <c r="G487" s="51"/>
      <c r="H487" s="14"/>
      <c r="I487" s="13"/>
      <c r="J487" s="14" t="str">
        <f>IFERROR(+VLOOKUP(H487,Taules!$D$9:$E$22,2,0),"  ")</f>
        <v xml:space="preserve">  </v>
      </c>
      <c r="K487" s="136"/>
      <c r="L487" s="104"/>
      <c r="M487" s="67"/>
      <c r="N487" s="14"/>
      <c r="O487" s="104"/>
      <c r="P487" s="104"/>
      <c r="Q487" s="104"/>
      <c r="R487" s="104"/>
      <c r="S487" s="104"/>
      <c r="T487" s="104"/>
      <c r="U487" s="105"/>
      <c r="V487" s="17"/>
      <c r="W487" s="17"/>
      <c r="X487" s="93"/>
      <c r="Y487" s="93"/>
      <c r="Z487" s="17"/>
      <c r="AA487" s="16"/>
    </row>
    <row r="488" spans="1:27" ht="17.25" customHeight="1">
      <c r="A488" s="133"/>
      <c r="B488" s="133"/>
      <c r="C488" s="18"/>
      <c r="D488" s="14"/>
      <c r="E488" s="15"/>
      <c r="F488" s="50"/>
      <c r="G488" s="51"/>
      <c r="H488" s="14"/>
      <c r="I488" s="13"/>
      <c r="J488" s="14" t="str">
        <f>IFERROR(+VLOOKUP(H488,Taules!$D$9:$E$22,2,0),"  ")</f>
        <v xml:space="preserve">  </v>
      </c>
      <c r="K488" s="136"/>
      <c r="L488" s="104"/>
      <c r="M488" s="67"/>
      <c r="N488" s="14"/>
      <c r="O488" s="104"/>
      <c r="P488" s="104"/>
      <c r="Q488" s="104"/>
      <c r="R488" s="104"/>
      <c r="S488" s="104"/>
      <c r="T488" s="104"/>
      <c r="U488" s="105"/>
      <c r="V488" s="17"/>
      <c r="W488" s="17"/>
      <c r="X488" s="93"/>
      <c r="Y488" s="93"/>
      <c r="Z488" s="17"/>
      <c r="AA488" s="16"/>
    </row>
    <row r="489" spans="1:27" ht="17.25" customHeight="1">
      <c r="A489" s="133"/>
      <c r="B489" s="133"/>
      <c r="C489" s="18"/>
      <c r="D489" s="14"/>
      <c r="E489" s="15"/>
      <c r="F489" s="50"/>
      <c r="G489" s="51"/>
      <c r="H489" s="14"/>
      <c r="I489" s="13"/>
      <c r="J489" s="14" t="str">
        <f>IFERROR(+VLOOKUP(H489,Taules!$D$9:$E$22,2,0),"  ")</f>
        <v xml:space="preserve">  </v>
      </c>
      <c r="K489" s="136"/>
      <c r="L489" s="104"/>
      <c r="M489" s="67"/>
      <c r="N489" s="14"/>
      <c r="O489" s="104"/>
      <c r="P489" s="104"/>
      <c r="Q489" s="104"/>
      <c r="R489" s="104"/>
      <c r="S489" s="104"/>
      <c r="T489" s="104"/>
      <c r="U489" s="105"/>
      <c r="V489" s="17"/>
      <c r="W489" s="17"/>
      <c r="X489" s="93"/>
      <c r="Y489" s="93"/>
      <c r="Z489" s="17"/>
      <c r="AA489" s="16"/>
    </row>
    <row r="490" spans="1:27" ht="17.25" customHeight="1">
      <c r="A490" s="133"/>
      <c r="B490" s="133"/>
      <c r="C490" s="18"/>
      <c r="D490" s="14"/>
      <c r="E490" s="15"/>
      <c r="F490" s="50"/>
      <c r="G490" s="51"/>
      <c r="H490" s="14"/>
      <c r="I490" s="13"/>
      <c r="J490" s="14" t="str">
        <f>IFERROR(+VLOOKUP(H490,Taules!$D$9:$E$22,2,0),"  ")</f>
        <v xml:space="preserve">  </v>
      </c>
      <c r="K490" s="136"/>
      <c r="L490" s="104"/>
      <c r="M490" s="67"/>
      <c r="N490" s="14"/>
      <c r="O490" s="104"/>
      <c r="P490" s="104"/>
      <c r="Q490" s="104"/>
      <c r="R490" s="104"/>
      <c r="S490" s="104"/>
      <c r="T490" s="104"/>
      <c r="U490" s="105"/>
      <c r="V490" s="17"/>
      <c r="W490" s="17"/>
      <c r="X490" s="93"/>
      <c r="Y490" s="93"/>
      <c r="Z490" s="17"/>
      <c r="AA490" s="16"/>
    </row>
    <row r="491" spans="1:27" ht="17.25" customHeight="1">
      <c r="A491" s="133"/>
      <c r="B491" s="133"/>
      <c r="C491" s="18"/>
      <c r="D491" s="14"/>
      <c r="E491" s="15"/>
      <c r="F491" s="50"/>
      <c r="G491" s="51"/>
      <c r="H491" s="14"/>
      <c r="I491" s="13"/>
      <c r="J491" s="14" t="str">
        <f>IFERROR(+VLOOKUP(H491,Taules!$D$9:$E$22,2,0),"  ")</f>
        <v xml:space="preserve">  </v>
      </c>
      <c r="K491" s="136"/>
      <c r="L491" s="104"/>
      <c r="M491" s="67"/>
      <c r="N491" s="14"/>
      <c r="O491" s="104"/>
      <c r="P491" s="104"/>
      <c r="Q491" s="104"/>
      <c r="R491" s="104"/>
      <c r="S491" s="104"/>
      <c r="T491" s="104"/>
      <c r="U491" s="105"/>
      <c r="V491" s="17"/>
      <c r="W491" s="17"/>
      <c r="X491" s="93"/>
      <c r="Y491" s="93"/>
      <c r="Z491" s="17"/>
      <c r="AA491" s="16"/>
    </row>
    <row r="492" spans="1:27" ht="17.25" customHeight="1">
      <c r="A492" s="133"/>
      <c r="B492" s="133"/>
      <c r="C492" s="18"/>
      <c r="D492" s="14"/>
      <c r="E492" s="15"/>
      <c r="F492" s="50"/>
      <c r="G492" s="51"/>
      <c r="H492" s="14"/>
      <c r="I492" s="13"/>
      <c r="J492" s="14" t="str">
        <f>IFERROR(+VLOOKUP(H492,Taules!$D$9:$E$22,2,0),"  ")</f>
        <v xml:space="preserve">  </v>
      </c>
      <c r="K492" s="136"/>
      <c r="L492" s="104"/>
      <c r="M492" s="67"/>
      <c r="N492" s="14"/>
      <c r="O492" s="104"/>
      <c r="P492" s="104"/>
      <c r="Q492" s="104"/>
      <c r="R492" s="104"/>
      <c r="S492" s="104"/>
      <c r="T492" s="104"/>
      <c r="U492" s="105"/>
      <c r="V492" s="17"/>
      <c r="W492" s="17"/>
      <c r="X492" s="93"/>
      <c r="Y492" s="93"/>
      <c r="Z492" s="17"/>
      <c r="AA492" s="16"/>
    </row>
    <row r="493" spans="1:27" ht="17.25" customHeight="1">
      <c r="A493" s="133"/>
      <c r="B493" s="133"/>
      <c r="C493" s="18"/>
      <c r="D493" s="14"/>
      <c r="E493" s="15"/>
      <c r="F493" s="50"/>
      <c r="G493" s="51"/>
      <c r="H493" s="14"/>
      <c r="I493" s="13"/>
      <c r="J493" s="14" t="str">
        <f>IFERROR(+VLOOKUP(H493,Taules!$D$9:$E$22,2,0),"  ")</f>
        <v xml:space="preserve">  </v>
      </c>
      <c r="K493" s="136"/>
      <c r="L493" s="104"/>
      <c r="M493" s="67"/>
      <c r="N493" s="14"/>
      <c r="O493" s="104"/>
      <c r="P493" s="104"/>
      <c r="Q493" s="104"/>
      <c r="R493" s="104"/>
      <c r="S493" s="104"/>
      <c r="T493" s="104"/>
      <c r="U493" s="105"/>
      <c r="V493" s="17"/>
      <c r="W493" s="17"/>
      <c r="X493" s="93"/>
      <c r="Y493" s="93"/>
      <c r="Z493" s="17"/>
      <c r="AA493" s="16"/>
    </row>
    <row r="494" spans="1:27" ht="17.25" customHeight="1">
      <c r="A494" s="133"/>
      <c r="B494" s="133"/>
      <c r="C494" s="18"/>
      <c r="D494" s="14"/>
      <c r="E494" s="15"/>
      <c r="F494" s="50"/>
      <c r="G494" s="51"/>
      <c r="H494" s="14"/>
      <c r="I494" s="13"/>
      <c r="J494" s="14" t="str">
        <f>IFERROR(+VLOOKUP(H494,Taules!$D$9:$E$22,2,0),"  ")</f>
        <v xml:space="preserve">  </v>
      </c>
      <c r="K494" s="136"/>
      <c r="L494" s="104"/>
      <c r="M494" s="67"/>
      <c r="N494" s="14"/>
      <c r="O494" s="104"/>
      <c r="P494" s="104"/>
      <c r="Q494" s="104"/>
      <c r="R494" s="104"/>
      <c r="S494" s="104"/>
      <c r="T494" s="104"/>
      <c r="U494" s="105"/>
      <c r="V494" s="17"/>
      <c r="W494" s="17"/>
      <c r="X494" s="93"/>
      <c r="Y494" s="93"/>
      <c r="Z494" s="17"/>
      <c r="AA494" s="16"/>
    </row>
    <row r="495" spans="1:27" ht="17.25" customHeight="1">
      <c r="A495" s="133"/>
      <c r="B495" s="133"/>
      <c r="C495" s="18"/>
      <c r="D495" s="14"/>
      <c r="E495" s="15"/>
      <c r="F495" s="50"/>
      <c r="G495" s="51"/>
      <c r="H495" s="14"/>
      <c r="I495" s="13"/>
      <c r="J495" s="14" t="str">
        <f>IFERROR(+VLOOKUP(H495,Taules!$D$9:$E$22,2,0),"  ")</f>
        <v xml:space="preserve">  </v>
      </c>
      <c r="K495" s="136"/>
      <c r="L495" s="104"/>
      <c r="M495" s="67"/>
      <c r="N495" s="14"/>
      <c r="O495" s="104"/>
      <c r="P495" s="104"/>
      <c r="Q495" s="104"/>
      <c r="R495" s="104"/>
      <c r="S495" s="104"/>
      <c r="T495" s="104"/>
      <c r="U495" s="105"/>
      <c r="V495" s="17"/>
      <c r="W495" s="17"/>
      <c r="X495" s="93"/>
      <c r="Y495" s="93"/>
      <c r="Z495" s="17"/>
      <c r="AA495" s="16"/>
    </row>
    <row r="496" spans="1:27" ht="17.25" customHeight="1">
      <c r="A496" s="133"/>
      <c r="B496" s="133"/>
      <c r="C496" s="18"/>
      <c r="D496" s="14"/>
      <c r="E496" s="15"/>
      <c r="F496" s="50"/>
      <c r="G496" s="51"/>
      <c r="H496" s="14"/>
      <c r="I496" s="13"/>
      <c r="J496" s="14" t="str">
        <f>IFERROR(+VLOOKUP(H496,Taules!$D$9:$E$22,2,0),"  ")</f>
        <v xml:space="preserve">  </v>
      </c>
      <c r="K496" s="136"/>
      <c r="L496" s="104"/>
      <c r="M496" s="67"/>
      <c r="N496" s="14"/>
      <c r="O496" s="104"/>
      <c r="P496" s="104"/>
      <c r="Q496" s="104"/>
      <c r="R496" s="104"/>
      <c r="S496" s="104"/>
      <c r="T496" s="104"/>
      <c r="U496" s="105"/>
      <c r="V496" s="17"/>
      <c r="W496" s="17"/>
      <c r="X496" s="93"/>
      <c r="Y496" s="93"/>
      <c r="Z496" s="17"/>
      <c r="AA496" s="16"/>
    </row>
    <row r="497" spans="1:27" ht="17.25" customHeight="1">
      <c r="A497" s="133"/>
      <c r="B497" s="133"/>
      <c r="C497" s="18"/>
      <c r="D497" s="14"/>
      <c r="E497" s="15"/>
      <c r="F497" s="50"/>
      <c r="G497" s="51"/>
      <c r="H497" s="14"/>
      <c r="I497" s="13"/>
      <c r="J497" s="14" t="str">
        <f>IFERROR(+VLOOKUP(H497,Taules!$D$9:$E$22,2,0),"  ")</f>
        <v xml:space="preserve">  </v>
      </c>
      <c r="K497" s="136"/>
      <c r="L497" s="104"/>
      <c r="M497" s="67"/>
      <c r="N497" s="14"/>
      <c r="O497" s="104"/>
      <c r="P497" s="104"/>
      <c r="Q497" s="104"/>
      <c r="R497" s="104"/>
      <c r="S497" s="104"/>
      <c r="T497" s="104"/>
      <c r="U497" s="105"/>
      <c r="V497" s="17"/>
      <c r="W497" s="17"/>
      <c r="X497" s="93"/>
      <c r="Y497" s="93"/>
      <c r="Z497" s="17"/>
      <c r="AA497" s="16"/>
    </row>
    <row r="498" spans="1:27" ht="17.25" customHeight="1">
      <c r="A498" s="133"/>
      <c r="B498" s="133"/>
      <c r="C498" s="18"/>
      <c r="D498" s="14"/>
      <c r="E498" s="15"/>
      <c r="F498" s="50"/>
      <c r="G498" s="51"/>
      <c r="H498" s="14"/>
      <c r="I498" s="13"/>
      <c r="J498" s="14" t="str">
        <f>IFERROR(+VLOOKUP(H498,Taules!$D$9:$E$22,2,0),"  ")</f>
        <v xml:space="preserve">  </v>
      </c>
      <c r="K498" s="136"/>
      <c r="L498" s="104"/>
      <c r="M498" s="67"/>
      <c r="N498" s="14"/>
      <c r="O498" s="104"/>
      <c r="P498" s="104"/>
      <c r="Q498" s="104"/>
      <c r="R498" s="104"/>
      <c r="S498" s="104"/>
      <c r="T498" s="104"/>
      <c r="U498" s="105"/>
      <c r="V498" s="17"/>
      <c r="W498" s="17"/>
      <c r="X498" s="93"/>
      <c r="Y498" s="93"/>
      <c r="Z498" s="17"/>
      <c r="AA498" s="16"/>
    </row>
    <row r="499" spans="1:27" ht="17.25" customHeight="1">
      <c r="A499" s="133"/>
      <c r="B499" s="133"/>
      <c r="C499" s="18"/>
      <c r="D499" s="14"/>
      <c r="E499" s="15"/>
      <c r="F499" s="50"/>
      <c r="G499" s="51"/>
      <c r="H499" s="14"/>
      <c r="I499" s="13"/>
      <c r="J499" s="14" t="str">
        <f>IFERROR(+VLOOKUP(H499,Taules!$D$9:$E$22,2,0),"  ")</f>
        <v xml:space="preserve">  </v>
      </c>
      <c r="K499" s="136"/>
      <c r="L499" s="104"/>
      <c r="M499" s="67"/>
      <c r="N499" s="14"/>
      <c r="O499" s="104"/>
      <c r="P499" s="104"/>
      <c r="Q499" s="104"/>
      <c r="R499" s="104"/>
      <c r="S499" s="104"/>
      <c r="T499" s="104"/>
      <c r="U499" s="105"/>
      <c r="V499" s="17"/>
      <c r="W499" s="17"/>
      <c r="X499" s="93"/>
      <c r="Y499" s="93"/>
      <c r="Z499" s="17"/>
      <c r="AA499" s="16"/>
    </row>
    <row r="500" spans="1:27" ht="17.25" customHeight="1">
      <c r="A500" s="133"/>
      <c r="B500" s="133"/>
      <c r="C500" s="18"/>
      <c r="D500" s="14"/>
      <c r="E500" s="15"/>
      <c r="F500" s="50"/>
      <c r="G500" s="51"/>
      <c r="H500" s="14"/>
      <c r="I500" s="13"/>
      <c r="J500" s="14" t="str">
        <f>IFERROR(+VLOOKUP(H500,Taules!$D$9:$E$22,2,0),"  ")</f>
        <v xml:space="preserve">  </v>
      </c>
      <c r="K500" s="136"/>
      <c r="L500" s="104"/>
      <c r="M500" s="67"/>
      <c r="N500" s="14"/>
      <c r="O500" s="104"/>
      <c r="P500" s="104"/>
      <c r="Q500" s="104"/>
      <c r="R500" s="104"/>
      <c r="S500" s="104"/>
      <c r="T500" s="104"/>
      <c r="U500" s="105"/>
      <c r="V500" s="17"/>
      <c r="W500" s="17"/>
      <c r="X500" s="93"/>
      <c r="Y500" s="93"/>
      <c r="Z500" s="17"/>
      <c r="AA500" s="16"/>
    </row>
    <row r="501" spans="1:27" ht="17.25" customHeight="1">
      <c r="A501" s="133"/>
      <c r="B501" s="133"/>
      <c r="C501" s="18"/>
      <c r="D501" s="14"/>
      <c r="E501" s="15"/>
      <c r="F501" s="50"/>
      <c r="G501" s="51"/>
      <c r="H501" s="14"/>
      <c r="I501" s="13"/>
      <c r="J501" s="14" t="str">
        <f>IFERROR(+VLOOKUP(H501,Taules!$D$9:$E$22,2,0),"  ")</f>
        <v xml:space="preserve">  </v>
      </c>
      <c r="K501" s="136"/>
      <c r="L501" s="104"/>
      <c r="M501" s="67"/>
      <c r="N501" s="14"/>
      <c r="O501" s="104"/>
      <c r="P501" s="104"/>
      <c r="Q501" s="104"/>
      <c r="R501" s="104"/>
      <c r="S501" s="104"/>
      <c r="T501" s="104"/>
      <c r="U501" s="105"/>
      <c r="V501" s="17"/>
      <c r="W501" s="17"/>
      <c r="X501" s="93"/>
      <c r="Y501" s="93"/>
      <c r="Z501" s="17"/>
      <c r="AA501" s="16"/>
    </row>
    <row r="502" spans="1:27" ht="17.25" customHeight="1">
      <c r="A502" s="133"/>
      <c r="B502" s="133"/>
      <c r="C502" s="18"/>
      <c r="D502" s="14"/>
      <c r="E502" s="15"/>
      <c r="F502" s="50"/>
      <c r="G502" s="51"/>
      <c r="H502" s="14"/>
      <c r="I502" s="13"/>
      <c r="J502" s="14" t="str">
        <f>IFERROR(+VLOOKUP(H502,Taules!$D$9:$E$22,2,0),"  ")</f>
        <v xml:space="preserve">  </v>
      </c>
      <c r="K502" s="136"/>
      <c r="L502" s="104"/>
      <c r="M502" s="67"/>
      <c r="N502" s="14"/>
      <c r="O502" s="104"/>
      <c r="P502" s="104"/>
      <c r="Q502" s="104"/>
      <c r="R502" s="104"/>
      <c r="S502" s="104"/>
      <c r="T502" s="104"/>
      <c r="U502" s="105"/>
      <c r="V502" s="17"/>
      <c r="W502" s="17"/>
      <c r="X502" s="93"/>
      <c r="Y502" s="93"/>
      <c r="Z502" s="17"/>
      <c r="AA502" s="16"/>
    </row>
    <row r="503" spans="1:27" ht="17.25" customHeight="1">
      <c r="A503" s="133"/>
      <c r="B503" s="133"/>
      <c r="C503" s="18"/>
      <c r="D503" s="14"/>
      <c r="E503" s="15"/>
      <c r="F503" s="50"/>
      <c r="G503" s="51"/>
      <c r="H503" s="14"/>
      <c r="I503" s="13"/>
      <c r="J503" s="14" t="str">
        <f>IFERROR(+VLOOKUP(H503,Taules!$D$9:$E$22,2,0),"  ")</f>
        <v xml:space="preserve">  </v>
      </c>
      <c r="K503" s="136"/>
      <c r="L503" s="104"/>
      <c r="M503" s="67"/>
      <c r="N503" s="14"/>
      <c r="O503" s="104"/>
      <c r="P503" s="104"/>
      <c r="Q503" s="104"/>
      <c r="R503" s="104"/>
      <c r="S503" s="104"/>
      <c r="T503" s="104"/>
      <c r="U503" s="105"/>
      <c r="V503" s="17"/>
      <c r="W503" s="17"/>
      <c r="X503" s="93"/>
      <c r="Y503" s="93"/>
      <c r="Z503" s="17"/>
      <c r="AA503" s="16"/>
    </row>
    <row r="504" spans="1:27" ht="17.25" customHeight="1">
      <c r="A504" s="133"/>
      <c r="B504" s="133"/>
      <c r="C504" s="18"/>
      <c r="D504" s="14"/>
      <c r="E504" s="15"/>
      <c r="F504" s="50"/>
      <c r="G504" s="51"/>
      <c r="H504" s="14"/>
      <c r="I504" s="13"/>
      <c r="J504" s="14" t="str">
        <f>IFERROR(+VLOOKUP(H504,Taules!$D$9:$E$22,2,0),"  ")</f>
        <v xml:space="preserve">  </v>
      </c>
      <c r="K504" s="136"/>
      <c r="L504" s="104"/>
      <c r="M504" s="67"/>
      <c r="N504" s="14"/>
      <c r="O504" s="104"/>
      <c r="P504" s="104"/>
      <c r="Q504" s="104"/>
      <c r="R504" s="104"/>
      <c r="S504" s="104"/>
      <c r="T504" s="104"/>
      <c r="U504" s="105"/>
      <c r="V504" s="17"/>
      <c r="W504" s="17"/>
      <c r="X504" s="93"/>
      <c r="Y504" s="93"/>
      <c r="Z504" s="17"/>
      <c r="AA504" s="16"/>
    </row>
    <row r="505" spans="1:27" ht="17.25" customHeight="1">
      <c r="A505" s="133"/>
      <c r="B505" s="133"/>
      <c r="C505" s="18"/>
      <c r="D505" s="14"/>
      <c r="E505" s="15"/>
      <c r="F505" s="50"/>
      <c r="G505" s="51"/>
      <c r="H505" s="14"/>
      <c r="I505" s="13"/>
      <c r="J505" s="14" t="str">
        <f>IFERROR(+VLOOKUP(H505,Taules!$D$9:$E$22,2,0),"  ")</f>
        <v xml:space="preserve">  </v>
      </c>
      <c r="K505" s="136"/>
      <c r="L505" s="104"/>
      <c r="M505" s="67"/>
      <c r="N505" s="14"/>
      <c r="O505" s="104"/>
      <c r="P505" s="104"/>
      <c r="Q505" s="104"/>
      <c r="R505" s="104"/>
      <c r="S505" s="104"/>
      <c r="T505" s="104"/>
      <c r="U505" s="105"/>
      <c r="V505" s="17"/>
      <c r="W505" s="17"/>
      <c r="X505" s="93"/>
      <c r="Y505" s="93"/>
      <c r="Z505" s="17"/>
      <c r="AA505" s="16"/>
    </row>
    <row r="506" spans="1:27" ht="17.25" customHeight="1">
      <c r="A506" s="133"/>
      <c r="B506" s="133"/>
      <c r="C506" s="18"/>
      <c r="D506" s="14"/>
      <c r="E506" s="15"/>
      <c r="F506" s="50"/>
      <c r="G506" s="51"/>
      <c r="H506" s="14"/>
      <c r="I506" s="13"/>
      <c r="J506" s="14" t="str">
        <f>IFERROR(+VLOOKUP(H506,Taules!$D$9:$E$22,2,0),"  ")</f>
        <v xml:space="preserve">  </v>
      </c>
      <c r="K506" s="136"/>
      <c r="L506" s="104"/>
      <c r="M506" s="67"/>
      <c r="N506" s="14"/>
      <c r="O506" s="104"/>
      <c r="P506" s="104"/>
      <c r="Q506" s="104"/>
      <c r="R506" s="104"/>
      <c r="S506" s="104"/>
      <c r="T506" s="104"/>
      <c r="U506" s="105"/>
      <c r="V506" s="17"/>
      <c r="W506" s="17"/>
      <c r="X506" s="93"/>
      <c r="Y506" s="93"/>
      <c r="Z506" s="17"/>
      <c r="AA506" s="16"/>
    </row>
    <row r="507" spans="1:27" ht="17.25" customHeight="1">
      <c r="A507" s="133"/>
      <c r="B507" s="133"/>
      <c r="C507" s="18"/>
      <c r="D507" s="14"/>
      <c r="E507" s="15"/>
      <c r="F507" s="50"/>
      <c r="G507" s="51"/>
      <c r="H507" s="14"/>
      <c r="I507" s="13"/>
      <c r="J507" s="14" t="str">
        <f>IFERROR(+VLOOKUP(H507,Taules!$D$9:$E$22,2,0),"  ")</f>
        <v xml:space="preserve">  </v>
      </c>
      <c r="K507" s="136"/>
      <c r="L507" s="104"/>
      <c r="M507" s="67"/>
      <c r="N507" s="14"/>
      <c r="O507" s="104"/>
      <c r="P507" s="104"/>
      <c r="Q507" s="104"/>
      <c r="R507" s="104"/>
      <c r="S507" s="104"/>
      <c r="T507" s="104"/>
      <c r="U507" s="105"/>
      <c r="V507" s="17"/>
      <c r="W507" s="17"/>
      <c r="X507" s="93"/>
      <c r="Y507" s="93"/>
      <c r="Z507" s="17"/>
      <c r="AA507" s="16"/>
    </row>
    <row r="508" spans="1:27" ht="17.25" customHeight="1">
      <c r="A508" s="133"/>
      <c r="B508" s="133"/>
      <c r="C508" s="18"/>
      <c r="D508" s="14"/>
      <c r="E508" s="15"/>
      <c r="F508" s="50"/>
      <c r="G508" s="51"/>
      <c r="H508" s="14"/>
      <c r="I508" s="13"/>
      <c r="J508" s="14" t="str">
        <f>IFERROR(+VLOOKUP(H508,Taules!$D$9:$E$22,2,0),"  ")</f>
        <v xml:space="preserve">  </v>
      </c>
      <c r="K508" s="136"/>
      <c r="L508" s="104"/>
      <c r="M508" s="67"/>
      <c r="N508" s="14"/>
      <c r="O508" s="104"/>
      <c r="P508" s="104"/>
      <c r="Q508" s="104"/>
      <c r="R508" s="104"/>
      <c r="S508" s="104"/>
      <c r="T508" s="104"/>
      <c r="U508" s="105"/>
      <c r="V508" s="17"/>
      <c r="W508" s="17"/>
      <c r="X508" s="93"/>
      <c r="Y508" s="93"/>
      <c r="Z508" s="17"/>
      <c r="AA508" s="16"/>
    </row>
    <row r="509" spans="1:27" ht="17.25" customHeight="1">
      <c r="A509" s="133"/>
      <c r="B509" s="133"/>
      <c r="C509" s="18"/>
      <c r="D509" s="14"/>
      <c r="E509" s="15"/>
      <c r="F509" s="50"/>
      <c r="G509" s="51"/>
      <c r="H509" s="14"/>
      <c r="I509" s="13"/>
      <c r="J509" s="14" t="str">
        <f>IFERROR(+VLOOKUP(H509,Taules!$D$9:$E$22,2,0),"  ")</f>
        <v xml:space="preserve">  </v>
      </c>
      <c r="K509" s="136"/>
      <c r="L509" s="104"/>
      <c r="M509" s="67"/>
      <c r="N509" s="14"/>
      <c r="O509" s="104"/>
      <c r="P509" s="104"/>
      <c r="Q509" s="104"/>
      <c r="R509" s="104"/>
      <c r="S509" s="104"/>
      <c r="T509" s="104"/>
      <c r="U509" s="105"/>
      <c r="V509" s="17"/>
      <c r="W509" s="17"/>
      <c r="X509" s="93"/>
      <c r="Y509" s="93"/>
      <c r="Z509" s="17"/>
      <c r="AA509" s="16"/>
    </row>
    <row r="510" spans="1:27" ht="17.25" customHeight="1">
      <c r="A510" s="133"/>
      <c r="B510" s="133"/>
      <c r="C510" s="18"/>
      <c r="D510" s="14"/>
      <c r="E510" s="15"/>
      <c r="F510" s="50"/>
      <c r="G510" s="51"/>
      <c r="H510" s="14"/>
      <c r="I510" s="13"/>
      <c r="J510" s="14" t="str">
        <f>IFERROR(+VLOOKUP(H510,Taules!$D$9:$E$22,2,0),"  ")</f>
        <v xml:space="preserve">  </v>
      </c>
      <c r="K510" s="136"/>
      <c r="L510" s="104"/>
      <c r="M510" s="67"/>
      <c r="N510" s="14"/>
      <c r="O510" s="104"/>
      <c r="P510" s="104"/>
      <c r="Q510" s="104"/>
      <c r="R510" s="104"/>
      <c r="S510" s="104"/>
      <c r="T510" s="104"/>
      <c r="U510" s="105"/>
      <c r="V510" s="17"/>
      <c r="W510" s="17"/>
      <c r="X510" s="93"/>
      <c r="Y510" s="93"/>
      <c r="Z510" s="17"/>
      <c r="AA510" s="16"/>
    </row>
    <row r="511" spans="1:27" ht="17.25" customHeight="1">
      <c r="A511" s="133"/>
      <c r="B511" s="133"/>
      <c r="C511" s="18"/>
      <c r="D511" s="14"/>
      <c r="E511" s="15"/>
      <c r="F511" s="50"/>
      <c r="G511" s="51"/>
      <c r="H511" s="14"/>
      <c r="I511" s="13"/>
      <c r="J511" s="14" t="str">
        <f>IFERROR(+VLOOKUP(H511,Taules!$D$9:$E$22,2,0),"  ")</f>
        <v xml:space="preserve">  </v>
      </c>
      <c r="K511" s="136"/>
      <c r="L511" s="104"/>
      <c r="M511" s="67"/>
      <c r="N511" s="14"/>
      <c r="O511" s="104"/>
      <c r="P511" s="104"/>
      <c r="Q511" s="104"/>
      <c r="R511" s="104"/>
      <c r="S511" s="104"/>
      <c r="T511" s="104"/>
      <c r="U511" s="105"/>
      <c r="V511" s="17"/>
      <c r="W511" s="17"/>
      <c r="X511" s="93"/>
      <c r="Y511" s="93"/>
      <c r="Z511" s="17"/>
      <c r="AA511" s="16"/>
    </row>
    <row r="512" spans="1:27" ht="17.25" customHeight="1">
      <c r="A512" s="133"/>
      <c r="B512" s="133"/>
      <c r="C512" s="18"/>
      <c r="D512" s="14"/>
      <c r="E512" s="15"/>
      <c r="F512" s="50"/>
      <c r="G512" s="51"/>
      <c r="H512" s="14"/>
      <c r="I512" s="13"/>
      <c r="J512" s="14" t="str">
        <f>IFERROR(+VLOOKUP(H512,Taules!$D$9:$E$22,2,0),"  ")</f>
        <v xml:space="preserve">  </v>
      </c>
      <c r="K512" s="136"/>
      <c r="L512" s="104"/>
      <c r="M512" s="67"/>
      <c r="N512" s="14"/>
      <c r="O512" s="104"/>
      <c r="P512" s="104"/>
      <c r="Q512" s="104"/>
      <c r="R512" s="104"/>
      <c r="S512" s="104"/>
      <c r="T512" s="104"/>
      <c r="U512" s="105"/>
      <c r="V512" s="17"/>
      <c r="W512" s="17"/>
      <c r="X512" s="93"/>
      <c r="Y512" s="93"/>
      <c r="Z512" s="17"/>
      <c r="AA512" s="16"/>
    </row>
    <row r="513" spans="1:27" ht="17.25" customHeight="1">
      <c r="A513" s="133"/>
      <c r="B513" s="133"/>
      <c r="C513" s="18"/>
      <c r="D513" s="14"/>
      <c r="E513" s="15"/>
      <c r="F513" s="50"/>
      <c r="G513" s="51"/>
      <c r="H513" s="14"/>
      <c r="I513" s="13"/>
      <c r="J513" s="14" t="str">
        <f>IFERROR(+VLOOKUP(H513,Taules!$D$9:$E$22,2,0),"  ")</f>
        <v xml:space="preserve">  </v>
      </c>
      <c r="K513" s="136"/>
      <c r="L513" s="104"/>
      <c r="M513" s="67"/>
      <c r="N513" s="14"/>
      <c r="O513" s="104"/>
      <c r="P513" s="104"/>
      <c r="Q513" s="104"/>
      <c r="R513" s="104"/>
      <c r="S513" s="104"/>
      <c r="T513" s="104"/>
      <c r="U513" s="105"/>
      <c r="V513" s="17"/>
      <c r="W513" s="17"/>
      <c r="X513" s="93"/>
      <c r="Y513" s="93"/>
      <c r="Z513" s="17"/>
      <c r="AA513" s="16"/>
    </row>
    <row r="514" spans="1:27" ht="17.25" customHeight="1">
      <c r="A514" s="133"/>
      <c r="B514" s="133"/>
      <c r="C514" s="18"/>
      <c r="D514" s="14"/>
      <c r="E514" s="15"/>
      <c r="F514" s="50"/>
      <c r="G514" s="51"/>
      <c r="H514" s="14"/>
      <c r="I514" s="13"/>
      <c r="J514" s="14" t="str">
        <f>IFERROR(+VLOOKUP(H514,Taules!$D$9:$E$22,2,0),"  ")</f>
        <v xml:space="preserve">  </v>
      </c>
      <c r="K514" s="136"/>
      <c r="L514" s="104"/>
      <c r="M514" s="67"/>
      <c r="N514" s="14"/>
      <c r="O514" s="104"/>
      <c r="P514" s="104"/>
      <c r="Q514" s="104"/>
      <c r="R514" s="104"/>
      <c r="S514" s="104"/>
      <c r="T514" s="104"/>
      <c r="U514" s="105"/>
      <c r="V514" s="17"/>
      <c r="W514" s="17"/>
      <c r="X514" s="93"/>
      <c r="Y514" s="93"/>
      <c r="Z514" s="17"/>
      <c r="AA514" s="16"/>
    </row>
    <row r="515" spans="1:27" ht="17.25" customHeight="1">
      <c r="A515" s="133"/>
      <c r="B515" s="133"/>
      <c r="C515" s="18"/>
      <c r="D515" s="14"/>
      <c r="E515" s="15"/>
      <c r="F515" s="50"/>
      <c r="G515" s="51"/>
      <c r="H515" s="14"/>
      <c r="I515" s="13"/>
      <c r="J515" s="14" t="str">
        <f>IFERROR(+VLOOKUP(H515,Taules!$D$9:$E$22,2,0),"  ")</f>
        <v xml:space="preserve">  </v>
      </c>
      <c r="K515" s="136"/>
      <c r="L515" s="104"/>
      <c r="M515" s="67"/>
      <c r="N515" s="14"/>
      <c r="O515" s="104"/>
      <c r="P515" s="104"/>
      <c r="Q515" s="104"/>
      <c r="R515" s="104"/>
      <c r="S515" s="104"/>
      <c r="T515" s="104"/>
      <c r="U515" s="105"/>
      <c r="V515" s="17"/>
      <c r="W515" s="17"/>
      <c r="X515" s="93"/>
      <c r="Y515" s="93"/>
      <c r="Z515" s="17"/>
      <c r="AA515" s="16"/>
    </row>
    <row r="516" spans="1:27" ht="17.25" customHeight="1">
      <c r="A516" s="133"/>
      <c r="B516" s="133"/>
      <c r="C516" s="18"/>
      <c r="D516" s="14"/>
      <c r="E516" s="15"/>
      <c r="F516" s="50"/>
      <c r="G516" s="51"/>
      <c r="H516" s="14"/>
      <c r="I516" s="13"/>
      <c r="J516" s="14" t="str">
        <f>IFERROR(+VLOOKUP(H516,Taules!$D$9:$E$22,2,0),"  ")</f>
        <v xml:space="preserve">  </v>
      </c>
      <c r="K516" s="136"/>
      <c r="L516" s="104"/>
      <c r="M516" s="67"/>
      <c r="N516" s="14"/>
      <c r="O516" s="104"/>
      <c r="P516" s="104"/>
      <c r="Q516" s="104"/>
      <c r="R516" s="104"/>
      <c r="S516" s="104"/>
      <c r="T516" s="104"/>
      <c r="U516" s="105"/>
      <c r="V516" s="17"/>
      <c r="W516" s="17"/>
      <c r="X516" s="93"/>
      <c r="Y516" s="93"/>
      <c r="Z516" s="17"/>
      <c r="AA516" s="16"/>
    </row>
    <row r="517" spans="1:27" ht="17.25" customHeight="1">
      <c r="A517" s="133"/>
      <c r="B517" s="133"/>
      <c r="C517" s="18"/>
      <c r="D517" s="14"/>
      <c r="E517" s="15"/>
      <c r="F517" s="50"/>
      <c r="G517" s="51"/>
      <c r="H517" s="14"/>
      <c r="I517" s="13"/>
      <c r="J517" s="14" t="str">
        <f>IFERROR(+VLOOKUP(H517,Taules!$D$9:$E$22,2,0),"  ")</f>
        <v xml:space="preserve">  </v>
      </c>
      <c r="K517" s="136"/>
      <c r="L517" s="104"/>
      <c r="M517" s="67"/>
      <c r="N517" s="14"/>
      <c r="O517" s="104"/>
      <c r="P517" s="104"/>
      <c r="Q517" s="104"/>
      <c r="R517" s="104"/>
      <c r="S517" s="104"/>
      <c r="T517" s="104"/>
      <c r="U517" s="105"/>
      <c r="V517" s="17"/>
      <c r="W517" s="17"/>
      <c r="X517" s="93"/>
      <c r="Y517" s="93"/>
      <c r="Z517" s="17"/>
      <c r="AA517" s="16"/>
    </row>
    <row r="518" spans="1:27" ht="17.25" customHeight="1">
      <c r="A518" s="133"/>
      <c r="B518" s="133"/>
      <c r="C518" s="18"/>
      <c r="D518" s="14"/>
      <c r="E518" s="15"/>
      <c r="F518" s="50"/>
      <c r="G518" s="51"/>
      <c r="H518" s="14"/>
      <c r="I518" s="13"/>
      <c r="J518" s="14" t="str">
        <f>IFERROR(+VLOOKUP(H518,Taules!$D$9:$E$22,2,0),"  ")</f>
        <v xml:space="preserve">  </v>
      </c>
      <c r="K518" s="136"/>
      <c r="L518" s="104"/>
      <c r="M518" s="67"/>
      <c r="N518" s="14"/>
      <c r="O518" s="104"/>
      <c r="P518" s="104"/>
      <c r="Q518" s="104"/>
      <c r="R518" s="104"/>
      <c r="S518" s="104"/>
      <c r="T518" s="104"/>
      <c r="U518" s="105"/>
      <c r="V518" s="17"/>
      <c r="W518" s="17"/>
      <c r="X518" s="93"/>
      <c r="Y518" s="93"/>
      <c r="Z518" s="17"/>
      <c r="AA518" s="16"/>
    </row>
    <row r="519" spans="1:27" ht="17.25" customHeight="1">
      <c r="A519" s="133"/>
      <c r="B519" s="133"/>
      <c r="C519" s="18"/>
      <c r="D519" s="14"/>
      <c r="E519" s="15"/>
      <c r="F519" s="50"/>
      <c r="G519" s="51"/>
      <c r="H519" s="14"/>
      <c r="I519" s="13"/>
      <c r="J519" s="14" t="str">
        <f>IFERROR(+VLOOKUP(H519,Taules!$D$9:$E$22,2,0),"  ")</f>
        <v xml:space="preserve">  </v>
      </c>
      <c r="K519" s="136"/>
      <c r="L519" s="104"/>
      <c r="M519" s="67"/>
      <c r="N519" s="14"/>
      <c r="O519" s="104"/>
      <c r="P519" s="104"/>
      <c r="Q519" s="104"/>
      <c r="R519" s="104"/>
      <c r="S519" s="104"/>
      <c r="T519" s="104"/>
      <c r="U519" s="105"/>
      <c r="V519" s="17"/>
      <c r="W519" s="17"/>
      <c r="X519" s="93"/>
      <c r="Y519" s="93"/>
      <c r="Z519" s="17"/>
      <c r="AA519" s="16"/>
    </row>
    <row r="520" spans="1:27" ht="17.25" customHeight="1">
      <c r="A520" s="133"/>
      <c r="B520" s="133"/>
      <c r="C520" s="18"/>
      <c r="D520" s="14"/>
      <c r="E520" s="15"/>
      <c r="F520" s="50"/>
      <c r="G520" s="51"/>
      <c r="H520" s="14"/>
      <c r="I520" s="13"/>
      <c r="J520" s="14" t="str">
        <f>IFERROR(+VLOOKUP(H520,Taules!$D$9:$E$22,2,0),"  ")</f>
        <v xml:space="preserve">  </v>
      </c>
      <c r="K520" s="136"/>
      <c r="L520" s="104"/>
      <c r="M520" s="67"/>
      <c r="N520" s="14"/>
      <c r="O520" s="104"/>
      <c r="P520" s="104"/>
      <c r="Q520" s="104"/>
      <c r="R520" s="104"/>
      <c r="S520" s="104"/>
      <c r="T520" s="104"/>
      <c r="U520" s="105"/>
      <c r="V520" s="17"/>
      <c r="W520" s="17"/>
      <c r="X520" s="93"/>
      <c r="Y520" s="93"/>
      <c r="Z520" s="17"/>
      <c r="AA520" s="16"/>
    </row>
    <row r="521" spans="1:27" ht="17.25" customHeight="1">
      <c r="A521" s="133"/>
      <c r="B521" s="133"/>
      <c r="C521" s="18"/>
      <c r="D521" s="14"/>
      <c r="E521" s="15"/>
      <c r="F521" s="50"/>
      <c r="G521" s="51"/>
      <c r="H521" s="14"/>
      <c r="I521" s="13"/>
      <c r="J521" s="14" t="str">
        <f>IFERROR(+VLOOKUP(H521,Taules!$D$9:$E$22,2,0),"  ")</f>
        <v xml:space="preserve">  </v>
      </c>
      <c r="K521" s="136"/>
      <c r="L521" s="104"/>
      <c r="M521" s="67"/>
      <c r="N521" s="14"/>
      <c r="O521" s="104"/>
      <c r="P521" s="104"/>
      <c r="Q521" s="104"/>
      <c r="R521" s="104"/>
      <c r="S521" s="104"/>
      <c r="T521" s="104"/>
      <c r="U521" s="105"/>
      <c r="V521" s="17"/>
      <c r="W521" s="17"/>
      <c r="X521" s="93"/>
      <c r="Y521" s="93"/>
      <c r="Z521" s="17"/>
      <c r="AA521" s="16"/>
    </row>
    <row r="522" spans="1:27" ht="17.25" customHeight="1">
      <c r="A522" s="133"/>
      <c r="B522" s="133"/>
      <c r="C522" s="18"/>
      <c r="D522" s="14"/>
      <c r="E522" s="15"/>
      <c r="F522" s="50"/>
      <c r="G522" s="51"/>
      <c r="H522" s="14"/>
      <c r="I522" s="13"/>
      <c r="J522" s="14" t="str">
        <f>IFERROR(+VLOOKUP(H522,Taules!$D$9:$E$22,2,0),"  ")</f>
        <v xml:space="preserve">  </v>
      </c>
      <c r="K522" s="136"/>
      <c r="L522" s="104"/>
      <c r="M522" s="67"/>
      <c r="N522" s="14"/>
      <c r="O522" s="104"/>
      <c r="P522" s="104"/>
      <c r="Q522" s="104"/>
      <c r="R522" s="104"/>
      <c r="S522" s="104"/>
      <c r="T522" s="104"/>
      <c r="U522" s="105"/>
      <c r="V522" s="17"/>
      <c r="W522" s="17"/>
      <c r="X522" s="93"/>
      <c r="Y522" s="93"/>
      <c r="Z522" s="17"/>
      <c r="AA522" s="16"/>
    </row>
    <row r="523" spans="1:27" ht="17.25" customHeight="1">
      <c r="A523" s="133"/>
      <c r="B523" s="133"/>
      <c r="C523" s="18"/>
      <c r="D523" s="14"/>
      <c r="E523" s="15"/>
      <c r="F523" s="50"/>
      <c r="G523" s="51"/>
      <c r="H523" s="14"/>
      <c r="I523" s="13"/>
      <c r="J523" s="14" t="str">
        <f>IFERROR(+VLOOKUP(H523,Taules!$D$9:$E$22,2,0),"  ")</f>
        <v xml:space="preserve">  </v>
      </c>
      <c r="K523" s="136"/>
      <c r="L523" s="104"/>
      <c r="M523" s="67"/>
      <c r="N523" s="14"/>
      <c r="O523" s="104"/>
      <c r="P523" s="104"/>
      <c r="Q523" s="104"/>
      <c r="R523" s="104"/>
      <c r="S523" s="104"/>
      <c r="T523" s="104"/>
      <c r="U523" s="105"/>
      <c r="V523" s="17"/>
      <c r="W523" s="17"/>
      <c r="X523" s="93"/>
      <c r="Y523" s="93"/>
      <c r="Z523" s="17"/>
      <c r="AA523" s="16"/>
    </row>
    <row r="524" spans="1:27" ht="17.25" customHeight="1">
      <c r="A524" s="133"/>
      <c r="B524" s="133"/>
      <c r="C524" s="18"/>
      <c r="D524" s="14"/>
      <c r="E524" s="15"/>
      <c r="F524" s="50"/>
      <c r="G524" s="51"/>
      <c r="H524" s="14"/>
      <c r="I524" s="13"/>
      <c r="J524" s="14" t="str">
        <f>IFERROR(+VLOOKUP(H524,Taules!$D$9:$E$22,2,0),"  ")</f>
        <v xml:space="preserve">  </v>
      </c>
      <c r="K524" s="136"/>
      <c r="L524" s="104"/>
      <c r="M524" s="67"/>
      <c r="N524" s="14"/>
      <c r="O524" s="104"/>
      <c r="P524" s="104"/>
      <c r="Q524" s="104"/>
      <c r="R524" s="104"/>
      <c r="S524" s="104"/>
      <c r="T524" s="104"/>
      <c r="U524" s="105"/>
      <c r="V524" s="17"/>
      <c r="W524" s="17"/>
      <c r="X524" s="93"/>
      <c r="Y524" s="93"/>
      <c r="Z524" s="17"/>
      <c r="AA524" s="16"/>
    </row>
    <row r="525" spans="1:27" ht="17.25" customHeight="1">
      <c r="A525" s="133"/>
      <c r="B525" s="133"/>
      <c r="C525" s="18"/>
      <c r="D525" s="14"/>
      <c r="E525" s="15"/>
      <c r="F525" s="50"/>
      <c r="G525" s="51"/>
      <c r="H525" s="14"/>
      <c r="I525" s="13"/>
      <c r="J525" s="14" t="str">
        <f>IFERROR(+VLOOKUP(H525,Taules!$D$9:$E$22,2,0),"  ")</f>
        <v xml:space="preserve">  </v>
      </c>
      <c r="K525" s="136"/>
      <c r="L525" s="104"/>
      <c r="M525" s="67"/>
      <c r="N525" s="14"/>
      <c r="O525" s="104"/>
      <c r="P525" s="104"/>
      <c r="Q525" s="104"/>
      <c r="R525" s="104"/>
      <c r="S525" s="104"/>
      <c r="T525" s="104"/>
      <c r="U525" s="105"/>
      <c r="V525" s="17"/>
      <c r="W525" s="17"/>
      <c r="X525" s="93"/>
      <c r="Y525" s="93"/>
      <c r="Z525" s="17"/>
      <c r="AA525" s="16"/>
    </row>
    <row r="526" spans="1:27" ht="17.25" customHeight="1">
      <c r="A526" s="133"/>
      <c r="B526" s="133"/>
      <c r="C526" s="18"/>
      <c r="D526" s="14"/>
      <c r="E526" s="15"/>
      <c r="F526" s="50"/>
      <c r="G526" s="51"/>
      <c r="H526" s="14"/>
      <c r="I526" s="13"/>
      <c r="J526" s="14" t="str">
        <f>IFERROR(+VLOOKUP(H526,Taules!$D$9:$E$22,2,0),"  ")</f>
        <v xml:space="preserve">  </v>
      </c>
      <c r="K526" s="136"/>
      <c r="L526" s="104"/>
      <c r="M526" s="67"/>
      <c r="N526" s="14"/>
      <c r="O526" s="104"/>
      <c r="P526" s="104"/>
      <c r="Q526" s="104"/>
      <c r="R526" s="104"/>
      <c r="S526" s="104"/>
      <c r="T526" s="104"/>
      <c r="U526" s="105"/>
      <c r="V526" s="17"/>
      <c r="W526" s="17"/>
      <c r="X526" s="93"/>
      <c r="Y526" s="93"/>
      <c r="Z526" s="17"/>
      <c r="AA526" s="16"/>
    </row>
    <row r="527" spans="1:27" ht="17.25" customHeight="1">
      <c r="A527" s="133"/>
      <c r="B527" s="133"/>
      <c r="C527" s="18"/>
      <c r="D527" s="14"/>
      <c r="E527" s="15"/>
      <c r="F527" s="50"/>
      <c r="G527" s="51"/>
      <c r="H527" s="14"/>
      <c r="I527" s="13"/>
      <c r="J527" s="14" t="str">
        <f>IFERROR(+VLOOKUP(H527,Taules!$D$9:$E$22,2,0),"  ")</f>
        <v xml:space="preserve">  </v>
      </c>
      <c r="K527" s="136"/>
      <c r="L527" s="104"/>
      <c r="M527" s="67"/>
      <c r="N527" s="14"/>
      <c r="O527" s="104"/>
      <c r="P527" s="104"/>
      <c r="Q527" s="104"/>
      <c r="R527" s="104"/>
      <c r="S527" s="104"/>
      <c r="T527" s="104"/>
      <c r="U527" s="105"/>
      <c r="V527" s="17"/>
      <c r="W527" s="17"/>
      <c r="X527" s="93"/>
      <c r="Y527" s="93"/>
      <c r="Z527" s="17"/>
      <c r="AA527" s="16"/>
    </row>
    <row r="528" spans="1:27" ht="17.25" customHeight="1">
      <c r="A528" s="133"/>
      <c r="B528" s="133"/>
      <c r="C528" s="18"/>
      <c r="D528" s="14"/>
      <c r="E528" s="15"/>
      <c r="F528" s="50"/>
      <c r="G528" s="51"/>
      <c r="H528" s="14"/>
      <c r="I528" s="13"/>
      <c r="J528" s="14" t="str">
        <f>IFERROR(+VLOOKUP(H528,Taules!$D$9:$E$22,2,0),"  ")</f>
        <v xml:space="preserve">  </v>
      </c>
      <c r="K528" s="136"/>
      <c r="L528" s="104"/>
      <c r="M528" s="67"/>
      <c r="N528" s="14"/>
      <c r="O528" s="104"/>
      <c r="P528" s="104"/>
      <c r="Q528" s="104"/>
      <c r="R528" s="104"/>
      <c r="S528" s="104"/>
      <c r="T528" s="104"/>
      <c r="U528" s="105"/>
      <c r="V528" s="17"/>
      <c r="W528" s="17"/>
      <c r="X528" s="93"/>
      <c r="Y528" s="93"/>
      <c r="Z528" s="17"/>
      <c r="AA528" s="16"/>
    </row>
    <row r="529" spans="1:27" ht="17.25" customHeight="1">
      <c r="A529" s="133"/>
      <c r="B529" s="133"/>
      <c r="C529" s="18"/>
      <c r="D529" s="14"/>
      <c r="E529" s="15"/>
      <c r="F529" s="50"/>
      <c r="G529" s="51"/>
      <c r="H529" s="14"/>
      <c r="I529" s="13"/>
      <c r="J529" s="14" t="str">
        <f>IFERROR(+VLOOKUP(H529,Taules!$D$9:$E$22,2,0),"  ")</f>
        <v xml:space="preserve">  </v>
      </c>
      <c r="K529" s="136"/>
      <c r="L529" s="104"/>
      <c r="M529" s="67"/>
      <c r="N529" s="14"/>
      <c r="O529" s="104"/>
      <c r="P529" s="104"/>
      <c r="Q529" s="104"/>
      <c r="R529" s="104"/>
      <c r="S529" s="104"/>
      <c r="T529" s="104"/>
      <c r="U529" s="105"/>
      <c r="V529" s="17"/>
      <c r="W529" s="17"/>
      <c r="X529" s="93"/>
      <c r="Y529" s="93"/>
      <c r="Z529" s="17"/>
      <c r="AA529" s="16"/>
    </row>
    <row r="530" spans="1:27" ht="17.25" customHeight="1">
      <c r="A530" s="133"/>
      <c r="B530" s="133"/>
      <c r="C530" s="18"/>
      <c r="D530" s="14"/>
      <c r="E530" s="15"/>
      <c r="F530" s="50"/>
      <c r="G530" s="51"/>
      <c r="H530" s="14"/>
      <c r="I530" s="13"/>
      <c r="J530" s="14" t="str">
        <f>IFERROR(+VLOOKUP(H530,Taules!$D$9:$E$22,2,0),"  ")</f>
        <v xml:space="preserve">  </v>
      </c>
      <c r="K530" s="136"/>
      <c r="L530" s="104"/>
      <c r="M530" s="67"/>
      <c r="N530" s="14"/>
      <c r="O530" s="104"/>
      <c r="P530" s="104"/>
      <c r="Q530" s="104"/>
      <c r="R530" s="104"/>
      <c r="S530" s="104"/>
      <c r="T530" s="104"/>
      <c r="U530" s="105"/>
      <c r="V530" s="17"/>
      <c r="W530" s="17"/>
      <c r="X530" s="93"/>
      <c r="Y530" s="93"/>
      <c r="Z530" s="17"/>
      <c r="AA530" s="16"/>
    </row>
    <row r="531" spans="1:27" ht="17.25" customHeight="1">
      <c r="A531" s="133"/>
      <c r="B531" s="133"/>
      <c r="C531" s="18"/>
      <c r="D531" s="14"/>
      <c r="E531" s="15"/>
      <c r="F531" s="50"/>
      <c r="G531" s="51"/>
      <c r="H531" s="14"/>
      <c r="I531" s="13"/>
      <c r="J531" s="14" t="str">
        <f>IFERROR(+VLOOKUP(H531,Taules!$D$9:$E$22,2,0),"  ")</f>
        <v xml:space="preserve">  </v>
      </c>
      <c r="K531" s="136"/>
      <c r="L531" s="104"/>
      <c r="M531" s="67"/>
      <c r="N531" s="14"/>
      <c r="O531" s="104"/>
      <c r="P531" s="104"/>
      <c r="Q531" s="104"/>
      <c r="R531" s="104"/>
      <c r="S531" s="104"/>
      <c r="T531" s="104"/>
      <c r="U531" s="105"/>
      <c r="V531" s="17"/>
      <c r="W531" s="17"/>
      <c r="X531" s="93"/>
      <c r="Y531" s="93"/>
      <c r="Z531" s="17"/>
      <c r="AA531" s="16"/>
    </row>
    <row r="532" spans="1:27" ht="17.25" customHeight="1">
      <c r="A532" s="133"/>
      <c r="B532" s="133"/>
      <c r="C532" s="18"/>
      <c r="D532" s="14"/>
      <c r="E532" s="15"/>
      <c r="F532" s="50"/>
      <c r="G532" s="51"/>
      <c r="H532" s="14"/>
      <c r="I532" s="13"/>
      <c r="J532" s="14" t="str">
        <f>IFERROR(+VLOOKUP(H532,Taules!$D$9:$E$22,2,0),"  ")</f>
        <v xml:space="preserve">  </v>
      </c>
      <c r="K532" s="136"/>
      <c r="L532" s="104"/>
      <c r="M532" s="67"/>
      <c r="N532" s="14"/>
      <c r="O532" s="104"/>
      <c r="P532" s="104"/>
      <c r="Q532" s="104"/>
      <c r="R532" s="104"/>
      <c r="S532" s="104"/>
      <c r="T532" s="104"/>
      <c r="U532" s="105"/>
      <c r="V532" s="17"/>
      <c r="W532" s="17"/>
      <c r="X532" s="93"/>
      <c r="Y532" s="93"/>
      <c r="Z532" s="17"/>
      <c r="AA532" s="16"/>
    </row>
    <row r="533" spans="1:27" ht="17.25" customHeight="1">
      <c r="A533" s="133"/>
      <c r="B533" s="133"/>
      <c r="C533" s="18"/>
      <c r="D533" s="14"/>
      <c r="E533" s="15"/>
      <c r="F533" s="50"/>
      <c r="G533" s="51"/>
      <c r="H533" s="14"/>
      <c r="I533" s="13"/>
      <c r="J533" s="14" t="str">
        <f>IFERROR(+VLOOKUP(H533,Taules!$D$9:$E$22,2,0),"  ")</f>
        <v xml:space="preserve">  </v>
      </c>
      <c r="K533" s="136"/>
      <c r="L533" s="104"/>
      <c r="M533" s="67"/>
      <c r="N533" s="14"/>
      <c r="O533" s="104"/>
      <c r="P533" s="104"/>
      <c r="Q533" s="104"/>
      <c r="R533" s="104"/>
      <c r="S533" s="104"/>
      <c r="T533" s="104"/>
      <c r="U533" s="105"/>
      <c r="V533" s="17"/>
      <c r="W533" s="17"/>
      <c r="X533" s="93"/>
      <c r="Y533" s="93"/>
      <c r="Z533" s="17"/>
      <c r="AA533" s="16"/>
    </row>
    <row r="534" spans="1:27" ht="17.25" customHeight="1">
      <c r="A534" s="133"/>
      <c r="B534" s="133"/>
      <c r="C534" s="18"/>
      <c r="D534" s="14"/>
      <c r="E534" s="15"/>
      <c r="F534" s="50"/>
      <c r="G534" s="51"/>
      <c r="H534" s="14"/>
      <c r="I534" s="13"/>
      <c r="J534" s="14" t="str">
        <f>IFERROR(+VLOOKUP(H534,Taules!$D$9:$E$22,2,0),"  ")</f>
        <v xml:space="preserve">  </v>
      </c>
      <c r="K534" s="136"/>
      <c r="L534" s="104"/>
      <c r="M534" s="67"/>
      <c r="N534" s="14"/>
      <c r="O534" s="104"/>
      <c r="P534" s="104"/>
      <c r="Q534" s="104"/>
      <c r="R534" s="104"/>
      <c r="S534" s="104"/>
      <c r="T534" s="104"/>
      <c r="U534" s="105"/>
      <c r="V534" s="17"/>
      <c r="W534" s="17"/>
      <c r="X534" s="93"/>
      <c r="Y534" s="93"/>
      <c r="Z534" s="17"/>
      <c r="AA534" s="16"/>
    </row>
    <row r="535" spans="1:27" ht="17.25" customHeight="1">
      <c r="A535" s="133"/>
      <c r="B535" s="133"/>
      <c r="C535" s="18"/>
      <c r="D535" s="14"/>
      <c r="E535" s="15"/>
      <c r="F535" s="50"/>
      <c r="G535" s="51"/>
      <c r="H535" s="14"/>
      <c r="I535" s="13"/>
      <c r="J535" s="14" t="str">
        <f>IFERROR(+VLOOKUP(H535,Taules!$D$9:$E$22,2,0),"  ")</f>
        <v xml:space="preserve">  </v>
      </c>
      <c r="K535" s="136"/>
      <c r="L535" s="104"/>
      <c r="M535" s="67"/>
      <c r="N535" s="14"/>
      <c r="O535" s="104"/>
      <c r="P535" s="104"/>
      <c r="Q535" s="104"/>
      <c r="R535" s="104"/>
      <c r="S535" s="104"/>
      <c r="T535" s="104"/>
      <c r="U535" s="105"/>
      <c r="V535" s="17"/>
      <c r="W535" s="17"/>
      <c r="X535" s="93"/>
      <c r="Y535" s="93"/>
      <c r="Z535" s="17"/>
      <c r="AA535" s="16"/>
    </row>
    <row r="536" spans="1:27" ht="17.25" customHeight="1">
      <c r="A536" s="133"/>
      <c r="B536" s="133"/>
      <c r="C536" s="18"/>
      <c r="D536" s="14"/>
      <c r="E536" s="15"/>
      <c r="F536" s="50"/>
      <c r="G536" s="51"/>
      <c r="H536" s="14"/>
      <c r="I536" s="13"/>
      <c r="J536" s="14" t="str">
        <f>IFERROR(+VLOOKUP(H536,Taules!$D$9:$E$22,2,0),"  ")</f>
        <v xml:space="preserve">  </v>
      </c>
      <c r="K536" s="136"/>
      <c r="L536" s="104"/>
      <c r="M536" s="67"/>
      <c r="N536" s="14"/>
      <c r="O536" s="104"/>
      <c r="P536" s="104"/>
      <c r="Q536" s="104"/>
      <c r="R536" s="104"/>
      <c r="S536" s="104"/>
      <c r="T536" s="104"/>
      <c r="U536" s="105"/>
      <c r="V536" s="17"/>
      <c r="W536" s="17"/>
      <c r="X536" s="93"/>
      <c r="Y536" s="93"/>
      <c r="Z536" s="17"/>
      <c r="AA536" s="16"/>
    </row>
    <row r="537" spans="1:27" ht="17.25" customHeight="1">
      <c r="A537" s="133"/>
      <c r="B537" s="133"/>
      <c r="C537" s="18"/>
      <c r="D537" s="14"/>
      <c r="E537" s="15"/>
      <c r="F537" s="50"/>
      <c r="G537" s="51"/>
      <c r="H537" s="14"/>
      <c r="I537" s="13"/>
      <c r="J537" s="14" t="str">
        <f>IFERROR(+VLOOKUP(H537,Taules!$D$9:$E$22,2,0),"  ")</f>
        <v xml:space="preserve">  </v>
      </c>
      <c r="K537" s="136"/>
      <c r="L537" s="104"/>
      <c r="M537" s="67"/>
      <c r="N537" s="14"/>
      <c r="O537" s="104"/>
      <c r="P537" s="104"/>
      <c r="Q537" s="104"/>
      <c r="R537" s="104"/>
      <c r="S537" s="104"/>
      <c r="T537" s="104"/>
      <c r="U537" s="105"/>
      <c r="V537" s="17"/>
      <c r="W537" s="17"/>
      <c r="X537" s="93"/>
      <c r="Y537" s="93"/>
      <c r="Z537" s="17"/>
      <c r="AA537" s="16"/>
    </row>
    <row r="538" spans="1:27" ht="17.25" customHeight="1">
      <c r="A538" s="133"/>
      <c r="B538" s="133"/>
      <c r="C538" s="18"/>
      <c r="D538" s="14"/>
      <c r="E538" s="15"/>
      <c r="F538" s="50"/>
      <c r="G538" s="51"/>
      <c r="H538" s="14"/>
      <c r="I538" s="13"/>
      <c r="J538" s="14" t="str">
        <f>IFERROR(+VLOOKUP(H538,Taules!$D$9:$E$22,2,0),"  ")</f>
        <v xml:space="preserve">  </v>
      </c>
      <c r="K538" s="136"/>
      <c r="L538" s="104"/>
      <c r="M538" s="67"/>
      <c r="N538" s="14"/>
      <c r="O538" s="104"/>
      <c r="P538" s="104"/>
      <c r="Q538" s="104"/>
      <c r="R538" s="104"/>
      <c r="S538" s="104"/>
      <c r="T538" s="104"/>
      <c r="U538" s="105"/>
      <c r="V538" s="17"/>
      <c r="W538" s="17"/>
      <c r="X538" s="93"/>
      <c r="Y538" s="93"/>
      <c r="Z538" s="17"/>
      <c r="AA538" s="16"/>
    </row>
    <row r="539" spans="1:27" ht="17.25" customHeight="1">
      <c r="A539" s="133"/>
      <c r="B539" s="133"/>
      <c r="C539" s="18"/>
      <c r="D539" s="14"/>
      <c r="E539" s="15"/>
      <c r="F539" s="50"/>
      <c r="G539" s="51"/>
      <c r="H539" s="14"/>
      <c r="I539" s="13"/>
      <c r="J539" s="14" t="str">
        <f>IFERROR(+VLOOKUP(H539,Taules!$D$9:$E$22,2,0),"  ")</f>
        <v xml:space="preserve">  </v>
      </c>
      <c r="K539" s="136"/>
      <c r="L539" s="104"/>
      <c r="M539" s="67"/>
      <c r="N539" s="14"/>
      <c r="O539" s="104"/>
      <c r="P539" s="104"/>
      <c r="Q539" s="104"/>
      <c r="R539" s="104"/>
      <c r="S539" s="104"/>
      <c r="T539" s="104"/>
      <c r="U539" s="105"/>
      <c r="V539" s="17"/>
      <c r="W539" s="17"/>
      <c r="X539" s="93"/>
      <c r="Y539" s="93"/>
      <c r="Z539" s="17"/>
      <c r="AA539" s="16"/>
    </row>
    <row r="540" spans="1:27" ht="17.25" customHeight="1">
      <c r="A540" s="133"/>
      <c r="B540" s="133"/>
      <c r="C540" s="18"/>
      <c r="D540" s="14"/>
      <c r="E540" s="15"/>
      <c r="F540" s="50"/>
      <c r="G540" s="51"/>
      <c r="H540" s="14"/>
      <c r="I540" s="13"/>
      <c r="J540" s="14" t="str">
        <f>IFERROR(+VLOOKUP(H540,Taules!$D$9:$E$22,2,0),"  ")</f>
        <v xml:space="preserve">  </v>
      </c>
      <c r="K540" s="136"/>
      <c r="L540" s="104"/>
      <c r="M540" s="67"/>
      <c r="N540" s="14"/>
      <c r="O540" s="104"/>
      <c r="P540" s="104"/>
      <c r="Q540" s="104"/>
      <c r="R540" s="104"/>
      <c r="S540" s="104"/>
      <c r="T540" s="104"/>
      <c r="U540" s="105"/>
      <c r="V540" s="17"/>
      <c r="W540" s="17"/>
      <c r="X540" s="93"/>
      <c r="Y540" s="93"/>
      <c r="Z540" s="17"/>
      <c r="AA540" s="16"/>
    </row>
    <row r="541" spans="1:27" ht="17.25" customHeight="1">
      <c r="A541" s="133"/>
      <c r="B541" s="133"/>
      <c r="C541" s="18"/>
      <c r="D541" s="14"/>
      <c r="E541" s="15"/>
      <c r="F541" s="50"/>
      <c r="G541" s="51"/>
      <c r="H541" s="14"/>
      <c r="I541" s="13"/>
      <c r="J541" s="14" t="str">
        <f>IFERROR(+VLOOKUP(H541,Taules!$D$9:$E$22,2,0),"  ")</f>
        <v xml:space="preserve">  </v>
      </c>
      <c r="K541" s="136"/>
      <c r="L541" s="104"/>
      <c r="M541" s="67"/>
      <c r="N541" s="14"/>
      <c r="O541" s="104"/>
      <c r="P541" s="104"/>
      <c r="Q541" s="104"/>
      <c r="R541" s="104"/>
      <c r="S541" s="104"/>
      <c r="T541" s="104"/>
      <c r="U541" s="105"/>
      <c r="V541" s="17"/>
      <c r="W541" s="17"/>
      <c r="X541" s="93"/>
      <c r="Y541" s="93"/>
      <c r="Z541" s="17"/>
      <c r="AA541" s="16"/>
    </row>
    <row r="542" spans="1:27" ht="17.25" customHeight="1">
      <c r="A542" s="133"/>
      <c r="B542" s="133"/>
      <c r="C542" s="18"/>
      <c r="D542" s="14"/>
      <c r="E542" s="15"/>
      <c r="F542" s="50"/>
      <c r="G542" s="51"/>
      <c r="H542" s="14"/>
      <c r="I542" s="13"/>
      <c r="J542" s="14" t="str">
        <f>IFERROR(+VLOOKUP(H542,Taules!$D$9:$E$22,2,0),"  ")</f>
        <v xml:space="preserve">  </v>
      </c>
      <c r="K542" s="136"/>
      <c r="L542" s="104"/>
      <c r="M542" s="67"/>
      <c r="N542" s="14"/>
      <c r="O542" s="104"/>
      <c r="P542" s="104"/>
      <c r="Q542" s="104"/>
      <c r="R542" s="104"/>
      <c r="S542" s="104"/>
      <c r="T542" s="104"/>
      <c r="U542" s="105"/>
      <c r="V542" s="17"/>
      <c r="W542" s="17"/>
      <c r="X542" s="93"/>
      <c r="Y542" s="93"/>
      <c r="Z542" s="17"/>
      <c r="AA542" s="16"/>
    </row>
    <row r="543" spans="1:27" ht="17.25" customHeight="1">
      <c r="A543" s="133"/>
      <c r="B543" s="133"/>
      <c r="C543" s="18"/>
      <c r="D543" s="14"/>
      <c r="E543" s="15"/>
      <c r="F543" s="50"/>
      <c r="G543" s="51"/>
      <c r="H543" s="14"/>
      <c r="I543" s="13"/>
      <c r="J543" s="14" t="str">
        <f>IFERROR(+VLOOKUP(H543,Taules!$D$9:$E$22,2,0),"  ")</f>
        <v xml:space="preserve">  </v>
      </c>
      <c r="K543" s="136"/>
      <c r="L543" s="104"/>
      <c r="M543" s="67"/>
      <c r="N543" s="14"/>
      <c r="O543" s="104"/>
      <c r="P543" s="104"/>
      <c r="Q543" s="104"/>
      <c r="R543" s="104"/>
      <c r="S543" s="104"/>
      <c r="T543" s="104"/>
      <c r="U543" s="105"/>
      <c r="V543" s="17"/>
      <c r="W543" s="17"/>
      <c r="X543" s="93"/>
      <c r="Y543" s="93"/>
      <c r="Z543" s="17"/>
      <c r="AA543" s="16"/>
    </row>
    <row r="544" spans="1:27" ht="17.25" customHeight="1">
      <c r="A544" s="133"/>
      <c r="B544" s="133"/>
      <c r="C544" s="18"/>
      <c r="D544" s="14"/>
      <c r="E544" s="15"/>
      <c r="F544" s="50"/>
      <c r="G544" s="51"/>
      <c r="H544" s="14"/>
      <c r="I544" s="13"/>
      <c r="J544" s="14" t="str">
        <f>IFERROR(+VLOOKUP(H544,Taules!$D$9:$E$22,2,0),"  ")</f>
        <v xml:space="preserve">  </v>
      </c>
      <c r="K544" s="136"/>
      <c r="L544" s="104"/>
      <c r="M544" s="67"/>
      <c r="N544" s="14"/>
      <c r="O544" s="104"/>
      <c r="P544" s="104"/>
      <c r="Q544" s="104"/>
      <c r="R544" s="104"/>
      <c r="S544" s="104"/>
      <c r="T544" s="104"/>
      <c r="U544" s="105"/>
      <c r="V544" s="17"/>
      <c r="W544" s="17"/>
      <c r="X544" s="93"/>
      <c r="Y544" s="93"/>
      <c r="Z544" s="17"/>
      <c r="AA544" s="16"/>
    </row>
    <row r="545" spans="1:27" ht="17.25" customHeight="1">
      <c r="A545" s="133"/>
      <c r="B545" s="133"/>
      <c r="C545" s="18"/>
      <c r="D545" s="14"/>
      <c r="E545" s="15"/>
      <c r="F545" s="50"/>
      <c r="G545" s="51"/>
      <c r="H545" s="14"/>
      <c r="I545" s="13"/>
      <c r="J545" s="14" t="str">
        <f>IFERROR(+VLOOKUP(H545,Taules!$D$9:$E$22,2,0),"  ")</f>
        <v xml:space="preserve">  </v>
      </c>
      <c r="K545" s="136"/>
      <c r="L545" s="104"/>
      <c r="M545" s="67"/>
      <c r="N545" s="14"/>
      <c r="O545" s="104"/>
      <c r="P545" s="104"/>
      <c r="Q545" s="104"/>
      <c r="R545" s="104"/>
      <c r="S545" s="104"/>
      <c r="T545" s="104"/>
      <c r="U545" s="105"/>
      <c r="V545" s="17"/>
      <c r="W545" s="17"/>
      <c r="X545" s="93"/>
      <c r="Y545" s="93"/>
      <c r="Z545" s="17"/>
      <c r="AA545" s="16"/>
    </row>
    <row r="546" spans="1:27" ht="17.25" customHeight="1">
      <c r="A546" s="133"/>
      <c r="B546" s="133"/>
      <c r="C546" s="18"/>
      <c r="D546" s="14"/>
      <c r="E546" s="15"/>
      <c r="F546" s="50"/>
      <c r="G546" s="51"/>
      <c r="H546" s="14"/>
      <c r="I546" s="13"/>
      <c r="J546" s="14" t="str">
        <f>IFERROR(+VLOOKUP(H546,Taules!$D$9:$E$22,2,0),"  ")</f>
        <v xml:space="preserve">  </v>
      </c>
      <c r="K546" s="136"/>
      <c r="L546" s="104"/>
      <c r="M546" s="67"/>
      <c r="N546" s="14"/>
      <c r="O546" s="104"/>
      <c r="P546" s="104"/>
      <c r="Q546" s="104"/>
      <c r="R546" s="104"/>
      <c r="S546" s="104"/>
      <c r="T546" s="104"/>
      <c r="U546" s="105"/>
      <c r="V546" s="17"/>
      <c r="W546" s="17"/>
      <c r="X546" s="93"/>
      <c r="Y546" s="93"/>
      <c r="Z546" s="17"/>
      <c r="AA546" s="16"/>
    </row>
    <row r="547" spans="1:27" ht="17.25" customHeight="1">
      <c r="A547" s="133"/>
      <c r="B547" s="133"/>
      <c r="C547" s="18"/>
      <c r="D547" s="14"/>
      <c r="E547" s="15"/>
      <c r="F547" s="50"/>
      <c r="G547" s="51"/>
      <c r="H547" s="14"/>
      <c r="I547" s="13"/>
      <c r="J547" s="14" t="str">
        <f>IFERROR(+VLOOKUP(H547,Taules!$D$9:$E$22,2,0),"  ")</f>
        <v xml:space="preserve">  </v>
      </c>
      <c r="K547" s="136"/>
      <c r="L547" s="104"/>
      <c r="M547" s="67"/>
      <c r="N547" s="14"/>
      <c r="O547" s="104"/>
      <c r="P547" s="104"/>
      <c r="Q547" s="104"/>
      <c r="R547" s="104"/>
      <c r="S547" s="104"/>
      <c r="T547" s="104"/>
      <c r="U547" s="105"/>
      <c r="V547" s="17"/>
      <c r="W547" s="17"/>
      <c r="X547" s="93"/>
      <c r="Y547" s="93"/>
      <c r="Z547" s="17"/>
      <c r="AA547" s="16"/>
    </row>
    <row r="548" spans="1:27" ht="17.25" customHeight="1">
      <c r="A548" s="133"/>
      <c r="B548" s="133"/>
      <c r="C548" s="18"/>
      <c r="D548" s="14"/>
      <c r="E548" s="15"/>
      <c r="F548" s="50"/>
      <c r="G548" s="51"/>
      <c r="H548" s="14"/>
      <c r="I548" s="13"/>
      <c r="J548" s="14" t="str">
        <f>IFERROR(+VLOOKUP(H548,Taules!$D$9:$E$22,2,0),"  ")</f>
        <v xml:space="preserve">  </v>
      </c>
      <c r="K548" s="136"/>
      <c r="L548" s="104"/>
      <c r="M548" s="67"/>
      <c r="N548" s="14"/>
      <c r="O548" s="104"/>
      <c r="P548" s="104"/>
      <c r="Q548" s="104"/>
      <c r="R548" s="104"/>
      <c r="S548" s="104"/>
      <c r="T548" s="104"/>
      <c r="U548" s="105"/>
      <c r="V548" s="17"/>
      <c r="W548" s="17"/>
      <c r="X548" s="93"/>
      <c r="Y548" s="93"/>
      <c r="Z548" s="17"/>
      <c r="AA548" s="16"/>
    </row>
    <row r="549" spans="1:27" ht="17.25" customHeight="1">
      <c r="A549" s="133"/>
      <c r="B549" s="133"/>
      <c r="C549" s="18"/>
      <c r="D549" s="14"/>
      <c r="E549" s="15"/>
      <c r="F549" s="50"/>
      <c r="G549" s="51"/>
      <c r="H549" s="14"/>
      <c r="I549" s="13"/>
      <c r="J549" s="14" t="str">
        <f>IFERROR(+VLOOKUP(H549,Taules!$D$9:$E$22,2,0),"  ")</f>
        <v xml:space="preserve">  </v>
      </c>
      <c r="K549" s="136"/>
      <c r="L549" s="104"/>
      <c r="M549" s="67"/>
      <c r="N549" s="14"/>
      <c r="O549" s="104"/>
      <c r="P549" s="104"/>
      <c r="Q549" s="104"/>
      <c r="R549" s="104"/>
      <c r="S549" s="104"/>
      <c r="T549" s="104"/>
      <c r="U549" s="105"/>
      <c r="V549" s="17"/>
      <c r="W549" s="17"/>
      <c r="X549" s="93"/>
      <c r="Y549" s="93"/>
      <c r="Z549" s="17"/>
      <c r="AA549" s="16"/>
    </row>
    <row r="550" spans="1:27" ht="17.25" customHeight="1">
      <c r="A550" s="133"/>
      <c r="B550" s="133"/>
      <c r="C550" s="18"/>
      <c r="D550" s="14"/>
      <c r="E550" s="15"/>
      <c r="F550" s="50"/>
      <c r="G550" s="51"/>
      <c r="H550" s="14"/>
      <c r="I550" s="13"/>
      <c r="J550" s="14" t="str">
        <f>IFERROR(+VLOOKUP(H550,Taules!$D$9:$E$22,2,0),"  ")</f>
        <v xml:space="preserve">  </v>
      </c>
      <c r="K550" s="136"/>
      <c r="L550" s="104"/>
      <c r="M550" s="67"/>
      <c r="N550" s="14"/>
      <c r="O550" s="104"/>
      <c r="P550" s="104"/>
      <c r="Q550" s="104"/>
      <c r="R550" s="104"/>
      <c r="S550" s="104"/>
      <c r="T550" s="104"/>
      <c r="U550" s="105"/>
      <c r="V550" s="17"/>
      <c r="W550" s="17"/>
      <c r="X550" s="93"/>
      <c r="Y550" s="93"/>
      <c r="Z550" s="17"/>
      <c r="AA550" s="16"/>
    </row>
    <row r="551" spans="1:27" ht="17.25" customHeight="1">
      <c r="A551" s="133"/>
      <c r="B551" s="133"/>
      <c r="C551" s="18"/>
      <c r="D551" s="14"/>
      <c r="E551" s="15"/>
      <c r="F551" s="50"/>
      <c r="G551" s="51"/>
      <c r="H551" s="14"/>
      <c r="I551" s="13"/>
      <c r="J551" s="14" t="str">
        <f>IFERROR(+VLOOKUP(H551,Taules!$D$9:$E$22,2,0),"  ")</f>
        <v xml:space="preserve">  </v>
      </c>
      <c r="K551" s="136"/>
      <c r="L551" s="104"/>
      <c r="M551" s="67"/>
      <c r="N551" s="14"/>
      <c r="O551" s="104"/>
      <c r="P551" s="104"/>
      <c r="Q551" s="104"/>
      <c r="R551" s="104"/>
      <c r="S551" s="104"/>
      <c r="T551" s="104"/>
      <c r="U551" s="105"/>
      <c r="V551" s="17"/>
      <c r="W551" s="17"/>
      <c r="X551" s="93"/>
      <c r="Y551" s="93"/>
      <c r="Z551" s="17"/>
      <c r="AA551" s="16"/>
    </row>
    <row r="552" spans="1:27" ht="17.25" customHeight="1">
      <c r="A552" s="133"/>
      <c r="B552" s="133"/>
      <c r="C552" s="18"/>
      <c r="D552" s="14"/>
      <c r="E552" s="15"/>
      <c r="F552" s="50"/>
      <c r="G552" s="51"/>
      <c r="H552" s="14"/>
      <c r="I552" s="13"/>
      <c r="J552" s="14" t="str">
        <f>IFERROR(+VLOOKUP(H552,Taules!$D$9:$E$22,2,0),"  ")</f>
        <v xml:space="preserve">  </v>
      </c>
      <c r="K552" s="136"/>
      <c r="L552" s="104"/>
      <c r="M552" s="67"/>
      <c r="N552" s="14"/>
      <c r="O552" s="104"/>
      <c r="P552" s="104"/>
      <c r="Q552" s="104"/>
      <c r="R552" s="104"/>
      <c r="S552" s="104"/>
      <c r="T552" s="104"/>
      <c r="U552" s="105"/>
      <c r="V552" s="17"/>
      <c r="W552" s="17"/>
      <c r="X552" s="93"/>
      <c r="Y552" s="93"/>
      <c r="Z552" s="17"/>
      <c r="AA552" s="16"/>
    </row>
    <row r="553" spans="1:27" ht="17.25" customHeight="1">
      <c r="A553" s="133"/>
      <c r="B553" s="133"/>
      <c r="C553" s="18"/>
      <c r="D553" s="14"/>
      <c r="E553" s="15"/>
      <c r="F553" s="50"/>
      <c r="G553" s="51"/>
      <c r="H553" s="14"/>
      <c r="I553" s="13"/>
      <c r="J553" s="14" t="str">
        <f>IFERROR(+VLOOKUP(H553,Taules!$D$9:$E$22,2,0),"  ")</f>
        <v xml:space="preserve">  </v>
      </c>
      <c r="K553" s="136"/>
      <c r="L553" s="104"/>
      <c r="M553" s="67"/>
      <c r="N553" s="14"/>
      <c r="O553" s="104"/>
      <c r="P553" s="104"/>
      <c r="Q553" s="104"/>
      <c r="R553" s="104"/>
      <c r="S553" s="104"/>
      <c r="T553" s="104"/>
      <c r="U553" s="105"/>
      <c r="V553" s="17"/>
      <c r="W553" s="17"/>
      <c r="X553" s="93"/>
      <c r="Y553" s="93"/>
      <c r="Z553" s="17"/>
      <c r="AA553" s="16"/>
    </row>
    <row r="554" spans="1:27" ht="17.25" customHeight="1">
      <c r="A554" s="133"/>
      <c r="B554" s="133"/>
      <c r="C554" s="18"/>
      <c r="D554" s="14"/>
      <c r="E554" s="15"/>
      <c r="F554" s="50"/>
      <c r="G554" s="51"/>
      <c r="H554" s="14"/>
      <c r="I554" s="13"/>
      <c r="J554" s="14" t="str">
        <f>IFERROR(+VLOOKUP(H554,Taules!$D$9:$E$22,2,0),"  ")</f>
        <v xml:space="preserve">  </v>
      </c>
      <c r="K554" s="136"/>
      <c r="L554" s="104"/>
      <c r="M554" s="67"/>
      <c r="N554" s="14"/>
      <c r="O554" s="104"/>
      <c r="P554" s="104"/>
      <c r="Q554" s="104"/>
      <c r="R554" s="104"/>
      <c r="S554" s="104"/>
      <c r="T554" s="104"/>
      <c r="U554" s="105"/>
      <c r="V554" s="17"/>
      <c r="W554" s="17"/>
      <c r="X554" s="93"/>
      <c r="Y554" s="93"/>
      <c r="Z554" s="17"/>
      <c r="AA554" s="16"/>
    </row>
    <row r="555" spans="1:27" ht="17.25" customHeight="1">
      <c r="A555" s="133"/>
      <c r="B555" s="133"/>
      <c r="C555" s="18"/>
      <c r="D555" s="14"/>
      <c r="E555" s="15"/>
      <c r="F555" s="50"/>
      <c r="G555" s="51"/>
      <c r="H555" s="14"/>
      <c r="I555" s="13"/>
      <c r="J555" s="14" t="str">
        <f>IFERROR(+VLOOKUP(H555,Taules!$D$9:$E$22,2,0),"  ")</f>
        <v xml:space="preserve">  </v>
      </c>
      <c r="K555" s="136"/>
      <c r="L555" s="104"/>
      <c r="M555" s="67"/>
      <c r="N555" s="14"/>
      <c r="O555" s="104"/>
      <c r="P555" s="104"/>
      <c r="Q555" s="104"/>
      <c r="R555" s="104"/>
      <c r="S555" s="104"/>
      <c r="T555" s="104"/>
      <c r="U555" s="105"/>
      <c r="V555" s="17"/>
      <c r="W555" s="17"/>
      <c r="X555" s="93"/>
      <c r="Y555" s="93"/>
      <c r="Z555" s="17"/>
      <c r="AA555" s="16"/>
    </row>
    <row r="556" spans="1:27" ht="17.25" customHeight="1">
      <c r="A556" s="133"/>
      <c r="B556" s="133"/>
      <c r="C556" s="18"/>
      <c r="D556" s="14"/>
      <c r="E556" s="15"/>
      <c r="F556" s="50"/>
      <c r="G556" s="51"/>
      <c r="H556" s="14"/>
      <c r="I556" s="13"/>
      <c r="J556" s="14" t="str">
        <f>IFERROR(+VLOOKUP(H556,Taules!$D$9:$E$22,2,0),"  ")</f>
        <v xml:space="preserve">  </v>
      </c>
      <c r="K556" s="136"/>
      <c r="L556" s="104"/>
      <c r="M556" s="67"/>
      <c r="N556" s="14"/>
      <c r="O556" s="104"/>
      <c r="P556" s="104"/>
      <c r="Q556" s="104"/>
      <c r="R556" s="104"/>
      <c r="S556" s="104"/>
      <c r="T556" s="104"/>
      <c r="U556" s="105"/>
      <c r="V556" s="17"/>
      <c r="W556" s="17"/>
      <c r="X556" s="93"/>
      <c r="Y556" s="93"/>
      <c r="Z556" s="17"/>
      <c r="AA556" s="16"/>
    </row>
    <row r="557" spans="1:27" ht="17.25" customHeight="1">
      <c r="A557" s="133"/>
      <c r="B557" s="133"/>
      <c r="C557" s="18"/>
      <c r="D557" s="14"/>
      <c r="E557" s="15"/>
      <c r="F557" s="50"/>
      <c r="G557" s="51"/>
      <c r="H557" s="14"/>
      <c r="I557" s="13"/>
      <c r="J557" s="14" t="str">
        <f>IFERROR(+VLOOKUP(H557,Taules!$D$9:$E$22,2,0),"  ")</f>
        <v xml:space="preserve">  </v>
      </c>
      <c r="K557" s="136"/>
      <c r="L557" s="104"/>
      <c r="M557" s="67"/>
      <c r="N557" s="14"/>
      <c r="O557" s="104"/>
      <c r="P557" s="104"/>
      <c r="Q557" s="104"/>
      <c r="R557" s="104"/>
      <c r="S557" s="104"/>
      <c r="T557" s="104"/>
      <c r="U557" s="105"/>
      <c r="V557" s="17"/>
      <c r="W557" s="17"/>
      <c r="X557" s="93"/>
      <c r="Y557" s="93"/>
      <c r="Z557" s="17"/>
      <c r="AA557" s="16"/>
    </row>
    <row r="558" spans="1:27" ht="17.25" customHeight="1">
      <c r="A558" s="133"/>
      <c r="B558" s="133"/>
      <c r="C558" s="18"/>
      <c r="D558" s="14"/>
      <c r="E558" s="15"/>
      <c r="F558" s="50"/>
      <c r="G558" s="51"/>
      <c r="H558" s="14"/>
      <c r="I558" s="13"/>
      <c r="J558" s="14" t="str">
        <f>IFERROR(+VLOOKUP(H558,Taules!$D$9:$E$22,2,0),"  ")</f>
        <v xml:space="preserve">  </v>
      </c>
      <c r="K558" s="136"/>
      <c r="L558" s="104"/>
      <c r="M558" s="67"/>
      <c r="N558" s="14"/>
      <c r="O558" s="104"/>
      <c r="P558" s="104"/>
      <c r="Q558" s="104"/>
      <c r="R558" s="104"/>
      <c r="S558" s="104"/>
      <c r="T558" s="104"/>
      <c r="U558" s="105"/>
      <c r="V558" s="17"/>
      <c r="W558" s="17"/>
      <c r="X558" s="93"/>
      <c r="Y558" s="93"/>
      <c r="Z558" s="17"/>
      <c r="AA558" s="16"/>
    </row>
    <row r="559" spans="1:27" ht="17.25" customHeight="1">
      <c r="A559" s="133"/>
      <c r="B559" s="133"/>
      <c r="C559" s="18"/>
      <c r="D559" s="14"/>
      <c r="E559" s="15"/>
      <c r="F559" s="50"/>
      <c r="G559" s="51"/>
      <c r="H559" s="14"/>
      <c r="I559" s="13"/>
      <c r="J559" s="14" t="str">
        <f>IFERROR(+VLOOKUP(H559,Taules!$D$9:$E$22,2,0),"  ")</f>
        <v xml:space="preserve">  </v>
      </c>
      <c r="K559" s="136"/>
      <c r="L559" s="104"/>
      <c r="M559" s="67"/>
      <c r="N559" s="14"/>
      <c r="O559" s="104"/>
      <c r="P559" s="104"/>
      <c r="Q559" s="104"/>
      <c r="R559" s="104"/>
      <c r="S559" s="104"/>
      <c r="T559" s="104"/>
      <c r="U559" s="105"/>
      <c r="V559" s="17"/>
      <c r="W559" s="17"/>
      <c r="X559" s="93"/>
      <c r="Y559" s="93"/>
      <c r="Z559" s="17"/>
      <c r="AA559" s="16"/>
    </row>
    <row r="560" spans="1:27" ht="21" customHeight="1">
      <c r="A560" s="133"/>
      <c r="B560" s="133"/>
      <c r="C560" s="18"/>
      <c r="D560" s="14"/>
      <c r="E560" s="15"/>
      <c r="F560" s="50"/>
      <c r="G560" s="51"/>
      <c r="H560" s="14"/>
      <c r="I560" s="13"/>
      <c r="J560" s="14" t="str">
        <f>IFERROR(+VLOOKUP(H560,Taules!$D$9:$E$22,2,0),"  ")</f>
        <v xml:space="preserve">  </v>
      </c>
      <c r="K560" s="136"/>
      <c r="L560" s="104"/>
      <c r="M560" s="67"/>
      <c r="N560" s="14"/>
      <c r="O560" s="104"/>
      <c r="P560" s="104"/>
      <c r="Q560" s="104"/>
      <c r="R560" s="104"/>
      <c r="S560" s="104"/>
      <c r="T560" s="104"/>
      <c r="U560" s="105"/>
      <c r="V560" s="17"/>
      <c r="W560" s="17"/>
      <c r="X560" s="93"/>
      <c r="Y560" s="93"/>
      <c r="Z560" s="17"/>
      <c r="AA560" s="16"/>
    </row>
    <row r="561" spans="1:27" ht="17.25" customHeight="1">
      <c r="A561" s="133"/>
      <c r="B561" s="133"/>
      <c r="C561" s="18"/>
      <c r="D561" s="14"/>
      <c r="E561" s="15"/>
      <c r="F561" s="50"/>
      <c r="G561" s="51"/>
      <c r="H561" s="14"/>
      <c r="I561" s="13"/>
      <c r="J561" s="14" t="str">
        <f>IFERROR(+VLOOKUP(H561,Taules!$D$9:$E$22,2,0),"  ")</f>
        <v xml:space="preserve">  </v>
      </c>
      <c r="K561" s="136"/>
      <c r="L561" s="104"/>
      <c r="M561" s="67"/>
      <c r="N561" s="14"/>
      <c r="O561" s="104"/>
      <c r="P561" s="104"/>
      <c r="Q561" s="104"/>
      <c r="R561" s="104"/>
      <c r="S561" s="104"/>
      <c r="T561" s="104"/>
      <c r="U561" s="105"/>
      <c r="V561" s="17"/>
      <c r="W561" s="17"/>
      <c r="X561" s="93"/>
      <c r="Y561" s="93"/>
      <c r="Z561" s="17"/>
      <c r="AA561" s="16"/>
    </row>
    <row r="562" spans="1:27" ht="17.25" customHeight="1">
      <c r="A562" s="133"/>
      <c r="B562" s="133"/>
      <c r="C562" s="18"/>
      <c r="D562" s="14"/>
      <c r="E562" s="15"/>
      <c r="F562" s="50"/>
      <c r="G562" s="51"/>
      <c r="H562" s="14"/>
      <c r="I562" s="13"/>
      <c r="J562" s="14" t="str">
        <f>IFERROR(+VLOOKUP(H562,Taules!$D$9:$E$22,2,0),"  ")</f>
        <v xml:space="preserve">  </v>
      </c>
      <c r="K562" s="136"/>
      <c r="L562" s="104"/>
      <c r="M562" s="67"/>
      <c r="N562" s="14"/>
      <c r="O562" s="104"/>
      <c r="P562" s="104"/>
      <c r="Q562" s="104"/>
      <c r="R562" s="104"/>
      <c r="S562" s="104"/>
      <c r="T562" s="104"/>
      <c r="U562" s="105"/>
      <c r="V562" s="17"/>
      <c r="W562" s="17"/>
      <c r="X562" s="93"/>
      <c r="Y562" s="93"/>
      <c r="Z562" s="17"/>
      <c r="AA562" s="16"/>
    </row>
    <row r="563" spans="1:27" ht="17.25" customHeight="1">
      <c r="A563" s="133"/>
      <c r="B563" s="133"/>
      <c r="C563" s="18"/>
      <c r="D563" s="14"/>
      <c r="E563" s="15"/>
      <c r="F563" s="50"/>
      <c r="G563" s="51"/>
      <c r="H563" s="14"/>
      <c r="I563" s="13"/>
      <c r="J563" s="14" t="str">
        <f>IFERROR(+VLOOKUP(H563,Taules!$D$9:$E$22,2,0),"  ")</f>
        <v xml:space="preserve">  </v>
      </c>
      <c r="K563" s="136"/>
      <c r="L563" s="104"/>
      <c r="M563" s="67"/>
      <c r="N563" s="14"/>
      <c r="O563" s="104"/>
      <c r="P563" s="104"/>
      <c r="Q563" s="104"/>
      <c r="R563" s="104"/>
      <c r="S563" s="104"/>
      <c r="T563" s="104"/>
      <c r="U563" s="105"/>
      <c r="V563" s="17"/>
      <c r="W563" s="17"/>
      <c r="X563" s="93"/>
      <c r="Y563" s="93"/>
      <c r="Z563" s="17"/>
      <c r="AA563" s="16"/>
    </row>
    <row r="564" spans="1:27" ht="17.25" customHeight="1">
      <c r="A564" s="133"/>
      <c r="B564" s="133"/>
      <c r="C564" s="18"/>
      <c r="D564" s="14"/>
      <c r="E564" s="15"/>
      <c r="F564" s="50"/>
      <c r="G564" s="51"/>
      <c r="H564" s="14"/>
      <c r="I564" s="13"/>
      <c r="J564" s="14" t="str">
        <f>IFERROR(+VLOOKUP(H564,Taules!$D$9:$E$22,2,0),"  ")</f>
        <v xml:space="preserve">  </v>
      </c>
      <c r="K564" s="136"/>
      <c r="L564" s="104"/>
      <c r="M564" s="67"/>
      <c r="N564" s="14"/>
      <c r="O564" s="104"/>
      <c r="P564" s="104"/>
      <c r="Q564" s="104"/>
      <c r="R564" s="104"/>
      <c r="S564" s="104"/>
      <c r="T564" s="104"/>
      <c r="U564" s="105"/>
      <c r="V564" s="17"/>
      <c r="W564" s="17"/>
      <c r="X564" s="93"/>
      <c r="Y564" s="93"/>
      <c r="Z564" s="17"/>
      <c r="AA564" s="16"/>
    </row>
    <row r="565" spans="1:27" ht="17.25" customHeight="1">
      <c r="A565" s="133"/>
      <c r="B565" s="133"/>
      <c r="C565" s="18"/>
      <c r="D565" s="14"/>
      <c r="E565" s="15"/>
      <c r="F565" s="50"/>
      <c r="G565" s="51"/>
      <c r="H565" s="14"/>
      <c r="I565" s="13"/>
      <c r="J565" s="14" t="str">
        <f>IFERROR(+VLOOKUP(H565,Taules!$D$9:$E$22,2,0),"  ")</f>
        <v xml:space="preserve">  </v>
      </c>
      <c r="K565" s="136"/>
      <c r="L565" s="104"/>
      <c r="M565" s="67"/>
      <c r="N565" s="14"/>
      <c r="O565" s="104"/>
      <c r="P565" s="104"/>
      <c r="Q565" s="104"/>
      <c r="R565" s="104"/>
      <c r="S565" s="104"/>
      <c r="T565" s="104"/>
      <c r="U565" s="105"/>
      <c r="V565" s="17"/>
      <c r="W565" s="17"/>
      <c r="X565" s="93"/>
      <c r="Y565" s="93"/>
      <c r="Z565" s="17"/>
      <c r="AA565" s="16"/>
    </row>
    <row r="566" spans="1:27" ht="17.25" customHeight="1">
      <c r="A566" s="133"/>
      <c r="B566" s="133"/>
      <c r="C566" s="18"/>
      <c r="D566" s="14"/>
      <c r="E566" s="15"/>
      <c r="F566" s="50"/>
      <c r="G566" s="51"/>
      <c r="H566" s="14"/>
      <c r="I566" s="13"/>
      <c r="J566" s="14" t="str">
        <f>IFERROR(+VLOOKUP(H566,Taules!$D$9:$E$22,2,0),"  ")</f>
        <v xml:space="preserve">  </v>
      </c>
      <c r="K566" s="136"/>
      <c r="L566" s="104"/>
      <c r="M566" s="67"/>
      <c r="N566" s="14"/>
      <c r="O566" s="104"/>
      <c r="P566" s="104"/>
      <c r="Q566" s="104"/>
      <c r="R566" s="104"/>
      <c r="S566" s="104"/>
      <c r="T566" s="104"/>
      <c r="U566" s="105"/>
      <c r="V566" s="17"/>
      <c r="W566" s="17"/>
      <c r="X566" s="93"/>
      <c r="Y566" s="93"/>
      <c r="Z566" s="17"/>
      <c r="AA566" s="16"/>
    </row>
    <row r="567" spans="1:27" ht="17.25" customHeight="1">
      <c r="A567" s="133"/>
      <c r="B567" s="133"/>
      <c r="C567" s="18"/>
      <c r="D567" s="14"/>
      <c r="E567" s="15"/>
      <c r="F567" s="50"/>
      <c r="G567" s="51"/>
      <c r="H567" s="14"/>
      <c r="I567" s="13"/>
      <c r="J567" s="14" t="str">
        <f>IFERROR(+VLOOKUP(H567,Taules!$D$9:$E$22,2,0),"  ")</f>
        <v xml:space="preserve">  </v>
      </c>
      <c r="K567" s="136"/>
      <c r="L567" s="104"/>
      <c r="M567" s="67"/>
      <c r="N567" s="14"/>
      <c r="O567" s="104"/>
      <c r="P567" s="104"/>
      <c r="Q567" s="104"/>
      <c r="R567" s="104"/>
      <c r="S567" s="104"/>
      <c r="T567" s="104"/>
      <c r="U567" s="105"/>
      <c r="V567" s="17"/>
      <c r="W567" s="17"/>
      <c r="X567" s="93"/>
      <c r="Y567" s="93"/>
      <c r="Z567" s="17"/>
      <c r="AA567" s="16"/>
    </row>
    <row r="568" spans="1:27" ht="17.25" customHeight="1">
      <c r="A568" s="133"/>
      <c r="B568" s="133"/>
      <c r="C568" s="18"/>
      <c r="D568" s="14"/>
      <c r="E568" s="15"/>
      <c r="F568" s="50"/>
      <c r="G568" s="51"/>
      <c r="H568" s="14"/>
      <c r="I568" s="13"/>
      <c r="J568" s="14" t="str">
        <f>IFERROR(+VLOOKUP(H568,Taules!$D$9:$E$22,2,0),"  ")</f>
        <v xml:space="preserve">  </v>
      </c>
      <c r="K568" s="136"/>
      <c r="L568" s="104"/>
      <c r="M568" s="67"/>
      <c r="N568" s="14"/>
      <c r="O568" s="104"/>
      <c r="P568" s="104"/>
      <c r="Q568" s="104"/>
      <c r="R568" s="104"/>
      <c r="S568" s="104"/>
      <c r="T568" s="104"/>
      <c r="U568" s="105"/>
      <c r="V568" s="17"/>
      <c r="W568" s="17"/>
      <c r="X568" s="93"/>
      <c r="Y568" s="93"/>
      <c r="Z568" s="17"/>
      <c r="AA568" s="16"/>
    </row>
    <row r="569" spans="1:27" ht="17.25" customHeight="1">
      <c r="A569" s="133"/>
      <c r="B569" s="133"/>
      <c r="C569" s="18"/>
      <c r="D569" s="14"/>
      <c r="E569" s="15"/>
      <c r="F569" s="50"/>
      <c r="G569" s="51"/>
      <c r="H569" s="14"/>
      <c r="I569" s="13"/>
      <c r="J569" s="14" t="str">
        <f>IFERROR(+VLOOKUP(H569,Taules!$D$9:$E$22,2,0),"  ")</f>
        <v xml:space="preserve">  </v>
      </c>
      <c r="K569" s="136"/>
      <c r="L569" s="104"/>
      <c r="M569" s="67"/>
      <c r="N569" s="14"/>
      <c r="O569" s="104"/>
      <c r="P569" s="104"/>
      <c r="Q569" s="104"/>
      <c r="R569" s="104"/>
      <c r="S569" s="104"/>
      <c r="T569" s="104"/>
      <c r="U569" s="105"/>
      <c r="V569" s="17"/>
      <c r="W569" s="17"/>
      <c r="X569" s="93"/>
      <c r="Y569" s="93"/>
      <c r="Z569" s="17"/>
      <c r="AA569" s="16"/>
    </row>
    <row r="570" spans="1:27" ht="17.25" customHeight="1">
      <c r="A570" s="133"/>
      <c r="B570" s="133"/>
      <c r="C570" s="18"/>
      <c r="D570" s="14"/>
      <c r="E570" s="15"/>
      <c r="F570" s="50"/>
      <c r="G570" s="51"/>
      <c r="H570" s="14"/>
      <c r="I570" s="13"/>
      <c r="J570" s="14" t="str">
        <f>IFERROR(+VLOOKUP(H570,Taules!$D$9:$E$22,2,0),"  ")</f>
        <v xml:space="preserve">  </v>
      </c>
      <c r="K570" s="136"/>
      <c r="L570" s="104"/>
      <c r="M570" s="67"/>
      <c r="N570" s="14"/>
      <c r="O570" s="104"/>
      <c r="P570" s="104"/>
      <c r="Q570" s="104"/>
      <c r="R570" s="104"/>
      <c r="S570" s="104"/>
      <c r="T570" s="104"/>
      <c r="U570" s="105"/>
      <c r="V570" s="17"/>
      <c r="W570" s="17"/>
      <c r="X570" s="93"/>
      <c r="Y570" s="93"/>
      <c r="Z570" s="17"/>
      <c r="AA570" s="16"/>
    </row>
    <row r="571" spans="1:27" ht="17.25" customHeight="1">
      <c r="A571" s="133"/>
      <c r="B571" s="133"/>
      <c r="C571" s="18"/>
      <c r="D571" s="14"/>
      <c r="E571" s="15"/>
      <c r="F571" s="50"/>
      <c r="G571" s="51"/>
      <c r="H571" s="14"/>
      <c r="I571" s="13"/>
      <c r="J571" s="14" t="str">
        <f>IFERROR(+VLOOKUP(H571,Taules!$D$9:$E$22,2,0),"  ")</f>
        <v xml:space="preserve">  </v>
      </c>
      <c r="K571" s="136"/>
      <c r="L571" s="104"/>
      <c r="M571" s="67"/>
      <c r="N571" s="14"/>
      <c r="O571" s="104"/>
      <c r="P571" s="104"/>
      <c r="Q571" s="104"/>
      <c r="R571" s="104"/>
      <c r="S571" s="104"/>
      <c r="T571" s="104"/>
      <c r="U571" s="105"/>
      <c r="V571" s="17"/>
      <c r="W571" s="17"/>
      <c r="X571" s="93"/>
      <c r="Y571" s="93"/>
      <c r="Z571" s="17"/>
      <c r="AA571" s="16"/>
    </row>
    <row r="572" spans="1:27" ht="17.25" customHeight="1">
      <c r="A572" s="133"/>
      <c r="B572" s="133"/>
      <c r="C572" s="18"/>
      <c r="D572" s="14"/>
      <c r="E572" s="15"/>
      <c r="F572" s="50"/>
      <c r="G572" s="51"/>
      <c r="H572" s="14"/>
      <c r="I572" s="13"/>
      <c r="J572" s="14" t="str">
        <f>IFERROR(+VLOOKUP(H572,Taules!$D$9:$E$22,2,0),"  ")</f>
        <v xml:space="preserve">  </v>
      </c>
      <c r="K572" s="136"/>
      <c r="L572" s="104"/>
      <c r="M572" s="67"/>
      <c r="N572" s="14"/>
      <c r="O572" s="104"/>
      <c r="P572" s="104"/>
      <c r="Q572" s="104"/>
      <c r="R572" s="104"/>
      <c r="S572" s="104"/>
      <c r="T572" s="104"/>
      <c r="U572" s="105"/>
      <c r="V572" s="17"/>
      <c r="W572" s="17"/>
      <c r="X572" s="93"/>
      <c r="Y572" s="93"/>
      <c r="Z572" s="17"/>
      <c r="AA572" s="16"/>
    </row>
    <row r="573" spans="1:27" ht="17.25" customHeight="1">
      <c r="A573" s="133"/>
      <c r="B573" s="133"/>
      <c r="C573" s="18"/>
      <c r="D573" s="14"/>
      <c r="E573" s="15"/>
      <c r="F573" s="50"/>
      <c r="G573" s="51"/>
      <c r="H573" s="14"/>
      <c r="I573" s="13"/>
      <c r="J573" s="14" t="str">
        <f>IFERROR(+VLOOKUP(H573,Taules!$D$9:$E$22,2,0),"  ")</f>
        <v xml:space="preserve">  </v>
      </c>
      <c r="K573" s="136"/>
      <c r="L573" s="104"/>
      <c r="M573" s="67"/>
      <c r="N573" s="14"/>
      <c r="O573" s="104"/>
      <c r="P573" s="104"/>
      <c r="Q573" s="104"/>
      <c r="R573" s="104"/>
      <c r="S573" s="104"/>
      <c r="T573" s="104"/>
      <c r="U573" s="105"/>
      <c r="V573" s="17"/>
      <c r="W573" s="17"/>
      <c r="X573" s="93"/>
      <c r="Y573" s="93"/>
      <c r="Z573" s="17"/>
      <c r="AA573" s="16"/>
    </row>
    <row r="574" spans="1:27" ht="17.25" customHeight="1">
      <c r="A574" s="133"/>
      <c r="B574" s="133"/>
      <c r="C574" s="18"/>
      <c r="D574" s="14"/>
      <c r="E574" s="15"/>
      <c r="F574" s="50"/>
      <c r="G574" s="51"/>
      <c r="H574" s="14"/>
      <c r="I574" s="13"/>
      <c r="J574" s="14" t="str">
        <f>IFERROR(+VLOOKUP(H574,Taules!$D$9:$E$22,2,0),"  ")</f>
        <v xml:space="preserve">  </v>
      </c>
      <c r="K574" s="136"/>
      <c r="L574" s="104"/>
      <c r="M574" s="67"/>
      <c r="N574" s="14"/>
      <c r="O574" s="104"/>
      <c r="P574" s="104"/>
      <c r="Q574" s="104"/>
      <c r="R574" s="104"/>
      <c r="S574" s="104"/>
      <c r="T574" s="104"/>
      <c r="U574" s="105"/>
      <c r="V574" s="17"/>
      <c r="W574" s="17"/>
      <c r="X574" s="93"/>
      <c r="Y574" s="93"/>
      <c r="Z574" s="17"/>
      <c r="AA574" s="16"/>
    </row>
    <row r="575" spans="1:27" ht="17.25" customHeight="1">
      <c r="A575" s="133"/>
      <c r="B575" s="133"/>
      <c r="C575" s="18"/>
      <c r="D575" s="14"/>
      <c r="E575" s="15"/>
      <c r="F575" s="50"/>
      <c r="G575" s="51"/>
      <c r="H575" s="14"/>
      <c r="I575" s="13"/>
      <c r="J575" s="14" t="str">
        <f>IFERROR(+VLOOKUP(H575,Taules!$D$9:$E$22,2,0),"  ")</f>
        <v xml:space="preserve">  </v>
      </c>
      <c r="K575" s="136"/>
      <c r="L575" s="104"/>
      <c r="M575" s="67"/>
      <c r="N575" s="14"/>
      <c r="O575" s="104"/>
      <c r="P575" s="104"/>
      <c r="Q575" s="104"/>
      <c r="R575" s="104"/>
      <c r="S575" s="104"/>
      <c r="T575" s="104"/>
      <c r="U575" s="105"/>
      <c r="V575" s="17"/>
      <c r="W575" s="17"/>
      <c r="X575" s="93"/>
      <c r="Y575" s="93"/>
      <c r="Z575" s="17"/>
      <c r="AA575" s="16"/>
    </row>
    <row r="576" spans="1:27" ht="17.25" customHeight="1">
      <c r="A576" s="133"/>
      <c r="B576" s="133"/>
      <c r="C576" s="18"/>
      <c r="D576" s="14"/>
      <c r="E576" s="15"/>
      <c r="F576" s="50"/>
      <c r="G576" s="51"/>
      <c r="H576" s="14"/>
      <c r="I576" s="13"/>
      <c r="J576" s="14" t="str">
        <f>IFERROR(+VLOOKUP(H576,Taules!$D$9:$E$22,2,0),"  ")</f>
        <v xml:space="preserve">  </v>
      </c>
      <c r="K576" s="136"/>
      <c r="L576" s="104"/>
      <c r="M576" s="67"/>
      <c r="N576" s="14"/>
      <c r="O576" s="104"/>
      <c r="P576" s="104"/>
      <c r="Q576" s="104"/>
      <c r="R576" s="104"/>
      <c r="S576" s="104"/>
      <c r="T576" s="104"/>
      <c r="U576" s="105"/>
      <c r="V576" s="17"/>
      <c r="W576" s="17"/>
      <c r="X576" s="93"/>
      <c r="Y576" s="93"/>
      <c r="Z576" s="17"/>
      <c r="AA576" s="16"/>
    </row>
    <row r="577" spans="1:27" ht="17.25" customHeight="1">
      <c r="A577" s="133"/>
      <c r="B577" s="133"/>
      <c r="C577" s="18"/>
      <c r="D577" s="14"/>
      <c r="E577" s="15"/>
      <c r="F577" s="50"/>
      <c r="G577" s="51"/>
      <c r="H577" s="14"/>
      <c r="I577" s="13"/>
      <c r="J577" s="14" t="str">
        <f>IFERROR(+VLOOKUP(H577,Taules!$D$9:$E$22,2,0),"  ")</f>
        <v xml:space="preserve">  </v>
      </c>
      <c r="K577" s="136"/>
      <c r="L577" s="104"/>
      <c r="M577" s="67"/>
      <c r="N577" s="14"/>
      <c r="O577" s="104"/>
      <c r="P577" s="104"/>
      <c r="Q577" s="104"/>
      <c r="R577" s="104"/>
      <c r="S577" s="104"/>
      <c r="T577" s="104"/>
      <c r="U577" s="105"/>
      <c r="V577" s="17"/>
      <c r="W577" s="17"/>
      <c r="X577" s="93"/>
      <c r="Y577" s="93"/>
      <c r="Z577" s="17"/>
      <c r="AA577" s="16"/>
    </row>
    <row r="578" spans="1:27" ht="17.25" customHeight="1">
      <c r="A578" s="133"/>
      <c r="B578" s="133"/>
      <c r="C578" s="18"/>
      <c r="D578" s="14"/>
      <c r="E578" s="15"/>
      <c r="F578" s="50"/>
      <c r="G578" s="51"/>
      <c r="H578" s="14"/>
      <c r="I578" s="13"/>
      <c r="J578" s="14" t="str">
        <f>IFERROR(+VLOOKUP(H578,Taules!$D$9:$E$22,2,0),"  ")</f>
        <v xml:space="preserve">  </v>
      </c>
      <c r="K578" s="136"/>
      <c r="L578" s="104"/>
      <c r="M578" s="67"/>
      <c r="N578" s="14"/>
      <c r="O578" s="104"/>
      <c r="P578" s="104"/>
      <c r="Q578" s="104"/>
      <c r="R578" s="104"/>
      <c r="S578" s="104"/>
      <c r="T578" s="104"/>
      <c r="U578" s="105"/>
      <c r="V578" s="17"/>
      <c r="W578" s="17"/>
      <c r="X578" s="93"/>
      <c r="Y578" s="93"/>
      <c r="Z578" s="17"/>
      <c r="AA578" s="16"/>
    </row>
    <row r="579" spans="1:27" ht="17.25" customHeight="1">
      <c r="A579" s="133"/>
      <c r="B579" s="133"/>
      <c r="C579" s="18"/>
      <c r="D579" s="14"/>
      <c r="E579" s="15"/>
      <c r="F579" s="50"/>
      <c r="G579" s="51"/>
      <c r="H579" s="14"/>
      <c r="I579" s="13"/>
      <c r="J579" s="14" t="str">
        <f>IFERROR(+VLOOKUP(H579,Taules!$D$9:$E$22,2,0),"  ")</f>
        <v xml:space="preserve">  </v>
      </c>
      <c r="K579" s="136"/>
      <c r="L579" s="104"/>
      <c r="M579" s="67"/>
      <c r="N579" s="14"/>
      <c r="O579" s="104"/>
      <c r="P579" s="104"/>
      <c r="Q579" s="104"/>
      <c r="R579" s="104"/>
      <c r="S579" s="104"/>
      <c r="T579" s="104"/>
      <c r="U579" s="105"/>
      <c r="V579" s="17"/>
      <c r="W579" s="17"/>
      <c r="X579" s="93"/>
      <c r="Y579" s="93"/>
      <c r="Z579" s="17"/>
      <c r="AA579" s="16"/>
    </row>
    <row r="580" spans="1:27" ht="17.25" customHeight="1">
      <c r="A580" s="133"/>
      <c r="B580" s="133"/>
      <c r="C580" s="18"/>
      <c r="D580" s="14"/>
      <c r="E580" s="15"/>
      <c r="F580" s="50"/>
      <c r="G580" s="51"/>
      <c r="H580" s="14"/>
      <c r="I580" s="13"/>
      <c r="J580" s="14" t="str">
        <f>IFERROR(+VLOOKUP(H580,Taules!$D$9:$E$22,2,0),"  ")</f>
        <v xml:space="preserve">  </v>
      </c>
      <c r="K580" s="136"/>
      <c r="L580" s="104"/>
      <c r="M580" s="67"/>
      <c r="N580" s="14"/>
      <c r="O580" s="104"/>
      <c r="P580" s="104"/>
      <c r="Q580" s="104"/>
      <c r="R580" s="104"/>
      <c r="S580" s="104"/>
      <c r="T580" s="104"/>
      <c r="U580" s="105"/>
      <c r="V580" s="17"/>
      <c r="W580" s="17"/>
      <c r="X580" s="93"/>
      <c r="Y580" s="93"/>
      <c r="Z580" s="17"/>
      <c r="AA580" s="16"/>
    </row>
    <row r="581" spans="1:27" ht="17.25" customHeight="1">
      <c r="A581" s="133"/>
      <c r="B581" s="133"/>
      <c r="C581" s="18"/>
      <c r="D581" s="14"/>
      <c r="E581" s="15"/>
      <c r="F581" s="50"/>
      <c r="G581" s="51"/>
      <c r="H581" s="14"/>
      <c r="I581" s="13"/>
      <c r="J581" s="14" t="str">
        <f>IFERROR(+VLOOKUP(H581,Taules!$D$9:$E$22,2,0),"  ")</f>
        <v xml:space="preserve">  </v>
      </c>
      <c r="K581" s="136"/>
      <c r="L581" s="104"/>
      <c r="M581" s="67"/>
      <c r="N581" s="14"/>
      <c r="O581" s="104"/>
      <c r="P581" s="104"/>
      <c r="Q581" s="104"/>
      <c r="R581" s="104"/>
      <c r="S581" s="104"/>
      <c r="T581" s="104"/>
      <c r="U581" s="105"/>
      <c r="V581" s="17"/>
      <c r="W581" s="17"/>
      <c r="X581" s="93"/>
      <c r="Y581" s="93"/>
      <c r="Z581" s="17"/>
      <c r="AA581" s="16"/>
    </row>
    <row r="582" spans="1:27" ht="17.25" customHeight="1">
      <c r="A582" s="133"/>
      <c r="B582" s="133"/>
      <c r="C582" s="18"/>
      <c r="D582" s="14"/>
      <c r="E582" s="15"/>
      <c r="F582" s="50"/>
      <c r="G582" s="51"/>
      <c r="H582" s="14"/>
      <c r="I582" s="13"/>
      <c r="J582" s="14" t="str">
        <f>IFERROR(+VLOOKUP(H582,Taules!$D$9:$E$22,2,0),"  ")</f>
        <v xml:space="preserve">  </v>
      </c>
      <c r="K582" s="136"/>
      <c r="L582" s="104"/>
      <c r="M582" s="67"/>
      <c r="N582" s="14"/>
      <c r="O582" s="104"/>
      <c r="P582" s="104"/>
      <c r="Q582" s="104"/>
      <c r="R582" s="104"/>
      <c r="S582" s="104"/>
      <c r="T582" s="104"/>
      <c r="U582" s="105"/>
      <c r="V582" s="17"/>
      <c r="W582" s="17"/>
      <c r="X582" s="93"/>
      <c r="Y582" s="93"/>
      <c r="Z582" s="17"/>
      <c r="AA582" s="16"/>
    </row>
    <row r="583" spans="1:27" ht="17.25" customHeight="1">
      <c r="A583" s="133"/>
      <c r="B583" s="133"/>
      <c r="C583" s="18"/>
      <c r="D583" s="14"/>
      <c r="E583" s="15"/>
      <c r="F583" s="50"/>
      <c r="G583" s="51"/>
      <c r="H583" s="14"/>
      <c r="I583" s="13"/>
      <c r="J583" s="14" t="str">
        <f>IFERROR(+VLOOKUP(H583,Taules!$D$9:$E$22,2,0),"  ")</f>
        <v xml:space="preserve">  </v>
      </c>
      <c r="K583" s="136"/>
      <c r="L583" s="104"/>
      <c r="M583" s="67"/>
      <c r="N583" s="14"/>
      <c r="O583" s="104"/>
      <c r="P583" s="104"/>
      <c r="Q583" s="104"/>
      <c r="R583" s="104"/>
      <c r="S583" s="104"/>
      <c r="T583" s="104"/>
      <c r="U583" s="105"/>
      <c r="V583" s="17"/>
      <c r="W583" s="17"/>
      <c r="X583" s="93"/>
      <c r="Y583" s="93"/>
      <c r="Z583" s="17"/>
      <c r="AA583" s="16"/>
    </row>
    <row r="584" spans="1:27" ht="17.25" customHeight="1">
      <c r="A584" s="133"/>
      <c r="B584" s="133"/>
      <c r="C584" s="18"/>
      <c r="D584" s="14"/>
      <c r="E584" s="15"/>
      <c r="F584" s="50"/>
      <c r="G584" s="51"/>
      <c r="H584" s="14"/>
      <c r="I584" s="13"/>
      <c r="J584" s="14" t="str">
        <f>IFERROR(+VLOOKUP(H584,Taules!$D$9:$E$22,2,0),"  ")</f>
        <v xml:space="preserve">  </v>
      </c>
      <c r="K584" s="136"/>
      <c r="L584" s="104"/>
      <c r="M584" s="67"/>
      <c r="N584" s="14"/>
      <c r="O584" s="104"/>
      <c r="P584" s="104"/>
      <c r="Q584" s="104"/>
      <c r="R584" s="104"/>
      <c r="S584" s="104"/>
      <c r="T584" s="104"/>
      <c r="U584" s="105"/>
      <c r="V584" s="17"/>
      <c r="W584" s="17"/>
      <c r="X584" s="93"/>
      <c r="Y584" s="93"/>
      <c r="Z584" s="17"/>
      <c r="AA584" s="16"/>
    </row>
    <row r="585" spans="1:27" ht="17.25" customHeight="1">
      <c r="A585" s="133"/>
      <c r="B585" s="133"/>
      <c r="C585" s="18"/>
      <c r="D585" s="14"/>
      <c r="E585" s="15"/>
      <c r="F585" s="50"/>
      <c r="G585" s="51"/>
      <c r="H585" s="14"/>
      <c r="I585" s="13"/>
      <c r="J585" s="14" t="str">
        <f>IFERROR(+VLOOKUP(H585,Taules!$D$9:$E$22,2,0),"  ")</f>
        <v xml:space="preserve">  </v>
      </c>
      <c r="K585" s="136"/>
      <c r="L585" s="104"/>
      <c r="M585" s="67"/>
      <c r="N585" s="14"/>
      <c r="O585" s="104"/>
      <c r="P585" s="104"/>
      <c r="Q585" s="104"/>
      <c r="R585" s="104"/>
      <c r="S585" s="104"/>
      <c r="T585" s="104"/>
      <c r="U585" s="105"/>
      <c r="V585" s="17"/>
      <c r="W585" s="17"/>
      <c r="X585" s="93"/>
      <c r="Y585" s="93"/>
      <c r="Z585" s="17"/>
      <c r="AA585" s="16"/>
    </row>
    <row r="586" spans="1:27" ht="17.25" customHeight="1">
      <c r="A586" s="133"/>
      <c r="B586" s="133"/>
      <c r="C586" s="18"/>
      <c r="D586" s="14"/>
      <c r="E586" s="15"/>
      <c r="F586" s="50"/>
      <c r="G586" s="51"/>
      <c r="H586" s="14"/>
      <c r="I586" s="13"/>
      <c r="J586" s="14" t="str">
        <f>IFERROR(+VLOOKUP(H586,Taules!$D$9:$E$22,2,0),"  ")</f>
        <v xml:space="preserve">  </v>
      </c>
      <c r="K586" s="136"/>
      <c r="L586" s="104"/>
      <c r="M586" s="67"/>
      <c r="N586" s="14"/>
      <c r="O586" s="104"/>
      <c r="P586" s="104"/>
      <c r="Q586" s="104"/>
      <c r="R586" s="104"/>
      <c r="S586" s="104"/>
      <c r="T586" s="104"/>
      <c r="U586" s="105"/>
      <c r="V586" s="17"/>
      <c r="W586" s="17"/>
      <c r="X586" s="93"/>
      <c r="Y586" s="93"/>
      <c r="Z586" s="17"/>
      <c r="AA586" s="16"/>
    </row>
    <row r="587" spans="1:27" ht="17.25" customHeight="1">
      <c r="A587" s="133"/>
      <c r="B587" s="133"/>
      <c r="C587" s="18"/>
      <c r="D587" s="14"/>
      <c r="E587" s="15"/>
      <c r="F587" s="50"/>
      <c r="G587" s="51"/>
      <c r="H587" s="14"/>
      <c r="I587" s="13"/>
      <c r="J587" s="14" t="str">
        <f>IFERROR(+VLOOKUP(H587,Taules!$D$9:$E$22,2,0),"  ")</f>
        <v xml:space="preserve">  </v>
      </c>
      <c r="K587" s="136"/>
      <c r="L587" s="104"/>
      <c r="M587" s="67"/>
      <c r="N587" s="14"/>
      <c r="O587" s="104"/>
      <c r="P587" s="104"/>
      <c r="Q587" s="104"/>
      <c r="R587" s="104"/>
      <c r="S587" s="104"/>
      <c r="T587" s="104"/>
      <c r="U587" s="105"/>
      <c r="V587" s="17"/>
      <c r="W587" s="17"/>
      <c r="X587" s="93"/>
      <c r="Y587" s="93"/>
      <c r="Z587" s="17"/>
      <c r="AA587" s="16"/>
    </row>
    <row r="588" spans="1:27" ht="17.25" customHeight="1">
      <c r="A588" s="133"/>
      <c r="B588" s="133"/>
      <c r="C588" s="18"/>
      <c r="D588" s="14"/>
      <c r="E588" s="15"/>
      <c r="F588" s="50"/>
      <c r="G588" s="51"/>
      <c r="H588" s="14"/>
      <c r="I588" s="13"/>
      <c r="J588" s="14" t="str">
        <f>IFERROR(+VLOOKUP(H588,Taules!$D$9:$E$22,2,0),"  ")</f>
        <v xml:space="preserve">  </v>
      </c>
      <c r="K588" s="136"/>
      <c r="L588" s="104"/>
      <c r="M588" s="67"/>
      <c r="N588" s="14"/>
      <c r="O588" s="104"/>
      <c r="P588" s="104"/>
      <c r="Q588" s="104"/>
      <c r="R588" s="104"/>
      <c r="S588" s="104"/>
      <c r="T588" s="104"/>
      <c r="U588" s="105"/>
      <c r="V588" s="17"/>
      <c r="W588" s="17"/>
      <c r="X588" s="93"/>
      <c r="Y588" s="93"/>
      <c r="Z588" s="17"/>
      <c r="AA588" s="16"/>
    </row>
    <row r="589" spans="1:27" ht="17.25" customHeight="1">
      <c r="A589" s="133"/>
      <c r="B589" s="133"/>
      <c r="C589" s="18"/>
      <c r="D589" s="14"/>
      <c r="E589" s="15"/>
      <c r="F589" s="50"/>
      <c r="G589" s="51"/>
      <c r="H589" s="14"/>
      <c r="I589" s="13"/>
      <c r="J589" s="14" t="str">
        <f>IFERROR(+VLOOKUP(H589,Taules!$D$9:$E$22,2,0),"  ")</f>
        <v xml:space="preserve">  </v>
      </c>
      <c r="K589" s="136"/>
      <c r="L589" s="104"/>
      <c r="M589" s="67"/>
      <c r="N589" s="14"/>
      <c r="O589" s="104"/>
      <c r="P589" s="104"/>
      <c r="Q589" s="104"/>
      <c r="R589" s="104"/>
      <c r="S589" s="104"/>
      <c r="T589" s="104"/>
      <c r="U589" s="105"/>
      <c r="V589" s="17"/>
      <c r="W589" s="17"/>
      <c r="X589" s="93"/>
      <c r="Y589" s="93"/>
      <c r="Z589" s="17"/>
      <c r="AA589" s="16"/>
    </row>
    <row r="590" spans="1:27" ht="17.25" customHeight="1">
      <c r="A590" s="133"/>
      <c r="B590" s="133"/>
      <c r="C590" s="18"/>
      <c r="D590" s="14"/>
      <c r="E590" s="15"/>
      <c r="F590" s="50"/>
      <c r="G590" s="51"/>
      <c r="H590" s="14"/>
      <c r="I590" s="13"/>
      <c r="J590" s="14" t="str">
        <f>IFERROR(+VLOOKUP(H590,Taules!$D$9:$E$22,2,0),"  ")</f>
        <v xml:space="preserve">  </v>
      </c>
      <c r="K590" s="136"/>
      <c r="L590" s="104"/>
      <c r="M590" s="67"/>
      <c r="N590" s="14"/>
      <c r="O590" s="104"/>
      <c r="P590" s="104"/>
      <c r="Q590" s="104"/>
      <c r="R590" s="104"/>
      <c r="S590" s="104"/>
      <c r="T590" s="104"/>
      <c r="U590" s="105"/>
      <c r="V590" s="17"/>
      <c r="W590" s="17"/>
      <c r="X590" s="93"/>
      <c r="Y590" s="93"/>
      <c r="Z590" s="17"/>
      <c r="AA590" s="16"/>
    </row>
    <row r="591" spans="1:27" ht="17.25" customHeight="1">
      <c r="A591" s="133"/>
      <c r="B591" s="133"/>
      <c r="C591" s="18"/>
      <c r="D591" s="14"/>
      <c r="E591" s="15"/>
      <c r="F591" s="50"/>
      <c r="G591" s="51"/>
      <c r="H591" s="14"/>
      <c r="I591" s="13"/>
      <c r="J591" s="14" t="str">
        <f>IFERROR(+VLOOKUP(H591,Taules!$D$9:$E$22,2,0),"  ")</f>
        <v xml:space="preserve">  </v>
      </c>
      <c r="K591" s="136"/>
      <c r="L591" s="104"/>
      <c r="M591" s="67"/>
      <c r="N591" s="14"/>
      <c r="O591" s="104"/>
      <c r="P591" s="104"/>
      <c r="Q591" s="104"/>
      <c r="R591" s="104"/>
      <c r="S591" s="104"/>
      <c r="T591" s="104"/>
      <c r="U591" s="105"/>
      <c r="V591" s="17"/>
      <c r="W591" s="17"/>
      <c r="X591" s="93"/>
      <c r="Y591" s="93"/>
      <c r="Z591" s="17"/>
      <c r="AA591" s="16"/>
    </row>
    <row r="592" spans="1:27" ht="17.25" customHeight="1">
      <c r="A592" s="133"/>
      <c r="B592" s="133"/>
      <c r="C592" s="18"/>
      <c r="D592" s="14"/>
      <c r="E592" s="15"/>
      <c r="F592" s="50"/>
      <c r="G592" s="51"/>
      <c r="H592" s="14"/>
      <c r="I592" s="13"/>
      <c r="J592" s="14" t="str">
        <f>IFERROR(+VLOOKUP(H592,Taules!$D$9:$E$22,2,0),"  ")</f>
        <v xml:space="preserve">  </v>
      </c>
      <c r="K592" s="136"/>
      <c r="L592" s="104"/>
      <c r="M592" s="67"/>
      <c r="N592" s="14"/>
      <c r="O592" s="104"/>
      <c r="P592" s="104"/>
      <c r="Q592" s="104"/>
      <c r="R592" s="104"/>
      <c r="S592" s="104"/>
      <c r="T592" s="104"/>
      <c r="U592" s="105"/>
      <c r="V592" s="17"/>
      <c r="W592" s="17"/>
      <c r="X592" s="93"/>
      <c r="Y592" s="93"/>
      <c r="Z592" s="17"/>
      <c r="AA592" s="16"/>
    </row>
    <row r="593" spans="1:27" ht="17.25" customHeight="1">
      <c r="A593" s="133"/>
      <c r="B593" s="133"/>
      <c r="C593" s="18"/>
      <c r="D593" s="14"/>
      <c r="E593" s="15"/>
      <c r="F593" s="50"/>
      <c r="G593" s="51"/>
      <c r="H593" s="14"/>
      <c r="I593" s="13"/>
      <c r="J593" s="14" t="str">
        <f>IFERROR(+VLOOKUP(H593,Taules!$D$9:$E$22,2,0),"  ")</f>
        <v xml:space="preserve">  </v>
      </c>
      <c r="K593" s="136"/>
      <c r="L593" s="104"/>
      <c r="M593" s="67"/>
      <c r="N593" s="14"/>
      <c r="O593" s="104"/>
      <c r="P593" s="104"/>
      <c r="Q593" s="104"/>
      <c r="R593" s="104"/>
      <c r="S593" s="104"/>
      <c r="T593" s="104"/>
      <c r="U593" s="105"/>
      <c r="V593" s="17"/>
      <c r="W593" s="17"/>
      <c r="X593" s="93"/>
      <c r="Y593" s="93"/>
      <c r="Z593" s="17"/>
      <c r="AA593" s="16"/>
    </row>
    <row r="594" spans="1:27" ht="17.25" customHeight="1">
      <c r="A594" s="133"/>
      <c r="B594" s="133"/>
      <c r="C594" s="18"/>
      <c r="D594" s="14"/>
      <c r="E594" s="15"/>
      <c r="F594" s="50"/>
      <c r="G594" s="51"/>
      <c r="H594" s="14"/>
      <c r="I594" s="13"/>
      <c r="J594" s="14" t="str">
        <f>IFERROR(+VLOOKUP(H594,Taules!$D$9:$E$22,2,0),"  ")</f>
        <v xml:space="preserve">  </v>
      </c>
      <c r="K594" s="136"/>
      <c r="L594" s="104"/>
      <c r="M594" s="67"/>
      <c r="N594" s="14"/>
      <c r="O594" s="104"/>
      <c r="P594" s="104"/>
      <c r="Q594" s="104"/>
      <c r="R594" s="104"/>
      <c r="S594" s="104"/>
      <c r="T594" s="104"/>
      <c r="U594" s="105"/>
      <c r="V594" s="17"/>
      <c r="W594" s="17"/>
      <c r="X594" s="93"/>
      <c r="Y594" s="93"/>
      <c r="Z594" s="17"/>
      <c r="AA594" s="16"/>
    </row>
    <row r="595" spans="1:27" ht="17.25" customHeight="1">
      <c r="A595" s="133"/>
      <c r="B595" s="133"/>
      <c r="C595" s="18"/>
      <c r="D595" s="14"/>
      <c r="E595" s="15"/>
      <c r="F595" s="50"/>
      <c r="G595" s="51"/>
      <c r="H595" s="14"/>
      <c r="I595" s="13"/>
      <c r="J595" s="14" t="str">
        <f>IFERROR(+VLOOKUP(H595,Taules!$D$9:$E$22,2,0),"  ")</f>
        <v xml:space="preserve">  </v>
      </c>
      <c r="K595" s="136"/>
      <c r="L595" s="104"/>
      <c r="M595" s="67"/>
      <c r="N595" s="14"/>
      <c r="O595" s="104"/>
      <c r="P595" s="104"/>
      <c r="Q595" s="104"/>
      <c r="R595" s="104"/>
      <c r="S595" s="104"/>
      <c r="T595" s="104"/>
      <c r="U595" s="105"/>
      <c r="V595" s="17"/>
      <c r="W595" s="17"/>
      <c r="X595" s="93"/>
      <c r="Y595" s="93"/>
      <c r="Z595" s="17"/>
      <c r="AA595" s="16"/>
    </row>
    <row r="596" spans="1:27" ht="17.25" customHeight="1">
      <c r="A596" s="133"/>
      <c r="B596" s="133"/>
      <c r="C596" s="18"/>
      <c r="D596" s="14"/>
      <c r="E596" s="15"/>
      <c r="F596" s="50"/>
      <c r="G596" s="51"/>
      <c r="H596" s="14"/>
      <c r="I596" s="13"/>
      <c r="J596" s="14" t="str">
        <f>IFERROR(+VLOOKUP(H596,Taules!$D$9:$E$22,2,0),"  ")</f>
        <v xml:space="preserve">  </v>
      </c>
      <c r="K596" s="136"/>
      <c r="L596" s="104"/>
      <c r="M596" s="67"/>
      <c r="N596" s="14"/>
      <c r="O596" s="104"/>
      <c r="P596" s="104"/>
      <c r="Q596" s="104"/>
      <c r="R596" s="104"/>
      <c r="S596" s="104"/>
      <c r="T596" s="104"/>
      <c r="U596" s="105"/>
      <c r="V596" s="17"/>
      <c r="W596" s="17"/>
      <c r="X596" s="93"/>
      <c r="Y596" s="93"/>
      <c r="Z596" s="17"/>
      <c r="AA596" s="16"/>
    </row>
    <row r="597" spans="1:27" ht="17.25" customHeight="1">
      <c r="A597" s="133"/>
      <c r="B597" s="133"/>
      <c r="C597" s="18"/>
      <c r="D597" s="14"/>
      <c r="E597" s="15"/>
      <c r="F597" s="50"/>
      <c r="G597" s="51"/>
      <c r="H597" s="14"/>
      <c r="I597" s="13"/>
      <c r="J597" s="14" t="str">
        <f>IFERROR(+VLOOKUP(H597,Taules!$D$9:$E$22,2,0),"  ")</f>
        <v xml:space="preserve">  </v>
      </c>
      <c r="K597" s="136"/>
      <c r="L597" s="104"/>
      <c r="M597" s="67"/>
      <c r="N597" s="14"/>
      <c r="O597" s="104"/>
      <c r="P597" s="104"/>
      <c r="Q597" s="104"/>
      <c r="R597" s="104"/>
      <c r="S597" s="104"/>
      <c r="T597" s="104"/>
      <c r="U597" s="105"/>
      <c r="V597" s="17"/>
      <c r="W597" s="17"/>
      <c r="X597" s="93"/>
      <c r="Y597" s="93"/>
      <c r="Z597" s="17"/>
      <c r="AA597" s="16"/>
    </row>
    <row r="598" spans="1:27" ht="17.25" customHeight="1">
      <c r="A598" s="133"/>
      <c r="B598" s="133"/>
      <c r="C598" s="18"/>
      <c r="D598" s="14"/>
      <c r="E598" s="15"/>
      <c r="F598" s="50"/>
      <c r="G598" s="51"/>
      <c r="H598" s="14"/>
      <c r="I598" s="13"/>
      <c r="J598" s="14" t="str">
        <f>IFERROR(+VLOOKUP(H598,Taules!$D$9:$E$22,2,0),"  ")</f>
        <v xml:space="preserve">  </v>
      </c>
      <c r="K598" s="136"/>
      <c r="L598" s="104"/>
      <c r="M598" s="67"/>
      <c r="N598" s="14"/>
      <c r="O598" s="104"/>
      <c r="P598" s="104"/>
      <c r="Q598" s="104"/>
      <c r="R598" s="104"/>
      <c r="S598" s="104"/>
      <c r="T598" s="104"/>
      <c r="U598" s="105"/>
      <c r="V598" s="17"/>
      <c r="W598" s="17"/>
      <c r="X598" s="93"/>
      <c r="Y598" s="93"/>
      <c r="Z598" s="17"/>
      <c r="AA598" s="16"/>
    </row>
    <row r="599" spans="1:27" ht="17.25" customHeight="1">
      <c r="A599" s="133"/>
      <c r="B599" s="133"/>
      <c r="C599" s="18"/>
      <c r="D599" s="14"/>
      <c r="E599" s="15"/>
      <c r="F599" s="50"/>
      <c r="G599" s="51"/>
      <c r="H599" s="14"/>
      <c r="I599" s="13"/>
      <c r="J599" s="14" t="str">
        <f>IFERROR(+VLOOKUP(H599,Taules!$D$9:$E$22,2,0),"  ")</f>
        <v xml:space="preserve">  </v>
      </c>
      <c r="K599" s="136"/>
      <c r="L599" s="104"/>
      <c r="M599" s="67"/>
      <c r="N599" s="14"/>
      <c r="O599" s="104"/>
      <c r="P599" s="104"/>
      <c r="Q599" s="104"/>
      <c r="R599" s="104"/>
      <c r="S599" s="104"/>
      <c r="T599" s="104"/>
      <c r="U599" s="105"/>
      <c r="V599" s="17"/>
      <c r="W599" s="17"/>
      <c r="X599" s="93"/>
      <c r="Y599" s="93"/>
      <c r="Z599" s="17"/>
      <c r="AA599" s="16"/>
    </row>
    <row r="600" spans="1:27" ht="17.25" customHeight="1">
      <c r="A600" s="133"/>
      <c r="B600" s="133"/>
      <c r="C600" s="18"/>
      <c r="D600" s="14"/>
      <c r="E600" s="15"/>
      <c r="F600" s="50"/>
      <c r="G600" s="51"/>
      <c r="H600" s="14"/>
      <c r="I600" s="13"/>
      <c r="J600" s="14" t="str">
        <f>IFERROR(+VLOOKUP(H600,Taules!$D$9:$E$22,2,0),"  ")</f>
        <v xml:space="preserve">  </v>
      </c>
      <c r="K600" s="136"/>
      <c r="L600" s="104"/>
      <c r="M600" s="67"/>
      <c r="N600" s="14"/>
      <c r="O600" s="104"/>
      <c r="P600" s="104"/>
      <c r="Q600" s="104"/>
      <c r="R600" s="104"/>
      <c r="S600" s="104"/>
      <c r="T600" s="104"/>
      <c r="U600" s="105"/>
      <c r="V600" s="17"/>
      <c r="W600" s="17"/>
      <c r="X600" s="93"/>
      <c r="Y600" s="93"/>
      <c r="Z600" s="17"/>
      <c r="AA600" s="16"/>
    </row>
    <row r="601" spans="1:27" ht="17.25" customHeight="1">
      <c r="A601" s="133"/>
      <c r="B601" s="133"/>
      <c r="C601" s="18"/>
      <c r="D601" s="14"/>
      <c r="E601" s="15"/>
      <c r="F601" s="50"/>
      <c r="G601" s="51"/>
      <c r="H601" s="14"/>
      <c r="I601" s="13"/>
      <c r="J601" s="14" t="str">
        <f>IFERROR(+VLOOKUP(H601,Taules!$D$9:$E$22,2,0),"  ")</f>
        <v xml:space="preserve">  </v>
      </c>
      <c r="K601" s="136"/>
      <c r="L601" s="104"/>
      <c r="M601" s="67"/>
      <c r="N601" s="14"/>
      <c r="O601" s="104"/>
      <c r="P601" s="104"/>
      <c r="Q601" s="104"/>
      <c r="R601" s="104"/>
      <c r="S601" s="104"/>
      <c r="T601" s="104"/>
      <c r="U601" s="105"/>
      <c r="V601" s="17"/>
      <c r="W601" s="17"/>
      <c r="X601" s="93"/>
      <c r="Y601" s="93"/>
      <c r="Z601" s="17"/>
      <c r="AA601" s="16"/>
    </row>
    <row r="602" spans="1:27" ht="17.25" customHeight="1">
      <c r="A602" s="133"/>
      <c r="B602" s="133"/>
      <c r="C602" s="18"/>
      <c r="D602" s="14"/>
      <c r="E602" s="15"/>
      <c r="F602" s="50"/>
      <c r="G602" s="51"/>
      <c r="H602" s="14"/>
      <c r="I602" s="13"/>
      <c r="J602" s="14" t="str">
        <f>IFERROR(+VLOOKUP(H602,Taules!$D$9:$E$22,2,0),"  ")</f>
        <v xml:space="preserve">  </v>
      </c>
      <c r="K602" s="136"/>
      <c r="L602" s="104"/>
      <c r="M602" s="67"/>
      <c r="N602" s="14"/>
      <c r="O602" s="104"/>
      <c r="P602" s="104"/>
      <c r="Q602" s="104"/>
      <c r="R602" s="104"/>
      <c r="S602" s="104"/>
      <c r="T602" s="104"/>
      <c r="U602" s="105"/>
      <c r="V602" s="17"/>
      <c r="W602" s="17"/>
      <c r="X602" s="93"/>
      <c r="Y602" s="93"/>
      <c r="Z602" s="17"/>
      <c r="AA602" s="16"/>
    </row>
    <row r="603" spans="1:27" ht="17.25" customHeight="1">
      <c r="A603" s="133"/>
      <c r="B603" s="133"/>
      <c r="C603" s="18"/>
      <c r="D603" s="14"/>
      <c r="E603" s="15"/>
      <c r="F603" s="50"/>
      <c r="G603" s="51"/>
      <c r="H603" s="14"/>
      <c r="I603" s="13"/>
      <c r="J603" s="14" t="str">
        <f>IFERROR(+VLOOKUP(H603,Taules!$D$9:$E$22,2,0),"  ")</f>
        <v xml:space="preserve">  </v>
      </c>
      <c r="K603" s="136"/>
      <c r="L603" s="104"/>
      <c r="M603" s="67"/>
      <c r="N603" s="14"/>
      <c r="O603" s="104"/>
      <c r="P603" s="104"/>
      <c r="Q603" s="104"/>
      <c r="R603" s="104"/>
      <c r="S603" s="104"/>
      <c r="T603" s="104"/>
      <c r="U603" s="105"/>
      <c r="V603" s="17"/>
      <c r="W603" s="17"/>
      <c r="X603" s="93"/>
      <c r="Y603" s="93"/>
      <c r="Z603" s="17"/>
      <c r="AA603" s="16"/>
    </row>
    <row r="604" spans="1:27" ht="17.25" customHeight="1">
      <c r="A604" s="133"/>
      <c r="B604" s="133"/>
      <c r="C604" s="18"/>
      <c r="D604" s="14"/>
      <c r="E604" s="15"/>
      <c r="F604" s="50"/>
      <c r="G604" s="51"/>
      <c r="H604" s="14"/>
      <c r="I604" s="13"/>
      <c r="J604" s="14" t="str">
        <f>IFERROR(+VLOOKUP(H604,Taules!$D$9:$E$22,2,0),"  ")</f>
        <v xml:space="preserve">  </v>
      </c>
      <c r="K604" s="136"/>
      <c r="L604" s="104"/>
      <c r="M604" s="67"/>
      <c r="N604" s="14"/>
      <c r="O604" s="104"/>
      <c r="P604" s="104"/>
      <c r="Q604" s="104"/>
      <c r="R604" s="104"/>
      <c r="S604" s="104"/>
      <c r="T604" s="104"/>
      <c r="U604" s="105"/>
      <c r="V604" s="17"/>
      <c r="W604" s="17"/>
      <c r="X604" s="93"/>
      <c r="Y604" s="93"/>
      <c r="Z604" s="17"/>
      <c r="AA604" s="16"/>
    </row>
    <row r="605" spans="1:27" ht="17.25" customHeight="1">
      <c r="A605" s="133"/>
      <c r="B605" s="133"/>
      <c r="C605" s="18"/>
      <c r="D605" s="14"/>
      <c r="E605" s="15"/>
      <c r="F605" s="50"/>
      <c r="G605" s="51"/>
      <c r="H605" s="14"/>
      <c r="I605" s="13"/>
      <c r="J605" s="14" t="str">
        <f>IFERROR(+VLOOKUP(H605,Taules!$D$9:$E$22,2,0),"  ")</f>
        <v xml:space="preserve">  </v>
      </c>
      <c r="K605" s="136"/>
      <c r="L605" s="104"/>
      <c r="M605" s="67"/>
      <c r="N605" s="14"/>
      <c r="O605" s="104"/>
      <c r="P605" s="104"/>
      <c r="Q605" s="104"/>
      <c r="R605" s="104"/>
      <c r="S605" s="104"/>
      <c r="T605" s="104"/>
      <c r="U605" s="105"/>
      <c r="V605" s="17"/>
      <c r="W605" s="17"/>
      <c r="X605" s="93"/>
      <c r="Y605" s="93"/>
      <c r="Z605" s="17"/>
      <c r="AA605" s="16"/>
    </row>
    <row r="606" spans="1:27" ht="17.25" customHeight="1">
      <c r="A606" s="133"/>
      <c r="B606" s="133"/>
      <c r="C606" s="18"/>
      <c r="D606" s="14"/>
      <c r="E606" s="15"/>
      <c r="F606" s="50"/>
      <c r="G606" s="51"/>
      <c r="H606" s="14"/>
      <c r="I606" s="13"/>
      <c r="J606" s="14" t="str">
        <f>IFERROR(+VLOOKUP(H606,Taules!$D$9:$E$22,2,0),"  ")</f>
        <v xml:space="preserve">  </v>
      </c>
      <c r="K606" s="136"/>
      <c r="L606" s="104"/>
      <c r="M606" s="67"/>
      <c r="N606" s="14"/>
      <c r="O606" s="104"/>
      <c r="P606" s="104"/>
      <c r="Q606" s="104"/>
      <c r="R606" s="104"/>
      <c r="S606" s="104"/>
      <c r="T606" s="104"/>
      <c r="U606" s="105"/>
      <c r="V606" s="17"/>
      <c r="W606" s="17"/>
      <c r="X606" s="93"/>
      <c r="Y606" s="93"/>
      <c r="Z606" s="17"/>
      <c r="AA606" s="16"/>
    </row>
    <row r="607" spans="1:27" ht="17.25" customHeight="1">
      <c r="A607" s="133"/>
      <c r="B607" s="133"/>
      <c r="C607" s="18"/>
      <c r="D607" s="14"/>
      <c r="E607" s="15"/>
      <c r="F607" s="50"/>
      <c r="G607" s="51"/>
      <c r="H607" s="14"/>
      <c r="I607" s="13"/>
      <c r="J607" s="14" t="str">
        <f>IFERROR(+VLOOKUP(H607,Taules!$D$9:$E$22,2,0),"  ")</f>
        <v xml:space="preserve">  </v>
      </c>
      <c r="K607" s="136"/>
      <c r="L607" s="104"/>
      <c r="M607" s="67"/>
      <c r="N607" s="14"/>
      <c r="O607" s="104"/>
      <c r="P607" s="104"/>
      <c r="Q607" s="104"/>
      <c r="R607" s="104"/>
      <c r="S607" s="104"/>
      <c r="T607" s="104"/>
      <c r="U607" s="105"/>
      <c r="V607" s="17"/>
      <c r="W607" s="17"/>
      <c r="X607" s="93"/>
      <c r="Y607" s="93"/>
      <c r="Z607" s="17"/>
      <c r="AA607" s="16"/>
    </row>
    <row r="608" spans="1:27" ht="17.25" customHeight="1">
      <c r="A608" s="133"/>
      <c r="B608" s="133"/>
      <c r="C608" s="18"/>
      <c r="D608" s="14"/>
      <c r="E608" s="15"/>
      <c r="F608" s="50"/>
      <c r="G608" s="51"/>
      <c r="H608" s="14"/>
      <c r="I608" s="13"/>
      <c r="J608" s="14" t="str">
        <f>IFERROR(+VLOOKUP(H608,Taules!$D$9:$E$22,2,0),"  ")</f>
        <v xml:space="preserve">  </v>
      </c>
      <c r="K608" s="136"/>
      <c r="L608" s="104"/>
      <c r="M608" s="67"/>
      <c r="N608" s="14"/>
      <c r="O608" s="104"/>
      <c r="P608" s="104"/>
      <c r="Q608" s="104"/>
      <c r="R608" s="104"/>
      <c r="S608" s="104"/>
      <c r="T608" s="104"/>
      <c r="U608" s="105"/>
      <c r="V608" s="17"/>
      <c r="W608" s="17"/>
      <c r="X608" s="93"/>
      <c r="Y608" s="93"/>
      <c r="Z608" s="17"/>
      <c r="AA608" s="16"/>
    </row>
    <row r="609" spans="1:27" ht="17.25" customHeight="1">
      <c r="A609" s="133"/>
      <c r="B609" s="133"/>
      <c r="C609" s="18"/>
      <c r="D609" s="14"/>
      <c r="E609" s="15"/>
      <c r="F609" s="50"/>
      <c r="G609" s="51"/>
      <c r="H609" s="14"/>
      <c r="I609" s="13"/>
      <c r="J609" s="14" t="str">
        <f>IFERROR(+VLOOKUP(H609,Taules!$D$9:$E$22,2,0),"  ")</f>
        <v xml:space="preserve">  </v>
      </c>
      <c r="K609" s="136"/>
      <c r="L609" s="104"/>
      <c r="M609" s="67"/>
      <c r="N609" s="14"/>
      <c r="O609" s="104"/>
      <c r="P609" s="104"/>
      <c r="Q609" s="104"/>
      <c r="R609" s="104"/>
      <c r="S609" s="104"/>
      <c r="T609" s="104"/>
      <c r="U609" s="105"/>
      <c r="V609" s="17"/>
      <c r="W609" s="17"/>
      <c r="X609" s="93"/>
      <c r="Y609" s="93"/>
      <c r="Z609" s="17"/>
      <c r="AA609" s="16"/>
    </row>
    <row r="610" spans="1:27" ht="17.25" customHeight="1">
      <c r="A610" s="133"/>
      <c r="B610" s="133"/>
      <c r="C610" s="18"/>
      <c r="D610" s="14"/>
      <c r="E610" s="15"/>
      <c r="F610" s="50"/>
      <c r="G610" s="51"/>
      <c r="H610" s="14"/>
      <c r="I610" s="13"/>
      <c r="J610" s="14" t="str">
        <f>IFERROR(+VLOOKUP(H610,Taules!$D$9:$E$22,2,0),"  ")</f>
        <v xml:space="preserve">  </v>
      </c>
      <c r="K610" s="136"/>
      <c r="L610" s="104"/>
      <c r="M610" s="67"/>
      <c r="N610" s="14"/>
      <c r="O610" s="104"/>
      <c r="P610" s="104"/>
      <c r="Q610" s="104"/>
      <c r="R610" s="104"/>
      <c r="S610" s="104"/>
      <c r="T610" s="104"/>
      <c r="U610" s="105"/>
      <c r="V610" s="17"/>
      <c r="W610" s="17"/>
      <c r="X610" s="93"/>
      <c r="Y610" s="93"/>
      <c r="Z610" s="17"/>
      <c r="AA610" s="16"/>
    </row>
    <row r="611" spans="1:27" ht="17.25" customHeight="1">
      <c r="A611" s="133"/>
      <c r="B611" s="133"/>
      <c r="C611" s="18"/>
      <c r="D611" s="14"/>
      <c r="E611" s="15"/>
      <c r="F611" s="50"/>
      <c r="G611" s="51"/>
      <c r="H611" s="14"/>
      <c r="I611" s="13"/>
      <c r="J611" s="14" t="str">
        <f>IFERROR(+VLOOKUP(H611,Taules!$D$9:$E$22,2,0),"  ")</f>
        <v xml:space="preserve">  </v>
      </c>
      <c r="K611" s="136"/>
      <c r="L611" s="104"/>
      <c r="M611" s="67"/>
      <c r="N611" s="14"/>
      <c r="O611" s="104"/>
      <c r="P611" s="104"/>
      <c r="Q611" s="104"/>
      <c r="R611" s="104"/>
      <c r="S611" s="104"/>
      <c r="T611" s="104"/>
      <c r="U611" s="105"/>
      <c r="V611" s="17"/>
      <c r="W611" s="17"/>
      <c r="X611" s="93"/>
      <c r="Y611" s="93"/>
      <c r="Z611" s="17"/>
      <c r="AA611" s="16"/>
    </row>
    <row r="612" spans="1:27" ht="17.25" customHeight="1">
      <c r="A612" s="133"/>
      <c r="B612" s="133"/>
      <c r="C612" s="18"/>
      <c r="D612" s="14"/>
      <c r="E612" s="15"/>
      <c r="F612" s="50"/>
      <c r="G612" s="51"/>
      <c r="H612" s="14"/>
      <c r="I612" s="13"/>
      <c r="J612" s="14" t="str">
        <f>IFERROR(+VLOOKUP(H612,Taules!$D$9:$E$22,2,0),"  ")</f>
        <v xml:space="preserve">  </v>
      </c>
      <c r="K612" s="136"/>
      <c r="L612" s="104"/>
      <c r="M612" s="67"/>
      <c r="N612" s="14"/>
      <c r="O612" s="104"/>
      <c r="P612" s="104"/>
      <c r="Q612" s="104"/>
      <c r="R612" s="104"/>
      <c r="S612" s="104"/>
      <c r="T612" s="104"/>
      <c r="U612" s="105"/>
      <c r="V612" s="17"/>
      <c r="W612" s="17"/>
      <c r="X612" s="93"/>
      <c r="Y612" s="93"/>
      <c r="Z612" s="17"/>
      <c r="AA612" s="16"/>
    </row>
    <row r="613" spans="1:27" ht="17.25" customHeight="1">
      <c r="A613" s="133"/>
      <c r="B613" s="133"/>
      <c r="C613" s="18"/>
      <c r="D613" s="14"/>
      <c r="E613" s="15"/>
      <c r="F613" s="50"/>
      <c r="G613" s="51"/>
      <c r="H613" s="14"/>
      <c r="I613" s="13"/>
      <c r="J613" s="14" t="str">
        <f>IFERROR(+VLOOKUP(H613,Taules!$D$9:$E$22,2,0),"  ")</f>
        <v xml:space="preserve">  </v>
      </c>
      <c r="K613" s="136"/>
      <c r="L613" s="104"/>
      <c r="M613" s="67"/>
      <c r="N613" s="14"/>
      <c r="O613" s="104"/>
      <c r="P613" s="104"/>
      <c r="Q613" s="104"/>
      <c r="R613" s="104"/>
      <c r="S613" s="104"/>
      <c r="T613" s="104"/>
      <c r="U613" s="105"/>
      <c r="V613" s="17"/>
      <c r="W613" s="17"/>
      <c r="X613" s="93"/>
      <c r="Y613" s="93"/>
      <c r="Z613" s="17"/>
      <c r="AA613" s="16"/>
    </row>
    <row r="614" spans="1:27" ht="17.25" customHeight="1">
      <c r="A614" s="133"/>
      <c r="B614" s="133"/>
      <c r="C614" s="18"/>
      <c r="D614" s="14"/>
      <c r="E614" s="15"/>
      <c r="F614" s="50"/>
      <c r="G614" s="51"/>
      <c r="H614" s="14"/>
      <c r="I614" s="13"/>
      <c r="J614" s="14" t="str">
        <f>IFERROR(+VLOOKUP(H614,Taules!$D$9:$E$22,2,0),"  ")</f>
        <v xml:space="preserve">  </v>
      </c>
      <c r="K614" s="136"/>
      <c r="L614" s="104"/>
      <c r="M614" s="67"/>
      <c r="N614" s="14"/>
      <c r="O614" s="104"/>
      <c r="P614" s="104"/>
      <c r="Q614" s="104"/>
      <c r="R614" s="104"/>
      <c r="S614" s="104"/>
      <c r="T614" s="104"/>
      <c r="U614" s="105"/>
      <c r="V614" s="17"/>
      <c r="W614" s="17"/>
      <c r="X614" s="93"/>
      <c r="Y614" s="93"/>
      <c r="Z614" s="17"/>
      <c r="AA614" s="16"/>
    </row>
    <row r="615" spans="1:27" ht="17.25" customHeight="1">
      <c r="A615" s="133"/>
      <c r="B615" s="133"/>
      <c r="C615" s="18"/>
      <c r="D615" s="14"/>
      <c r="E615" s="15"/>
      <c r="F615" s="50"/>
      <c r="G615" s="51"/>
      <c r="H615" s="14"/>
      <c r="I615" s="13"/>
      <c r="J615" s="14" t="str">
        <f>IFERROR(+VLOOKUP(H615,Taules!$D$9:$E$22,2,0),"  ")</f>
        <v xml:space="preserve">  </v>
      </c>
      <c r="K615" s="136"/>
      <c r="L615" s="104"/>
      <c r="M615" s="67"/>
      <c r="N615" s="14"/>
      <c r="O615" s="104"/>
      <c r="P615" s="104"/>
      <c r="Q615" s="104"/>
      <c r="R615" s="104"/>
      <c r="S615" s="104"/>
      <c r="T615" s="104"/>
      <c r="U615" s="105"/>
      <c r="V615" s="17"/>
      <c r="W615" s="17"/>
      <c r="X615" s="93"/>
      <c r="Y615" s="93"/>
      <c r="Z615" s="17"/>
      <c r="AA615" s="16"/>
    </row>
    <row r="616" spans="1:27" ht="17.25" customHeight="1">
      <c r="A616" s="133"/>
      <c r="B616" s="133"/>
      <c r="C616" s="18"/>
      <c r="D616" s="14"/>
      <c r="E616" s="15"/>
      <c r="F616" s="50"/>
      <c r="G616" s="51"/>
      <c r="H616" s="14"/>
      <c r="I616" s="13"/>
      <c r="J616" s="14" t="str">
        <f>IFERROR(+VLOOKUP(H616,Taules!$D$9:$E$22,2,0),"  ")</f>
        <v xml:space="preserve">  </v>
      </c>
      <c r="K616" s="136"/>
      <c r="L616" s="104"/>
      <c r="M616" s="67"/>
      <c r="N616" s="14"/>
      <c r="O616" s="104"/>
      <c r="P616" s="104"/>
      <c r="Q616" s="104"/>
      <c r="R616" s="104"/>
      <c r="S616" s="104"/>
      <c r="T616" s="104"/>
      <c r="U616" s="105"/>
      <c r="V616" s="17"/>
      <c r="W616" s="17"/>
      <c r="X616" s="93"/>
      <c r="Y616" s="93"/>
      <c r="Z616" s="17"/>
      <c r="AA616" s="16"/>
    </row>
    <row r="617" spans="1:27" ht="17.25" customHeight="1">
      <c r="A617" s="133"/>
      <c r="B617" s="133"/>
      <c r="C617" s="18"/>
      <c r="D617" s="14"/>
      <c r="E617" s="15"/>
      <c r="F617" s="50"/>
      <c r="G617" s="51"/>
      <c r="H617" s="14"/>
      <c r="I617" s="13"/>
      <c r="J617" s="14" t="str">
        <f>IFERROR(+VLOOKUP(H617,Taules!$D$9:$E$22,2,0),"  ")</f>
        <v xml:space="preserve">  </v>
      </c>
      <c r="K617" s="136"/>
      <c r="L617" s="104"/>
      <c r="M617" s="67"/>
      <c r="N617" s="14"/>
      <c r="O617" s="104"/>
      <c r="P617" s="104"/>
      <c r="Q617" s="104"/>
      <c r="R617" s="104"/>
      <c r="S617" s="104"/>
      <c r="T617" s="104"/>
      <c r="U617" s="105"/>
      <c r="V617" s="17"/>
      <c r="W617" s="17"/>
      <c r="X617" s="93"/>
      <c r="Y617" s="93"/>
      <c r="Z617" s="17"/>
      <c r="AA617" s="16"/>
    </row>
    <row r="618" spans="1:27" ht="17.25" customHeight="1">
      <c r="A618" s="133"/>
      <c r="B618" s="133"/>
      <c r="C618" s="18"/>
      <c r="D618" s="14"/>
      <c r="E618" s="15"/>
      <c r="F618" s="50"/>
      <c r="G618" s="51"/>
      <c r="H618" s="14"/>
      <c r="I618" s="13"/>
      <c r="J618" s="14" t="str">
        <f>IFERROR(+VLOOKUP(H618,Taules!$D$9:$E$22,2,0),"  ")</f>
        <v xml:space="preserve">  </v>
      </c>
      <c r="K618" s="136"/>
      <c r="L618" s="104"/>
      <c r="M618" s="67"/>
      <c r="N618" s="14"/>
      <c r="O618" s="104"/>
      <c r="P618" s="104"/>
      <c r="Q618" s="104"/>
      <c r="R618" s="104"/>
      <c r="S618" s="104"/>
      <c r="T618" s="104"/>
      <c r="U618" s="105"/>
      <c r="V618" s="17"/>
      <c r="W618" s="17"/>
      <c r="X618" s="93"/>
      <c r="Y618" s="93"/>
      <c r="Z618" s="17"/>
      <c r="AA618" s="16"/>
    </row>
    <row r="619" spans="1:27" ht="17.25" customHeight="1">
      <c r="A619" s="133"/>
      <c r="B619" s="133"/>
      <c r="C619" s="18"/>
      <c r="D619" s="14"/>
      <c r="E619" s="15"/>
      <c r="F619" s="50"/>
      <c r="G619" s="51"/>
      <c r="H619" s="14"/>
      <c r="I619" s="13"/>
      <c r="J619" s="14" t="str">
        <f>IFERROR(+VLOOKUP(H619,Taules!$D$9:$E$22,2,0),"  ")</f>
        <v xml:space="preserve">  </v>
      </c>
      <c r="K619" s="136"/>
      <c r="L619" s="104"/>
      <c r="M619" s="67"/>
      <c r="N619" s="14"/>
      <c r="O619" s="104"/>
      <c r="P619" s="104"/>
      <c r="Q619" s="104"/>
      <c r="R619" s="104"/>
      <c r="S619" s="104"/>
      <c r="T619" s="104"/>
      <c r="U619" s="105"/>
      <c r="V619" s="17"/>
      <c r="W619" s="17"/>
      <c r="X619" s="93"/>
      <c r="Y619" s="93"/>
      <c r="Z619" s="17"/>
      <c r="AA619" s="16"/>
    </row>
    <row r="620" spans="1:27" ht="17.25" customHeight="1">
      <c r="A620" s="133"/>
      <c r="B620" s="133"/>
      <c r="C620" s="18"/>
      <c r="D620" s="14"/>
      <c r="E620" s="15"/>
      <c r="F620" s="50"/>
      <c r="G620" s="51"/>
      <c r="H620" s="14"/>
      <c r="I620" s="13"/>
      <c r="J620" s="14" t="str">
        <f>IFERROR(+VLOOKUP(H620,Taules!$D$9:$E$22,2,0),"  ")</f>
        <v xml:space="preserve">  </v>
      </c>
      <c r="K620" s="136"/>
      <c r="L620" s="104"/>
      <c r="M620" s="67"/>
      <c r="N620" s="14"/>
      <c r="O620" s="104"/>
      <c r="P620" s="104"/>
      <c r="Q620" s="104"/>
      <c r="R620" s="104"/>
      <c r="S620" s="104"/>
      <c r="T620" s="104"/>
      <c r="U620" s="105"/>
      <c r="V620" s="17"/>
      <c r="W620" s="17"/>
      <c r="X620" s="93"/>
      <c r="Y620" s="93"/>
      <c r="Z620" s="17"/>
      <c r="AA620" s="16"/>
    </row>
    <row r="621" spans="1:27" ht="17.25" customHeight="1">
      <c r="A621" s="133"/>
      <c r="B621" s="133"/>
      <c r="C621" s="18"/>
      <c r="D621" s="14"/>
      <c r="E621" s="15"/>
      <c r="F621" s="50"/>
      <c r="G621" s="51"/>
      <c r="H621" s="14"/>
      <c r="I621" s="13"/>
      <c r="J621" s="14" t="str">
        <f>IFERROR(+VLOOKUP(H621,Taules!$D$9:$E$22,2,0),"  ")</f>
        <v xml:space="preserve">  </v>
      </c>
      <c r="K621" s="136"/>
      <c r="L621" s="104"/>
      <c r="M621" s="67"/>
      <c r="N621" s="14"/>
      <c r="O621" s="104"/>
      <c r="P621" s="104"/>
      <c r="Q621" s="104"/>
      <c r="R621" s="104"/>
      <c r="S621" s="104"/>
      <c r="T621" s="104"/>
      <c r="U621" s="105"/>
      <c r="V621" s="17"/>
      <c r="W621" s="17"/>
      <c r="X621" s="93"/>
      <c r="Y621" s="93"/>
      <c r="Z621" s="17"/>
      <c r="AA621" s="16"/>
    </row>
    <row r="622" spans="1:27" ht="17.25" customHeight="1">
      <c r="A622" s="133"/>
      <c r="B622" s="133"/>
      <c r="C622" s="18"/>
      <c r="D622" s="14"/>
      <c r="E622" s="15"/>
      <c r="F622" s="50"/>
      <c r="G622" s="51"/>
      <c r="H622" s="14"/>
      <c r="I622" s="13"/>
      <c r="J622" s="14" t="str">
        <f>IFERROR(+VLOOKUP(H622,Taules!$D$9:$E$22,2,0),"  ")</f>
        <v xml:space="preserve">  </v>
      </c>
      <c r="K622" s="136"/>
      <c r="L622" s="104"/>
      <c r="M622" s="67"/>
      <c r="N622" s="14"/>
      <c r="O622" s="104"/>
      <c r="P622" s="104"/>
      <c r="Q622" s="104"/>
      <c r="R622" s="104"/>
      <c r="S622" s="104"/>
      <c r="T622" s="104"/>
      <c r="U622" s="105"/>
      <c r="V622" s="17"/>
      <c r="W622" s="17"/>
      <c r="X622" s="93"/>
      <c r="Y622" s="93"/>
      <c r="Z622" s="17"/>
      <c r="AA622" s="16"/>
    </row>
    <row r="623" spans="1:27" ht="17.25" customHeight="1">
      <c r="A623" s="133"/>
      <c r="B623" s="133"/>
      <c r="C623" s="18"/>
      <c r="D623" s="14"/>
      <c r="E623" s="15"/>
      <c r="F623" s="50"/>
      <c r="G623" s="51"/>
      <c r="H623" s="14"/>
      <c r="I623" s="13"/>
      <c r="J623" s="14" t="str">
        <f>IFERROR(+VLOOKUP(H623,Taules!$D$9:$E$22,2,0),"  ")</f>
        <v xml:space="preserve">  </v>
      </c>
      <c r="K623" s="136"/>
      <c r="L623" s="104"/>
      <c r="M623" s="67"/>
      <c r="N623" s="14"/>
      <c r="O623" s="104"/>
      <c r="P623" s="104"/>
      <c r="Q623" s="104"/>
      <c r="R623" s="104"/>
      <c r="S623" s="104"/>
      <c r="T623" s="104"/>
      <c r="U623" s="105"/>
      <c r="V623" s="17"/>
      <c r="W623" s="17"/>
      <c r="X623" s="93"/>
      <c r="Y623" s="93"/>
      <c r="Z623" s="17"/>
      <c r="AA623" s="16"/>
    </row>
    <row r="624" spans="1:27" ht="17.25" customHeight="1">
      <c r="A624" s="133"/>
      <c r="B624" s="133"/>
      <c r="C624" s="18"/>
      <c r="D624" s="14"/>
      <c r="E624" s="15"/>
      <c r="F624" s="50"/>
      <c r="G624" s="51"/>
      <c r="H624" s="14"/>
      <c r="I624" s="13"/>
      <c r="J624" s="14" t="str">
        <f>IFERROR(+VLOOKUP(H624,Taules!$D$9:$E$22,2,0),"  ")</f>
        <v xml:space="preserve">  </v>
      </c>
      <c r="K624" s="136"/>
      <c r="L624" s="104"/>
      <c r="M624" s="67"/>
      <c r="N624" s="14"/>
      <c r="O624" s="104"/>
      <c r="P624" s="104"/>
      <c r="Q624" s="104"/>
      <c r="R624" s="104"/>
      <c r="S624" s="104"/>
      <c r="T624" s="104"/>
      <c r="U624" s="105"/>
      <c r="V624" s="17"/>
      <c r="W624" s="17"/>
      <c r="X624" s="93"/>
      <c r="Y624" s="93"/>
      <c r="Z624" s="17"/>
      <c r="AA624" s="16"/>
    </row>
    <row r="625" spans="1:27" ht="17.25" customHeight="1">
      <c r="A625" s="133"/>
      <c r="B625" s="133"/>
      <c r="C625" s="18"/>
      <c r="D625" s="14"/>
      <c r="E625" s="15"/>
      <c r="F625" s="50"/>
      <c r="G625" s="51"/>
      <c r="H625" s="14"/>
      <c r="I625" s="13"/>
      <c r="J625" s="14" t="str">
        <f>IFERROR(+VLOOKUP(H625,Taules!$D$9:$E$22,2,0),"  ")</f>
        <v xml:space="preserve">  </v>
      </c>
      <c r="K625" s="136"/>
      <c r="L625" s="104"/>
      <c r="M625" s="67"/>
      <c r="N625" s="14"/>
      <c r="O625" s="104"/>
      <c r="P625" s="104"/>
      <c r="Q625" s="104"/>
      <c r="R625" s="104"/>
      <c r="S625" s="104"/>
      <c r="T625" s="104"/>
      <c r="U625" s="105"/>
      <c r="V625" s="17"/>
      <c r="W625" s="17"/>
      <c r="X625" s="93"/>
      <c r="Y625" s="93"/>
      <c r="Z625" s="17"/>
      <c r="AA625" s="16"/>
    </row>
    <row r="626" spans="1:27" ht="17.25" customHeight="1">
      <c r="A626" s="133"/>
      <c r="B626" s="133"/>
      <c r="C626" s="18"/>
      <c r="D626" s="14"/>
      <c r="E626" s="15"/>
      <c r="F626" s="50"/>
      <c r="G626" s="51"/>
      <c r="H626" s="14"/>
      <c r="I626" s="13"/>
      <c r="J626" s="14" t="str">
        <f>IFERROR(+VLOOKUP(H626,Taules!$D$9:$E$22,2,0),"  ")</f>
        <v xml:space="preserve">  </v>
      </c>
      <c r="K626" s="136"/>
      <c r="L626" s="104"/>
      <c r="M626" s="67"/>
      <c r="N626" s="14"/>
      <c r="O626" s="104"/>
      <c r="P626" s="104"/>
      <c r="Q626" s="104"/>
      <c r="R626" s="104"/>
      <c r="S626" s="104"/>
      <c r="T626" s="104"/>
      <c r="U626" s="105"/>
      <c r="V626" s="17"/>
      <c r="W626" s="17"/>
      <c r="X626" s="93"/>
      <c r="Y626" s="93"/>
      <c r="Z626" s="17"/>
      <c r="AA626" s="16"/>
    </row>
    <row r="627" spans="1:27" ht="17.25" customHeight="1">
      <c r="A627" s="133"/>
      <c r="B627" s="133"/>
      <c r="C627" s="18"/>
      <c r="D627" s="14"/>
      <c r="E627" s="15"/>
      <c r="F627" s="50"/>
      <c r="G627" s="51"/>
      <c r="H627" s="14"/>
      <c r="I627" s="13"/>
      <c r="J627" s="14" t="str">
        <f>IFERROR(+VLOOKUP(H627,Taules!$D$9:$E$22,2,0),"  ")</f>
        <v xml:space="preserve">  </v>
      </c>
      <c r="K627" s="136"/>
      <c r="L627" s="104"/>
      <c r="M627" s="67"/>
      <c r="N627" s="14"/>
      <c r="O627" s="104"/>
      <c r="P627" s="104"/>
      <c r="Q627" s="104"/>
      <c r="R627" s="104"/>
      <c r="S627" s="104"/>
      <c r="T627" s="104"/>
      <c r="U627" s="105"/>
      <c r="V627" s="17"/>
      <c r="W627" s="17"/>
      <c r="X627" s="93"/>
      <c r="Y627" s="93"/>
      <c r="Z627" s="17"/>
      <c r="AA627" s="16"/>
    </row>
    <row r="628" spans="1:27" ht="17.25" customHeight="1">
      <c r="A628" s="133"/>
      <c r="B628" s="133"/>
      <c r="C628" s="18"/>
      <c r="D628" s="14"/>
      <c r="E628" s="15"/>
      <c r="F628" s="50"/>
      <c r="G628" s="51"/>
      <c r="H628" s="14"/>
      <c r="I628" s="13"/>
      <c r="J628" s="14" t="str">
        <f>IFERROR(+VLOOKUP(H628,Taules!$D$9:$E$22,2,0),"  ")</f>
        <v xml:space="preserve">  </v>
      </c>
      <c r="K628" s="136"/>
      <c r="L628" s="104"/>
      <c r="M628" s="67"/>
      <c r="N628" s="14"/>
      <c r="O628" s="104"/>
      <c r="P628" s="104"/>
      <c r="Q628" s="104"/>
      <c r="R628" s="104"/>
      <c r="S628" s="104"/>
      <c r="T628" s="104"/>
      <c r="U628" s="105"/>
      <c r="V628" s="17"/>
      <c r="W628" s="17"/>
      <c r="X628" s="93"/>
      <c r="Y628" s="93"/>
      <c r="Z628" s="17"/>
      <c r="AA628" s="16"/>
    </row>
    <row r="629" spans="1:27" ht="17.25" customHeight="1">
      <c r="A629" s="133"/>
      <c r="B629" s="133"/>
      <c r="C629" s="18"/>
      <c r="D629" s="14"/>
      <c r="E629" s="15"/>
      <c r="F629" s="50"/>
      <c r="G629" s="51"/>
      <c r="H629" s="14"/>
      <c r="I629" s="13"/>
      <c r="J629" s="14" t="str">
        <f>IFERROR(+VLOOKUP(H629,Taules!$D$9:$E$22,2,0),"  ")</f>
        <v xml:space="preserve">  </v>
      </c>
      <c r="K629" s="136"/>
      <c r="L629" s="104"/>
      <c r="M629" s="67"/>
      <c r="N629" s="14"/>
      <c r="O629" s="104"/>
      <c r="P629" s="104"/>
      <c r="Q629" s="104"/>
      <c r="R629" s="104"/>
      <c r="S629" s="104"/>
      <c r="T629" s="104"/>
      <c r="U629" s="105"/>
      <c r="V629" s="17"/>
      <c r="W629" s="17"/>
      <c r="X629" s="93"/>
      <c r="Y629" s="93"/>
      <c r="Z629" s="17"/>
      <c r="AA629" s="16"/>
    </row>
    <row r="630" spans="1:27" ht="17.25" customHeight="1">
      <c r="A630" s="133"/>
      <c r="B630" s="133"/>
      <c r="C630" s="18"/>
      <c r="D630" s="14"/>
      <c r="E630" s="15"/>
      <c r="F630" s="50"/>
      <c r="G630" s="51"/>
      <c r="H630" s="14"/>
      <c r="I630" s="13"/>
      <c r="J630" s="14" t="str">
        <f>IFERROR(+VLOOKUP(H630,Taules!$D$9:$E$22,2,0),"  ")</f>
        <v xml:space="preserve">  </v>
      </c>
      <c r="K630" s="136"/>
      <c r="L630" s="104"/>
      <c r="M630" s="67"/>
      <c r="N630" s="14"/>
      <c r="O630" s="104"/>
      <c r="P630" s="104"/>
      <c r="Q630" s="104"/>
      <c r="R630" s="104"/>
      <c r="S630" s="104"/>
      <c r="T630" s="104"/>
      <c r="U630" s="105"/>
      <c r="V630" s="17"/>
      <c r="W630" s="17"/>
      <c r="X630" s="93"/>
      <c r="Y630" s="93"/>
      <c r="Z630" s="17"/>
      <c r="AA630" s="16"/>
    </row>
    <row r="631" spans="1:27" ht="17.25" customHeight="1">
      <c r="A631" s="133"/>
      <c r="B631" s="133"/>
      <c r="C631" s="18"/>
      <c r="D631" s="14"/>
      <c r="E631" s="15"/>
      <c r="F631" s="50"/>
      <c r="G631" s="51"/>
      <c r="H631" s="14"/>
      <c r="I631" s="13"/>
      <c r="J631" s="14" t="str">
        <f>IFERROR(+VLOOKUP(H631,Taules!$D$9:$E$22,2,0),"  ")</f>
        <v xml:space="preserve">  </v>
      </c>
      <c r="K631" s="136"/>
      <c r="L631" s="104"/>
      <c r="M631" s="67"/>
      <c r="N631" s="14"/>
      <c r="O631" s="104"/>
      <c r="P631" s="104"/>
      <c r="Q631" s="104"/>
      <c r="R631" s="104"/>
      <c r="S631" s="104"/>
      <c r="T631" s="104"/>
      <c r="U631" s="105"/>
      <c r="V631" s="17"/>
      <c r="W631" s="17"/>
      <c r="X631" s="93"/>
      <c r="Y631" s="93"/>
      <c r="Z631" s="17"/>
      <c r="AA631" s="16"/>
    </row>
    <row r="632" spans="1:27" ht="17.25" customHeight="1">
      <c r="A632" s="133"/>
      <c r="B632" s="133"/>
      <c r="C632" s="18"/>
      <c r="D632" s="14"/>
      <c r="E632" s="15"/>
      <c r="F632" s="50"/>
      <c r="G632" s="51"/>
      <c r="H632" s="14"/>
      <c r="I632" s="13"/>
      <c r="J632" s="14" t="str">
        <f>IFERROR(+VLOOKUP(H632,Taules!$D$9:$E$22,2,0),"  ")</f>
        <v xml:space="preserve">  </v>
      </c>
      <c r="K632" s="136"/>
      <c r="L632" s="104"/>
      <c r="M632" s="67"/>
      <c r="N632" s="14"/>
      <c r="O632" s="104"/>
      <c r="P632" s="104"/>
      <c r="Q632" s="104"/>
      <c r="R632" s="104"/>
      <c r="S632" s="104"/>
      <c r="T632" s="104"/>
      <c r="U632" s="105"/>
      <c r="V632" s="17"/>
      <c r="W632" s="17"/>
      <c r="X632" s="93"/>
      <c r="Y632" s="93"/>
      <c r="Z632" s="17"/>
      <c r="AA632" s="16"/>
    </row>
    <row r="633" spans="1:27" ht="17.25" customHeight="1">
      <c r="A633" s="133"/>
      <c r="B633" s="133"/>
      <c r="C633" s="18"/>
      <c r="D633" s="14"/>
      <c r="E633" s="15"/>
      <c r="F633" s="50"/>
      <c r="G633" s="51"/>
      <c r="H633" s="14"/>
      <c r="I633" s="13"/>
      <c r="J633" s="14" t="str">
        <f>IFERROR(+VLOOKUP(H633,Taules!$D$9:$E$22,2,0),"  ")</f>
        <v xml:space="preserve">  </v>
      </c>
      <c r="K633" s="136"/>
      <c r="L633" s="104"/>
      <c r="M633" s="67"/>
      <c r="N633" s="14"/>
      <c r="O633" s="104"/>
      <c r="P633" s="104"/>
      <c r="Q633" s="104"/>
      <c r="R633" s="104"/>
      <c r="S633" s="104"/>
      <c r="T633" s="104"/>
      <c r="U633" s="105"/>
      <c r="V633" s="17"/>
      <c r="W633" s="17"/>
      <c r="X633" s="93"/>
      <c r="Y633" s="93"/>
      <c r="Z633" s="17"/>
      <c r="AA633" s="16"/>
    </row>
    <row r="634" spans="1:27" ht="17.25" customHeight="1">
      <c r="A634" s="133"/>
      <c r="B634" s="133"/>
      <c r="C634" s="18"/>
      <c r="D634" s="14"/>
      <c r="E634" s="15"/>
      <c r="F634" s="50"/>
      <c r="G634" s="51"/>
      <c r="H634" s="14"/>
      <c r="I634" s="13"/>
      <c r="J634" s="14" t="str">
        <f>IFERROR(+VLOOKUP(H634,Taules!$D$9:$E$22,2,0),"  ")</f>
        <v xml:space="preserve">  </v>
      </c>
      <c r="K634" s="136"/>
      <c r="L634" s="104"/>
      <c r="M634" s="67"/>
      <c r="N634" s="14"/>
      <c r="O634" s="104"/>
      <c r="P634" s="104"/>
      <c r="Q634" s="104"/>
      <c r="R634" s="104"/>
      <c r="S634" s="104"/>
      <c r="T634" s="104"/>
      <c r="U634" s="105"/>
      <c r="V634" s="17"/>
      <c r="W634" s="17"/>
      <c r="X634" s="93"/>
      <c r="Y634" s="93"/>
      <c r="Z634" s="17"/>
      <c r="AA634" s="16"/>
    </row>
    <row r="635" spans="1:27" ht="17.25" customHeight="1">
      <c r="A635" s="133"/>
      <c r="B635" s="133"/>
      <c r="C635" s="18"/>
      <c r="D635" s="14"/>
      <c r="E635" s="15"/>
      <c r="F635" s="50"/>
      <c r="G635" s="51"/>
      <c r="H635" s="14"/>
      <c r="I635" s="13"/>
      <c r="J635" s="14" t="str">
        <f>IFERROR(+VLOOKUP(H635,Taules!$D$9:$E$22,2,0),"  ")</f>
        <v xml:space="preserve">  </v>
      </c>
      <c r="K635" s="136"/>
      <c r="L635" s="104"/>
      <c r="M635" s="67"/>
      <c r="N635" s="14"/>
      <c r="O635" s="104"/>
      <c r="P635" s="104"/>
      <c r="Q635" s="104"/>
      <c r="R635" s="104"/>
      <c r="S635" s="104"/>
      <c r="T635" s="104"/>
      <c r="U635" s="105"/>
      <c r="V635" s="17"/>
      <c r="W635" s="17"/>
      <c r="X635" s="93"/>
      <c r="Y635" s="93"/>
      <c r="Z635" s="17"/>
      <c r="AA635" s="16"/>
    </row>
    <row r="636" spans="1:27" ht="17.25" customHeight="1">
      <c r="A636" s="133"/>
      <c r="B636" s="133"/>
      <c r="C636" s="18"/>
      <c r="D636" s="14"/>
      <c r="E636" s="15"/>
      <c r="F636" s="50"/>
      <c r="G636" s="51"/>
      <c r="H636" s="14"/>
      <c r="I636" s="13"/>
      <c r="J636" s="14" t="str">
        <f>IFERROR(+VLOOKUP(H636,Taules!$D$9:$E$22,2,0),"  ")</f>
        <v xml:space="preserve">  </v>
      </c>
      <c r="K636" s="136"/>
      <c r="L636" s="104"/>
      <c r="M636" s="67"/>
      <c r="N636" s="14"/>
      <c r="O636" s="104"/>
      <c r="P636" s="104"/>
      <c r="Q636" s="104"/>
      <c r="R636" s="104"/>
      <c r="S636" s="104"/>
      <c r="T636" s="104"/>
      <c r="U636" s="105"/>
      <c r="V636" s="17"/>
      <c r="W636" s="17"/>
      <c r="X636" s="93"/>
      <c r="Y636" s="93"/>
      <c r="Z636" s="17"/>
      <c r="AA636" s="16"/>
    </row>
    <row r="637" spans="1:27" ht="17.25" customHeight="1">
      <c r="A637" s="133"/>
      <c r="B637" s="133"/>
      <c r="C637" s="18"/>
      <c r="D637" s="14"/>
      <c r="E637" s="15"/>
      <c r="F637" s="50"/>
      <c r="G637" s="51"/>
      <c r="H637" s="14"/>
      <c r="I637" s="13"/>
      <c r="J637" s="14" t="str">
        <f>IFERROR(+VLOOKUP(H637,Taules!$D$9:$E$22,2,0),"  ")</f>
        <v xml:space="preserve">  </v>
      </c>
      <c r="K637" s="136"/>
      <c r="L637" s="104"/>
      <c r="M637" s="67"/>
      <c r="N637" s="14"/>
      <c r="O637" s="104"/>
      <c r="P637" s="104"/>
      <c r="Q637" s="104"/>
      <c r="R637" s="104"/>
      <c r="S637" s="104"/>
      <c r="T637" s="104"/>
      <c r="U637" s="105"/>
      <c r="V637" s="17"/>
      <c r="W637" s="17"/>
      <c r="X637" s="93"/>
      <c r="Y637" s="93"/>
      <c r="Z637" s="17"/>
      <c r="AA637" s="16"/>
    </row>
    <row r="638" spans="1:27" ht="17.25" customHeight="1">
      <c r="A638" s="133"/>
      <c r="B638" s="133"/>
      <c r="C638" s="18"/>
      <c r="D638" s="14"/>
      <c r="E638" s="15"/>
      <c r="F638" s="50"/>
      <c r="G638" s="51"/>
      <c r="H638" s="14"/>
      <c r="I638" s="13"/>
      <c r="J638" s="14" t="str">
        <f>IFERROR(+VLOOKUP(H638,Taules!$D$9:$E$22,2,0),"  ")</f>
        <v xml:space="preserve">  </v>
      </c>
      <c r="K638" s="136"/>
      <c r="L638" s="104"/>
      <c r="M638" s="67"/>
      <c r="N638" s="14"/>
      <c r="O638" s="104"/>
      <c r="P638" s="104"/>
      <c r="Q638" s="104"/>
      <c r="R638" s="104"/>
      <c r="S638" s="104"/>
      <c r="T638" s="104"/>
      <c r="U638" s="105"/>
      <c r="V638" s="17"/>
      <c r="W638" s="17"/>
      <c r="X638" s="93"/>
      <c r="Y638" s="93"/>
      <c r="Z638" s="17"/>
      <c r="AA638" s="16"/>
    </row>
    <row r="639" spans="1:27" ht="17.25" customHeight="1">
      <c r="A639" s="133"/>
      <c r="B639" s="133"/>
      <c r="C639" s="18"/>
      <c r="D639" s="14"/>
      <c r="E639" s="15"/>
      <c r="F639" s="50"/>
      <c r="G639" s="51"/>
      <c r="H639" s="14"/>
      <c r="I639" s="13"/>
      <c r="J639" s="14" t="str">
        <f>IFERROR(+VLOOKUP(H639,Taules!$D$9:$E$22,2,0),"  ")</f>
        <v xml:space="preserve">  </v>
      </c>
      <c r="K639" s="136"/>
      <c r="L639" s="104"/>
      <c r="M639" s="67"/>
      <c r="N639" s="14"/>
      <c r="O639" s="104"/>
      <c r="P639" s="104"/>
      <c r="Q639" s="104"/>
      <c r="R639" s="104"/>
      <c r="S639" s="104"/>
      <c r="T639" s="104"/>
      <c r="U639" s="105"/>
      <c r="V639" s="17"/>
      <c r="W639" s="17"/>
      <c r="X639" s="93"/>
      <c r="Y639" s="93"/>
      <c r="Z639" s="17"/>
      <c r="AA639" s="16"/>
    </row>
    <row r="640" spans="1:27" ht="17.25" customHeight="1">
      <c r="A640" s="133"/>
      <c r="B640" s="133"/>
      <c r="C640" s="18"/>
      <c r="D640" s="14"/>
      <c r="E640" s="15"/>
      <c r="F640" s="50"/>
      <c r="G640" s="51"/>
      <c r="H640" s="14"/>
      <c r="I640" s="13"/>
      <c r="J640" s="14" t="str">
        <f>IFERROR(+VLOOKUP(H640,Taules!$D$9:$E$22,2,0),"  ")</f>
        <v xml:space="preserve">  </v>
      </c>
      <c r="K640" s="136"/>
      <c r="L640" s="104"/>
      <c r="M640" s="67"/>
      <c r="N640" s="14"/>
      <c r="O640" s="104"/>
      <c r="P640" s="104"/>
      <c r="Q640" s="104"/>
      <c r="R640" s="104"/>
      <c r="S640" s="104"/>
      <c r="T640" s="104"/>
      <c r="U640" s="105"/>
      <c r="V640" s="17"/>
      <c r="W640" s="17"/>
      <c r="X640" s="93"/>
      <c r="Y640" s="93"/>
      <c r="Z640" s="17"/>
      <c r="AA640" s="16"/>
    </row>
    <row r="641" spans="1:27" ht="17.25" customHeight="1">
      <c r="A641" s="133"/>
      <c r="B641" s="133"/>
      <c r="C641" s="18"/>
      <c r="D641" s="14"/>
      <c r="E641" s="15"/>
      <c r="F641" s="50"/>
      <c r="G641" s="51"/>
      <c r="H641" s="14"/>
      <c r="I641" s="13"/>
      <c r="J641" s="14" t="str">
        <f>IFERROR(+VLOOKUP(H641,Taules!$D$9:$E$22,2,0),"  ")</f>
        <v xml:space="preserve">  </v>
      </c>
      <c r="K641" s="136"/>
      <c r="L641" s="104"/>
      <c r="M641" s="67"/>
      <c r="N641" s="14"/>
      <c r="O641" s="104"/>
      <c r="P641" s="104"/>
      <c r="Q641" s="104"/>
      <c r="R641" s="104"/>
      <c r="S641" s="104"/>
      <c r="T641" s="104"/>
      <c r="U641" s="105"/>
      <c r="V641" s="17"/>
      <c r="W641" s="17"/>
      <c r="X641" s="93"/>
      <c r="Y641" s="93"/>
      <c r="Z641" s="17"/>
      <c r="AA641" s="16"/>
    </row>
    <row r="642" spans="1:27" ht="17.25" customHeight="1">
      <c r="A642" s="133"/>
      <c r="B642" s="133"/>
      <c r="C642" s="18"/>
      <c r="D642" s="14"/>
      <c r="E642" s="15"/>
      <c r="F642" s="50"/>
      <c r="G642" s="51"/>
      <c r="H642" s="14"/>
      <c r="I642" s="13"/>
      <c r="J642" s="14" t="str">
        <f>IFERROR(+VLOOKUP(H642,Taules!$D$9:$E$22,2,0),"  ")</f>
        <v xml:space="preserve">  </v>
      </c>
      <c r="K642" s="136"/>
      <c r="L642" s="104"/>
      <c r="M642" s="67"/>
      <c r="N642" s="14"/>
      <c r="O642" s="104"/>
      <c r="P642" s="104"/>
      <c r="Q642" s="104"/>
      <c r="R642" s="104"/>
      <c r="S642" s="104"/>
      <c r="T642" s="104"/>
      <c r="U642" s="105"/>
      <c r="V642" s="17"/>
      <c r="W642" s="17"/>
      <c r="X642" s="93"/>
      <c r="Y642" s="93"/>
      <c r="Z642" s="17"/>
      <c r="AA642" s="16"/>
    </row>
    <row r="643" spans="1:27" ht="17.25" customHeight="1">
      <c r="A643" s="133"/>
      <c r="B643" s="133"/>
      <c r="C643" s="18"/>
      <c r="D643" s="14"/>
      <c r="E643" s="15"/>
      <c r="F643" s="50"/>
      <c r="G643" s="51"/>
      <c r="H643" s="14"/>
      <c r="I643" s="13"/>
      <c r="J643" s="14" t="str">
        <f>IFERROR(+VLOOKUP(H643,Taules!$D$9:$E$22,2,0),"  ")</f>
        <v xml:space="preserve">  </v>
      </c>
      <c r="K643" s="136"/>
      <c r="L643" s="104"/>
      <c r="M643" s="67"/>
      <c r="N643" s="14"/>
      <c r="O643" s="104"/>
      <c r="P643" s="104"/>
      <c r="Q643" s="104"/>
      <c r="R643" s="104"/>
      <c r="S643" s="104"/>
      <c r="T643" s="104"/>
      <c r="U643" s="105"/>
      <c r="V643" s="17"/>
      <c r="W643" s="17"/>
      <c r="X643" s="93"/>
      <c r="Y643" s="93"/>
      <c r="Z643" s="17"/>
      <c r="AA643" s="16"/>
    </row>
    <row r="644" spans="1:27" ht="17.25" customHeight="1">
      <c r="A644" s="133"/>
      <c r="B644" s="133"/>
      <c r="C644" s="18"/>
      <c r="D644" s="14"/>
      <c r="E644" s="15"/>
      <c r="F644" s="50"/>
      <c r="G644" s="51"/>
      <c r="H644" s="14"/>
      <c r="I644" s="13"/>
      <c r="J644" s="14" t="str">
        <f>IFERROR(+VLOOKUP(H644,Taules!$D$9:$E$22,2,0),"  ")</f>
        <v xml:space="preserve">  </v>
      </c>
      <c r="K644" s="136"/>
      <c r="L644" s="104"/>
      <c r="M644" s="67"/>
      <c r="N644" s="14"/>
      <c r="O644" s="104"/>
      <c r="P644" s="104"/>
      <c r="Q644" s="104"/>
      <c r="R644" s="104"/>
      <c r="S644" s="104"/>
      <c r="T644" s="104"/>
      <c r="U644" s="105"/>
      <c r="V644" s="17"/>
      <c r="W644" s="17"/>
      <c r="X644" s="93"/>
      <c r="Y644" s="93"/>
      <c r="Z644" s="17"/>
      <c r="AA644" s="16"/>
    </row>
    <row r="645" spans="1:27" ht="17.25" customHeight="1">
      <c r="A645" s="133"/>
      <c r="B645" s="133"/>
      <c r="C645" s="18"/>
      <c r="D645" s="14"/>
      <c r="E645" s="15"/>
      <c r="F645" s="50"/>
      <c r="G645" s="51"/>
      <c r="H645" s="14"/>
      <c r="I645" s="13"/>
      <c r="J645" s="14" t="str">
        <f>IFERROR(+VLOOKUP(H645,Taules!$D$9:$E$22,2,0),"  ")</f>
        <v xml:space="preserve">  </v>
      </c>
      <c r="K645" s="136"/>
      <c r="L645" s="104"/>
      <c r="M645" s="67"/>
      <c r="N645" s="14"/>
      <c r="O645" s="104"/>
      <c r="P645" s="104"/>
      <c r="Q645" s="104"/>
      <c r="R645" s="104"/>
      <c r="S645" s="104"/>
      <c r="T645" s="104"/>
      <c r="U645" s="105"/>
      <c r="V645" s="17"/>
      <c r="W645" s="17"/>
      <c r="X645" s="93"/>
      <c r="Y645" s="93"/>
      <c r="Z645" s="17"/>
      <c r="AA645" s="16"/>
    </row>
    <row r="646" spans="1:27" ht="17.25" customHeight="1">
      <c r="A646" s="133"/>
      <c r="B646" s="133"/>
      <c r="C646" s="18"/>
      <c r="D646" s="14"/>
      <c r="E646" s="15"/>
      <c r="F646" s="50"/>
      <c r="G646" s="51"/>
      <c r="H646" s="14"/>
      <c r="I646" s="13"/>
      <c r="J646" s="14" t="str">
        <f>IFERROR(+VLOOKUP(H646,Taules!$D$9:$E$22,2,0),"  ")</f>
        <v xml:space="preserve">  </v>
      </c>
      <c r="K646" s="136"/>
      <c r="L646" s="104"/>
      <c r="M646" s="67"/>
      <c r="N646" s="14"/>
      <c r="O646" s="104"/>
      <c r="P646" s="104"/>
      <c r="Q646" s="104"/>
      <c r="R646" s="104"/>
      <c r="S646" s="104"/>
      <c r="T646" s="104"/>
      <c r="U646" s="105"/>
      <c r="V646" s="17"/>
      <c r="W646" s="17"/>
      <c r="X646" s="93"/>
      <c r="Y646" s="93"/>
      <c r="Z646" s="17"/>
      <c r="AA646" s="16"/>
    </row>
    <row r="647" spans="1:27" ht="17.25" customHeight="1">
      <c r="A647" s="133"/>
      <c r="B647" s="133"/>
      <c r="C647" s="18"/>
      <c r="D647" s="14"/>
      <c r="E647" s="15"/>
      <c r="F647" s="50"/>
      <c r="G647" s="51"/>
      <c r="H647" s="14"/>
      <c r="I647" s="13"/>
      <c r="J647" s="14" t="str">
        <f>IFERROR(+VLOOKUP(H647,Taules!$D$9:$E$22,2,0),"  ")</f>
        <v xml:space="preserve">  </v>
      </c>
      <c r="K647" s="136"/>
      <c r="L647" s="104"/>
      <c r="M647" s="67"/>
      <c r="N647" s="14"/>
      <c r="O647" s="104"/>
      <c r="P647" s="104"/>
      <c r="Q647" s="104"/>
      <c r="R647" s="104"/>
      <c r="S647" s="104"/>
      <c r="T647" s="104"/>
      <c r="U647" s="105"/>
      <c r="V647" s="17"/>
      <c r="W647" s="17"/>
      <c r="X647" s="93"/>
      <c r="Y647" s="93"/>
      <c r="Z647" s="17"/>
      <c r="AA647" s="16"/>
    </row>
    <row r="648" spans="1:27" ht="17.25" customHeight="1">
      <c r="A648" s="133"/>
      <c r="B648" s="133"/>
      <c r="C648" s="18"/>
      <c r="D648" s="14"/>
      <c r="E648" s="15"/>
      <c r="F648" s="50"/>
      <c r="G648" s="51"/>
      <c r="H648" s="14"/>
      <c r="I648" s="13"/>
      <c r="J648" s="14" t="str">
        <f>IFERROR(+VLOOKUP(H648,Taules!$D$9:$E$22,2,0),"  ")</f>
        <v xml:space="preserve">  </v>
      </c>
      <c r="K648" s="136"/>
      <c r="L648" s="104"/>
      <c r="M648" s="67"/>
      <c r="N648" s="14"/>
      <c r="O648" s="104"/>
      <c r="P648" s="104"/>
      <c r="Q648" s="104"/>
      <c r="R648" s="104"/>
      <c r="S648" s="104"/>
      <c r="T648" s="104"/>
      <c r="U648" s="105"/>
      <c r="V648" s="17"/>
      <c r="W648" s="17"/>
      <c r="X648" s="93"/>
      <c r="Y648" s="93"/>
      <c r="Z648" s="17"/>
      <c r="AA648" s="16"/>
    </row>
    <row r="649" spans="1:27" ht="17.25" customHeight="1">
      <c r="A649" s="133"/>
      <c r="B649" s="133"/>
      <c r="C649" s="18"/>
      <c r="D649" s="14"/>
      <c r="E649" s="15"/>
      <c r="F649" s="50"/>
      <c r="G649" s="51"/>
      <c r="H649" s="14"/>
      <c r="I649" s="13"/>
      <c r="J649" s="14" t="str">
        <f>IFERROR(+VLOOKUP(H649,Taules!$D$9:$E$22,2,0),"  ")</f>
        <v xml:space="preserve">  </v>
      </c>
      <c r="K649" s="136"/>
      <c r="L649" s="104"/>
      <c r="M649" s="67"/>
      <c r="N649" s="14"/>
      <c r="O649" s="104"/>
      <c r="P649" s="104"/>
      <c r="Q649" s="104"/>
      <c r="R649" s="104"/>
      <c r="S649" s="104"/>
      <c r="T649" s="104"/>
      <c r="U649" s="105"/>
      <c r="V649" s="17"/>
      <c r="W649" s="17"/>
      <c r="X649" s="93"/>
      <c r="Y649" s="93"/>
      <c r="Z649" s="17"/>
      <c r="AA649" s="16"/>
    </row>
    <row r="650" spans="1:27" ht="17.25" customHeight="1">
      <c r="A650" s="133"/>
      <c r="B650" s="133"/>
      <c r="C650" s="18"/>
      <c r="D650" s="14"/>
      <c r="E650" s="15"/>
      <c r="F650" s="50"/>
      <c r="G650" s="51"/>
      <c r="H650" s="14"/>
      <c r="I650" s="13"/>
      <c r="J650" s="14" t="str">
        <f>IFERROR(+VLOOKUP(H650,Taules!$D$9:$E$22,2,0),"  ")</f>
        <v xml:space="preserve">  </v>
      </c>
      <c r="K650" s="136"/>
      <c r="L650" s="104"/>
      <c r="M650" s="67"/>
      <c r="N650" s="14"/>
      <c r="O650" s="104"/>
      <c r="P650" s="104"/>
      <c r="Q650" s="104"/>
      <c r="R650" s="104"/>
      <c r="S650" s="104"/>
      <c r="T650" s="104"/>
      <c r="U650" s="105"/>
      <c r="V650" s="17"/>
      <c r="W650" s="17"/>
      <c r="X650" s="93"/>
      <c r="Y650" s="93"/>
      <c r="Z650" s="17"/>
      <c r="AA650" s="16"/>
    </row>
    <row r="651" spans="1:27" ht="17.25" customHeight="1">
      <c r="A651" s="133"/>
      <c r="B651" s="133"/>
      <c r="C651" s="18"/>
      <c r="D651" s="14"/>
      <c r="E651" s="15"/>
      <c r="F651" s="50"/>
      <c r="G651" s="51"/>
      <c r="H651" s="14"/>
      <c r="I651" s="13"/>
      <c r="J651" s="14" t="str">
        <f>IFERROR(+VLOOKUP(H651,Taules!$D$9:$E$22,2,0),"  ")</f>
        <v xml:space="preserve">  </v>
      </c>
      <c r="K651" s="136"/>
      <c r="L651" s="104"/>
      <c r="M651" s="67"/>
      <c r="N651" s="14"/>
      <c r="O651" s="104"/>
      <c r="P651" s="104"/>
      <c r="Q651" s="104"/>
      <c r="R651" s="104"/>
      <c r="S651" s="104"/>
      <c r="T651" s="104"/>
      <c r="U651" s="105"/>
      <c r="V651" s="17"/>
      <c r="W651" s="17"/>
      <c r="X651" s="93"/>
      <c r="Y651" s="93"/>
      <c r="Z651" s="17"/>
      <c r="AA651" s="16"/>
    </row>
    <row r="652" spans="1:27" ht="17.25" customHeight="1">
      <c r="A652" s="133"/>
      <c r="B652" s="133"/>
      <c r="C652" s="18"/>
      <c r="D652" s="14"/>
      <c r="E652" s="15"/>
      <c r="F652" s="50"/>
      <c r="G652" s="51"/>
      <c r="H652" s="14"/>
      <c r="I652" s="13"/>
      <c r="J652" s="14" t="str">
        <f>IFERROR(+VLOOKUP(H652,Taules!$D$9:$E$22,2,0),"  ")</f>
        <v xml:space="preserve">  </v>
      </c>
      <c r="K652" s="136"/>
      <c r="L652" s="104"/>
      <c r="M652" s="67"/>
      <c r="N652" s="14"/>
      <c r="O652" s="104"/>
      <c r="P652" s="104"/>
      <c r="Q652" s="104"/>
      <c r="R652" s="104"/>
      <c r="S652" s="104"/>
      <c r="T652" s="104"/>
      <c r="U652" s="105"/>
      <c r="V652" s="17"/>
      <c r="W652" s="17"/>
      <c r="X652" s="93"/>
      <c r="Y652" s="93"/>
      <c r="Z652" s="17"/>
      <c r="AA652" s="16"/>
    </row>
    <row r="653" spans="1:27" ht="17.25" customHeight="1">
      <c r="A653" s="133"/>
      <c r="B653" s="133"/>
      <c r="C653" s="18"/>
      <c r="D653" s="14"/>
      <c r="E653" s="15"/>
      <c r="F653" s="50"/>
      <c r="G653" s="51"/>
      <c r="H653" s="14"/>
      <c r="I653" s="13"/>
      <c r="J653" s="14" t="str">
        <f>IFERROR(+VLOOKUP(H653,Taules!$D$9:$E$22,2,0),"  ")</f>
        <v xml:space="preserve">  </v>
      </c>
      <c r="K653" s="136"/>
      <c r="L653" s="104"/>
      <c r="M653" s="67"/>
      <c r="N653" s="14"/>
      <c r="O653" s="104"/>
      <c r="P653" s="104"/>
      <c r="Q653" s="104"/>
      <c r="R653" s="104"/>
      <c r="S653" s="104"/>
      <c r="T653" s="104"/>
      <c r="U653" s="105"/>
      <c r="V653" s="17"/>
      <c r="W653" s="17"/>
      <c r="X653" s="93"/>
      <c r="Y653" s="93"/>
      <c r="Z653" s="17"/>
      <c r="AA653" s="16"/>
    </row>
    <row r="654" spans="1:27" ht="17.25" customHeight="1">
      <c r="A654" s="133"/>
      <c r="B654" s="133"/>
      <c r="C654" s="18"/>
      <c r="D654" s="14"/>
      <c r="E654" s="15"/>
      <c r="F654" s="50"/>
      <c r="G654" s="51"/>
      <c r="H654" s="14"/>
      <c r="I654" s="13"/>
      <c r="J654" s="14" t="str">
        <f>IFERROR(+VLOOKUP(H654,Taules!$D$9:$E$22,2,0),"  ")</f>
        <v xml:space="preserve">  </v>
      </c>
      <c r="K654" s="136"/>
      <c r="L654" s="104"/>
      <c r="M654" s="67"/>
      <c r="N654" s="14"/>
      <c r="O654" s="104"/>
      <c r="P654" s="104"/>
      <c r="Q654" s="104"/>
      <c r="R654" s="104"/>
      <c r="S654" s="104"/>
      <c r="T654" s="104"/>
      <c r="U654" s="105"/>
      <c r="V654" s="17"/>
      <c r="W654" s="17"/>
      <c r="X654" s="93"/>
      <c r="Y654" s="93"/>
      <c r="Z654" s="17"/>
      <c r="AA654" s="16"/>
    </row>
    <row r="655" spans="1:27" ht="17.25" customHeight="1">
      <c r="A655" s="133"/>
      <c r="B655" s="133"/>
      <c r="C655" s="18"/>
      <c r="D655" s="14"/>
      <c r="E655" s="15"/>
      <c r="F655" s="50"/>
      <c r="G655" s="51"/>
      <c r="H655" s="14"/>
      <c r="I655" s="13"/>
      <c r="J655" s="14" t="str">
        <f>IFERROR(+VLOOKUP(H655,Taules!$D$9:$E$22,2,0),"  ")</f>
        <v xml:space="preserve">  </v>
      </c>
      <c r="K655" s="136"/>
      <c r="L655" s="104"/>
      <c r="M655" s="67"/>
      <c r="N655" s="14"/>
      <c r="O655" s="104"/>
      <c r="P655" s="104"/>
      <c r="Q655" s="104"/>
      <c r="R655" s="104"/>
      <c r="S655" s="104"/>
      <c r="T655" s="104"/>
      <c r="U655" s="105"/>
      <c r="V655" s="17"/>
      <c r="W655" s="17"/>
      <c r="X655" s="93"/>
      <c r="Y655" s="93"/>
      <c r="Z655" s="17"/>
      <c r="AA655" s="16"/>
    </row>
    <row r="656" spans="1:27" ht="17.25" customHeight="1">
      <c r="A656" s="133"/>
      <c r="B656" s="133"/>
      <c r="C656" s="18"/>
      <c r="D656" s="14"/>
      <c r="E656" s="15"/>
      <c r="F656" s="50"/>
      <c r="G656" s="51"/>
      <c r="H656" s="14"/>
      <c r="I656" s="13"/>
      <c r="J656" s="14" t="str">
        <f>IFERROR(+VLOOKUP(H656,Taules!$D$9:$E$22,2,0),"  ")</f>
        <v xml:space="preserve">  </v>
      </c>
      <c r="K656" s="136"/>
      <c r="L656" s="104"/>
      <c r="M656" s="67"/>
      <c r="N656" s="14"/>
      <c r="O656" s="104"/>
      <c r="P656" s="104"/>
      <c r="Q656" s="104"/>
      <c r="R656" s="104"/>
      <c r="S656" s="104"/>
      <c r="T656" s="104"/>
      <c r="U656" s="105"/>
      <c r="V656" s="17"/>
      <c r="W656" s="17"/>
      <c r="X656" s="93"/>
      <c r="Y656" s="93"/>
      <c r="Z656" s="17"/>
      <c r="AA656" s="16"/>
    </row>
    <row r="657" spans="1:27" ht="17.25" customHeight="1">
      <c r="A657" s="133"/>
      <c r="B657" s="133"/>
      <c r="C657" s="18"/>
      <c r="D657" s="14"/>
      <c r="E657" s="15"/>
      <c r="F657" s="50"/>
      <c r="G657" s="51"/>
      <c r="H657" s="14"/>
      <c r="I657" s="13"/>
      <c r="J657" s="14" t="str">
        <f>IFERROR(+VLOOKUP(H657,Taules!$D$9:$E$22,2,0),"  ")</f>
        <v xml:space="preserve">  </v>
      </c>
      <c r="K657" s="136"/>
      <c r="L657" s="104"/>
      <c r="M657" s="67"/>
      <c r="N657" s="14"/>
      <c r="O657" s="104"/>
      <c r="P657" s="104"/>
      <c r="Q657" s="104"/>
      <c r="R657" s="104"/>
      <c r="S657" s="104"/>
      <c r="T657" s="104"/>
      <c r="U657" s="105"/>
      <c r="V657" s="17"/>
      <c r="W657" s="17"/>
      <c r="X657" s="93"/>
      <c r="Y657" s="93"/>
      <c r="Z657" s="17"/>
      <c r="AA657" s="16"/>
    </row>
    <row r="658" spans="1:27" ht="17.25" customHeight="1">
      <c r="A658" s="133"/>
      <c r="B658" s="133"/>
      <c r="C658" s="18"/>
      <c r="D658" s="14"/>
      <c r="E658" s="15"/>
      <c r="F658" s="50"/>
      <c r="G658" s="51"/>
      <c r="H658" s="14"/>
      <c r="I658" s="13"/>
      <c r="J658" s="14" t="str">
        <f>IFERROR(+VLOOKUP(H658,Taules!$D$9:$E$22,2,0),"  ")</f>
        <v xml:space="preserve">  </v>
      </c>
      <c r="K658" s="136"/>
      <c r="L658" s="104"/>
      <c r="M658" s="67"/>
      <c r="N658" s="14"/>
      <c r="O658" s="104"/>
      <c r="P658" s="104"/>
      <c r="Q658" s="104"/>
      <c r="R658" s="104"/>
      <c r="S658" s="104"/>
      <c r="T658" s="104"/>
      <c r="U658" s="105"/>
      <c r="V658" s="17"/>
      <c r="W658" s="17"/>
      <c r="X658" s="93"/>
      <c r="Y658" s="93"/>
      <c r="Z658" s="17"/>
      <c r="AA658" s="16"/>
    </row>
    <row r="659" spans="1:27" ht="17.25" customHeight="1">
      <c r="A659" s="133"/>
      <c r="B659" s="133"/>
      <c r="C659" s="18"/>
      <c r="D659" s="14"/>
      <c r="E659" s="15"/>
      <c r="F659" s="50"/>
      <c r="G659" s="51"/>
      <c r="H659" s="14"/>
      <c r="I659" s="13"/>
      <c r="J659" s="14" t="str">
        <f>IFERROR(+VLOOKUP(H659,Taules!$D$9:$E$22,2,0),"  ")</f>
        <v xml:space="preserve">  </v>
      </c>
      <c r="K659" s="136"/>
      <c r="L659" s="104"/>
      <c r="M659" s="67"/>
      <c r="N659" s="14"/>
      <c r="O659" s="104"/>
      <c r="P659" s="104"/>
      <c r="Q659" s="104"/>
      <c r="R659" s="104"/>
      <c r="S659" s="104"/>
      <c r="T659" s="104"/>
      <c r="U659" s="105"/>
      <c r="V659" s="17"/>
      <c r="W659" s="17"/>
      <c r="X659" s="93"/>
      <c r="Y659" s="93"/>
      <c r="Z659" s="17"/>
      <c r="AA659" s="16"/>
    </row>
    <row r="660" spans="1:27" ht="17.25" customHeight="1">
      <c r="A660" s="133"/>
      <c r="B660" s="133"/>
      <c r="C660" s="18"/>
      <c r="D660" s="14"/>
      <c r="E660" s="15"/>
      <c r="F660" s="50"/>
      <c r="G660" s="51"/>
      <c r="H660" s="14"/>
      <c r="I660" s="13"/>
      <c r="J660" s="14" t="str">
        <f>IFERROR(+VLOOKUP(H660,Taules!$D$9:$E$22,2,0),"  ")</f>
        <v xml:space="preserve">  </v>
      </c>
      <c r="K660" s="136"/>
      <c r="L660" s="104"/>
      <c r="M660" s="67"/>
      <c r="N660" s="14"/>
      <c r="O660" s="104"/>
      <c r="P660" s="104"/>
      <c r="Q660" s="104"/>
      <c r="R660" s="104"/>
      <c r="S660" s="104"/>
      <c r="T660" s="104"/>
      <c r="U660" s="105"/>
      <c r="V660" s="17"/>
      <c r="W660" s="17"/>
      <c r="X660" s="93"/>
      <c r="Y660" s="93"/>
      <c r="Z660" s="17"/>
      <c r="AA660" s="16"/>
    </row>
    <row r="661" spans="1:27" ht="17.25" customHeight="1">
      <c r="A661" s="133"/>
      <c r="B661" s="133"/>
      <c r="C661" s="18"/>
      <c r="D661" s="14"/>
      <c r="E661" s="15"/>
      <c r="F661" s="50"/>
      <c r="G661" s="51"/>
      <c r="H661" s="14"/>
      <c r="I661" s="13"/>
      <c r="J661" s="14" t="str">
        <f>IFERROR(+VLOOKUP(H661,Taules!$D$9:$E$22,2,0),"  ")</f>
        <v xml:space="preserve">  </v>
      </c>
      <c r="K661" s="136"/>
      <c r="L661" s="104"/>
      <c r="M661" s="67"/>
      <c r="N661" s="14"/>
      <c r="O661" s="104"/>
      <c r="P661" s="104"/>
      <c r="Q661" s="104"/>
      <c r="R661" s="104"/>
      <c r="S661" s="104"/>
      <c r="T661" s="104"/>
      <c r="U661" s="105"/>
      <c r="V661" s="17"/>
      <c r="W661" s="17"/>
      <c r="X661" s="93"/>
      <c r="Y661" s="93"/>
      <c r="Z661" s="17"/>
      <c r="AA661" s="16"/>
    </row>
    <row r="662" spans="1:27" ht="17.25" customHeight="1">
      <c r="A662" s="133"/>
      <c r="B662" s="133"/>
      <c r="C662" s="18"/>
      <c r="D662" s="14"/>
      <c r="E662" s="15"/>
      <c r="F662" s="50"/>
      <c r="G662" s="51"/>
      <c r="H662" s="14"/>
      <c r="I662" s="13"/>
      <c r="J662" s="14" t="str">
        <f>IFERROR(+VLOOKUP(H662,Taules!$D$9:$E$22,2,0),"  ")</f>
        <v xml:space="preserve">  </v>
      </c>
      <c r="K662" s="136"/>
      <c r="L662" s="104"/>
      <c r="M662" s="67"/>
      <c r="N662" s="14"/>
      <c r="O662" s="104"/>
      <c r="P662" s="104"/>
      <c r="Q662" s="104"/>
      <c r="R662" s="104"/>
      <c r="S662" s="104"/>
      <c r="T662" s="104"/>
      <c r="U662" s="105"/>
      <c r="V662" s="17"/>
      <c r="W662" s="17"/>
      <c r="X662" s="93"/>
      <c r="Y662" s="93"/>
      <c r="Z662" s="17"/>
      <c r="AA662" s="16"/>
    </row>
    <row r="663" spans="1:27" ht="17.25" customHeight="1">
      <c r="A663" s="133"/>
      <c r="B663" s="133"/>
      <c r="C663" s="18"/>
      <c r="D663" s="14"/>
      <c r="E663" s="15"/>
      <c r="F663" s="50"/>
      <c r="G663" s="51"/>
      <c r="H663" s="14"/>
      <c r="I663" s="13"/>
      <c r="J663" s="14" t="str">
        <f>IFERROR(+VLOOKUP(H663,Taules!$D$9:$E$22,2,0),"  ")</f>
        <v xml:space="preserve">  </v>
      </c>
      <c r="K663" s="136"/>
      <c r="L663" s="104"/>
      <c r="M663" s="67"/>
      <c r="N663" s="14"/>
      <c r="O663" s="104"/>
      <c r="P663" s="104"/>
      <c r="Q663" s="104"/>
      <c r="R663" s="104"/>
      <c r="S663" s="104"/>
      <c r="T663" s="104"/>
      <c r="U663" s="105"/>
      <c r="V663" s="17"/>
      <c r="W663" s="17"/>
      <c r="X663" s="93"/>
      <c r="Y663" s="93"/>
      <c r="Z663" s="17"/>
      <c r="AA663" s="16"/>
    </row>
    <row r="664" spans="1:27" ht="17.25" customHeight="1">
      <c r="A664" s="133"/>
      <c r="B664" s="133"/>
      <c r="C664" s="18"/>
      <c r="D664" s="14"/>
      <c r="E664" s="15"/>
      <c r="F664" s="50"/>
      <c r="G664" s="51"/>
      <c r="H664" s="14"/>
      <c r="I664" s="13"/>
      <c r="J664" s="14" t="str">
        <f>IFERROR(+VLOOKUP(H664,Taules!$D$9:$E$22,2,0),"  ")</f>
        <v xml:space="preserve">  </v>
      </c>
      <c r="K664" s="136"/>
      <c r="L664" s="104"/>
      <c r="M664" s="67"/>
      <c r="N664" s="14"/>
      <c r="O664" s="104"/>
      <c r="P664" s="104"/>
      <c r="Q664" s="104"/>
      <c r="R664" s="104"/>
      <c r="S664" s="104"/>
      <c r="T664" s="104"/>
      <c r="U664" s="105"/>
      <c r="V664" s="17"/>
      <c r="W664" s="17"/>
      <c r="X664" s="93"/>
      <c r="Y664" s="93"/>
      <c r="Z664" s="17"/>
      <c r="AA664" s="16"/>
    </row>
    <row r="665" spans="1:27" ht="17.25" customHeight="1">
      <c r="A665" s="133"/>
      <c r="B665" s="133"/>
      <c r="C665" s="18"/>
      <c r="D665" s="14"/>
      <c r="E665" s="15"/>
      <c r="F665" s="50"/>
      <c r="G665" s="51"/>
      <c r="H665" s="14"/>
      <c r="I665" s="13"/>
      <c r="J665" s="14" t="str">
        <f>IFERROR(+VLOOKUP(H665,Taules!$D$9:$E$22,2,0),"  ")</f>
        <v xml:space="preserve">  </v>
      </c>
      <c r="K665" s="136"/>
      <c r="L665" s="104"/>
      <c r="M665" s="67"/>
      <c r="N665" s="14"/>
      <c r="O665" s="104"/>
      <c r="P665" s="104"/>
      <c r="Q665" s="104"/>
      <c r="R665" s="104"/>
      <c r="S665" s="104"/>
      <c r="T665" s="104"/>
      <c r="U665" s="105"/>
      <c r="V665" s="17"/>
      <c r="W665" s="17"/>
      <c r="X665" s="93"/>
      <c r="Y665" s="93"/>
      <c r="Z665" s="17"/>
      <c r="AA665" s="16"/>
    </row>
    <row r="666" spans="1:27" ht="17.25" customHeight="1">
      <c r="A666" s="133"/>
      <c r="B666" s="133"/>
      <c r="C666" s="18"/>
      <c r="D666" s="14"/>
      <c r="E666" s="15"/>
      <c r="F666" s="50"/>
      <c r="G666" s="51"/>
      <c r="H666" s="14"/>
      <c r="I666" s="13"/>
      <c r="J666" s="14" t="str">
        <f>IFERROR(+VLOOKUP(H666,Taules!$D$9:$E$22,2,0),"  ")</f>
        <v xml:space="preserve">  </v>
      </c>
      <c r="K666" s="136"/>
      <c r="L666" s="104"/>
      <c r="M666" s="67"/>
      <c r="N666" s="14"/>
      <c r="O666" s="104"/>
      <c r="P666" s="104"/>
      <c r="Q666" s="104"/>
      <c r="R666" s="104"/>
      <c r="S666" s="104"/>
      <c r="T666" s="104"/>
      <c r="U666" s="105"/>
      <c r="V666" s="17"/>
      <c r="W666" s="17"/>
      <c r="X666" s="93"/>
      <c r="Y666" s="93"/>
      <c r="Z666" s="17"/>
      <c r="AA666" s="16"/>
    </row>
    <row r="667" spans="1:27" ht="17.25" customHeight="1">
      <c r="A667" s="133"/>
      <c r="B667" s="133"/>
      <c r="C667" s="18"/>
      <c r="D667" s="14"/>
      <c r="E667" s="15"/>
      <c r="F667" s="50"/>
      <c r="G667" s="51"/>
      <c r="H667" s="14"/>
      <c r="I667" s="13"/>
      <c r="J667" s="14" t="str">
        <f>IFERROR(+VLOOKUP(H667,Taules!$D$9:$E$22,2,0),"  ")</f>
        <v xml:space="preserve">  </v>
      </c>
      <c r="K667" s="136"/>
      <c r="L667" s="104"/>
      <c r="M667" s="67"/>
      <c r="N667" s="14"/>
      <c r="O667" s="104"/>
      <c r="P667" s="104"/>
      <c r="Q667" s="104"/>
      <c r="R667" s="104"/>
      <c r="S667" s="104"/>
      <c r="T667" s="104"/>
      <c r="U667" s="105"/>
      <c r="V667" s="17"/>
      <c r="W667" s="17"/>
      <c r="X667" s="93"/>
      <c r="Y667" s="93"/>
      <c r="Z667" s="17"/>
      <c r="AA667" s="16"/>
    </row>
    <row r="668" spans="1:27" ht="17.25" customHeight="1">
      <c r="A668" s="133"/>
      <c r="B668" s="133"/>
      <c r="C668" s="18"/>
      <c r="D668" s="14"/>
      <c r="E668" s="15"/>
      <c r="F668" s="50"/>
      <c r="G668" s="51"/>
      <c r="H668" s="14"/>
      <c r="I668" s="13"/>
      <c r="J668" s="14" t="str">
        <f>IFERROR(+VLOOKUP(H668,Taules!$D$9:$E$22,2,0),"  ")</f>
        <v xml:space="preserve">  </v>
      </c>
      <c r="K668" s="136"/>
      <c r="L668" s="104"/>
      <c r="M668" s="67"/>
      <c r="N668" s="14"/>
      <c r="O668" s="104"/>
      <c r="P668" s="104"/>
      <c r="Q668" s="104"/>
      <c r="R668" s="104"/>
      <c r="S668" s="104"/>
      <c r="T668" s="104"/>
      <c r="U668" s="105"/>
      <c r="V668" s="17"/>
      <c r="W668" s="17"/>
      <c r="X668" s="93"/>
      <c r="Y668" s="93"/>
      <c r="Z668" s="17"/>
      <c r="AA668" s="16"/>
    </row>
    <row r="669" spans="1:27" ht="17.25" customHeight="1">
      <c r="A669" s="133"/>
      <c r="B669" s="133"/>
      <c r="C669" s="18"/>
      <c r="D669" s="14"/>
      <c r="E669" s="15"/>
      <c r="F669" s="50"/>
      <c r="G669" s="51"/>
      <c r="H669" s="14"/>
      <c r="I669" s="13"/>
      <c r="J669" s="14" t="str">
        <f>IFERROR(+VLOOKUP(H669,Taules!$D$9:$E$22,2,0),"  ")</f>
        <v xml:space="preserve">  </v>
      </c>
      <c r="K669" s="136"/>
      <c r="L669" s="104"/>
      <c r="M669" s="67"/>
      <c r="N669" s="14"/>
      <c r="O669" s="104"/>
      <c r="P669" s="104"/>
      <c r="Q669" s="104"/>
      <c r="R669" s="104"/>
      <c r="S669" s="104"/>
      <c r="T669" s="104"/>
      <c r="U669" s="105"/>
      <c r="V669" s="17"/>
      <c r="W669" s="17"/>
      <c r="X669" s="93"/>
      <c r="Y669" s="93"/>
      <c r="Z669" s="17"/>
      <c r="AA669" s="16"/>
    </row>
    <row r="670" spans="1:27" ht="17.25" customHeight="1">
      <c r="A670" s="133"/>
      <c r="B670" s="133"/>
      <c r="C670" s="18"/>
      <c r="D670" s="14"/>
      <c r="E670" s="15"/>
      <c r="F670" s="50"/>
      <c r="G670" s="51"/>
      <c r="H670" s="14"/>
      <c r="I670" s="13"/>
      <c r="J670" s="14" t="str">
        <f>IFERROR(+VLOOKUP(H670,Taules!$D$9:$E$22,2,0),"  ")</f>
        <v xml:space="preserve">  </v>
      </c>
      <c r="K670" s="136"/>
      <c r="L670" s="104"/>
      <c r="M670" s="67"/>
      <c r="N670" s="14"/>
      <c r="O670" s="104"/>
      <c r="P670" s="104"/>
      <c r="Q670" s="104"/>
      <c r="R670" s="104"/>
      <c r="S670" s="104"/>
      <c r="T670" s="104"/>
      <c r="U670" s="105"/>
      <c r="V670" s="17"/>
      <c r="W670" s="17"/>
      <c r="X670" s="93"/>
      <c r="Y670" s="93"/>
      <c r="Z670" s="17"/>
      <c r="AA670" s="16"/>
    </row>
    <row r="671" spans="1:27" ht="17.25" customHeight="1">
      <c r="A671" s="133"/>
      <c r="B671" s="133"/>
      <c r="C671" s="18"/>
      <c r="D671" s="14"/>
      <c r="E671" s="15"/>
      <c r="F671" s="50"/>
      <c r="G671" s="51"/>
      <c r="H671" s="14"/>
      <c r="I671" s="13"/>
      <c r="J671" s="14" t="str">
        <f>IFERROR(+VLOOKUP(H671,Taules!$D$9:$E$22,2,0),"  ")</f>
        <v xml:space="preserve">  </v>
      </c>
      <c r="K671" s="136"/>
      <c r="L671" s="104"/>
      <c r="M671" s="67"/>
      <c r="N671" s="14"/>
      <c r="O671" s="104"/>
      <c r="P671" s="104"/>
      <c r="Q671" s="104"/>
      <c r="R671" s="104"/>
      <c r="S671" s="104"/>
      <c r="T671" s="104"/>
      <c r="U671" s="105"/>
      <c r="V671" s="17"/>
      <c r="W671" s="17"/>
      <c r="X671" s="93"/>
      <c r="Y671" s="93"/>
      <c r="Z671" s="17"/>
      <c r="AA671" s="16"/>
    </row>
    <row r="672" spans="1:27" ht="17.25" customHeight="1">
      <c r="A672" s="133"/>
      <c r="B672" s="133"/>
      <c r="C672" s="18"/>
      <c r="D672" s="14"/>
      <c r="E672" s="15"/>
      <c r="F672" s="50"/>
      <c r="G672" s="51"/>
      <c r="H672" s="14"/>
      <c r="I672" s="13"/>
      <c r="J672" s="14" t="str">
        <f>IFERROR(+VLOOKUP(H672,Taules!$D$9:$E$22,2,0),"  ")</f>
        <v xml:space="preserve">  </v>
      </c>
      <c r="K672" s="136"/>
      <c r="L672" s="104"/>
      <c r="M672" s="67"/>
      <c r="N672" s="14"/>
      <c r="O672" s="104"/>
      <c r="P672" s="104"/>
      <c r="Q672" s="104"/>
      <c r="R672" s="104"/>
      <c r="S672" s="104"/>
      <c r="T672" s="104"/>
      <c r="U672" s="105"/>
      <c r="V672" s="17"/>
      <c r="W672" s="17"/>
      <c r="X672" s="93"/>
      <c r="Y672" s="93"/>
      <c r="Z672" s="17"/>
      <c r="AA672" s="16"/>
    </row>
    <row r="673" spans="1:27" ht="17.25" customHeight="1">
      <c r="A673" s="133"/>
      <c r="B673" s="133"/>
      <c r="C673" s="18"/>
      <c r="D673" s="14"/>
      <c r="E673" s="15"/>
      <c r="F673" s="50"/>
      <c r="G673" s="51"/>
      <c r="H673" s="14"/>
      <c r="I673" s="13"/>
      <c r="J673" s="14" t="str">
        <f>IFERROR(+VLOOKUP(H673,Taules!$D$9:$E$22,2,0),"  ")</f>
        <v xml:space="preserve">  </v>
      </c>
      <c r="K673" s="136"/>
      <c r="L673" s="104"/>
      <c r="M673" s="67"/>
      <c r="N673" s="14"/>
      <c r="O673" s="104"/>
      <c r="P673" s="104"/>
      <c r="Q673" s="104"/>
      <c r="R673" s="104"/>
      <c r="S673" s="104"/>
      <c r="T673" s="104"/>
      <c r="U673" s="105"/>
      <c r="V673" s="17"/>
      <c r="W673" s="17"/>
      <c r="X673" s="93"/>
      <c r="Y673" s="93"/>
      <c r="Z673" s="17"/>
      <c r="AA673" s="16"/>
    </row>
    <row r="674" spans="1:27" ht="17.25" customHeight="1">
      <c r="A674" s="133"/>
      <c r="B674" s="133"/>
      <c r="C674" s="18"/>
      <c r="D674" s="14"/>
      <c r="E674" s="15"/>
      <c r="F674" s="50"/>
      <c r="G674" s="51"/>
      <c r="H674" s="14"/>
      <c r="I674" s="13"/>
      <c r="J674" s="14" t="str">
        <f>IFERROR(+VLOOKUP(H674,Taules!$D$9:$E$22,2,0),"  ")</f>
        <v xml:space="preserve">  </v>
      </c>
      <c r="K674" s="136"/>
      <c r="L674" s="104"/>
      <c r="M674" s="67"/>
      <c r="N674" s="14"/>
      <c r="O674" s="104"/>
      <c r="P674" s="104"/>
      <c r="Q674" s="104"/>
      <c r="R674" s="104"/>
      <c r="S674" s="104"/>
      <c r="T674" s="104"/>
      <c r="U674" s="105"/>
      <c r="V674" s="17"/>
      <c r="W674" s="17"/>
      <c r="X674" s="93"/>
      <c r="Y674" s="93"/>
      <c r="Z674" s="17"/>
      <c r="AA674" s="16"/>
    </row>
    <row r="675" spans="1:27" ht="17.25" customHeight="1">
      <c r="A675" s="133"/>
      <c r="B675" s="133"/>
      <c r="C675" s="18"/>
      <c r="D675" s="14"/>
      <c r="E675" s="15"/>
      <c r="F675" s="50"/>
      <c r="G675" s="51"/>
      <c r="H675" s="14"/>
      <c r="I675" s="13"/>
      <c r="J675" s="14" t="str">
        <f>IFERROR(+VLOOKUP(H675,Taules!$D$9:$E$22,2,0),"  ")</f>
        <v xml:space="preserve">  </v>
      </c>
      <c r="K675" s="136"/>
      <c r="L675" s="104"/>
      <c r="M675" s="67"/>
      <c r="N675" s="14"/>
      <c r="O675" s="104"/>
      <c r="P675" s="104"/>
      <c r="Q675" s="104"/>
      <c r="R675" s="104"/>
      <c r="S675" s="104"/>
      <c r="T675" s="104"/>
      <c r="U675" s="105"/>
      <c r="V675" s="17"/>
      <c r="W675" s="17"/>
      <c r="X675" s="93"/>
      <c r="Y675" s="93"/>
      <c r="Z675" s="17"/>
      <c r="AA675" s="16"/>
    </row>
    <row r="676" spans="1:27" ht="17.25" customHeight="1">
      <c r="A676" s="133"/>
      <c r="B676" s="133"/>
      <c r="C676" s="18"/>
      <c r="D676" s="14"/>
      <c r="E676" s="15"/>
      <c r="F676" s="50"/>
      <c r="G676" s="51"/>
      <c r="H676" s="14"/>
      <c r="I676" s="13"/>
      <c r="J676" s="14" t="str">
        <f>IFERROR(+VLOOKUP(H676,Taules!$D$9:$E$22,2,0),"  ")</f>
        <v xml:space="preserve">  </v>
      </c>
      <c r="K676" s="136"/>
      <c r="L676" s="104"/>
      <c r="M676" s="67"/>
      <c r="N676" s="14"/>
      <c r="O676" s="104"/>
      <c r="P676" s="104"/>
      <c r="Q676" s="104"/>
      <c r="R676" s="104"/>
      <c r="S676" s="104"/>
      <c r="T676" s="104"/>
      <c r="U676" s="105"/>
      <c r="V676" s="17"/>
      <c r="W676" s="17"/>
      <c r="X676" s="93"/>
      <c r="Y676" s="93"/>
      <c r="Z676" s="17"/>
      <c r="AA676" s="16"/>
    </row>
    <row r="677" spans="1:27" ht="17.25" customHeight="1">
      <c r="A677" s="133"/>
      <c r="B677" s="133"/>
      <c r="C677" s="18"/>
      <c r="D677" s="14"/>
      <c r="E677" s="15"/>
      <c r="F677" s="50"/>
      <c r="G677" s="51"/>
      <c r="H677" s="14"/>
      <c r="I677" s="13"/>
      <c r="J677" s="14" t="str">
        <f>IFERROR(+VLOOKUP(H677,Taules!$D$9:$E$22,2,0),"  ")</f>
        <v xml:space="preserve">  </v>
      </c>
      <c r="K677" s="136"/>
      <c r="L677" s="104"/>
      <c r="M677" s="67"/>
      <c r="N677" s="14"/>
      <c r="O677" s="104"/>
      <c r="P677" s="104"/>
      <c r="Q677" s="104"/>
      <c r="R677" s="104"/>
      <c r="S677" s="104"/>
      <c r="T677" s="104"/>
      <c r="U677" s="105"/>
      <c r="V677" s="17"/>
      <c r="W677" s="17"/>
      <c r="X677" s="93"/>
      <c r="Y677" s="93"/>
      <c r="Z677" s="17"/>
      <c r="AA677" s="16"/>
    </row>
    <row r="678" spans="1:27" ht="17.25" customHeight="1">
      <c r="A678" s="133"/>
      <c r="B678" s="133"/>
      <c r="C678" s="18"/>
      <c r="D678" s="14"/>
      <c r="E678" s="15"/>
      <c r="F678" s="50"/>
      <c r="G678" s="51"/>
      <c r="H678" s="14"/>
      <c r="I678" s="13"/>
      <c r="J678" s="14" t="str">
        <f>IFERROR(+VLOOKUP(H678,Taules!$D$9:$E$22,2,0),"  ")</f>
        <v xml:space="preserve">  </v>
      </c>
      <c r="K678" s="136"/>
      <c r="L678" s="104"/>
      <c r="M678" s="67"/>
      <c r="N678" s="14"/>
      <c r="O678" s="104"/>
      <c r="P678" s="104"/>
      <c r="Q678" s="104"/>
      <c r="R678" s="104"/>
      <c r="S678" s="104"/>
      <c r="T678" s="104"/>
      <c r="U678" s="105"/>
      <c r="V678" s="17"/>
      <c r="W678" s="17"/>
      <c r="X678" s="93"/>
      <c r="Y678" s="93"/>
      <c r="Z678" s="17"/>
      <c r="AA678" s="16"/>
    </row>
    <row r="679" spans="1:27" ht="17.25" customHeight="1">
      <c r="A679" s="133"/>
      <c r="B679" s="133"/>
      <c r="C679" s="18"/>
      <c r="D679" s="14"/>
      <c r="E679" s="15"/>
      <c r="F679" s="50"/>
      <c r="G679" s="51"/>
      <c r="H679" s="14"/>
      <c r="I679" s="13"/>
      <c r="J679" s="14" t="str">
        <f>IFERROR(+VLOOKUP(H679,Taules!$D$9:$E$22,2,0),"  ")</f>
        <v xml:space="preserve">  </v>
      </c>
      <c r="K679" s="136"/>
      <c r="L679" s="104"/>
      <c r="M679" s="67"/>
      <c r="N679" s="14"/>
      <c r="O679" s="104"/>
      <c r="P679" s="104"/>
      <c r="Q679" s="104"/>
      <c r="R679" s="104"/>
      <c r="S679" s="104"/>
      <c r="T679" s="104"/>
      <c r="U679" s="105"/>
      <c r="V679" s="17"/>
      <c r="W679" s="17"/>
      <c r="X679" s="93"/>
      <c r="Y679" s="93"/>
      <c r="Z679" s="17"/>
      <c r="AA679" s="16"/>
    </row>
    <row r="680" spans="1:27" ht="17.25" customHeight="1">
      <c r="A680" s="133"/>
      <c r="B680" s="133"/>
      <c r="C680" s="18"/>
      <c r="D680" s="14"/>
      <c r="E680" s="15"/>
      <c r="F680" s="50"/>
      <c r="G680" s="51"/>
      <c r="H680" s="14"/>
      <c r="I680" s="13"/>
      <c r="J680" s="14" t="str">
        <f>IFERROR(+VLOOKUP(H680,Taules!$D$9:$E$22,2,0),"  ")</f>
        <v xml:space="preserve">  </v>
      </c>
      <c r="K680" s="136"/>
      <c r="L680" s="104"/>
      <c r="M680" s="67"/>
      <c r="N680" s="14"/>
      <c r="O680" s="104"/>
      <c r="P680" s="104"/>
      <c r="Q680" s="104"/>
      <c r="R680" s="104"/>
      <c r="S680" s="104"/>
      <c r="T680" s="104"/>
      <c r="U680" s="105"/>
      <c r="V680" s="17"/>
      <c r="W680" s="17"/>
      <c r="X680" s="93"/>
      <c r="Y680" s="93"/>
      <c r="Z680" s="17"/>
      <c r="AA680" s="16"/>
    </row>
    <row r="681" spans="1:27" ht="17.25" customHeight="1">
      <c r="A681" s="133"/>
      <c r="B681" s="133"/>
      <c r="C681" s="18"/>
      <c r="D681" s="14"/>
      <c r="E681" s="15"/>
      <c r="F681" s="50"/>
      <c r="G681" s="51"/>
      <c r="H681" s="14"/>
      <c r="I681" s="13"/>
      <c r="J681" s="14" t="str">
        <f>IFERROR(+VLOOKUP(H681,Taules!$D$9:$E$22,2,0),"  ")</f>
        <v xml:space="preserve">  </v>
      </c>
      <c r="K681" s="136"/>
      <c r="L681" s="104"/>
      <c r="M681" s="67"/>
      <c r="N681" s="14"/>
      <c r="O681" s="104"/>
      <c r="P681" s="104"/>
      <c r="Q681" s="104"/>
      <c r="R681" s="104"/>
      <c r="S681" s="104"/>
      <c r="T681" s="104"/>
      <c r="U681" s="105"/>
      <c r="V681" s="17"/>
      <c r="W681" s="17"/>
      <c r="X681" s="93"/>
      <c r="Y681" s="93"/>
      <c r="Z681" s="17"/>
      <c r="AA681" s="16"/>
    </row>
    <row r="682" spans="1:27" ht="17.25" customHeight="1">
      <c r="A682" s="133"/>
      <c r="B682" s="133"/>
      <c r="C682" s="18"/>
      <c r="D682" s="14"/>
      <c r="E682" s="15"/>
      <c r="F682" s="50"/>
      <c r="G682" s="51"/>
      <c r="H682" s="14"/>
      <c r="I682" s="13"/>
      <c r="J682" s="14" t="str">
        <f>IFERROR(+VLOOKUP(H682,Taules!$D$9:$E$22,2,0),"  ")</f>
        <v xml:space="preserve">  </v>
      </c>
      <c r="K682" s="136"/>
      <c r="L682" s="104"/>
      <c r="M682" s="67"/>
      <c r="N682" s="14"/>
      <c r="O682" s="104"/>
      <c r="P682" s="104"/>
      <c r="Q682" s="104"/>
      <c r="R682" s="104"/>
      <c r="S682" s="104"/>
      <c r="T682" s="104"/>
      <c r="U682" s="105"/>
      <c r="V682" s="17"/>
      <c r="W682" s="17"/>
      <c r="X682" s="93"/>
      <c r="Y682" s="93"/>
      <c r="Z682" s="17"/>
      <c r="AA682" s="16"/>
    </row>
    <row r="683" spans="1:27" ht="17.25" customHeight="1">
      <c r="A683" s="133"/>
      <c r="B683" s="133"/>
      <c r="C683" s="18"/>
      <c r="D683" s="14"/>
      <c r="E683" s="15"/>
      <c r="F683" s="50"/>
      <c r="G683" s="51"/>
      <c r="H683" s="14"/>
      <c r="I683" s="13"/>
      <c r="J683" s="14" t="str">
        <f>IFERROR(+VLOOKUP(H683,Taules!$D$9:$E$22,2,0),"  ")</f>
        <v xml:space="preserve">  </v>
      </c>
      <c r="K683" s="136"/>
      <c r="L683" s="104"/>
      <c r="M683" s="67"/>
      <c r="N683" s="14"/>
      <c r="O683" s="104"/>
      <c r="P683" s="104"/>
      <c r="Q683" s="104"/>
      <c r="R683" s="104"/>
      <c r="S683" s="104"/>
      <c r="T683" s="104"/>
      <c r="U683" s="105"/>
      <c r="V683" s="17"/>
      <c r="W683" s="17"/>
      <c r="X683" s="93"/>
      <c r="Y683" s="93"/>
      <c r="Z683" s="17"/>
      <c r="AA683" s="16"/>
    </row>
    <row r="684" spans="1:27" ht="17.25" customHeight="1">
      <c r="A684" s="133"/>
      <c r="B684" s="133"/>
      <c r="C684" s="18"/>
      <c r="D684" s="14"/>
      <c r="E684" s="15"/>
      <c r="F684" s="50"/>
      <c r="G684" s="51"/>
      <c r="H684" s="14"/>
      <c r="I684" s="13"/>
      <c r="J684" s="14" t="str">
        <f>IFERROR(+VLOOKUP(H684,Taules!$D$9:$E$22,2,0),"  ")</f>
        <v xml:space="preserve">  </v>
      </c>
      <c r="K684" s="136"/>
      <c r="L684" s="104"/>
      <c r="M684" s="67"/>
      <c r="N684" s="14"/>
      <c r="O684" s="104"/>
      <c r="P684" s="104"/>
      <c r="Q684" s="104"/>
      <c r="R684" s="104"/>
      <c r="S684" s="104"/>
      <c r="T684" s="104"/>
      <c r="U684" s="105"/>
      <c r="V684" s="17"/>
      <c r="W684" s="17"/>
      <c r="X684" s="93"/>
      <c r="Y684" s="93"/>
      <c r="Z684" s="17"/>
      <c r="AA684" s="16"/>
    </row>
    <row r="685" spans="1:27" ht="17.25" customHeight="1">
      <c r="A685" s="133"/>
      <c r="B685" s="133"/>
      <c r="C685" s="18"/>
      <c r="D685" s="14"/>
      <c r="E685" s="15"/>
      <c r="F685" s="50"/>
      <c r="G685" s="51"/>
      <c r="H685" s="14"/>
      <c r="I685" s="13"/>
      <c r="J685" s="14" t="str">
        <f>IFERROR(+VLOOKUP(H685,Taules!$D$9:$E$22,2,0),"  ")</f>
        <v xml:space="preserve">  </v>
      </c>
      <c r="K685" s="136"/>
      <c r="L685" s="104"/>
      <c r="M685" s="67"/>
      <c r="N685" s="14"/>
      <c r="O685" s="104"/>
      <c r="P685" s="104"/>
      <c r="Q685" s="104"/>
      <c r="R685" s="104"/>
      <c r="S685" s="104"/>
      <c r="T685" s="104"/>
      <c r="U685" s="105"/>
      <c r="V685" s="17"/>
      <c r="W685" s="17"/>
      <c r="X685" s="93"/>
      <c r="Y685" s="93"/>
      <c r="Z685" s="17"/>
      <c r="AA685" s="16"/>
    </row>
    <row r="686" spans="1:27" ht="17.25" customHeight="1">
      <c r="A686" s="133"/>
      <c r="B686" s="133"/>
      <c r="C686" s="18"/>
      <c r="D686" s="14"/>
      <c r="E686" s="15"/>
      <c r="F686" s="50"/>
      <c r="G686" s="51"/>
      <c r="H686" s="14"/>
      <c r="I686" s="13"/>
      <c r="J686" s="14" t="str">
        <f>IFERROR(+VLOOKUP(H686,Taules!$D$9:$E$22,2,0),"  ")</f>
        <v xml:space="preserve">  </v>
      </c>
      <c r="K686" s="136"/>
      <c r="L686" s="104"/>
      <c r="M686" s="67"/>
      <c r="N686" s="14"/>
      <c r="O686" s="104"/>
      <c r="P686" s="104"/>
      <c r="Q686" s="104"/>
      <c r="R686" s="104"/>
      <c r="S686" s="104"/>
      <c r="T686" s="104"/>
      <c r="U686" s="105"/>
      <c r="V686" s="17"/>
      <c r="W686" s="17"/>
      <c r="X686" s="93"/>
      <c r="Y686" s="93"/>
      <c r="Z686" s="17"/>
      <c r="AA686" s="16"/>
    </row>
    <row r="687" spans="1:27" ht="17.25" customHeight="1">
      <c r="A687" s="133"/>
      <c r="B687" s="133"/>
      <c r="C687" s="18"/>
      <c r="D687" s="14"/>
      <c r="E687" s="15"/>
      <c r="F687" s="50"/>
      <c r="G687" s="51"/>
      <c r="H687" s="14"/>
      <c r="I687" s="13"/>
      <c r="J687" s="14" t="str">
        <f>IFERROR(+VLOOKUP(H687,Taules!$D$9:$E$22,2,0),"  ")</f>
        <v xml:space="preserve">  </v>
      </c>
      <c r="K687" s="136"/>
      <c r="L687" s="104"/>
      <c r="M687" s="67"/>
      <c r="N687" s="14"/>
      <c r="O687" s="104"/>
      <c r="P687" s="104"/>
      <c r="Q687" s="104"/>
      <c r="R687" s="104"/>
      <c r="S687" s="104"/>
      <c r="T687" s="104"/>
      <c r="U687" s="105"/>
      <c r="V687" s="17"/>
      <c r="W687" s="17"/>
      <c r="X687" s="93"/>
      <c r="Y687" s="93"/>
      <c r="Z687" s="17"/>
      <c r="AA687" s="16"/>
    </row>
    <row r="688" spans="1:27" ht="17.25" customHeight="1">
      <c r="A688" s="133"/>
      <c r="B688" s="133"/>
      <c r="C688" s="18"/>
      <c r="D688" s="14"/>
      <c r="E688" s="15"/>
      <c r="F688" s="50"/>
      <c r="G688" s="51"/>
      <c r="H688" s="14"/>
      <c r="I688" s="13"/>
      <c r="J688" s="14" t="str">
        <f>IFERROR(+VLOOKUP(H688,Taules!$D$9:$E$22,2,0),"  ")</f>
        <v xml:space="preserve">  </v>
      </c>
      <c r="K688" s="136"/>
      <c r="L688" s="104"/>
      <c r="M688" s="67"/>
      <c r="N688" s="14"/>
      <c r="O688" s="104"/>
      <c r="P688" s="104"/>
      <c r="Q688" s="104"/>
      <c r="R688" s="104"/>
      <c r="S688" s="104"/>
      <c r="T688" s="104"/>
      <c r="U688" s="105"/>
      <c r="V688" s="17"/>
      <c r="W688" s="17"/>
      <c r="X688" s="93"/>
      <c r="Y688" s="93"/>
      <c r="Z688" s="17"/>
      <c r="AA688" s="16"/>
    </row>
    <row r="689" spans="1:27" ht="17.25" customHeight="1">
      <c r="A689" s="133"/>
      <c r="B689" s="133"/>
      <c r="C689" s="18"/>
      <c r="D689" s="14"/>
      <c r="E689" s="15"/>
      <c r="F689" s="50"/>
      <c r="G689" s="51"/>
      <c r="H689" s="14"/>
      <c r="I689" s="13"/>
      <c r="J689" s="14" t="str">
        <f>IFERROR(+VLOOKUP(H689,Taules!$D$9:$E$22,2,0),"  ")</f>
        <v xml:space="preserve">  </v>
      </c>
      <c r="K689" s="136"/>
      <c r="L689" s="104"/>
      <c r="M689" s="67"/>
      <c r="N689" s="14"/>
      <c r="O689" s="104"/>
      <c r="P689" s="104"/>
      <c r="Q689" s="104"/>
      <c r="R689" s="104"/>
      <c r="S689" s="104"/>
      <c r="T689" s="104"/>
      <c r="U689" s="105"/>
      <c r="V689" s="17"/>
      <c r="W689" s="17"/>
      <c r="X689" s="93"/>
      <c r="Y689" s="93"/>
      <c r="Z689" s="17"/>
      <c r="AA689" s="16"/>
    </row>
    <row r="690" spans="1:27" ht="17.25" customHeight="1">
      <c r="A690" s="133"/>
      <c r="B690" s="133"/>
      <c r="C690" s="18"/>
      <c r="D690" s="14"/>
      <c r="E690" s="15"/>
      <c r="F690" s="50"/>
      <c r="G690" s="51"/>
      <c r="H690" s="14"/>
      <c r="I690" s="13"/>
      <c r="J690" s="14" t="str">
        <f>IFERROR(+VLOOKUP(H690,Taules!$D$9:$E$22,2,0),"  ")</f>
        <v xml:space="preserve">  </v>
      </c>
      <c r="K690" s="136"/>
      <c r="L690" s="104"/>
      <c r="M690" s="67"/>
      <c r="N690" s="14"/>
      <c r="O690" s="104"/>
      <c r="P690" s="104"/>
      <c r="Q690" s="104"/>
      <c r="R690" s="104"/>
      <c r="S690" s="104"/>
      <c r="T690" s="104"/>
      <c r="U690" s="105"/>
      <c r="V690" s="17"/>
      <c r="W690" s="17"/>
      <c r="X690" s="93"/>
      <c r="Y690" s="93"/>
      <c r="Z690" s="17"/>
      <c r="AA690" s="16"/>
    </row>
    <row r="691" spans="1:27" ht="17.25" customHeight="1">
      <c r="A691" s="133"/>
      <c r="B691" s="133"/>
      <c r="C691" s="18"/>
      <c r="D691" s="14"/>
      <c r="E691" s="15"/>
      <c r="F691" s="50"/>
      <c r="G691" s="51"/>
      <c r="H691" s="14"/>
      <c r="I691" s="13"/>
      <c r="J691" s="14" t="str">
        <f>IFERROR(+VLOOKUP(H691,Taules!$D$9:$E$22,2,0),"  ")</f>
        <v xml:space="preserve">  </v>
      </c>
      <c r="K691" s="136"/>
      <c r="L691" s="104"/>
      <c r="M691" s="67"/>
      <c r="N691" s="14"/>
      <c r="O691" s="104"/>
      <c r="P691" s="104"/>
      <c r="Q691" s="104"/>
      <c r="R691" s="104"/>
      <c r="S691" s="104"/>
      <c r="T691" s="104"/>
      <c r="U691" s="105"/>
      <c r="V691" s="17"/>
      <c r="W691" s="17"/>
      <c r="X691" s="93"/>
      <c r="Y691" s="93"/>
      <c r="Z691" s="17"/>
      <c r="AA691" s="16"/>
    </row>
    <row r="692" spans="1:27" ht="17.25" customHeight="1">
      <c r="A692" s="133"/>
      <c r="B692" s="133"/>
      <c r="C692" s="18"/>
      <c r="D692" s="14"/>
      <c r="E692" s="15"/>
      <c r="F692" s="50"/>
      <c r="G692" s="51"/>
      <c r="H692" s="14"/>
      <c r="I692" s="13"/>
      <c r="J692" s="14" t="str">
        <f>IFERROR(+VLOOKUP(H692,Taules!$D$9:$E$22,2,0),"  ")</f>
        <v xml:space="preserve">  </v>
      </c>
      <c r="K692" s="136"/>
      <c r="L692" s="104"/>
      <c r="M692" s="67"/>
      <c r="N692" s="14"/>
      <c r="O692" s="104"/>
      <c r="P692" s="104"/>
      <c r="Q692" s="104"/>
      <c r="R692" s="104"/>
      <c r="S692" s="104"/>
      <c r="T692" s="104"/>
      <c r="U692" s="105"/>
      <c r="V692" s="17"/>
      <c r="W692" s="17"/>
      <c r="X692" s="93"/>
      <c r="Y692" s="93"/>
      <c r="Z692" s="17"/>
      <c r="AA692" s="16"/>
    </row>
    <row r="693" spans="1:27" ht="17.25" customHeight="1">
      <c r="A693" s="133"/>
      <c r="B693" s="133"/>
      <c r="C693" s="18"/>
      <c r="D693" s="14"/>
      <c r="E693" s="15"/>
      <c r="F693" s="50"/>
      <c r="G693" s="51"/>
      <c r="H693" s="14"/>
      <c r="I693" s="13"/>
      <c r="J693" s="14" t="str">
        <f>IFERROR(+VLOOKUP(H693,Taules!$D$9:$E$22,2,0),"  ")</f>
        <v xml:space="preserve">  </v>
      </c>
      <c r="K693" s="136"/>
      <c r="L693" s="104"/>
      <c r="M693" s="67"/>
      <c r="N693" s="14"/>
      <c r="O693" s="104"/>
      <c r="P693" s="104"/>
      <c r="Q693" s="104"/>
      <c r="R693" s="104"/>
      <c r="S693" s="104"/>
      <c r="T693" s="104"/>
      <c r="U693" s="105"/>
      <c r="V693" s="17"/>
      <c r="W693" s="17"/>
      <c r="X693" s="93"/>
      <c r="Y693" s="93"/>
      <c r="Z693" s="17"/>
      <c r="AA693" s="16"/>
    </row>
    <row r="694" spans="1:27" ht="17.25" customHeight="1">
      <c r="A694" s="133"/>
      <c r="B694" s="133"/>
      <c r="C694" s="18"/>
      <c r="D694" s="14"/>
      <c r="E694" s="15"/>
      <c r="F694" s="50"/>
      <c r="G694" s="51"/>
      <c r="H694" s="14"/>
      <c r="I694" s="13"/>
      <c r="J694" s="14" t="str">
        <f>IFERROR(+VLOOKUP(H694,Taules!$D$9:$E$22,2,0),"  ")</f>
        <v xml:space="preserve">  </v>
      </c>
      <c r="K694" s="136"/>
      <c r="L694" s="104"/>
      <c r="M694" s="67"/>
      <c r="N694" s="14"/>
      <c r="O694" s="104"/>
      <c r="P694" s="104"/>
      <c r="Q694" s="104"/>
      <c r="R694" s="104"/>
      <c r="S694" s="104"/>
      <c r="T694" s="104"/>
      <c r="U694" s="105"/>
      <c r="V694" s="17"/>
      <c r="W694" s="17"/>
      <c r="X694" s="93"/>
      <c r="Y694" s="93"/>
      <c r="Z694" s="17"/>
      <c r="AA694" s="16"/>
    </row>
    <row r="695" spans="1:27" ht="17.25" customHeight="1">
      <c r="A695" s="133"/>
      <c r="B695" s="133"/>
      <c r="C695" s="18"/>
      <c r="D695" s="14"/>
      <c r="E695" s="15"/>
      <c r="F695" s="50"/>
      <c r="G695" s="51"/>
      <c r="H695" s="14"/>
      <c r="I695" s="13"/>
      <c r="J695" s="14" t="str">
        <f>IFERROR(+VLOOKUP(H695,Taules!$D$9:$E$22,2,0),"  ")</f>
        <v xml:space="preserve">  </v>
      </c>
      <c r="K695" s="136"/>
      <c r="L695" s="104"/>
      <c r="M695" s="67"/>
      <c r="N695" s="14"/>
      <c r="O695" s="104"/>
      <c r="P695" s="104"/>
      <c r="Q695" s="104"/>
      <c r="R695" s="104"/>
      <c r="S695" s="104"/>
      <c r="T695" s="104"/>
      <c r="U695" s="105"/>
      <c r="V695" s="17"/>
      <c r="W695" s="17"/>
      <c r="X695" s="93"/>
      <c r="Y695" s="93"/>
      <c r="Z695" s="17"/>
      <c r="AA695" s="16"/>
    </row>
    <row r="696" spans="1:27" ht="17.25" customHeight="1">
      <c r="A696" s="133"/>
      <c r="B696" s="133"/>
      <c r="C696" s="18"/>
      <c r="D696" s="14"/>
      <c r="E696" s="15"/>
      <c r="F696" s="50"/>
      <c r="G696" s="51"/>
      <c r="H696" s="14"/>
      <c r="I696" s="13"/>
      <c r="J696" s="14" t="str">
        <f>IFERROR(+VLOOKUP(H696,Taules!$D$9:$E$22,2,0),"  ")</f>
        <v xml:space="preserve">  </v>
      </c>
      <c r="K696" s="136"/>
      <c r="L696" s="104"/>
      <c r="M696" s="67"/>
      <c r="N696" s="14"/>
      <c r="O696" s="104"/>
      <c r="P696" s="104"/>
      <c r="Q696" s="104"/>
      <c r="R696" s="104"/>
      <c r="S696" s="104"/>
      <c r="T696" s="104"/>
      <c r="U696" s="105"/>
      <c r="V696" s="17"/>
      <c r="W696" s="17"/>
      <c r="X696" s="93"/>
      <c r="Y696" s="93"/>
      <c r="Z696" s="17"/>
      <c r="AA696" s="16"/>
    </row>
    <row r="697" spans="1:27" ht="17.25" customHeight="1">
      <c r="A697" s="133"/>
      <c r="B697" s="133"/>
      <c r="C697" s="18"/>
      <c r="D697" s="14"/>
      <c r="E697" s="15"/>
      <c r="F697" s="50"/>
      <c r="G697" s="51"/>
      <c r="H697" s="14"/>
      <c r="I697" s="13"/>
      <c r="J697" s="14" t="str">
        <f>IFERROR(+VLOOKUP(H697,Taules!$D$9:$E$22,2,0),"  ")</f>
        <v xml:space="preserve">  </v>
      </c>
      <c r="K697" s="136"/>
      <c r="L697" s="104"/>
      <c r="M697" s="67"/>
      <c r="N697" s="14"/>
      <c r="O697" s="104"/>
      <c r="P697" s="104"/>
      <c r="Q697" s="104"/>
      <c r="R697" s="104"/>
      <c r="S697" s="104"/>
      <c r="T697" s="104"/>
      <c r="U697" s="105"/>
      <c r="V697" s="17"/>
      <c r="W697" s="17"/>
      <c r="X697" s="93"/>
      <c r="Y697" s="93"/>
      <c r="Z697" s="17"/>
      <c r="AA697" s="16"/>
    </row>
    <row r="698" spans="1:27" ht="17.25" customHeight="1">
      <c r="A698" s="133"/>
      <c r="B698" s="133"/>
      <c r="C698" s="18"/>
      <c r="D698" s="14"/>
      <c r="E698" s="15"/>
      <c r="F698" s="50"/>
      <c r="G698" s="51"/>
      <c r="H698" s="14"/>
      <c r="I698" s="13"/>
      <c r="J698" s="14" t="str">
        <f>IFERROR(+VLOOKUP(H698,Taules!$D$9:$E$22,2,0),"  ")</f>
        <v xml:space="preserve">  </v>
      </c>
      <c r="K698" s="136"/>
      <c r="L698" s="104"/>
      <c r="M698" s="67"/>
      <c r="N698" s="14"/>
      <c r="O698" s="104"/>
      <c r="P698" s="104"/>
      <c r="Q698" s="104"/>
      <c r="R698" s="104"/>
      <c r="S698" s="104"/>
      <c r="T698" s="104"/>
      <c r="U698" s="105"/>
      <c r="V698" s="17"/>
      <c r="W698" s="17"/>
      <c r="X698" s="93"/>
      <c r="Y698" s="93"/>
      <c r="Z698" s="17"/>
      <c r="AA698" s="16"/>
    </row>
    <row r="699" spans="1:27" ht="17.25" customHeight="1">
      <c r="A699" s="133"/>
      <c r="B699" s="133"/>
      <c r="C699" s="18"/>
      <c r="D699" s="14"/>
      <c r="E699" s="15"/>
      <c r="F699" s="50"/>
      <c r="G699" s="51"/>
      <c r="H699" s="14"/>
      <c r="I699" s="13"/>
      <c r="J699" s="14" t="str">
        <f>IFERROR(+VLOOKUP(H699,Taules!$D$9:$E$22,2,0),"  ")</f>
        <v xml:space="preserve">  </v>
      </c>
      <c r="K699" s="136"/>
      <c r="L699" s="104"/>
      <c r="M699" s="67"/>
      <c r="N699" s="14"/>
      <c r="O699" s="104"/>
      <c r="P699" s="104"/>
      <c r="Q699" s="104"/>
      <c r="R699" s="104"/>
      <c r="S699" s="104"/>
      <c r="T699" s="104"/>
      <c r="U699" s="105"/>
      <c r="V699" s="17"/>
      <c r="W699" s="17"/>
      <c r="X699" s="93"/>
      <c r="Y699" s="93"/>
      <c r="Z699" s="17"/>
      <c r="AA699" s="16"/>
    </row>
    <row r="700" spans="1:27" ht="17.25" customHeight="1">
      <c r="A700" s="133"/>
      <c r="B700" s="133"/>
      <c r="C700" s="18"/>
      <c r="D700" s="14"/>
      <c r="E700" s="15"/>
      <c r="F700" s="50"/>
      <c r="G700" s="51"/>
      <c r="H700" s="14"/>
      <c r="I700" s="13"/>
      <c r="J700" s="14" t="str">
        <f>IFERROR(+VLOOKUP(H700,Taules!$D$9:$E$22,2,0),"  ")</f>
        <v xml:space="preserve">  </v>
      </c>
      <c r="K700" s="136"/>
      <c r="L700" s="104"/>
      <c r="M700" s="67"/>
      <c r="N700" s="14"/>
      <c r="O700" s="104"/>
      <c r="P700" s="104"/>
      <c r="Q700" s="104"/>
      <c r="R700" s="104"/>
      <c r="S700" s="104"/>
      <c r="T700" s="104"/>
      <c r="U700" s="105"/>
      <c r="V700" s="17"/>
      <c r="W700" s="17"/>
      <c r="X700" s="93"/>
      <c r="Y700" s="93"/>
      <c r="Z700" s="17"/>
      <c r="AA700" s="16"/>
    </row>
    <row r="701" spans="1:27" ht="17.25" customHeight="1">
      <c r="A701" s="133"/>
      <c r="B701" s="133"/>
      <c r="C701" s="18"/>
      <c r="D701" s="14"/>
      <c r="E701" s="15"/>
      <c r="F701" s="50"/>
      <c r="G701" s="51"/>
      <c r="H701" s="14"/>
      <c r="I701" s="13"/>
      <c r="J701" s="14" t="str">
        <f>IFERROR(+VLOOKUP(H701,Taules!$D$9:$E$22,2,0),"  ")</f>
        <v xml:space="preserve">  </v>
      </c>
      <c r="K701" s="136"/>
      <c r="L701" s="104"/>
      <c r="M701" s="67"/>
      <c r="N701" s="14"/>
      <c r="O701" s="104"/>
      <c r="P701" s="104"/>
      <c r="Q701" s="104"/>
      <c r="R701" s="104"/>
      <c r="S701" s="104"/>
      <c r="T701" s="104"/>
      <c r="U701" s="105"/>
      <c r="V701" s="17"/>
      <c r="W701" s="17"/>
      <c r="X701" s="93"/>
      <c r="Y701" s="93"/>
      <c r="Z701" s="17"/>
      <c r="AA701" s="16"/>
    </row>
    <row r="702" spans="1:27" ht="17.25" customHeight="1">
      <c r="A702" s="133"/>
      <c r="B702" s="133"/>
      <c r="C702" s="18"/>
      <c r="D702" s="14"/>
      <c r="E702" s="15"/>
      <c r="F702" s="50"/>
      <c r="G702" s="51"/>
      <c r="H702" s="14"/>
      <c r="I702" s="13"/>
      <c r="J702" s="14" t="str">
        <f>IFERROR(+VLOOKUP(H702,Taules!$D$9:$E$22,2,0),"  ")</f>
        <v xml:space="preserve">  </v>
      </c>
      <c r="K702" s="136"/>
      <c r="L702" s="104"/>
      <c r="M702" s="67"/>
      <c r="N702" s="14"/>
      <c r="O702" s="104"/>
      <c r="P702" s="104"/>
      <c r="Q702" s="104"/>
      <c r="R702" s="104"/>
      <c r="S702" s="104"/>
      <c r="T702" s="104"/>
      <c r="U702" s="105"/>
      <c r="V702" s="17"/>
      <c r="W702" s="17"/>
      <c r="X702" s="93"/>
      <c r="Y702" s="93"/>
      <c r="Z702" s="17"/>
      <c r="AA702" s="16"/>
    </row>
    <row r="703" spans="1:27" ht="17.25" customHeight="1">
      <c r="A703" s="133"/>
      <c r="B703" s="133"/>
      <c r="C703" s="18"/>
      <c r="D703" s="14"/>
      <c r="E703" s="15"/>
      <c r="F703" s="50"/>
      <c r="G703" s="51"/>
      <c r="H703" s="14"/>
      <c r="I703" s="13"/>
      <c r="J703" s="14" t="str">
        <f>IFERROR(+VLOOKUP(H703,Taules!$D$9:$E$22,2,0),"  ")</f>
        <v xml:space="preserve">  </v>
      </c>
      <c r="K703" s="136"/>
      <c r="L703" s="104"/>
      <c r="M703" s="67"/>
      <c r="N703" s="14"/>
      <c r="O703" s="104"/>
      <c r="P703" s="104"/>
      <c r="Q703" s="104"/>
      <c r="R703" s="104"/>
      <c r="S703" s="104"/>
      <c r="T703" s="104"/>
      <c r="U703" s="105"/>
      <c r="V703" s="17"/>
      <c r="W703" s="17"/>
      <c r="X703" s="93"/>
      <c r="Y703" s="93"/>
      <c r="Z703" s="17"/>
      <c r="AA703" s="16"/>
    </row>
    <row r="704" spans="1:27" ht="17.25" customHeight="1">
      <c r="A704" s="133"/>
      <c r="B704" s="133"/>
      <c r="C704" s="18"/>
      <c r="D704" s="14"/>
      <c r="E704" s="15"/>
      <c r="F704" s="50"/>
      <c r="G704" s="51"/>
      <c r="H704" s="14"/>
      <c r="I704" s="13"/>
      <c r="J704" s="14" t="str">
        <f>IFERROR(+VLOOKUP(H704,Taules!$D$9:$E$22,2,0),"  ")</f>
        <v xml:space="preserve">  </v>
      </c>
      <c r="K704" s="136"/>
      <c r="L704" s="104"/>
      <c r="M704" s="67"/>
      <c r="N704" s="14"/>
      <c r="O704" s="104"/>
      <c r="P704" s="104"/>
      <c r="Q704" s="104"/>
      <c r="R704" s="104"/>
      <c r="S704" s="104"/>
      <c r="T704" s="104"/>
      <c r="U704" s="105"/>
      <c r="V704" s="17"/>
      <c r="W704" s="17"/>
      <c r="X704" s="93"/>
      <c r="Y704" s="93"/>
      <c r="Z704" s="17"/>
      <c r="AA704" s="16"/>
    </row>
    <row r="705" spans="1:27" ht="17.25" customHeight="1">
      <c r="A705" s="133"/>
      <c r="B705" s="133"/>
      <c r="C705" s="18"/>
      <c r="D705" s="14"/>
      <c r="E705" s="15"/>
      <c r="F705" s="50"/>
      <c r="G705" s="51"/>
      <c r="H705" s="14"/>
      <c r="I705" s="13"/>
      <c r="J705" s="14" t="str">
        <f>IFERROR(+VLOOKUP(H705,Taules!$D$9:$E$22,2,0),"  ")</f>
        <v xml:space="preserve">  </v>
      </c>
      <c r="K705" s="136"/>
      <c r="L705" s="104"/>
      <c r="M705" s="67"/>
      <c r="N705" s="14"/>
      <c r="O705" s="104"/>
      <c r="P705" s="104"/>
      <c r="Q705" s="104"/>
      <c r="R705" s="104"/>
      <c r="S705" s="104"/>
      <c r="T705" s="104"/>
      <c r="U705" s="105"/>
      <c r="V705" s="17"/>
      <c r="W705" s="17"/>
      <c r="X705" s="93"/>
      <c r="Y705" s="93"/>
      <c r="Z705" s="17"/>
      <c r="AA705" s="16"/>
    </row>
    <row r="706" spans="1:27" ht="17.25" customHeight="1">
      <c r="A706" s="133"/>
      <c r="B706" s="133"/>
      <c r="C706" s="18"/>
      <c r="D706" s="14"/>
      <c r="E706" s="15"/>
      <c r="F706" s="50"/>
      <c r="G706" s="51"/>
      <c r="H706" s="14"/>
      <c r="I706" s="13"/>
      <c r="J706" s="14" t="str">
        <f>IFERROR(+VLOOKUP(H706,Taules!$D$9:$E$22,2,0),"  ")</f>
        <v xml:space="preserve">  </v>
      </c>
      <c r="K706" s="136"/>
      <c r="L706" s="104"/>
      <c r="M706" s="67"/>
      <c r="N706" s="14"/>
      <c r="O706" s="104"/>
      <c r="P706" s="104"/>
      <c r="Q706" s="104"/>
      <c r="R706" s="104"/>
      <c r="S706" s="104"/>
      <c r="T706" s="104"/>
      <c r="U706" s="105"/>
      <c r="V706" s="17"/>
      <c r="W706" s="17"/>
      <c r="X706" s="93"/>
      <c r="Y706" s="93"/>
      <c r="Z706" s="17"/>
      <c r="AA706" s="16"/>
    </row>
    <row r="707" spans="1:27" ht="17.25" customHeight="1">
      <c r="A707" s="133"/>
      <c r="B707" s="133"/>
      <c r="C707" s="18"/>
      <c r="D707" s="14"/>
      <c r="E707" s="15"/>
      <c r="F707" s="50"/>
      <c r="G707" s="51"/>
      <c r="H707" s="14"/>
      <c r="I707" s="13"/>
      <c r="J707" s="14" t="str">
        <f>IFERROR(+VLOOKUP(H707,Taules!$D$9:$E$22,2,0),"  ")</f>
        <v xml:space="preserve">  </v>
      </c>
      <c r="K707" s="136"/>
      <c r="L707" s="104"/>
      <c r="M707" s="67"/>
      <c r="N707" s="14"/>
      <c r="O707" s="104"/>
      <c r="P707" s="104"/>
      <c r="Q707" s="104"/>
      <c r="R707" s="104"/>
      <c r="S707" s="104"/>
      <c r="T707" s="104"/>
      <c r="U707" s="105"/>
      <c r="V707" s="17"/>
      <c r="W707" s="17"/>
      <c r="X707" s="93"/>
      <c r="Y707" s="93"/>
      <c r="Z707" s="17"/>
      <c r="AA707" s="16"/>
    </row>
    <row r="708" spans="1:27" ht="17.25" customHeight="1">
      <c r="A708" s="134"/>
      <c r="B708" s="134"/>
      <c r="C708" s="52"/>
      <c r="D708" s="14"/>
      <c r="E708" s="15"/>
      <c r="F708" s="50"/>
      <c r="G708" s="51"/>
      <c r="H708" s="14"/>
      <c r="I708" s="19"/>
      <c r="J708" s="20" t="str">
        <f>IFERROR(+VLOOKUP(H708,Taules!$D$9:$E$22,2,0),"  ")</f>
        <v xml:space="preserve">  </v>
      </c>
      <c r="K708" s="137"/>
      <c r="L708" s="106"/>
      <c r="M708" s="70"/>
      <c r="N708" s="20"/>
      <c r="O708" s="106"/>
      <c r="P708" s="106"/>
      <c r="Q708" s="106"/>
      <c r="R708" s="106"/>
      <c r="S708" s="106"/>
      <c r="T708" s="106"/>
      <c r="U708" s="107"/>
      <c r="V708" s="22"/>
      <c r="W708" s="22"/>
      <c r="X708" s="94"/>
      <c r="Y708" s="94"/>
      <c r="Z708" s="22"/>
      <c r="AA708" s="21"/>
    </row>
    <row r="709" spans="1:27">
      <c r="P709" s="148"/>
      <c r="U709" s="147"/>
    </row>
    <row r="710" spans="1:27">
      <c r="P710" s="148"/>
      <c r="U710" s="147"/>
    </row>
    <row r="711" spans="1:27">
      <c r="P711" s="148"/>
      <c r="U711" s="147"/>
    </row>
    <row r="712" spans="1:27">
      <c r="P712" s="148"/>
      <c r="U712" s="147"/>
    </row>
    <row r="713" spans="1:27">
      <c r="D713" s="150"/>
      <c r="P713" s="148"/>
      <c r="U713" s="147"/>
    </row>
    <row r="714" spans="1:27">
      <c r="P714" s="148"/>
      <c r="U714" s="147"/>
    </row>
    <row r="715" spans="1:27">
      <c r="P715" s="148"/>
      <c r="U715" s="147"/>
    </row>
    <row r="716" spans="1:27">
      <c r="P716" s="148"/>
      <c r="U716" s="147"/>
    </row>
    <row r="717" spans="1:27">
      <c r="P717" s="148"/>
      <c r="U717" s="147"/>
    </row>
    <row r="718" spans="1:27">
      <c r="P718" s="148"/>
      <c r="U718" s="147"/>
    </row>
    <row r="719" spans="1:27">
      <c r="P719" s="148"/>
      <c r="U719" s="147"/>
    </row>
    <row r="720" spans="1:27">
      <c r="P720" s="148"/>
      <c r="U720" s="147"/>
    </row>
    <row r="721" spans="16:21">
      <c r="P721" s="148"/>
      <c r="U721" s="147"/>
    </row>
    <row r="722" spans="16:21">
      <c r="P722" s="148"/>
      <c r="U722" s="147"/>
    </row>
    <row r="723" spans="16:21">
      <c r="P723" s="148"/>
      <c r="U723" s="147"/>
    </row>
    <row r="724" spans="16:21">
      <c r="P724" s="148"/>
      <c r="U724" s="147"/>
    </row>
    <row r="725" spans="16:21">
      <c r="P725" s="148"/>
      <c r="U725" s="147"/>
    </row>
    <row r="726" spans="16:21">
      <c r="P726" s="148"/>
      <c r="U726" s="147"/>
    </row>
    <row r="727" spans="16:21">
      <c r="P727" s="148"/>
      <c r="U727" s="147"/>
    </row>
    <row r="728" spans="16:21">
      <c r="P728" s="148"/>
      <c r="U728" s="147"/>
    </row>
    <row r="729" spans="16:21">
      <c r="P729" s="148"/>
      <c r="U729" s="147"/>
    </row>
    <row r="730" spans="16:21">
      <c r="P730" s="148"/>
      <c r="U730" s="147"/>
    </row>
    <row r="731" spans="16:21">
      <c r="P731" s="148"/>
      <c r="U731" s="147"/>
    </row>
    <row r="732" spans="16:21">
      <c r="P732" s="148"/>
      <c r="U732" s="147"/>
    </row>
    <row r="733" spans="16:21">
      <c r="P733" s="148"/>
      <c r="U733" s="147"/>
    </row>
    <row r="734" spans="16:21">
      <c r="P734" s="148"/>
      <c r="U734" s="147"/>
    </row>
    <row r="735" spans="16:21">
      <c r="P735" s="148"/>
      <c r="U735" s="147"/>
    </row>
    <row r="736" spans="16:21">
      <c r="P736" s="148"/>
      <c r="U736" s="147"/>
    </row>
    <row r="737" spans="16:21">
      <c r="P737" s="148"/>
      <c r="U737" s="147"/>
    </row>
    <row r="738" spans="16:21">
      <c r="P738" s="148"/>
      <c r="U738" s="147"/>
    </row>
    <row r="739" spans="16:21">
      <c r="P739" s="148"/>
      <c r="U739" s="147"/>
    </row>
    <row r="740" spans="16:21">
      <c r="P740" s="148"/>
      <c r="U740" s="147"/>
    </row>
    <row r="741" spans="16:21">
      <c r="P741" s="148"/>
      <c r="U741" s="147"/>
    </row>
    <row r="742" spans="16:21">
      <c r="P742" s="148"/>
      <c r="U742" s="147"/>
    </row>
    <row r="743" spans="16:21">
      <c r="P743" s="148"/>
      <c r="U743" s="147"/>
    </row>
    <row r="744" spans="16:21">
      <c r="P744" s="148"/>
      <c r="U744" s="147"/>
    </row>
    <row r="745" spans="16:21">
      <c r="P745" s="148"/>
      <c r="U745" s="147"/>
    </row>
    <row r="746" spans="16:21">
      <c r="P746" s="148"/>
      <c r="U746" s="147"/>
    </row>
    <row r="747" spans="16:21">
      <c r="P747" s="148"/>
      <c r="U747" s="147"/>
    </row>
    <row r="748" spans="16:21">
      <c r="P748" s="148"/>
      <c r="U748" s="147"/>
    </row>
    <row r="749" spans="16:21">
      <c r="P749" s="148"/>
      <c r="U749" s="147"/>
    </row>
    <row r="750" spans="16:21">
      <c r="P750" s="148"/>
      <c r="U750" s="147"/>
    </row>
    <row r="751" spans="16:21">
      <c r="P751" s="148"/>
      <c r="U751" s="147"/>
    </row>
    <row r="752" spans="16:21">
      <c r="P752" s="148"/>
      <c r="U752" s="147"/>
    </row>
    <row r="753" spans="16:21">
      <c r="P753" s="148"/>
      <c r="U753" s="147"/>
    </row>
    <row r="754" spans="16:21">
      <c r="P754" s="148"/>
      <c r="U754" s="147"/>
    </row>
    <row r="755" spans="16:21">
      <c r="P755" s="148"/>
      <c r="U755" s="147"/>
    </row>
    <row r="756" spans="16:21">
      <c r="P756" s="148"/>
      <c r="U756" s="147"/>
    </row>
    <row r="757" spans="16:21">
      <c r="P757" s="148"/>
      <c r="U757" s="147"/>
    </row>
    <row r="758" spans="16:21">
      <c r="P758" s="148"/>
      <c r="U758" s="147"/>
    </row>
    <row r="759" spans="16:21">
      <c r="P759" s="148"/>
      <c r="U759" s="147"/>
    </row>
    <row r="760" spans="16:21">
      <c r="P760" s="148"/>
      <c r="U760" s="147"/>
    </row>
    <row r="761" spans="16:21">
      <c r="P761" s="148"/>
      <c r="U761" s="147"/>
    </row>
    <row r="762" spans="16:21">
      <c r="P762" s="148"/>
      <c r="U762" s="147"/>
    </row>
    <row r="763" spans="16:21">
      <c r="P763" s="148"/>
      <c r="U763" s="147"/>
    </row>
    <row r="764" spans="16:21">
      <c r="P764" s="148"/>
      <c r="U764" s="147"/>
    </row>
    <row r="765" spans="16:21">
      <c r="P765" s="148"/>
      <c r="U765" s="147"/>
    </row>
    <row r="766" spans="16:21">
      <c r="P766" s="148"/>
      <c r="U766" s="147"/>
    </row>
    <row r="767" spans="16:21">
      <c r="P767" s="148"/>
      <c r="U767" s="147"/>
    </row>
    <row r="768" spans="16:21">
      <c r="P768" s="148"/>
      <c r="U768" s="147"/>
    </row>
    <row r="769" spans="16:21">
      <c r="P769" s="148"/>
      <c r="U769" s="147"/>
    </row>
    <row r="770" spans="16:21">
      <c r="P770" s="148"/>
      <c r="U770" s="147"/>
    </row>
    <row r="771" spans="16:21">
      <c r="P771" s="148"/>
      <c r="U771" s="147"/>
    </row>
    <row r="772" spans="16:21">
      <c r="P772" s="148"/>
      <c r="U772" s="147"/>
    </row>
    <row r="773" spans="16:21">
      <c r="P773" s="148"/>
      <c r="U773" s="147"/>
    </row>
    <row r="774" spans="16:21">
      <c r="P774" s="148"/>
      <c r="U774" s="147"/>
    </row>
    <row r="775" spans="16:21">
      <c r="P775" s="148"/>
      <c r="U775" s="147"/>
    </row>
    <row r="776" spans="16:21">
      <c r="P776" s="148"/>
      <c r="U776" s="147"/>
    </row>
    <row r="777" spans="16:21">
      <c r="P777" s="148"/>
      <c r="U777" s="147"/>
    </row>
    <row r="778" spans="16:21">
      <c r="P778" s="148"/>
      <c r="U778" s="147"/>
    </row>
    <row r="779" spans="16:21">
      <c r="P779" s="148"/>
      <c r="U779" s="147"/>
    </row>
    <row r="780" spans="16:21">
      <c r="P780" s="148"/>
      <c r="U780" s="147"/>
    </row>
    <row r="781" spans="16:21">
      <c r="P781" s="148"/>
      <c r="U781" s="147"/>
    </row>
    <row r="782" spans="16:21">
      <c r="P782" s="148"/>
      <c r="U782" s="147"/>
    </row>
    <row r="783" spans="16:21">
      <c r="P783" s="148"/>
      <c r="U783" s="147"/>
    </row>
    <row r="784" spans="16:21">
      <c r="P784" s="148"/>
      <c r="U784" s="147"/>
    </row>
    <row r="785" spans="16:21">
      <c r="P785" s="148"/>
      <c r="U785" s="147"/>
    </row>
    <row r="786" spans="16:21">
      <c r="P786" s="148"/>
      <c r="U786" s="147"/>
    </row>
    <row r="787" spans="16:21">
      <c r="P787" s="148"/>
      <c r="U787" s="147"/>
    </row>
    <row r="788" spans="16:21">
      <c r="P788" s="148"/>
      <c r="U788" s="147"/>
    </row>
    <row r="789" spans="16:21">
      <c r="P789" s="148"/>
      <c r="U789" s="147"/>
    </row>
    <row r="790" spans="16:21">
      <c r="P790" s="148"/>
      <c r="U790" s="147"/>
    </row>
    <row r="791" spans="16:21">
      <c r="P791" s="148"/>
      <c r="U791" s="147"/>
    </row>
    <row r="792" spans="16:21">
      <c r="P792" s="148"/>
      <c r="U792" s="147"/>
    </row>
    <row r="793" spans="16:21">
      <c r="P793" s="148"/>
      <c r="U793" s="147"/>
    </row>
    <row r="794" spans="16:21">
      <c r="P794" s="148"/>
      <c r="U794" s="147"/>
    </row>
    <row r="795" spans="16:21">
      <c r="P795" s="148"/>
      <c r="U795" s="147"/>
    </row>
    <row r="796" spans="16:21">
      <c r="P796" s="148"/>
      <c r="U796" s="147"/>
    </row>
    <row r="797" spans="16:21">
      <c r="P797" s="148"/>
      <c r="U797" s="147"/>
    </row>
    <row r="798" spans="16:21">
      <c r="P798" s="148"/>
      <c r="U798" s="147"/>
    </row>
    <row r="799" spans="16:21">
      <c r="P799" s="148"/>
      <c r="U799" s="147"/>
    </row>
    <row r="800" spans="16:21">
      <c r="P800" s="148"/>
      <c r="U800" s="147"/>
    </row>
    <row r="801" spans="16:21">
      <c r="P801" s="148"/>
      <c r="U801" s="147"/>
    </row>
    <row r="802" spans="16:21">
      <c r="P802" s="148"/>
      <c r="U802" s="147"/>
    </row>
    <row r="803" spans="16:21">
      <c r="P803" s="148"/>
      <c r="U803" s="147"/>
    </row>
    <row r="804" spans="16:21">
      <c r="P804" s="148"/>
      <c r="U804" s="147"/>
    </row>
    <row r="805" spans="16:21">
      <c r="P805" s="148"/>
      <c r="U805" s="147"/>
    </row>
    <row r="806" spans="16:21">
      <c r="P806" s="148"/>
      <c r="U806" s="147"/>
    </row>
    <row r="807" spans="16:21">
      <c r="P807" s="148"/>
      <c r="U807" s="147"/>
    </row>
    <row r="808" spans="16:21">
      <c r="P808" s="148"/>
      <c r="U808" s="147"/>
    </row>
    <row r="809" spans="16:21">
      <c r="P809" s="148"/>
      <c r="U809" s="147"/>
    </row>
    <row r="810" spans="16:21">
      <c r="P810" s="148"/>
      <c r="U810" s="147"/>
    </row>
    <row r="811" spans="16:21">
      <c r="P811" s="148"/>
      <c r="U811" s="147"/>
    </row>
    <row r="812" spans="16:21">
      <c r="P812" s="148"/>
      <c r="U812" s="147"/>
    </row>
    <row r="813" spans="16:21">
      <c r="P813" s="148"/>
      <c r="U813" s="147"/>
    </row>
    <row r="814" spans="16:21">
      <c r="P814" s="148"/>
      <c r="U814" s="147"/>
    </row>
    <row r="815" spans="16:21">
      <c r="P815" s="148"/>
      <c r="U815" s="147"/>
    </row>
    <row r="816" spans="16:21">
      <c r="P816" s="148"/>
      <c r="U816" s="147"/>
    </row>
    <row r="817" spans="16:21">
      <c r="P817" s="148"/>
      <c r="U817" s="147"/>
    </row>
    <row r="818" spans="16:21">
      <c r="P818" s="148"/>
      <c r="U818" s="147"/>
    </row>
    <row r="819" spans="16:21">
      <c r="P819" s="148"/>
      <c r="U819" s="147"/>
    </row>
    <row r="820" spans="16:21">
      <c r="P820" s="148"/>
      <c r="U820" s="147"/>
    </row>
    <row r="821" spans="16:21">
      <c r="P821" s="148"/>
      <c r="U821" s="147"/>
    </row>
    <row r="822" spans="16:21">
      <c r="P822" s="148"/>
      <c r="U822" s="147"/>
    </row>
    <row r="823" spans="16:21">
      <c r="P823" s="148"/>
      <c r="U823" s="147"/>
    </row>
    <row r="824" spans="16:21">
      <c r="P824" s="148"/>
      <c r="U824" s="147"/>
    </row>
    <row r="825" spans="16:21">
      <c r="P825" s="148"/>
      <c r="U825" s="147"/>
    </row>
    <row r="826" spans="16:21">
      <c r="P826" s="148"/>
      <c r="U826" s="147"/>
    </row>
    <row r="827" spans="16:21">
      <c r="P827" s="148"/>
      <c r="U827" s="147"/>
    </row>
    <row r="828" spans="16:21">
      <c r="P828" s="148"/>
      <c r="U828" s="147"/>
    </row>
    <row r="829" spans="16:21">
      <c r="P829" s="148"/>
      <c r="U829" s="147"/>
    </row>
    <row r="830" spans="16:21">
      <c r="P830" s="148"/>
      <c r="U830" s="147"/>
    </row>
    <row r="831" spans="16:21">
      <c r="P831" s="148"/>
      <c r="U831" s="147"/>
    </row>
    <row r="832" spans="16:21">
      <c r="P832" s="148"/>
      <c r="U832" s="147"/>
    </row>
    <row r="833" spans="16:21">
      <c r="P833" s="148"/>
      <c r="U833" s="147"/>
    </row>
    <row r="834" spans="16:21">
      <c r="P834" s="148"/>
      <c r="U834" s="147"/>
    </row>
    <row r="835" spans="16:21">
      <c r="P835" s="148"/>
      <c r="U835" s="147"/>
    </row>
    <row r="836" spans="16:21">
      <c r="P836" s="148"/>
      <c r="U836" s="147"/>
    </row>
    <row r="837" spans="16:21">
      <c r="P837" s="148"/>
      <c r="U837" s="147"/>
    </row>
    <row r="838" spans="16:21">
      <c r="P838" s="148"/>
      <c r="U838" s="147"/>
    </row>
    <row r="839" spans="16:21">
      <c r="P839" s="148"/>
      <c r="U839" s="147"/>
    </row>
    <row r="840" spans="16:21">
      <c r="P840" s="148"/>
      <c r="U840" s="147"/>
    </row>
    <row r="841" spans="16:21">
      <c r="P841" s="148"/>
      <c r="U841" s="147"/>
    </row>
    <row r="842" spans="16:21">
      <c r="P842" s="148"/>
      <c r="U842" s="147"/>
    </row>
    <row r="843" spans="16:21">
      <c r="P843" s="148"/>
      <c r="U843" s="147"/>
    </row>
    <row r="844" spans="16:21">
      <c r="P844" s="148"/>
      <c r="U844" s="147"/>
    </row>
    <row r="845" spans="16:21">
      <c r="P845" s="148"/>
      <c r="U845" s="147"/>
    </row>
    <row r="846" spans="16:21">
      <c r="P846" s="148"/>
      <c r="U846" s="147"/>
    </row>
    <row r="847" spans="16:21">
      <c r="P847" s="148"/>
      <c r="U847" s="147"/>
    </row>
    <row r="848" spans="16:21">
      <c r="P848" s="148"/>
      <c r="U848" s="147"/>
    </row>
    <row r="849" spans="16:21">
      <c r="P849" s="148"/>
      <c r="U849" s="147"/>
    </row>
    <row r="850" spans="16:21">
      <c r="P850" s="148"/>
      <c r="U850" s="147"/>
    </row>
    <row r="851" spans="16:21">
      <c r="P851" s="148"/>
      <c r="U851" s="147"/>
    </row>
    <row r="852" spans="16:21">
      <c r="P852" s="148"/>
      <c r="U852" s="147"/>
    </row>
    <row r="853" spans="16:21">
      <c r="P853" s="148"/>
      <c r="U853" s="147"/>
    </row>
    <row r="854" spans="16:21">
      <c r="P854" s="148"/>
      <c r="U854" s="147"/>
    </row>
    <row r="855" spans="16:21">
      <c r="P855" s="148"/>
      <c r="U855" s="147"/>
    </row>
    <row r="856" spans="16:21">
      <c r="P856" s="148"/>
      <c r="U856" s="147"/>
    </row>
    <row r="857" spans="16:21">
      <c r="P857" s="148"/>
      <c r="U857" s="147"/>
    </row>
    <row r="858" spans="16:21">
      <c r="P858" s="148"/>
      <c r="U858" s="147"/>
    </row>
    <row r="859" spans="16:21">
      <c r="P859" s="148"/>
      <c r="U859" s="147"/>
    </row>
    <row r="860" spans="16:21">
      <c r="P860" s="148"/>
      <c r="U860" s="147"/>
    </row>
    <row r="861" spans="16:21">
      <c r="P861" s="148"/>
      <c r="U861" s="147"/>
    </row>
    <row r="862" spans="16:21">
      <c r="P862" s="148"/>
      <c r="U862" s="147"/>
    </row>
    <row r="863" spans="16:21">
      <c r="P863" s="148"/>
      <c r="U863" s="147"/>
    </row>
    <row r="864" spans="16:21">
      <c r="P864" s="148"/>
      <c r="U864" s="147"/>
    </row>
    <row r="865" spans="16:21">
      <c r="P865" s="148"/>
      <c r="U865" s="147"/>
    </row>
    <row r="866" spans="16:21">
      <c r="P866" s="148"/>
      <c r="U866" s="147"/>
    </row>
    <row r="867" spans="16:21">
      <c r="P867" s="148"/>
      <c r="U867" s="147"/>
    </row>
    <row r="868" spans="16:21">
      <c r="P868" s="148"/>
      <c r="U868" s="147"/>
    </row>
    <row r="869" spans="16:21">
      <c r="P869" s="148"/>
      <c r="U869" s="147"/>
    </row>
    <row r="870" spans="16:21">
      <c r="P870" s="148"/>
      <c r="U870" s="147"/>
    </row>
    <row r="871" spans="16:21">
      <c r="P871" s="148"/>
      <c r="U871" s="147"/>
    </row>
    <row r="872" spans="16:21">
      <c r="P872" s="148"/>
      <c r="U872" s="147"/>
    </row>
    <row r="873" spans="16:21">
      <c r="P873" s="148"/>
      <c r="U873" s="147"/>
    </row>
    <row r="874" spans="16:21">
      <c r="P874" s="148"/>
      <c r="U874" s="147"/>
    </row>
    <row r="875" spans="16:21">
      <c r="P875" s="148"/>
      <c r="U875" s="147"/>
    </row>
    <row r="876" spans="16:21">
      <c r="P876" s="148"/>
      <c r="U876" s="147"/>
    </row>
    <row r="877" spans="16:21">
      <c r="P877" s="148"/>
      <c r="U877" s="147"/>
    </row>
    <row r="878" spans="16:21">
      <c r="P878" s="148"/>
      <c r="U878" s="147"/>
    </row>
    <row r="879" spans="16:21">
      <c r="P879" s="148"/>
      <c r="U879" s="147"/>
    </row>
    <row r="880" spans="16:21">
      <c r="P880" s="148"/>
      <c r="U880" s="147"/>
    </row>
    <row r="881" spans="16:21">
      <c r="P881" s="148"/>
      <c r="U881" s="147"/>
    </row>
    <row r="882" spans="16:21">
      <c r="P882" s="148"/>
      <c r="U882" s="147"/>
    </row>
    <row r="883" spans="16:21">
      <c r="P883" s="148"/>
      <c r="U883" s="147"/>
    </row>
    <row r="884" spans="16:21">
      <c r="P884" s="148"/>
      <c r="U884" s="147"/>
    </row>
    <row r="885" spans="16:21">
      <c r="P885" s="148"/>
      <c r="U885" s="147"/>
    </row>
    <row r="886" spans="16:21">
      <c r="P886" s="148"/>
      <c r="U886" s="147"/>
    </row>
    <row r="887" spans="16:21">
      <c r="P887" s="148"/>
      <c r="U887" s="147"/>
    </row>
    <row r="888" spans="16:21">
      <c r="P888" s="148"/>
      <c r="U888" s="147"/>
    </row>
    <row r="889" spans="16:21">
      <c r="P889" s="148"/>
      <c r="U889" s="147"/>
    </row>
    <row r="890" spans="16:21">
      <c r="P890" s="148"/>
      <c r="U890" s="147"/>
    </row>
    <row r="891" spans="16:21">
      <c r="P891" s="148"/>
      <c r="U891" s="147"/>
    </row>
    <row r="892" spans="16:21">
      <c r="P892" s="148"/>
      <c r="U892" s="147"/>
    </row>
    <row r="893" spans="16:21">
      <c r="P893" s="148"/>
      <c r="U893" s="147"/>
    </row>
    <row r="894" spans="16:21">
      <c r="P894" s="148"/>
      <c r="U894" s="147"/>
    </row>
    <row r="895" spans="16:21">
      <c r="P895" s="148"/>
      <c r="U895" s="147"/>
    </row>
    <row r="896" spans="16:21">
      <c r="P896" s="148"/>
      <c r="U896" s="147"/>
    </row>
    <row r="897" spans="16:21">
      <c r="P897" s="148"/>
      <c r="U897" s="147"/>
    </row>
    <row r="898" spans="16:21">
      <c r="P898" s="148"/>
      <c r="U898" s="147"/>
    </row>
    <row r="899" spans="16:21">
      <c r="P899" s="148"/>
      <c r="U899" s="147"/>
    </row>
    <row r="900" spans="16:21">
      <c r="P900" s="148"/>
      <c r="U900" s="147"/>
    </row>
    <row r="901" spans="16:21">
      <c r="P901" s="148"/>
      <c r="U901" s="147"/>
    </row>
    <row r="902" spans="16:21">
      <c r="P902" s="148"/>
      <c r="U902" s="147"/>
    </row>
    <row r="903" spans="16:21">
      <c r="P903" s="148"/>
      <c r="U903" s="147"/>
    </row>
    <row r="904" spans="16:21">
      <c r="P904" s="148"/>
      <c r="U904" s="147"/>
    </row>
    <row r="905" spans="16:21">
      <c r="P905" s="148"/>
      <c r="U905" s="147"/>
    </row>
    <row r="906" spans="16:21">
      <c r="P906" s="148"/>
      <c r="U906" s="147"/>
    </row>
    <row r="907" spans="16:21">
      <c r="P907" s="148"/>
      <c r="U907" s="147"/>
    </row>
    <row r="908" spans="16:21">
      <c r="P908" s="148"/>
      <c r="U908" s="147"/>
    </row>
    <row r="909" spans="16:21">
      <c r="P909" s="148"/>
      <c r="U909" s="147"/>
    </row>
    <row r="910" spans="16:21">
      <c r="P910" s="148"/>
      <c r="U910" s="147"/>
    </row>
    <row r="911" spans="16:21">
      <c r="P911" s="148"/>
      <c r="U911" s="147"/>
    </row>
    <row r="912" spans="16:21">
      <c r="P912" s="148"/>
      <c r="U912" s="147"/>
    </row>
    <row r="913" spans="16:21">
      <c r="P913" s="148"/>
      <c r="U913" s="147"/>
    </row>
    <row r="914" spans="16:21">
      <c r="P914" s="148"/>
      <c r="U914" s="147"/>
    </row>
    <row r="915" spans="16:21">
      <c r="P915" s="148"/>
      <c r="U915" s="147"/>
    </row>
    <row r="916" spans="16:21">
      <c r="P916" s="148"/>
      <c r="U916" s="147"/>
    </row>
    <row r="917" spans="16:21">
      <c r="P917" s="148"/>
      <c r="U917" s="147"/>
    </row>
    <row r="918" spans="16:21">
      <c r="P918" s="148"/>
      <c r="U918" s="147"/>
    </row>
    <row r="919" spans="16:21">
      <c r="P919" s="148"/>
      <c r="U919" s="147"/>
    </row>
    <row r="920" spans="16:21">
      <c r="P920" s="148"/>
      <c r="U920" s="147"/>
    </row>
    <row r="921" spans="16:21">
      <c r="P921" s="148"/>
      <c r="U921" s="147"/>
    </row>
    <row r="922" spans="16:21">
      <c r="P922" s="148"/>
      <c r="U922" s="147"/>
    </row>
    <row r="923" spans="16:21">
      <c r="P923" s="148"/>
      <c r="U923" s="147"/>
    </row>
    <row r="924" spans="16:21">
      <c r="P924" s="148"/>
      <c r="U924" s="147"/>
    </row>
    <row r="925" spans="16:21">
      <c r="P925" s="148"/>
      <c r="U925" s="147"/>
    </row>
    <row r="926" spans="16:21">
      <c r="P926" s="148"/>
      <c r="U926" s="147"/>
    </row>
    <row r="927" spans="16:21">
      <c r="P927" s="148"/>
      <c r="U927" s="147"/>
    </row>
    <row r="928" spans="16:21">
      <c r="P928" s="148"/>
      <c r="U928" s="147"/>
    </row>
    <row r="929" spans="16:21">
      <c r="P929" s="148"/>
      <c r="U929" s="147"/>
    </row>
    <row r="930" spans="16:21">
      <c r="P930" s="148"/>
      <c r="U930" s="147"/>
    </row>
    <row r="931" spans="16:21">
      <c r="P931" s="148"/>
      <c r="U931" s="147"/>
    </row>
    <row r="932" spans="16:21">
      <c r="P932" s="148"/>
      <c r="U932" s="147"/>
    </row>
    <row r="933" spans="16:21">
      <c r="P933" s="148"/>
      <c r="U933" s="147"/>
    </row>
    <row r="934" spans="16:21">
      <c r="P934" s="148"/>
      <c r="U934" s="147"/>
    </row>
    <row r="935" spans="16:21">
      <c r="P935" s="148"/>
      <c r="U935" s="147"/>
    </row>
    <row r="936" spans="16:21">
      <c r="P936" s="148"/>
      <c r="U936" s="147"/>
    </row>
    <row r="937" spans="16:21">
      <c r="P937" s="148"/>
      <c r="U937" s="147"/>
    </row>
    <row r="938" spans="16:21">
      <c r="P938" s="148"/>
      <c r="U938" s="147"/>
    </row>
    <row r="939" spans="16:21">
      <c r="P939" s="148"/>
      <c r="U939" s="147"/>
    </row>
    <row r="940" spans="16:21">
      <c r="P940" s="148"/>
      <c r="U940" s="147"/>
    </row>
    <row r="941" spans="16:21">
      <c r="P941" s="148"/>
      <c r="U941" s="147"/>
    </row>
    <row r="942" spans="16:21">
      <c r="P942" s="148"/>
      <c r="U942" s="147"/>
    </row>
    <row r="943" spans="16:21">
      <c r="P943" s="148"/>
      <c r="U943" s="147"/>
    </row>
    <row r="944" spans="16:21">
      <c r="P944" s="148"/>
      <c r="U944" s="147"/>
    </row>
    <row r="945" spans="16:21">
      <c r="P945" s="148"/>
      <c r="U945" s="147"/>
    </row>
    <row r="946" spans="16:21">
      <c r="P946" s="148"/>
      <c r="U946" s="147"/>
    </row>
    <row r="947" spans="16:21">
      <c r="P947" s="148"/>
      <c r="U947" s="147"/>
    </row>
    <row r="948" spans="16:21">
      <c r="P948" s="148"/>
      <c r="U948" s="147"/>
    </row>
    <row r="949" spans="16:21">
      <c r="P949" s="148"/>
      <c r="U949" s="147"/>
    </row>
    <row r="950" spans="16:21">
      <c r="P950" s="148"/>
      <c r="U950" s="147"/>
    </row>
    <row r="951" spans="16:21">
      <c r="P951" s="148"/>
      <c r="U951" s="147"/>
    </row>
    <row r="952" spans="16:21">
      <c r="P952" s="148"/>
      <c r="U952" s="147"/>
    </row>
    <row r="953" spans="16:21">
      <c r="P953" s="148"/>
      <c r="U953" s="147"/>
    </row>
    <row r="954" spans="16:21">
      <c r="P954" s="148"/>
      <c r="U954" s="147"/>
    </row>
    <row r="955" spans="16:21">
      <c r="P955" s="148"/>
      <c r="U955" s="147"/>
    </row>
    <row r="956" spans="16:21">
      <c r="P956" s="148"/>
      <c r="U956" s="147"/>
    </row>
    <row r="957" spans="16:21">
      <c r="P957" s="148"/>
      <c r="U957" s="147"/>
    </row>
    <row r="958" spans="16:21">
      <c r="P958" s="148"/>
      <c r="U958" s="147"/>
    </row>
    <row r="959" spans="16:21">
      <c r="P959" s="148"/>
      <c r="U959" s="147"/>
    </row>
    <row r="960" spans="16:21">
      <c r="P960" s="148"/>
      <c r="U960" s="147"/>
    </row>
    <row r="961" spans="16:21">
      <c r="P961" s="148"/>
      <c r="U961" s="147"/>
    </row>
    <row r="962" spans="16:21">
      <c r="P962" s="148"/>
      <c r="U962" s="147"/>
    </row>
    <row r="963" spans="16:21">
      <c r="P963" s="148"/>
      <c r="U963" s="147"/>
    </row>
    <row r="964" spans="16:21">
      <c r="P964" s="148"/>
      <c r="U964" s="147"/>
    </row>
    <row r="965" spans="16:21">
      <c r="P965" s="148"/>
      <c r="U965" s="147"/>
    </row>
    <row r="966" spans="16:21">
      <c r="P966" s="148"/>
      <c r="U966" s="147"/>
    </row>
    <row r="967" spans="16:21">
      <c r="P967" s="148"/>
      <c r="U967" s="147"/>
    </row>
    <row r="968" spans="16:21">
      <c r="P968" s="148"/>
      <c r="U968" s="147"/>
    </row>
    <row r="969" spans="16:21">
      <c r="P969" s="148"/>
      <c r="U969" s="147"/>
    </row>
    <row r="970" spans="16:21">
      <c r="P970" s="148"/>
      <c r="U970" s="147"/>
    </row>
    <row r="971" spans="16:21">
      <c r="P971" s="148"/>
      <c r="U971" s="147"/>
    </row>
    <row r="972" spans="16:21">
      <c r="P972" s="148"/>
      <c r="U972" s="147"/>
    </row>
    <row r="973" spans="16:21">
      <c r="P973" s="148"/>
      <c r="U973" s="147"/>
    </row>
    <row r="974" spans="16:21">
      <c r="P974" s="148"/>
      <c r="U974" s="147"/>
    </row>
    <row r="975" spans="16:21">
      <c r="P975" s="148"/>
      <c r="U975" s="147"/>
    </row>
    <row r="976" spans="16:21">
      <c r="P976" s="148"/>
      <c r="U976" s="147"/>
    </row>
    <row r="977" spans="16:21">
      <c r="P977" s="148"/>
      <c r="U977" s="147"/>
    </row>
    <row r="978" spans="16:21">
      <c r="P978" s="148"/>
      <c r="U978" s="147"/>
    </row>
    <row r="979" spans="16:21">
      <c r="P979" s="148"/>
      <c r="U979" s="147"/>
    </row>
    <row r="980" spans="16:21">
      <c r="P980" s="148"/>
      <c r="U980" s="147"/>
    </row>
    <row r="981" spans="16:21">
      <c r="P981" s="148"/>
      <c r="U981" s="147"/>
    </row>
    <row r="982" spans="16:21">
      <c r="P982" s="148"/>
      <c r="U982" s="147"/>
    </row>
    <row r="983" spans="16:21">
      <c r="P983" s="148"/>
      <c r="U983" s="147"/>
    </row>
    <row r="984" spans="16:21">
      <c r="P984" s="148"/>
      <c r="U984" s="147"/>
    </row>
    <row r="985" spans="16:21">
      <c r="P985" s="148"/>
      <c r="U985" s="147"/>
    </row>
    <row r="986" spans="16:21">
      <c r="P986" s="148"/>
      <c r="U986" s="147"/>
    </row>
    <row r="987" spans="16:21">
      <c r="P987" s="148"/>
      <c r="U987" s="147"/>
    </row>
    <row r="988" spans="16:21">
      <c r="P988" s="148"/>
      <c r="U988" s="147"/>
    </row>
    <row r="989" spans="16:21">
      <c r="P989" s="148"/>
      <c r="U989" s="147"/>
    </row>
    <row r="990" spans="16:21">
      <c r="P990" s="148"/>
      <c r="U990" s="147"/>
    </row>
    <row r="991" spans="16:21">
      <c r="P991" s="148"/>
      <c r="U991" s="147"/>
    </row>
    <row r="992" spans="16:21">
      <c r="P992" s="148"/>
      <c r="U992" s="147"/>
    </row>
    <row r="993" spans="16:21">
      <c r="P993" s="148"/>
      <c r="U993" s="147"/>
    </row>
    <row r="994" spans="16:21">
      <c r="P994" s="148"/>
      <c r="U994" s="147"/>
    </row>
    <row r="995" spans="16:21">
      <c r="P995" s="148"/>
      <c r="U995" s="147"/>
    </row>
    <row r="996" spans="16:21">
      <c r="P996" s="148"/>
      <c r="U996" s="147"/>
    </row>
    <row r="997" spans="16:21">
      <c r="P997" s="148"/>
      <c r="U997" s="147"/>
    </row>
    <row r="998" spans="16:21">
      <c r="P998" s="148"/>
      <c r="U998" s="147"/>
    </row>
    <row r="999" spans="16:21">
      <c r="P999" s="148"/>
      <c r="U999" s="147"/>
    </row>
    <row r="1000" spans="16:21">
      <c r="P1000" s="148"/>
      <c r="U1000" s="147"/>
    </row>
    <row r="1001" spans="16:21">
      <c r="P1001" s="148"/>
      <c r="U1001" s="147"/>
    </row>
    <row r="1002" spans="16:21">
      <c r="P1002" s="148"/>
      <c r="U1002" s="147"/>
    </row>
    <row r="1003" spans="16:21">
      <c r="P1003" s="148"/>
      <c r="U1003" s="147"/>
    </row>
    <row r="1004" spans="16:21">
      <c r="P1004" s="148"/>
      <c r="U1004" s="147"/>
    </row>
    <row r="1005" spans="16:21">
      <c r="P1005" s="148"/>
      <c r="U1005" s="147"/>
    </row>
    <row r="1006" spans="16:21">
      <c r="P1006" s="148"/>
      <c r="U1006" s="147"/>
    </row>
    <row r="1007" spans="16:21">
      <c r="P1007" s="148"/>
      <c r="U1007" s="147"/>
    </row>
    <row r="1008" spans="16:21">
      <c r="P1008" s="148"/>
      <c r="U1008" s="147"/>
    </row>
    <row r="1009" spans="16:21">
      <c r="P1009" s="148"/>
      <c r="U1009" s="147"/>
    </row>
    <row r="1010" spans="16:21">
      <c r="P1010" s="148"/>
      <c r="U1010" s="147"/>
    </row>
    <row r="1011" spans="16:21">
      <c r="P1011" s="148"/>
      <c r="U1011" s="147"/>
    </row>
    <row r="1012" spans="16:21">
      <c r="P1012" s="148"/>
      <c r="U1012" s="147"/>
    </row>
    <row r="1013" spans="16:21">
      <c r="P1013" s="148"/>
      <c r="U1013" s="147"/>
    </row>
    <row r="1014" spans="16:21">
      <c r="P1014" s="148"/>
      <c r="U1014" s="147"/>
    </row>
    <row r="1015" spans="16:21">
      <c r="P1015" s="148"/>
      <c r="U1015" s="147"/>
    </row>
    <row r="1016" spans="16:21">
      <c r="P1016" s="148"/>
      <c r="U1016" s="147"/>
    </row>
    <row r="1017" spans="16:21">
      <c r="P1017" s="148"/>
      <c r="U1017" s="147"/>
    </row>
    <row r="1018" spans="16:21">
      <c r="P1018" s="148"/>
      <c r="U1018" s="147"/>
    </row>
    <row r="1019" spans="16:21">
      <c r="P1019" s="148"/>
      <c r="U1019" s="147"/>
    </row>
    <row r="1020" spans="16:21">
      <c r="P1020" s="148"/>
      <c r="U1020" s="147"/>
    </row>
    <row r="1021" spans="16:21">
      <c r="P1021" s="148"/>
      <c r="U1021" s="147"/>
    </row>
    <row r="1022" spans="16:21">
      <c r="P1022" s="148"/>
      <c r="U1022" s="147"/>
    </row>
    <row r="1023" spans="16:21">
      <c r="P1023" s="148"/>
      <c r="U1023" s="147"/>
    </row>
    <row r="1024" spans="16:21">
      <c r="P1024" s="148"/>
      <c r="U1024" s="147"/>
    </row>
    <row r="1025" spans="16:21">
      <c r="P1025" s="148"/>
      <c r="U1025" s="147"/>
    </row>
    <row r="1026" spans="16:21">
      <c r="P1026" s="148"/>
      <c r="U1026" s="147"/>
    </row>
    <row r="1027" spans="16:21">
      <c r="P1027" s="148"/>
      <c r="U1027" s="147"/>
    </row>
    <row r="1028" spans="16:21">
      <c r="P1028" s="148"/>
      <c r="U1028" s="147"/>
    </row>
    <row r="1029" spans="16:21">
      <c r="P1029" s="148"/>
      <c r="U1029" s="147"/>
    </row>
    <row r="1030" spans="16:21">
      <c r="P1030" s="148"/>
      <c r="U1030" s="147"/>
    </row>
    <row r="1031" spans="16:21">
      <c r="P1031" s="148"/>
      <c r="U1031" s="147"/>
    </row>
    <row r="1032" spans="16:21">
      <c r="P1032" s="148"/>
      <c r="U1032" s="147"/>
    </row>
    <row r="1033" spans="16:21">
      <c r="P1033" s="148"/>
      <c r="U1033" s="147"/>
    </row>
    <row r="1034" spans="16:21">
      <c r="P1034" s="148"/>
      <c r="U1034" s="147"/>
    </row>
    <row r="1035" spans="16:21">
      <c r="P1035" s="148"/>
      <c r="U1035" s="147"/>
    </row>
    <row r="1036" spans="16:21">
      <c r="P1036" s="148"/>
      <c r="U1036" s="147"/>
    </row>
    <row r="1037" spans="16:21">
      <c r="P1037" s="148"/>
      <c r="U1037" s="147"/>
    </row>
    <row r="1038" spans="16:21">
      <c r="P1038" s="148"/>
      <c r="U1038" s="147"/>
    </row>
    <row r="1039" spans="16:21">
      <c r="P1039" s="148"/>
      <c r="U1039" s="147"/>
    </row>
    <row r="1040" spans="16:21">
      <c r="P1040" s="148"/>
      <c r="U1040" s="147"/>
    </row>
    <row r="1041" spans="16:21">
      <c r="P1041" s="148"/>
      <c r="U1041" s="147"/>
    </row>
    <row r="1042" spans="16:21">
      <c r="P1042" s="148"/>
      <c r="U1042" s="147"/>
    </row>
    <row r="1043" spans="16:21">
      <c r="P1043" s="148"/>
      <c r="U1043" s="147"/>
    </row>
    <row r="1044" spans="16:21">
      <c r="P1044" s="148"/>
      <c r="U1044" s="147"/>
    </row>
    <row r="1045" spans="16:21">
      <c r="P1045" s="148"/>
      <c r="U1045" s="147"/>
    </row>
    <row r="1046" spans="16:21">
      <c r="P1046" s="148"/>
      <c r="U1046" s="147"/>
    </row>
    <row r="1047" spans="16:21">
      <c r="P1047" s="148"/>
      <c r="U1047" s="147"/>
    </row>
    <row r="1048" spans="16:21">
      <c r="P1048" s="148"/>
      <c r="U1048" s="147"/>
    </row>
    <row r="1049" spans="16:21">
      <c r="P1049" s="148"/>
      <c r="U1049" s="147"/>
    </row>
    <row r="1050" spans="16:21">
      <c r="P1050" s="148"/>
      <c r="U1050" s="147"/>
    </row>
    <row r="1051" spans="16:21">
      <c r="P1051" s="148"/>
      <c r="U1051" s="147"/>
    </row>
    <row r="1052" spans="16:21">
      <c r="P1052" s="148"/>
      <c r="U1052" s="147"/>
    </row>
    <row r="1053" spans="16:21">
      <c r="P1053" s="148"/>
      <c r="U1053" s="147"/>
    </row>
    <row r="1054" spans="16:21">
      <c r="P1054" s="148"/>
      <c r="U1054" s="147"/>
    </row>
    <row r="1055" spans="16:21">
      <c r="P1055" s="148"/>
      <c r="U1055" s="147"/>
    </row>
    <row r="1056" spans="16:21">
      <c r="P1056" s="148"/>
      <c r="U1056" s="147"/>
    </row>
    <row r="1057" spans="16:21">
      <c r="P1057" s="148"/>
      <c r="U1057" s="147"/>
    </row>
    <row r="1058" spans="16:21">
      <c r="P1058" s="148"/>
      <c r="U1058" s="147"/>
    </row>
    <row r="1059" spans="16:21">
      <c r="P1059" s="148"/>
      <c r="U1059" s="147"/>
    </row>
    <row r="1060" spans="16:21">
      <c r="P1060" s="148"/>
      <c r="U1060" s="147"/>
    </row>
    <row r="1061" spans="16:21">
      <c r="P1061" s="148"/>
      <c r="U1061" s="147"/>
    </row>
    <row r="1062" spans="16:21">
      <c r="P1062" s="148"/>
      <c r="U1062" s="147"/>
    </row>
    <row r="1063" spans="16:21">
      <c r="P1063" s="148"/>
      <c r="U1063" s="147"/>
    </row>
    <row r="1064" spans="16:21">
      <c r="P1064" s="148"/>
      <c r="U1064" s="147"/>
    </row>
    <row r="1065" spans="16:21">
      <c r="P1065" s="148"/>
      <c r="U1065" s="147"/>
    </row>
    <row r="1066" spans="16:21">
      <c r="P1066" s="148"/>
      <c r="U1066" s="147"/>
    </row>
    <row r="1067" spans="16:21">
      <c r="P1067" s="148"/>
      <c r="U1067" s="147"/>
    </row>
    <row r="1068" spans="16:21">
      <c r="P1068" s="148"/>
      <c r="U1068" s="147"/>
    </row>
    <row r="1069" spans="16:21">
      <c r="P1069" s="148"/>
      <c r="U1069" s="147"/>
    </row>
    <row r="1070" spans="16:21">
      <c r="P1070" s="148"/>
      <c r="U1070" s="147"/>
    </row>
    <row r="1071" spans="16:21">
      <c r="P1071" s="148"/>
      <c r="U1071" s="147"/>
    </row>
    <row r="1072" spans="16:21">
      <c r="P1072" s="148"/>
      <c r="U1072" s="147"/>
    </row>
    <row r="1073" spans="16:21">
      <c r="P1073" s="148"/>
      <c r="U1073" s="147"/>
    </row>
    <row r="1074" spans="16:21">
      <c r="P1074" s="148"/>
      <c r="U1074" s="147"/>
    </row>
    <row r="1075" spans="16:21">
      <c r="P1075" s="148"/>
      <c r="U1075" s="147"/>
    </row>
    <row r="1076" spans="16:21">
      <c r="P1076" s="148"/>
      <c r="U1076" s="147"/>
    </row>
    <row r="1077" spans="16:21">
      <c r="P1077" s="148"/>
      <c r="U1077" s="147"/>
    </row>
    <row r="1078" spans="16:21">
      <c r="P1078" s="148"/>
      <c r="U1078" s="147"/>
    </row>
    <row r="1079" spans="16:21">
      <c r="P1079" s="148"/>
      <c r="U1079" s="147"/>
    </row>
    <row r="1080" spans="16:21">
      <c r="P1080" s="148"/>
      <c r="U1080" s="147"/>
    </row>
    <row r="1081" spans="16:21">
      <c r="P1081" s="148"/>
      <c r="U1081" s="147"/>
    </row>
    <row r="1082" spans="16:21">
      <c r="P1082" s="148"/>
      <c r="U1082" s="147"/>
    </row>
    <row r="1083" spans="16:21">
      <c r="P1083" s="148"/>
      <c r="U1083" s="147"/>
    </row>
    <row r="1084" spans="16:21">
      <c r="P1084" s="148"/>
      <c r="U1084" s="147"/>
    </row>
    <row r="1085" spans="16:21">
      <c r="P1085" s="148"/>
      <c r="U1085" s="147"/>
    </row>
    <row r="1086" spans="16:21">
      <c r="P1086" s="148"/>
      <c r="U1086" s="147"/>
    </row>
    <row r="1087" spans="16:21">
      <c r="P1087" s="148"/>
      <c r="U1087" s="147"/>
    </row>
    <row r="1088" spans="16:21">
      <c r="P1088" s="148"/>
      <c r="U1088" s="147"/>
    </row>
    <row r="1089" spans="16:21">
      <c r="P1089" s="148"/>
      <c r="U1089" s="147"/>
    </row>
    <row r="1090" spans="16:21">
      <c r="P1090" s="148"/>
      <c r="U1090" s="147"/>
    </row>
    <row r="1091" spans="16:21">
      <c r="P1091" s="148"/>
      <c r="U1091" s="147"/>
    </row>
    <row r="1092" spans="16:21">
      <c r="P1092" s="148"/>
      <c r="U1092" s="147"/>
    </row>
    <row r="1093" spans="16:21">
      <c r="P1093" s="148"/>
      <c r="U1093" s="147"/>
    </row>
    <row r="1094" spans="16:21">
      <c r="P1094" s="148"/>
      <c r="U1094" s="147"/>
    </row>
    <row r="1095" spans="16:21">
      <c r="P1095" s="148"/>
      <c r="U1095" s="147"/>
    </row>
    <row r="1096" spans="16:21">
      <c r="P1096" s="148"/>
      <c r="U1096" s="147"/>
    </row>
    <row r="1097" spans="16:21">
      <c r="P1097" s="148"/>
      <c r="U1097" s="147"/>
    </row>
    <row r="1098" spans="16:21">
      <c r="P1098" s="148"/>
      <c r="U1098" s="147"/>
    </row>
    <row r="1099" spans="16:21">
      <c r="P1099" s="148"/>
      <c r="U1099" s="147"/>
    </row>
    <row r="1100" spans="16:21">
      <c r="P1100" s="148"/>
      <c r="U1100" s="147"/>
    </row>
    <row r="1101" spans="16:21">
      <c r="P1101" s="148"/>
      <c r="U1101" s="147"/>
    </row>
    <row r="1102" spans="16:21">
      <c r="P1102" s="148"/>
      <c r="U1102" s="147"/>
    </row>
    <row r="1103" spans="16:21">
      <c r="P1103" s="148"/>
      <c r="U1103" s="147"/>
    </row>
    <row r="1104" spans="16:21">
      <c r="P1104" s="148"/>
      <c r="U1104" s="147"/>
    </row>
    <row r="1105" spans="16:21">
      <c r="P1105" s="148"/>
      <c r="U1105" s="147"/>
    </row>
    <row r="1106" spans="16:21">
      <c r="P1106" s="148"/>
      <c r="U1106" s="147"/>
    </row>
    <row r="1107" spans="16:21">
      <c r="P1107" s="148"/>
      <c r="U1107" s="147"/>
    </row>
    <row r="1108" spans="16:21">
      <c r="P1108" s="148"/>
      <c r="U1108" s="147"/>
    </row>
    <row r="1109" spans="16:21">
      <c r="P1109" s="148"/>
      <c r="U1109" s="147"/>
    </row>
    <row r="1110" spans="16:21">
      <c r="P1110" s="148"/>
      <c r="U1110" s="147"/>
    </row>
    <row r="1111" spans="16:21">
      <c r="P1111" s="148"/>
      <c r="U1111" s="147"/>
    </row>
    <row r="1112" spans="16:21">
      <c r="P1112" s="148"/>
      <c r="U1112" s="147"/>
    </row>
    <row r="1113" spans="16:21">
      <c r="P1113" s="148"/>
      <c r="U1113" s="147"/>
    </row>
    <row r="1114" spans="16:21">
      <c r="P1114" s="148"/>
      <c r="U1114" s="147"/>
    </row>
    <row r="1115" spans="16:21">
      <c r="P1115" s="148"/>
      <c r="U1115" s="147"/>
    </row>
    <row r="1116" spans="16:21">
      <c r="P1116" s="148"/>
      <c r="U1116" s="147"/>
    </row>
    <row r="1117" spans="16:21">
      <c r="P1117" s="148"/>
      <c r="U1117" s="147"/>
    </row>
    <row r="1118" spans="16:21">
      <c r="P1118" s="148"/>
      <c r="U1118" s="147"/>
    </row>
    <row r="1119" spans="16:21">
      <c r="P1119" s="148"/>
      <c r="U1119" s="147"/>
    </row>
    <row r="1120" spans="16:21">
      <c r="P1120" s="148"/>
      <c r="U1120" s="147"/>
    </row>
    <row r="1121" spans="16:21">
      <c r="P1121" s="148"/>
      <c r="U1121" s="147"/>
    </row>
    <row r="1122" spans="16:21">
      <c r="P1122" s="148"/>
      <c r="U1122" s="147"/>
    </row>
    <row r="1123" spans="16:21">
      <c r="P1123" s="148"/>
      <c r="U1123" s="147"/>
    </row>
    <row r="1124" spans="16:21">
      <c r="P1124" s="148"/>
      <c r="U1124" s="147"/>
    </row>
    <row r="1125" spans="16:21">
      <c r="P1125" s="148"/>
      <c r="U1125" s="147"/>
    </row>
    <row r="1126" spans="16:21">
      <c r="P1126" s="148"/>
      <c r="U1126" s="147"/>
    </row>
    <row r="1127" spans="16:21">
      <c r="P1127" s="148"/>
      <c r="U1127" s="147"/>
    </row>
    <row r="1128" spans="16:21">
      <c r="P1128" s="148"/>
      <c r="U1128" s="147"/>
    </row>
    <row r="1129" spans="16:21">
      <c r="P1129" s="148"/>
      <c r="U1129" s="147"/>
    </row>
    <row r="1130" spans="16:21">
      <c r="P1130" s="148"/>
      <c r="U1130" s="147"/>
    </row>
    <row r="1131" spans="16:21">
      <c r="P1131" s="148"/>
      <c r="U1131" s="147"/>
    </row>
    <row r="1132" spans="16:21">
      <c r="P1132" s="148"/>
      <c r="U1132" s="147"/>
    </row>
    <row r="1133" spans="16:21">
      <c r="P1133" s="148"/>
      <c r="U1133" s="147"/>
    </row>
    <row r="1134" spans="16:21">
      <c r="P1134" s="148"/>
      <c r="U1134" s="147"/>
    </row>
    <row r="1135" spans="16:21">
      <c r="P1135" s="148"/>
      <c r="U1135" s="147"/>
    </row>
    <row r="1136" spans="16:21">
      <c r="P1136" s="148"/>
      <c r="U1136" s="147"/>
    </row>
    <row r="1137" spans="16:21">
      <c r="P1137" s="148"/>
      <c r="U1137" s="147"/>
    </row>
    <row r="1138" spans="16:21">
      <c r="P1138" s="148"/>
      <c r="U1138" s="147"/>
    </row>
    <row r="1139" spans="16:21">
      <c r="P1139" s="148"/>
      <c r="U1139" s="147"/>
    </row>
    <row r="1140" spans="16:21">
      <c r="P1140" s="148"/>
      <c r="U1140" s="147"/>
    </row>
    <row r="1141" spans="16:21">
      <c r="P1141" s="148"/>
      <c r="U1141" s="147"/>
    </row>
    <row r="1142" spans="16:21">
      <c r="P1142" s="148"/>
      <c r="U1142" s="147"/>
    </row>
    <row r="1143" spans="16:21">
      <c r="P1143" s="148"/>
      <c r="U1143" s="147"/>
    </row>
    <row r="1144" spans="16:21">
      <c r="P1144" s="148"/>
      <c r="U1144" s="147"/>
    </row>
    <row r="1145" spans="16:21">
      <c r="P1145" s="148"/>
      <c r="U1145" s="147"/>
    </row>
    <row r="1146" spans="16:21">
      <c r="P1146" s="148"/>
      <c r="U1146" s="147"/>
    </row>
    <row r="1147" spans="16:21">
      <c r="P1147" s="148"/>
      <c r="U1147" s="147"/>
    </row>
    <row r="1148" spans="16:21">
      <c r="P1148" s="148"/>
      <c r="U1148" s="147"/>
    </row>
    <row r="1149" spans="16:21">
      <c r="P1149" s="148"/>
      <c r="U1149" s="147"/>
    </row>
    <row r="1150" spans="16:21">
      <c r="P1150" s="148"/>
      <c r="U1150" s="147"/>
    </row>
    <row r="1151" spans="16:21">
      <c r="P1151" s="148"/>
      <c r="U1151" s="147"/>
    </row>
    <row r="1152" spans="16:21">
      <c r="P1152" s="148"/>
      <c r="U1152" s="147"/>
    </row>
    <row r="1153" spans="16:21">
      <c r="P1153" s="148"/>
      <c r="U1153" s="147"/>
    </row>
    <row r="1154" spans="16:21">
      <c r="P1154" s="148"/>
      <c r="U1154" s="147"/>
    </row>
    <row r="1155" spans="16:21">
      <c r="P1155" s="148"/>
      <c r="U1155" s="147"/>
    </row>
    <row r="1156" spans="16:21">
      <c r="P1156" s="148"/>
      <c r="U1156" s="147"/>
    </row>
    <row r="1157" spans="16:21">
      <c r="P1157" s="148"/>
      <c r="U1157" s="147"/>
    </row>
    <row r="1158" spans="16:21">
      <c r="P1158" s="148"/>
      <c r="U1158" s="147"/>
    </row>
    <row r="1159" spans="16:21">
      <c r="P1159" s="148"/>
      <c r="U1159" s="147"/>
    </row>
    <row r="1160" spans="16:21">
      <c r="P1160" s="148"/>
      <c r="U1160" s="147"/>
    </row>
    <row r="1161" spans="16:21">
      <c r="P1161" s="148"/>
      <c r="U1161" s="147"/>
    </row>
    <row r="1162" spans="16:21">
      <c r="P1162" s="148"/>
      <c r="U1162" s="147"/>
    </row>
    <row r="1163" spans="16:21">
      <c r="P1163" s="148"/>
      <c r="U1163" s="147"/>
    </row>
    <row r="1164" spans="16:21">
      <c r="P1164" s="148"/>
      <c r="U1164" s="147"/>
    </row>
    <row r="1165" spans="16:21">
      <c r="P1165" s="148"/>
      <c r="U1165" s="147"/>
    </row>
    <row r="1166" spans="16:21">
      <c r="P1166" s="148"/>
      <c r="U1166" s="147"/>
    </row>
    <row r="1167" spans="16:21">
      <c r="P1167" s="148"/>
      <c r="U1167" s="147"/>
    </row>
    <row r="1168" spans="16:21">
      <c r="P1168" s="148"/>
      <c r="U1168" s="147"/>
    </row>
    <row r="1169" spans="16:21">
      <c r="P1169" s="148"/>
      <c r="U1169" s="147"/>
    </row>
    <row r="1170" spans="16:21">
      <c r="P1170" s="148"/>
      <c r="U1170" s="147"/>
    </row>
    <row r="1171" spans="16:21">
      <c r="P1171" s="148"/>
      <c r="U1171" s="147"/>
    </row>
    <row r="1172" spans="16:21">
      <c r="P1172" s="148"/>
      <c r="U1172" s="147"/>
    </row>
    <row r="1173" spans="16:21">
      <c r="P1173" s="148"/>
      <c r="U1173" s="147"/>
    </row>
    <row r="1174" spans="16:21">
      <c r="P1174" s="148"/>
      <c r="U1174" s="147"/>
    </row>
    <row r="1175" spans="16:21">
      <c r="P1175" s="148"/>
      <c r="U1175" s="147"/>
    </row>
    <row r="1176" spans="16:21">
      <c r="P1176" s="148"/>
      <c r="U1176" s="147"/>
    </row>
    <row r="1177" spans="16:21">
      <c r="P1177" s="148"/>
      <c r="U1177" s="147"/>
    </row>
    <row r="1178" spans="16:21">
      <c r="P1178" s="148"/>
      <c r="U1178" s="147"/>
    </row>
    <row r="1179" spans="16:21">
      <c r="P1179" s="148"/>
      <c r="U1179" s="147"/>
    </row>
    <row r="1180" spans="16:21">
      <c r="P1180" s="148"/>
      <c r="U1180" s="147"/>
    </row>
    <row r="1181" spans="16:21">
      <c r="P1181" s="148"/>
      <c r="U1181" s="147"/>
    </row>
    <row r="1182" spans="16:21">
      <c r="P1182" s="148"/>
      <c r="U1182" s="147"/>
    </row>
    <row r="1183" spans="16:21">
      <c r="P1183" s="148"/>
      <c r="U1183" s="147"/>
    </row>
    <row r="1184" spans="16:21">
      <c r="P1184" s="148"/>
      <c r="U1184" s="147"/>
    </row>
    <row r="1185" spans="16:21">
      <c r="P1185" s="148"/>
      <c r="U1185" s="147"/>
    </row>
    <row r="1186" spans="16:21">
      <c r="P1186" s="148"/>
      <c r="U1186" s="147"/>
    </row>
    <row r="1187" spans="16:21">
      <c r="P1187" s="148"/>
      <c r="U1187" s="147"/>
    </row>
    <row r="1188" spans="16:21">
      <c r="P1188" s="148"/>
      <c r="U1188" s="147"/>
    </row>
    <row r="1189" spans="16:21">
      <c r="P1189" s="148"/>
      <c r="U1189" s="147"/>
    </row>
    <row r="1190" spans="16:21">
      <c r="P1190" s="148"/>
      <c r="U1190" s="147"/>
    </row>
    <row r="1191" spans="16:21">
      <c r="P1191" s="148"/>
      <c r="U1191" s="147"/>
    </row>
    <row r="1192" spans="16:21">
      <c r="P1192" s="148"/>
      <c r="U1192" s="147"/>
    </row>
    <row r="1193" spans="16:21">
      <c r="P1193" s="148"/>
      <c r="U1193" s="147"/>
    </row>
    <row r="1194" spans="16:21">
      <c r="P1194" s="148"/>
      <c r="U1194" s="147"/>
    </row>
    <row r="1195" spans="16:21">
      <c r="P1195" s="148"/>
      <c r="U1195" s="147"/>
    </row>
    <row r="1196" spans="16:21">
      <c r="P1196" s="148"/>
      <c r="U1196" s="147"/>
    </row>
    <row r="1197" spans="16:21">
      <c r="P1197" s="148"/>
      <c r="U1197" s="147"/>
    </row>
    <row r="1198" spans="16:21">
      <c r="P1198" s="148"/>
      <c r="U1198" s="147"/>
    </row>
    <row r="1199" spans="16:21">
      <c r="P1199" s="148"/>
      <c r="U1199" s="147"/>
    </row>
    <row r="1200" spans="16:21">
      <c r="P1200" s="148"/>
      <c r="U1200" s="147"/>
    </row>
    <row r="1201" spans="16:21">
      <c r="P1201" s="148"/>
      <c r="U1201" s="147"/>
    </row>
    <row r="1202" spans="16:21">
      <c r="P1202" s="148"/>
      <c r="U1202" s="147"/>
    </row>
    <row r="1203" spans="16:21">
      <c r="P1203" s="148"/>
      <c r="U1203" s="147"/>
    </row>
    <row r="1204" spans="16:21">
      <c r="P1204" s="148"/>
      <c r="U1204" s="147"/>
    </row>
    <row r="1205" spans="16:21">
      <c r="P1205" s="148"/>
      <c r="U1205" s="147"/>
    </row>
    <row r="1206" spans="16:21">
      <c r="P1206" s="148"/>
      <c r="U1206" s="147"/>
    </row>
    <row r="1207" spans="16:21">
      <c r="P1207" s="148"/>
      <c r="U1207" s="147"/>
    </row>
    <row r="1208" spans="16:21">
      <c r="P1208" s="148"/>
      <c r="U1208" s="147"/>
    </row>
    <row r="1209" spans="16:21">
      <c r="P1209" s="148"/>
      <c r="U1209" s="147"/>
    </row>
    <row r="1210" spans="16:21">
      <c r="P1210" s="148"/>
      <c r="U1210" s="147"/>
    </row>
    <row r="1211" spans="16:21">
      <c r="P1211" s="148"/>
      <c r="U1211" s="147"/>
    </row>
    <row r="1212" spans="16:21">
      <c r="P1212" s="148"/>
      <c r="U1212" s="147"/>
    </row>
    <row r="1213" spans="16:21">
      <c r="P1213" s="148"/>
      <c r="U1213" s="147"/>
    </row>
    <row r="1214" spans="16:21">
      <c r="P1214" s="148"/>
      <c r="U1214" s="147"/>
    </row>
    <row r="1215" spans="16:21">
      <c r="P1215" s="148"/>
      <c r="U1215" s="147"/>
    </row>
    <row r="1216" spans="16:21">
      <c r="P1216" s="148"/>
      <c r="U1216" s="147"/>
    </row>
    <row r="1217" spans="16:21">
      <c r="P1217" s="148"/>
      <c r="U1217" s="147"/>
    </row>
    <row r="1218" spans="16:21">
      <c r="P1218" s="148"/>
      <c r="U1218" s="147"/>
    </row>
    <row r="1219" spans="16:21">
      <c r="P1219" s="148"/>
      <c r="U1219" s="147"/>
    </row>
    <row r="1220" spans="16:21">
      <c r="P1220" s="148"/>
      <c r="U1220" s="147"/>
    </row>
    <row r="1221" spans="16:21">
      <c r="P1221" s="148"/>
      <c r="U1221" s="147"/>
    </row>
    <row r="1222" spans="16:21">
      <c r="P1222" s="148"/>
      <c r="U1222" s="147"/>
    </row>
    <row r="1223" spans="16:21">
      <c r="P1223" s="148"/>
      <c r="U1223" s="147"/>
    </row>
    <row r="1224" spans="16:21">
      <c r="P1224" s="148"/>
      <c r="U1224" s="147"/>
    </row>
    <row r="1225" spans="16:21">
      <c r="P1225" s="148"/>
      <c r="U1225" s="147"/>
    </row>
    <row r="1226" spans="16:21">
      <c r="P1226" s="148"/>
      <c r="U1226" s="147"/>
    </row>
    <row r="1227" spans="16:21">
      <c r="P1227" s="148"/>
      <c r="U1227" s="147"/>
    </row>
    <row r="1228" spans="16:21">
      <c r="P1228" s="148"/>
      <c r="U1228" s="147"/>
    </row>
    <row r="1229" spans="16:21">
      <c r="P1229" s="148"/>
      <c r="U1229" s="147"/>
    </row>
    <row r="1230" spans="16:21">
      <c r="P1230" s="148"/>
      <c r="U1230" s="147"/>
    </row>
    <row r="1231" spans="16:21">
      <c r="P1231" s="148"/>
      <c r="U1231" s="147"/>
    </row>
    <row r="1232" spans="16:21">
      <c r="P1232" s="148"/>
      <c r="U1232" s="147"/>
    </row>
    <row r="1233" spans="16:21">
      <c r="P1233" s="148"/>
      <c r="U1233" s="147"/>
    </row>
    <row r="1234" spans="16:21">
      <c r="P1234" s="148"/>
      <c r="U1234" s="147"/>
    </row>
    <row r="1235" spans="16:21">
      <c r="P1235" s="148"/>
      <c r="U1235" s="147"/>
    </row>
    <row r="1236" spans="16:21">
      <c r="P1236" s="148"/>
      <c r="U1236" s="147"/>
    </row>
    <row r="1237" spans="16:21">
      <c r="P1237" s="148"/>
      <c r="U1237" s="147"/>
    </row>
    <row r="1238" spans="16:21">
      <c r="P1238" s="148"/>
      <c r="U1238" s="147"/>
    </row>
    <row r="1239" spans="16:21">
      <c r="P1239" s="148"/>
      <c r="U1239" s="147"/>
    </row>
    <row r="1240" spans="16:21">
      <c r="P1240" s="148"/>
      <c r="U1240" s="147"/>
    </row>
    <row r="1241" spans="16:21">
      <c r="P1241" s="148"/>
      <c r="U1241" s="147"/>
    </row>
    <row r="1242" spans="16:21">
      <c r="P1242" s="148"/>
      <c r="U1242" s="147"/>
    </row>
    <row r="1243" spans="16:21">
      <c r="P1243" s="148"/>
      <c r="U1243" s="147"/>
    </row>
    <row r="1244" spans="16:21">
      <c r="P1244" s="148"/>
      <c r="U1244" s="147"/>
    </row>
    <row r="1245" spans="16:21">
      <c r="P1245" s="148"/>
      <c r="U1245" s="147"/>
    </row>
    <row r="1246" spans="16:21">
      <c r="P1246" s="148"/>
      <c r="U1246" s="147"/>
    </row>
    <row r="1247" spans="16:21">
      <c r="P1247" s="148"/>
      <c r="U1247" s="147"/>
    </row>
    <row r="1248" spans="16:21">
      <c r="P1248" s="148"/>
      <c r="U1248" s="147"/>
    </row>
    <row r="1249" spans="16:21">
      <c r="P1249" s="148"/>
      <c r="U1249" s="147"/>
    </row>
    <row r="1250" spans="16:21">
      <c r="P1250" s="148"/>
      <c r="U1250" s="147"/>
    </row>
    <row r="1251" spans="16:21">
      <c r="P1251" s="148"/>
      <c r="U1251" s="147"/>
    </row>
    <row r="1252" spans="16:21">
      <c r="P1252" s="148"/>
      <c r="U1252" s="147"/>
    </row>
    <row r="1253" spans="16:21">
      <c r="P1253" s="148"/>
      <c r="U1253" s="147"/>
    </row>
    <row r="1254" spans="16:21">
      <c r="P1254" s="148"/>
      <c r="U1254" s="147"/>
    </row>
    <row r="1255" spans="16:21">
      <c r="P1255" s="148"/>
      <c r="U1255" s="147"/>
    </row>
    <row r="1256" spans="16:21">
      <c r="P1256" s="148"/>
      <c r="U1256" s="147"/>
    </row>
    <row r="1257" spans="16:21">
      <c r="P1257" s="148"/>
      <c r="U1257" s="147"/>
    </row>
    <row r="1258" spans="16:21">
      <c r="P1258" s="148"/>
      <c r="U1258" s="147"/>
    </row>
    <row r="1259" spans="16:21">
      <c r="P1259" s="148"/>
      <c r="U1259" s="147"/>
    </row>
    <row r="1260" spans="16:21">
      <c r="P1260" s="148"/>
      <c r="U1260" s="147"/>
    </row>
    <row r="1261" spans="16:21">
      <c r="P1261" s="148"/>
      <c r="U1261" s="147"/>
    </row>
    <row r="1262" spans="16:21">
      <c r="P1262" s="148"/>
      <c r="U1262" s="147"/>
    </row>
    <row r="1263" spans="16:21">
      <c r="P1263" s="148"/>
      <c r="U1263" s="147"/>
    </row>
    <row r="1264" spans="16:21">
      <c r="P1264" s="148"/>
      <c r="U1264" s="147"/>
    </row>
    <row r="1265" spans="16:21">
      <c r="P1265" s="148"/>
      <c r="U1265" s="147"/>
    </row>
    <row r="1266" spans="16:21">
      <c r="P1266" s="148"/>
      <c r="U1266" s="147"/>
    </row>
    <row r="1267" spans="16:21">
      <c r="P1267" s="148"/>
      <c r="U1267" s="147"/>
    </row>
    <row r="1268" spans="16:21">
      <c r="P1268" s="148"/>
      <c r="U1268" s="147"/>
    </row>
    <row r="1269" spans="16:21">
      <c r="P1269" s="148"/>
      <c r="U1269" s="147"/>
    </row>
    <row r="1270" spans="16:21">
      <c r="P1270" s="148"/>
      <c r="U1270" s="147"/>
    </row>
    <row r="1271" spans="16:21">
      <c r="P1271" s="148"/>
      <c r="U1271" s="147"/>
    </row>
    <row r="1272" spans="16:21">
      <c r="P1272" s="148"/>
      <c r="U1272" s="147"/>
    </row>
    <row r="1273" spans="16:21">
      <c r="P1273" s="148"/>
      <c r="U1273" s="147"/>
    </row>
    <row r="1274" spans="16:21">
      <c r="P1274" s="148"/>
      <c r="U1274" s="147"/>
    </row>
    <row r="1275" spans="16:21">
      <c r="P1275" s="148"/>
      <c r="U1275" s="147"/>
    </row>
    <row r="1276" spans="16:21">
      <c r="P1276" s="148"/>
      <c r="U1276" s="147"/>
    </row>
    <row r="1277" spans="16:21">
      <c r="P1277" s="148"/>
      <c r="U1277" s="147"/>
    </row>
    <row r="1278" spans="16:21">
      <c r="P1278" s="148"/>
      <c r="U1278" s="147"/>
    </row>
    <row r="1279" spans="16:21">
      <c r="P1279" s="148"/>
      <c r="U1279" s="147"/>
    </row>
    <row r="1280" spans="16:21">
      <c r="P1280" s="148"/>
      <c r="U1280" s="147"/>
    </row>
    <row r="1281" spans="16:21">
      <c r="P1281" s="148"/>
      <c r="U1281" s="147"/>
    </row>
    <row r="1282" spans="16:21">
      <c r="P1282" s="148"/>
      <c r="U1282" s="147"/>
    </row>
    <row r="1283" spans="16:21">
      <c r="P1283" s="148"/>
      <c r="U1283" s="147"/>
    </row>
    <row r="1284" spans="16:21">
      <c r="P1284" s="148"/>
      <c r="U1284" s="147"/>
    </row>
    <row r="1285" spans="16:21">
      <c r="P1285" s="148"/>
      <c r="U1285" s="147"/>
    </row>
    <row r="1286" spans="16:21">
      <c r="P1286" s="148"/>
      <c r="U1286" s="147"/>
    </row>
    <row r="1287" spans="16:21">
      <c r="P1287" s="148"/>
      <c r="U1287" s="147"/>
    </row>
    <row r="1288" spans="16:21">
      <c r="P1288" s="148"/>
      <c r="U1288" s="147"/>
    </row>
    <row r="1289" spans="16:21">
      <c r="P1289" s="148"/>
      <c r="U1289" s="147"/>
    </row>
    <row r="1290" spans="16:21">
      <c r="P1290" s="148"/>
      <c r="U1290" s="147"/>
    </row>
    <row r="1291" spans="16:21">
      <c r="P1291" s="148"/>
      <c r="U1291" s="147"/>
    </row>
    <row r="1292" spans="16:21">
      <c r="P1292" s="148"/>
      <c r="U1292" s="147"/>
    </row>
    <row r="1293" spans="16:21">
      <c r="P1293" s="148"/>
      <c r="U1293" s="147"/>
    </row>
    <row r="1294" spans="16:21">
      <c r="P1294" s="148"/>
      <c r="U1294" s="147"/>
    </row>
    <row r="1295" spans="16:21">
      <c r="P1295" s="148"/>
      <c r="U1295" s="147"/>
    </row>
    <row r="1296" spans="16:21">
      <c r="P1296" s="148"/>
      <c r="U1296" s="147"/>
    </row>
    <row r="1297" spans="16:21">
      <c r="P1297" s="148"/>
      <c r="U1297" s="147"/>
    </row>
    <row r="1298" spans="16:21">
      <c r="P1298" s="148"/>
      <c r="U1298" s="147"/>
    </row>
    <row r="1299" spans="16:21">
      <c r="P1299" s="148"/>
      <c r="U1299" s="147"/>
    </row>
    <row r="1300" spans="16:21">
      <c r="P1300" s="148"/>
      <c r="U1300" s="147"/>
    </row>
    <row r="1301" spans="16:21">
      <c r="P1301" s="148"/>
      <c r="U1301" s="147"/>
    </row>
    <row r="1302" spans="16:21">
      <c r="P1302" s="148"/>
      <c r="U1302" s="147"/>
    </row>
    <row r="1303" spans="16:21">
      <c r="P1303" s="148"/>
      <c r="U1303" s="147"/>
    </row>
    <row r="1304" spans="16:21">
      <c r="P1304" s="148"/>
      <c r="U1304" s="147"/>
    </row>
    <row r="1305" spans="16:21">
      <c r="P1305" s="148"/>
      <c r="U1305" s="147"/>
    </row>
    <row r="1306" spans="16:21">
      <c r="P1306" s="148"/>
      <c r="U1306" s="147"/>
    </row>
    <row r="1307" spans="16:21">
      <c r="P1307" s="148"/>
      <c r="U1307" s="147"/>
    </row>
    <row r="1308" spans="16:21">
      <c r="P1308" s="148"/>
      <c r="U1308" s="147"/>
    </row>
    <row r="1309" spans="16:21">
      <c r="P1309" s="148"/>
      <c r="U1309" s="147"/>
    </row>
    <row r="1310" spans="16:21">
      <c r="P1310" s="148"/>
      <c r="U1310" s="147"/>
    </row>
    <row r="1311" spans="16:21">
      <c r="P1311" s="148"/>
      <c r="U1311" s="147"/>
    </row>
    <row r="1312" spans="16:21">
      <c r="P1312" s="148"/>
      <c r="U1312" s="147"/>
    </row>
    <row r="1313" spans="16:21">
      <c r="P1313" s="148"/>
      <c r="U1313" s="147"/>
    </row>
    <row r="1314" spans="16:21">
      <c r="P1314" s="148"/>
      <c r="U1314" s="147"/>
    </row>
    <row r="1315" spans="16:21">
      <c r="P1315" s="148"/>
      <c r="U1315" s="147"/>
    </row>
    <row r="1316" spans="16:21">
      <c r="P1316" s="148"/>
      <c r="U1316" s="147"/>
    </row>
    <row r="1317" spans="16:21">
      <c r="P1317" s="148"/>
      <c r="U1317" s="147"/>
    </row>
    <row r="1318" spans="16:21">
      <c r="P1318" s="148"/>
      <c r="U1318" s="147"/>
    </row>
    <row r="1319" spans="16:21">
      <c r="P1319" s="148"/>
      <c r="U1319" s="147"/>
    </row>
    <row r="1320" spans="16:21">
      <c r="P1320" s="148"/>
      <c r="U1320" s="147"/>
    </row>
    <row r="1321" spans="16:21">
      <c r="P1321" s="148"/>
      <c r="U1321" s="147"/>
    </row>
    <row r="1322" spans="16:21">
      <c r="P1322" s="148"/>
      <c r="U1322" s="147"/>
    </row>
    <row r="1323" spans="16:21">
      <c r="P1323" s="148"/>
      <c r="U1323" s="147"/>
    </row>
    <row r="1324" spans="16:21">
      <c r="P1324" s="148"/>
      <c r="U1324" s="147"/>
    </row>
    <row r="1325" spans="16:21">
      <c r="P1325" s="148"/>
      <c r="U1325" s="147"/>
    </row>
    <row r="1326" spans="16:21">
      <c r="P1326" s="148"/>
      <c r="U1326" s="147"/>
    </row>
    <row r="1327" spans="16:21">
      <c r="P1327" s="148"/>
      <c r="U1327" s="147"/>
    </row>
    <row r="1328" spans="16:21">
      <c r="P1328" s="148"/>
      <c r="U1328" s="147"/>
    </row>
    <row r="1329" spans="16:21">
      <c r="P1329" s="148"/>
      <c r="U1329" s="147"/>
    </row>
    <row r="1330" spans="16:21">
      <c r="P1330" s="148"/>
      <c r="U1330" s="147"/>
    </row>
    <row r="1331" spans="16:21">
      <c r="P1331" s="148"/>
      <c r="U1331" s="147"/>
    </row>
    <row r="1332" spans="16:21">
      <c r="P1332" s="148"/>
      <c r="U1332" s="147"/>
    </row>
    <row r="1333" spans="16:21">
      <c r="P1333" s="148"/>
      <c r="U1333" s="147"/>
    </row>
    <row r="1334" spans="16:21">
      <c r="P1334" s="148"/>
      <c r="U1334" s="147"/>
    </row>
    <row r="1335" spans="16:21">
      <c r="P1335" s="148"/>
      <c r="U1335" s="147"/>
    </row>
    <row r="1336" spans="16:21">
      <c r="P1336" s="148"/>
      <c r="U1336" s="147"/>
    </row>
    <row r="1337" spans="16:21">
      <c r="P1337" s="148"/>
      <c r="U1337" s="147"/>
    </row>
    <row r="1338" spans="16:21">
      <c r="P1338" s="148"/>
      <c r="U1338" s="147"/>
    </row>
    <row r="1339" spans="16:21">
      <c r="P1339" s="148"/>
      <c r="U1339" s="147"/>
    </row>
    <row r="1340" spans="16:21">
      <c r="P1340" s="148"/>
      <c r="U1340" s="147"/>
    </row>
    <row r="1341" spans="16:21">
      <c r="P1341" s="148"/>
      <c r="U1341" s="147"/>
    </row>
    <row r="1342" spans="16:21">
      <c r="P1342" s="148"/>
      <c r="U1342" s="147"/>
    </row>
    <row r="1343" spans="16:21">
      <c r="P1343" s="148"/>
      <c r="U1343" s="147"/>
    </row>
    <row r="1344" spans="16:21">
      <c r="P1344" s="148"/>
      <c r="U1344" s="147"/>
    </row>
    <row r="1345" spans="16:21">
      <c r="P1345" s="148"/>
      <c r="U1345" s="147"/>
    </row>
    <row r="1346" spans="16:21">
      <c r="P1346" s="148"/>
      <c r="U1346" s="147"/>
    </row>
    <row r="1347" spans="16:21">
      <c r="P1347" s="148"/>
      <c r="U1347" s="147"/>
    </row>
    <row r="1348" spans="16:21">
      <c r="P1348" s="148"/>
      <c r="U1348" s="147"/>
    </row>
    <row r="1349" spans="16:21">
      <c r="P1349" s="148"/>
      <c r="U1349" s="147"/>
    </row>
    <row r="1350" spans="16:21">
      <c r="P1350" s="148"/>
      <c r="U1350" s="147"/>
    </row>
    <row r="1351" spans="16:21">
      <c r="P1351" s="148"/>
      <c r="U1351" s="147"/>
    </row>
    <row r="1352" spans="16:21">
      <c r="P1352" s="148"/>
      <c r="U1352" s="147"/>
    </row>
    <row r="1353" spans="16:21">
      <c r="P1353" s="148"/>
      <c r="U1353" s="147"/>
    </row>
    <row r="1354" spans="16:21">
      <c r="P1354" s="148"/>
      <c r="U1354" s="147"/>
    </row>
    <row r="1355" spans="16:21">
      <c r="P1355" s="148"/>
      <c r="U1355" s="147"/>
    </row>
    <row r="1356" spans="16:21">
      <c r="P1356" s="148"/>
      <c r="U1356" s="147"/>
    </row>
    <row r="1357" spans="16:21">
      <c r="P1357" s="148"/>
      <c r="U1357" s="147"/>
    </row>
    <row r="1358" spans="16:21">
      <c r="P1358" s="148"/>
      <c r="U1358" s="147"/>
    </row>
    <row r="1359" spans="16:21">
      <c r="P1359" s="148"/>
      <c r="U1359" s="147"/>
    </row>
    <row r="1360" spans="16:21">
      <c r="P1360" s="148"/>
      <c r="U1360" s="147"/>
    </row>
    <row r="1361" spans="16:21">
      <c r="P1361" s="148"/>
      <c r="U1361" s="147"/>
    </row>
    <row r="1362" spans="16:21">
      <c r="P1362" s="148"/>
      <c r="U1362" s="147"/>
    </row>
    <row r="1363" spans="16:21">
      <c r="P1363" s="148"/>
      <c r="U1363" s="147"/>
    </row>
    <row r="1364" spans="16:21">
      <c r="P1364" s="148"/>
      <c r="U1364" s="147"/>
    </row>
    <row r="1365" spans="16:21">
      <c r="P1365" s="148"/>
      <c r="U1365" s="147"/>
    </row>
    <row r="1366" spans="16:21">
      <c r="P1366" s="148"/>
      <c r="U1366" s="147"/>
    </row>
    <row r="1367" spans="16:21">
      <c r="P1367" s="148"/>
      <c r="U1367" s="147"/>
    </row>
    <row r="1368" spans="16:21">
      <c r="P1368" s="148"/>
      <c r="U1368" s="147"/>
    </row>
    <row r="1369" spans="16:21">
      <c r="P1369" s="148"/>
      <c r="U1369" s="147"/>
    </row>
    <row r="1370" spans="16:21">
      <c r="P1370" s="148"/>
      <c r="U1370" s="147"/>
    </row>
    <row r="1371" spans="16:21">
      <c r="P1371" s="148"/>
      <c r="U1371" s="147"/>
    </row>
    <row r="1372" spans="16:21">
      <c r="P1372" s="148"/>
      <c r="U1372" s="147"/>
    </row>
    <row r="1373" spans="16:21">
      <c r="P1373" s="148"/>
      <c r="U1373" s="147"/>
    </row>
    <row r="1374" spans="16:21">
      <c r="P1374" s="148"/>
      <c r="U1374" s="147"/>
    </row>
    <row r="1375" spans="16:21">
      <c r="P1375" s="148"/>
      <c r="U1375" s="147"/>
    </row>
    <row r="1376" spans="16:21">
      <c r="P1376" s="148"/>
      <c r="U1376" s="147"/>
    </row>
    <row r="1377" spans="16:21">
      <c r="P1377" s="148"/>
      <c r="U1377" s="147"/>
    </row>
    <row r="1378" spans="16:21">
      <c r="P1378" s="148"/>
      <c r="U1378" s="147"/>
    </row>
    <row r="1379" spans="16:21">
      <c r="P1379" s="148"/>
      <c r="U1379" s="147"/>
    </row>
    <row r="1380" spans="16:21">
      <c r="P1380" s="148"/>
      <c r="U1380" s="147"/>
    </row>
    <row r="1381" spans="16:21">
      <c r="P1381" s="148"/>
      <c r="U1381" s="147"/>
    </row>
    <row r="1382" spans="16:21">
      <c r="P1382" s="148"/>
      <c r="U1382" s="147"/>
    </row>
    <row r="1383" spans="16:21">
      <c r="P1383" s="148"/>
      <c r="U1383" s="147"/>
    </row>
    <row r="1384" spans="16:21">
      <c r="P1384" s="148"/>
      <c r="U1384" s="147"/>
    </row>
    <row r="1385" spans="16:21">
      <c r="P1385" s="148"/>
      <c r="U1385" s="147"/>
    </row>
    <row r="1386" spans="16:21">
      <c r="P1386" s="148"/>
      <c r="U1386" s="147"/>
    </row>
    <row r="1387" spans="16:21">
      <c r="P1387" s="148"/>
      <c r="U1387" s="147"/>
    </row>
    <row r="1388" spans="16:21">
      <c r="P1388" s="148"/>
      <c r="U1388" s="147"/>
    </row>
    <row r="1389" spans="16:21">
      <c r="P1389" s="148"/>
      <c r="U1389" s="147"/>
    </row>
    <row r="1390" spans="16:21">
      <c r="P1390" s="148"/>
      <c r="U1390" s="147"/>
    </row>
    <row r="1391" spans="16:21">
      <c r="P1391" s="148"/>
      <c r="U1391" s="147"/>
    </row>
    <row r="1392" spans="16:21">
      <c r="P1392" s="148"/>
      <c r="U1392" s="147"/>
    </row>
    <row r="1393" spans="16:21">
      <c r="P1393" s="148"/>
      <c r="U1393" s="147"/>
    </row>
    <row r="1394" spans="16:21">
      <c r="P1394" s="148"/>
      <c r="U1394" s="147"/>
    </row>
    <row r="1395" spans="16:21">
      <c r="P1395" s="148"/>
      <c r="U1395" s="147"/>
    </row>
    <row r="1396" spans="16:21">
      <c r="P1396" s="148"/>
      <c r="U1396" s="147"/>
    </row>
    <row r="1397" spans="16:21">
      <c r="P1397" s="148"/>
      <c r="U1397" s="147"/>
    </row>
    <row r="1398" spans="16:21">
      <c r="P1398" s="148"/>
      <c r="U1398" s="147"/>
    </row>
    <row r="1399" spans="16:21">
      <c r="P1399" s="148"/>
      <c r="U1399" s="147"/>
    </row>
    <row r="1400" spans="16:21">
      <c r="P1400" s="148"/>
      <c r="U1400" s="147"/>
    </row>
    <row r="1401" spans="16:21">
      <c r="P1401" s="148"/>
      <c r="U1401" s="147"/>
    </row>
    <row r="1402" spans="16:21">
      <c r="P1402" s="148"/>
      <c r="U1402" s="147"/>
    </row>
    <row r="1403" spans="16:21">
      <c r="P1403" s="148"/>
      <c r="U1403" s="147"/>
    </row>
    <row r="1404" spans="16:21">
      <c r="P1404" s="148"/>
      <c r="U1404" s="147"/>
    </row>
    <row r="1405" spans="16:21">
      <c r="P1405" s="148"/>
      <c r="U1405" s="147"/>
    </row>
    <row r="1406" spans="16:21">
      <c r="P1406" s="148"/>
      <c r="U1406" s="147"/>
    </row>
    <row r="1407" spans="16:21">
      <c r="P1407" s="148"/>
      <c r="U1407" s="147"/>
    </row>
    <row r="1408" spans="16:21">
      <c r="P1408" s="148"/>
      <c r="U1408" s="147"/>
    </row>
    <row r="1409" spans="16:21">
      <c r="P1409" s="148"/>
      <c r="U1409" s="147"/>
    </row>
    <row r="1410" spans="16:21">
      <c r="P1410" s="148"/>
      <c r="U1410" s="147"/>
    </row>
    <row r="1411" spans="16:21">
      <c r="P1411" s="148"/>
      <c r="U1411" s="147"/>
    </row>
    <row r="1412" spans="16:21">
      <c r="P1412" s="148"/>
      <c r="U1412" s="147"/>
    </row>
    <row r="1413" spans="16:21">
      <c r="P1413" s="148"/>
      <c r="U1413" s="147"/>
    </row>
    <row r="1414" spans="16:21">
      <c r="P1414" s="148"/>
      <c r="U1414" s="147"/>
    </row>
    <row r="1415" spans="16:21">
      <c r="P1415" s="148"/>
      <c r="U1415" s="147"/>
    </row>
    <row r="1416" spans="16:21">
      <c r="P1416" s="148"/>
      <c r="U1416" s="147"/>
    </row>
    <row r="1417" spans="16:21">
      <c r="P1417" s="148"/>
      <c r="U1417" s="147"/>
    </row>
    <row r="1418" spans="16:21">
      <c r="P1418" s="148"/>
      <c r="U1418" s="147"/>
    </row>
    <row r="1419" spans="16:21">
      <c r="P1419" s="148"/>
      <c r="U1419" s="147"/>
    </row>
    <row r="1420" spans="16:21">
      <c r="P1420" s="148"/>
      <c r="U1420" s="147"/>
    </row>
    <row r="1421" spans="16:21">
      <c r="P1421" s="148"/>
      <c r="U1421" s="147"/>
    </row>
    <row r="1422" spans="16:21">
      <c r="P1422" s="148"/>
      <c r="U1422" s="147"/>
    </row>
    <row r="1423" spans="16:21">
      <c r="P1423" s="148"/>
      <c r="U1423" s="147"/>
    </row>
    <row r="1424" spans="16:21">
      <c r="P1424" s="148"/>
      <c r="U1424" s="147"/>
    </row>
    <row r="1425" spans="16:21">
      <c r="P1425" s="148"/>
      <c r="U1425" s="147"/>
    </row>
    <row r="1426" spans="16:21">
      <c r="P1426" s="148"/>
      <c r="U1426" s="147"/>
    </row>
    <row r="1427" spans="16:21">
      <c r="P1427" s="148"/>
      <c r="U1427" s="147"/>
    </row>
    <row r="1428" spans="16:21">
      <c r="P1428" s="148"/>
      <c r="U1428" s="147"/>
    </row>
    <row r="1429" spans="16:21">
      <c r="P1429" s="148"/>
      <c r="U1429" s="147"/>
    </row>
    <row r="1430" spans="16:21">
      <c r="P1430" s="148"/>
      <c r="U1430" s="147"/>
    </row>
    <row r="1431" spans="16:21">
      <c r="P1431" s="148"/>
      <c r="U1431" s="147"/>
    </row>
    <row r="1432" spans="16:21">
      <c r="P1432" s="148"/>
      <c r="U1432" s="147"/>
    </row>
    <row r="1433" spans="16:21">
      <c r="P1433" s="148"/>
      <c r="U1433" s="147"/>
    </row>
    <row r="1434" spans="16:21">
      <c r="P1434" s="148"/>
      <c r="U1434" s="147"/>
    </row>
    <row r="1435" spans="16:21">
      <c r="P1435" s="148"/>
      <c r="U1435" s="147"/>
    </row>
    <row r="1436" spans="16:21">
      <c r="P1436" s="148"/>
      <c r="U1436" s="147"/>
    </row>
    <row r="1437" spans="16:21">
      <c r="P1437" s="148"/>
      <c r="U1437" s="147"/>
    </row>
    <row r="1438" spans="16:21">
      <c r="P1438" s="148"/>
      <c r="U1438" s="147"/>
    </row>
    <row r="1439" spans="16:21">
      <c r="P1439" s="148"/>
      <c r="U1439" s="147"/>
    </row>
    <row r="1440" spans="16:21">
      <c r="P1440" s="148"/>
      <c r="U1440" s="147"/>
    </row>
    <row r="1441" spans="16:21">
      <c r="P1441" s="148"/>
      <c r="U1441" s="147"/>
    </row>
    <row r="1442" spans="16:21">
      <c r="P1442" s="148"/>
      <c r="U1442" s="147"/>
    </row>
    <row r="1443" spans="16:21">
      <c r="P1443" s="148"/>
      <c r="U1443" s="147"/>
    </row>
    <row r="1444" spans="16:21">
      <c r="P1444" s="148"/>
      <c r="U1444" s="147"/>
    </row>
    <row r="1445" spans="16:21">
      <c r="P1445" s="148"/>
      <c r="U1445" s="147"/>
    </row>
    <row r="1446" spans="16:21">
      <c r="P1446" s="148"/>
      <c r="U1446" s="147"/>
    </row>
    <row r="1447" spans="16:21">
      <c r="P1447" s="148"/>
      <c r="U1447" s="147"/>
    </row>
    <row r="1448" spans="16:21">
      <c r="P1448" s="148"/>
      <c r="U1448" s="147"/>
    </row>
    <row r="1449" spans="16:21">
      <c r="P1449" s="148"/>
      <c r="U1449" s="147"/>
    </row>
    <row r="1450" spans="16:21">
      <c r="P1450" s="148"/>
      <c r="U1450" s="147"/>
    </row>
    <row r="1451" spans="16:21">
      <c r="P1451" s="148"/>
      <c r="U1451" s="147"/>
    </row>
    <row r="1452" spans="16:21">
      <c r="P1452" s="148"/>
      <c r="U1452" s="147"/>
    </row>
    <row r="1453" spans="16:21">
      <c r="P1453" s="148"/>
      <c r="U1453" s="147"/>
    </row>
    <row r="1454" spans="16:21">
      <c r="P1454" s="148"/>
      <c r="U1454" s="147"/>
    </row>
    <row r="1455" spans="16:21">
      <c r="P1455" s="148"/>
      <c r="U1455" s="147"/>
    </row>
    <row r="1456" spans="16:21">
      <c r="P1456" s="148"/>
      <c r="U1456" s="147"/>
    </row>
    <row r="1457" spans="16:21">
      <c r="P1457" s="148"/>
      <c r="U1457" s="147"/>
    </row>
    <row r="1458" spans="16:21">
      <c r="P1458" s="148"/>
      <c r="U1458" s="147"/>
    </row>
    <row r="1459" spans="16:21">
      <c r="P1459" s="148"/>
      <c r="U1459" s="147"/>
    </row>
    <row r="1460" spans="16:21">
      <c r="P1460" s="148"/>
      <c r="U1460" s="147"/>
    </row>
    <row r="1461" spans="16:21">
      <c r="P1461" s="148"/>
      <c r="U1461" s="147"/>
    </row>
    <row r="1462" spans="16:21">
      <c r="P1462" s="148"/>
      <c r="U1462" s="147"/>
    </row>
    <row r="1463" spans="16:21">
      <c r="P1463" s="148"/>
      <c r="U1463" s="147"/>
    </row>
    <row r="1464" spans="16:21">
      <c r="P1464" s="148"/>
      <c r="U1464" s="147"/>
    </row>
    <row r="1465" spans="16:21">
      <c r="P1465" s="148"/>
      <c r="U1465" s="147"/>
    </row>
    <row r="1466" spans="16:21">
      <c r="P1466" s="148"/>
      <c r="U1466" s="147"/>
    </row>
    <row r="1467" spans="16:21">
      <c r="P1467" s="148"/>
      <c r="U1467" s="147"/>
    </row>
    <row r="1468" spans="16:21">
      <c r="P1468" s="148"/>
      <c r="U1468" s="147"/>
    </row>
    <row r="1469" spans="16:21">
      <c r="P1469" s="148"/>
      <c r="U1469" s="147"/>
    </row>
    <row r="1470" spans="16:21">
      <c r="P1470" s="148"/>
      <c r="U1470" s="147"/>
    </row>
    <row r="1471" spans="16:21">
      <c r="P1471" s="148"/>
      <c r="U1471" s="147"/>
    </row>
    <row r="1472" spans="16:21">
      <c r="P1472" s="148"/>
      <c r="U1472" s="147"/>
    </row>
    <row r="1473" spans="16:21">
      <c r="P1473" s="148"/>
      <c r="U1473" s="147"/>
    </row>
    <row r="1474" spans="16:21">
      <c r="P1474" s="148"/>
      <c r="U1474" s="147"/>
    </row>
    <row r="1475" spans="16:21">
      <c r="P1475" s="148"/>
      <c r="U1475" s="147"/>
    </row>
    <row r="1476" spans="16:21">
      <c r="P1476" s="148"/>
      <c r="U1476" s="147"/>
    </row>
    <row r="1477" spans="16:21">
      <c r="P1477" s="148"/>
      <c r="U1477" s="147"/>
    </row>
    <row r="1478" spans="16:21">
      <c r="P1478" s="148"/>
      <c r="U1478" s="147"/>
    </row>
    <row r="1479" spans="16:21">
      <c r="P1479" s="148"/>
      <c r="U1479" s="147"/>
    </row>
    <row r="1480" spans="16:21">
      <c r="P1480" s="148"/>
      <c r="U1480" s="147"/>
    </row>
    <row r="1481" spans="16:21">
      <c r="P1481" s="148"/>
      <c r="U1481" s="147"/>
    </row>
    <row r="1482" spans="16:21">
      <c r="P1482" s="148"/>
      <c r="U1482" s="147"/>
    </row>
    <row r="1483" spans="16:21">
      <c r="P1483" s="148"/>
      <c r="U1483" s="147"/>
    </row>
    <row r="1484" spans="16:21">
      <c r="P1484" s="148"/>
      <c r="U1484" s="147"/>
    </row>
    <row r="1485" spans="16:21">
      <c r="P1485" s="148"/>
      <c r="U1485" s="147"/>
    </row>
    <row r="1486" spans="16:21">
      <c r="P1486" s="148"/>
      <c r="U1486" s="147"/>
    </row>
    <row r="1487" spans="16:21">
      <c r="P1487" s="148"/>
      <c r="U1487" s="147"/>
    </row>
    <row r="1488" spans="16:21">
      <c r="P1488" s="148"/>
      <c r="U1488" s="147"/>
    </row>
    <row r="1489" spans="16:21">
      <c r="P1489" s="148"/>
      <c r="U1489" s="147"/>
    </row>
    <row r="1490" spans="16:21">
      <c r="P1490" s="148"/>
      <c r="U1490" s="147"/>
    </row>
    <row r="1491" spans="16:21">
      <c r="P1491" s="148"/>
      <c r="U1491" s="147"/>
    </row>
    <row r="1492" spans="16:21">
      <c r="P1492" s="148"/>
      <c r="U1492" s="147"/>
    </row>
    <row r="1493" spans="16:21">
      <c r="P1493" s="148"/>
      <c r="U1493" s="147"/>
    </row>
    <row r="1494" spans="16:21">
      <c r="P1494" s="148"/>
      <c r="U1494" s="147"/>
    </row>
    <row r="1495" spans="16:21">
      <c r="P1495" s="148"/>
      <c r="U1495" s="147"/>
    </row>
    <row r="1496" spans="16:21">
      <c r="P1496" s="148"/>
      <c r="U1496" s="147"/>
    </row>
    <row r="1497" spans="16:21">
      <c r="P1497" s="148"/>
      <c r="U1497" s="147"/>
    </row>
    <row r="1498" spans="16:21">
      <c r="P1498" s="148"/>
      <c r="U1498" s="147"/>
    </row>
    <row r="1499" spans="16:21">
      <c r="P1499" s="148"/>
      <c r="U1499" s="147"/>
    </row>
    <row r="1500" spans="16:21">
      <c r="P1500" s="148"/>
      <c r="U1500" s="147"/>
    </row>
    <row r="1501" spans="16:21">
      <c r="P1501" s="148"/>
      <c r="U1501" s="147"/>
    </row>
    <row r="1502" spans="16:21">
      <c r="P1502" s="148"/>
      <c r="U1502" s="147"/>
    </row>
    <row r="1503" spans="16:21">
      <c r="P1503" s="148"/>
      <c r="U1503" s="147"/>
    </row>
    <row r="1504" spans="16:21">
      <c r="P1504" s="148"/>
      <c r="U1504" s="147"/>
    </row>
    <row r="1505" spans="16:21">
      <c r="P1505" s="148"/>
      <c r="U1505" s="147"/>
    </row>
    <row r="1506" spans="16:21">
      <c r="P1506" s="148"/>
      <c r="U1506" s="147"/>
    </row>
    <row r="1507" spans="16:21">
      <c r="P1507" s="148"/>
      <c r="U1507" s="147"/>
    </row>
    <row r="1508" spans="16:21">
      <c r="P1508" s="148"/>
      <c r="U1508" s="147"/>
    </row>
    <row r="1509" spans="16:21">
      <c r="P1509" s="148"/>
      <c r="U1509" s="147"/>
    </row>
    <row r="1510" spans="16:21">
      <c r="P1510" s="148"/>
      <c r="U1510" s="147"/>
    </row>
    <row r="1511" spans="16:21">
      <c r="P1511" s="148"/>
      <c r="U1511" s="147"/>
    </row>
    <row r="1512" spans="16:21">
      <c r="P1512" s="148"/>
      <c r="U1512" s="147"/>
    </row>
    <row r="1513" spans="16:21">
      <c r="P1513" s="148"/>
      <c r="U1513" s="147"/>
    </row>
    <row r="1514" spans="16:21">
      <c r="P1514" s="148"/>
      <c r="U1514" s="147"/>
    </row>
    <row r="1515" spans="16:21">
      <c r="P1515" s="148"/>
      <c r="U1515" s="147"/>
    </row>
    <row r="1516" spans="16:21">
      <c r="P1516" s="148"/>
      <c r="U1516" s="147"/>
    </row>
    <row r="1517" spans="16:21">
      <c r="P1517" s="148"/>
      <c r="U1517" s="147"/>
    </row>
    <row r="1518" spans="16:21">
      <c r="P1518" s="148"/>
      <c r="U1518" s="147"/>
    </row>
    <row r="1519" spans="16:21">
      <c r="P1519" s="148"/>
      <c r="U1519" s="147"/>
    </row>
    <row r="1520" spans="16:21">
      <c r="P1520" s="148"/>
      <c r="U1520" s="147"/>
    </row>
    <row r="1521" spans="16:21">
      <c r="P1521" s="148"/>
      <c r="U1521" s="147"/>
    </row>
    <row r="1522" spans="16:21">
      <c r="P1522" s="148"/>
      <c r="U1522" s="147"/>
    </row>
    <row r="1523" spans="16:21">
      <c r="P1523" s="148"/>
      <c r="U1523" s="147"/>
    </row>
    <row r="1524" spans="16:21">
      <c r="P1524" s="148"/>
      <c r="U1524" s="147"/>
    </row>
    <row r="1525" spans="16:21">
      <c r="P1525" s="148"/>
      <c r="U1525" s="147"/>
    </row>
    <row r="1526" spans="16:21">
      <c r="P1526" s="148"/>
      <c r="U1526" s="147"/>
    </row>
    <row r="1527" spans="16:21">
      <c r="P1527" s="148"/>
      <c r="U1527" s="147"/>
    </row>
    <row r="1528" spans="16:21">
      <c r="P1528" s="148"/>
      <c r="U1528" s="147"/>
    </row>
    <row r="1529" spans="16:21">
      <c r="P1529" s="148"/>
      <c r="U1529" s="147"/>
    </row>
    <row r="1530" spans="16:21">
      <c r="P1530" s="148"/>
      <c r="U1530" s="147"/>
    </row>
    <row r="1531" spans="16:21">
      <c r="P1531" s="148"/>
      <c r="U1531" s="147"/>
    </row>
    <row r="1532" spans="16:21">
      <c r="P1532" s="148"/>
      <c r="U1532" s="147"/>
    </row>
    <row r="1533" spans="16:21">
      <c r="P1533" s="148"/>
      <c r="U1533" s="147"/>
    </row>
    <row r="1534" spans="16:21">
      <c r="P1534" s="148"/>
      <c r="U1534" s="147"/>
    </row>
    <row r="1535" spans="16:21">
      <c r="P1535" s="148"/>
      <c r="U1535" s="147"/>
    </row>
    <row r="1536" spans="16:21">
      <c r="P1536" s="148"/>
      <c r="U1536" s="147"/>
    </row>
    <row r="1537" spans="16:21">
      <c r="P1537" s="148"/>
      <c r="U1537" s="147"/>
    </row>
    <row r="1538" spans="16:21">
      <c r="P1538" s="148"/>
      <c r="U1538" s="147"/>
    </row>
    <row r="1539" spans="16:21">
      <c r="P1539" s="148"/>
      <c r="U1539" s="147"/>
    </row>
    <row r="1540" spans="16:21">
      <c r="P1540" s="148"/>
      <c r="U1540" s="147"/>
    </row>
    <row r="1541" spans="16:21">
      <c r="P1541" s="148"/>
      <c r="U1541" s="147"/>
    </row>
    <row r="1542" spans="16:21">
      <c r="P1542" s="148"/>
      <c r="U1542" s="147"/>
    </row>
    <row r="1543" spans="16:21">
      <c r="P1543" s="148"/>
      <c r="U1543" s="147"/>
    </row>
    <row r="1544" spans="16:21">
      <c r="P1544" s="148"/>
      <c r="U1544" s="147"/>
    </row>
    <row r="1545" spans="16:21">
      <c r="P1545" s="148"/>
      <c r="U1545" s="147"/>
    </row>
    <row r="1546" spans="16:21">
      <c r="P1546" s="148"/>
      <c r="U1546" s="147"/>
    </row>
    <row r="1547" spans="16:21">
      <c r="P1547" s="148"/>
      <c r="U1547" s="147"/>
    </row>
    <row r="1548" spans="16:21">
      <c r="P1548" s="148"/>
      <c r="U1548" s="147"/>
    </row>
    <row r="1549" spans="16:21">
      <c r="P1549" s="148"/>
      <c r="U1549" s="147"/>
    </row>
    <row r="1550" spans="16:21">
      <c r="P1550" s="148"/>
      <c r="U1550" s="147"/>
    </row>
    <row r="1551" spans="16:21">
      <c r="P1551" s="148"/>
      <c r="U1551" s="147"/>
    </row>
    <row r="1552" spans="16:21">
      <c r="P1552" s="148"/>
      <c r="U1552" s="147"/>
    </row>
    <row r="1553" spans="16:21">
      <c r="P1553" s="148"/>
      <c r="U1553" s="147"/>
    </row>
    <row r="1554" spans="16:21">
      <c r="P1554" s="148"/>
      <c r="U1554" s="147"/>
    </row>
    <row r="1555" spans="16:21">
      <c r="P1555" s="148"/>
      <c r="U1555" s="147"/>
    </row>
    <row r="1556" spans="16:21">
      <c r="P1556" s="148"/>
      <c r="U1556" s="147"/>
    </row>
    <row r="1557" spans="16:21">
      <c r="P1557" s="148"/>
      <c r="U1557" s="147"/>
    </row>
    <row r="1558" spans="16:21">
      <c r="P1558" s="148"/>
      <c r="U1558" s="147"/>
    </row>
    <row r="1559" spans="16:21">
      <c r="P1559" s="148"/>
      <c r="U1559" s="147"/>
    </row>
    <row r="1560" spans="16:21">
      <c r="P1560" s="148"/>
      <c r="U1560" s="147"/>
    </row>
    <row r="1561" spans="16:21">
      <c r="P1561" s="148"/>
      <c r="U1561" s="147"/>
    </row>
    <row r="1562" spans="16:21">
      <c r="P1562" s="148"/>
      <c r="U1562" s="147"/>
    </row>
    <row r="1563" spans="16:21">
      <c r="P1563" s="148"/>
      <c r="U1563" s="147"/>
    </row>
    <row r="1564" spans="16:21">
      <c r="P1564" s="148"/>
      <c r="U1564" s="147"/>
    </row>
    <row r="1565" spans="16:21">
      <c r="P1565" s="148"/>
      <c r="U1565" s="147"/>
    </row>
    <row r="1566" spans="16:21">
      <c r="P1566" s="148"/>
      <c r="U1566" s="147"/>
    </row>
    <row r="1567" spans="16:21">
      <c r="P1567" s="148"/>
      <c r="U1567" s="147"/>
    </row>
    <row r="1568" spans="16:21">
      <c r="P1568" s="148"/>
      <c r="U1568" s="147"/>
    </row>
    <row r="1569" spans="16:21">
      <c r="P1569" s="148"/>
      <c r="U1569" s="147"/>
    </row>
    <row r="1570" spans="16:21">
      <c r="P1570" s="148"/>
      <c r="U1570" s="147"/>
    </row>
    <row r="1571" spans="16:21">
      <c r="P1571" s="148"/>
      <c r="U1571" s="147"/>
    </row>
    <row r="1572" spans="16:21">
      <c r="P1572" s="148"/>
      <c r="U1572" s="147"/>
    </row>
    <row r="1573" spans="16:21">
      <c r="P1573" s="148"/>
      <c r="U1573" s="147"/>
    </row>
    <row r="1574" spans="16:21">
      <c r="P1574" s="148"/>
      <c r="U1574" s="147"/>
    </row>
    <row r="1575" spans="16:21">
      <c r="P1575" s="148"/>
      <c r="U1575" s="147"/>
    </row>
    <row r="1576" spans="16:21">
      <c r="P1576" s="148"/>
      <c r="U1576" s="147"/>
    </row>
    <row r="1577" spans="16:21">
      <c r="P1577" s="148"/>
      <c r="U1577" s="147"/>
    </row>
    <row r="1578" spans="16:21">
      <c r="P1578" s="148"/>
      <c r="U1578" s="147"/>
    </row>
    <row r="1579" spans="16:21">
      <c r="P1579" s="148"/>
      <c r="U1579" s="147"/>
    </row>
    <row r="1580" spans="16:21">
      <c r="P1580" s="148"/>
      <c r="U1580" s="147"/>
    </row>
    <row r="1581" spans="16:21">
      <c r="P1581" s="148"/>
      <c r="U1581" s="147"/>
    </row>
    <row r="1582" spans="16:21">
      <c r="P1582" s="148"/>
      <c r="U1582" s="147"/>
    </row>
    <row r="1583" spans="16:21">
      <c r="P1583" s="148"/>
      <c r="U1583" s="147"/>
    </row>
    <row r="1584" spans="16:21">
      <c r="P1584" s="148"/>
      <c r="U1584" s="147"/>
    </row>
    <row r="1585" spans="16:21">
      <c r="P1585" s="148"/>
      <c r="U1585" s="147"/>
    </row>
    <row r="1586" spans="16:21">
      <c r="P1586" s="148"/>
      <c r="U1586" s="147"/>
    </row>
    <row r="1587" spans="16:21">
      <c r="P1587" s="148"/>
      <c r="U1587" s="147"/>
    </row>
    <row r="1588" spans="16:21">
      <c r="P1588" s="148"/>
      <c r="U1588" s="147"/>
    </row>
    <row r="1589" spans="16:21">
      <c r="P1589" s="148"/>
      <c r="U1589" s="147"/>
    </row>
    <row r="1590" spans="16:21">
      <c r="P1590" s="148"/>
      <c r="U1590" s="147"/>
    </row>
    <row r="1591" spans="16:21">
      <c r="P1591" s="148"/>
      <c r="U1591" s="147"/>
    </row>
    <row r="1592" spans="16:21">
      <c r="P1592" s="148"/>
      <c r="U1592" s="147"/>
    </row>
    <row r="1593" spans="16:21">
      <c r="P1593" s="148"/>
      <c r="U1593" s="147"/>
    </row>
    <row r="1594" spans="16:21">
      <c r="P1594" s="148"/>
      <c r="U1594" s="147"/>
    </row>
    <row r="1595" spans="16:21">
      <c r="P1595" s="148"/>
      <c r="U1595" s="147"/>
    </row>
    <row r="1596" spans="16:21">
      <c r="P1596" s="148"/>
      <c r="U1596" s="147"/>
    </row>
    <row r="1597" spans="16:21">
      <c r="P1597" s="148"/>
      <c r="U1597" s="147"/>
    </row>
    <row r="1598" spans="16:21">
      <c r="P1598" s="148"/>
      <c r="U1598" s="147"/>
    </row>
    <row r="1599" spans="16:21">
      <c r="P1599" s="148"/>
      <c r="U1599" s="147"/>
    </row>
    <row r="1600" spans="16:21">
      <c r="P1600" s="148"/>
      <c r="U1600" s="147"/>
    </row>
    <row r="1601" spans="16:21">
      <c r="P1601" s="148"/>
      <c r="U1601" s="147"/>
    </row>
    <row r="1602" spans="16:21">
      <c r="P1602" s="148"/>
      <c r="U1602" s="147"/>
    </row>
  </sheetData>
  <sheetProtection algorithmName="SHA-512" hashValue="18AxuuDqItSeFxrUDUu+E+Pbhcd0l7CRvpwUoaf4AbDQmeLyOY1i8on0E6BtvaVjh+3tsaAAvRsROjH3fiDK0w==" saltValue="0m6SQVkTFFiv/rbzukRV8w==" spinCount="100000" sheet="1" formatCells="0" formatColumns="0" formatRows="0" insertRows="0" deleteColumns="0" deleteRows="0" sort="0" autoFilter="0" pivotTables="0"/>
  <protectedRanges>
    <protectedRange sqref="A25:XFD25" name="Interval8"/>
    <protectedRange sqref="I25:Q25 K15:P24 I17:J24 H15:H24 R15:XFD25" name="Interval7"/>
    <protectedRange sqref="L9:L12 L14 M9:P14 R8:XFD14 K9:K14 I9:J10 G9:H14 C8:P8" name="Interval6"/>
    <protectedRange sqref="I7:L7 R2:XFD6 D2:P6" name="Interval5"/>
    <protectedRange sqref="I7:L7 R2:XFD6 D2:P6" name="Interval4"/>
    <protectedRange sqref="M1603:XFD1048576 L29:XFD1602" name="Interval3"/>
    <protectedRange sqref="D1603:J1048576 C29:I1602" name="Interval2"/>
    <protectedRange sqref="D7 D10:F10 A14:B14 D20:G20 A22:B22 D22:G22 D14:G14 A25:XFD25" name="Interval1"/>
  </protectedRanges>
  <autoFilter ref="A28:AB708" xr:uid="{00000000-0009-0000-0000-000002000000}"/>
  <mergeCells count="7">
    <mergeCell ref="A1:E1"/>
    <mergeCell ref="D7:H7"/>
    <mergeCell ref="T27:U27"/>
    <mergeCell ref="R27:S27"/>
    <mergeCell ref="L27:N27"/>
    <mergeCell ref="P27:Q27"/>
    <mergeCell ref="A7:C7"/>
  </mergeCells>
  <conditionalFormatting sqref="N22:O23 P25 O24">
    <cfRule type="cellIs" dxfId="5" priority="76" operator="lessThan">
      <formula>0</formula>
    </cfRule>
  </conditionalFormatting>
  <conditionalFormatting sqref="P34:P708 P29">
    <cfRule type="colorScale" priority="51">
      <colorScale>
        <cfvo type="num" val="&quot;&lt;0&quot;"/>
        <cfvo type="num" val="&quot;&gt;0&quot;"/>
        <color rgb="FFFF0000"/>
        <color theme="6" tint="-0.249977111117893"/>
      </colorScale>
    </cfRule>
  </conditionalFormatting>
  <conditionalFormatting sqref="P29 P34:P708">
    <cfRule type="cellIs" dxfId="4" priority="50" operator="lessThan">
      <formula>0</formula>
    </cfRule>
  </conditionalFormatting>
  <conditionalFormatting sqref="Q29:R29 Q34:R708">
    <cfRule type="colorScale" priority="49">
      <colorScale>
        <cfvo type="num" val="&quot;&lt;0&quot;"/>
        <cfvo type="num" val="&quot;&gt;0&quot;"/>
        <color rgb="FFFF0000"/>
        <color theme="6" tint="-0.249977111117893"/>
      </colorScale>
    </cfRule>
  </conditionalFormatting>
  <conditionalFormatting sqref="Q29:R29 Q34:R708">
    <cfRule type="cellIs" dxfId="3" priority="48" operator="lessThan">
      <formula>0</formula>
    </cfRule>
  </conditionalFormatting>
  <conditionalFormatting sqref="S29:T708">
    <cfRule type="colorScale" priority="47">
      <colorScale>
        <cfvo type="num" val="&quot;&lt;0&quot;"/>
        <cfvo type="num" val="&quot;&gt;0&quot;"/>
        <color rgb="FFFF0000"/>
        <color theme="6" tint="-0.249977111117893"/>
      </colorScale>
    </cfRule>
  </conditionalFormatting>
  <conditionalFormatting sqref="S29:T708">
    <cfRule type="cellIs" dxfId="2" priority="46" operator="lessThan">
      <formula>0</formula>
    </cfRule>
  </conditionalFormatting>
  <conditionalFormatting sqref="Z29:Z708">
    <cfRule type="colorScale" priority="45">
      <colorScale>
        <cfvo type="num" val="&quot;&lt;0&quot;"/>
        <cfvo type="num" val="&quot;&gt;0&quot;"/>
        <color rgb="FFFF0000"/>
        <color theme="6" tint="-0.249977111117893"/>
      </colorScale>
    </cfRule>
  </conditionalFormatting>
  <conditionalFormatting sqref="Z29:Z708">
    <cfRule type="cellIs" dxfId="1" priority="44" operator="lessThan">
      <formula>0</formula>
    </cfRule>
  </conditionalFormatting>
  <conditionalFormatting sqref="D24:G24">
    <cfRule type="cellIs" dxfId="0" priority="43" operator="greaterThan">
      <formula>0</formula>
    </cfRule>
  </conditionalFormatting>
  <dataValidations count="7">
    <dataValidation type="list" allowBlank="1" showInputMessage="1" showErrorMessage="1" sqref="D29:D708" xr:uid="{00000000-0002-0000-0200-000001000000}">
      <formula1>AUGRED</formula1>
    </dataValidation>
    <dataValidation type="list" allowBlank="1" showInputMessage="1" showErrorMessage="1" sqref="E29:E708" xr:uid="{00000000-0002-0000-0200-000002000000}">
      <formula1>Programa</formula1>
    </dataValidation>
    <dataValidation type="list" allowBlank="1" showInputMessage="1" showErrorMessage="1" sqref="O29:O708" xr:uid="{00000000-0002-0000-0200-000003000000}">
      <formula1>Despesa_recurrent_one_off</formula1>
    </dataValidation>
    <dataValidation type="list" allowBlank="1" showInputMessage="1" showErrorMessage="1" sqref="N29:N708" xr:uid="{00000000-0002-0000-0200-000004000000}">
      <formula1>FINAF</formula1>
    </dataValidation>
    <dataValidation type="list" allowBlank="1" showInputMessage="1" showErrorMessage="1" sqref="H30:H708 H29" xr:uid="{00000000-0002-0000-0200-000005000000}">
      <formula1>INDIRECT(D29)</formula1>
    </dataValidation>
    <dataValidation type="list" allowBlank="1" showInputMessage="1" showErrorMessage="1" sqref="I29:I708" xr:uid="{00000000-0002-0000-0200-000006000000}">
      <formula1>DF</formula1>
    </dataValidation>
    <dataValidation type="list" allowBlank="1" showInputMessage="1" showErrorMessage="1" sqref="J29:J708" xr:uid="{00000000-0002-0000-0200-000007000000}">
      <formula1>INDIRECT(H29)</formula1>
    </dataValidation>
  </dataValidations>
  <pageMargins left="0.39370078740157483" right="0.39370078740157483" top="0.74803149606299213" bottom="0.74803149606299213" header="0.31496062992125984" footer="0.31496062992125984"/>
  <pageSetup paperSize="8" scale="44" fitToHeight="0" orientation="landscape" r:id="rId1"/>
  <customProperties>
    <customPr name="_pios_id" r:id="rId2"/>
  </customProperties>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8000000}">
          <x14:formula1>
            <xm:f>Taules!$D$59:$D$65</xm:f>
          </x14:formula1>
          <xm:sqref>G29:G708</xm:sqref>
        </x14:dataValidation>
        <x14:dataValidation type="list" allowBlank="1" showInputMessage="1" showErrorMessage="1" xr:uid="{00000000-0002-0000-0200-000009000000}">
          <x14:formula1>
            <xm:f>Taules!$F$5:$F$6</xm:f>
          </x14:formula1>
          <xm:sqref>X29:X708</xm:sqref>
        </x14:dataValidation>
        <x14:dataValidation type="list" allowBlank="1" showInputMessage="1" showErrorMessage="1" xr:uid="{00000000-0002-0000-0200-00000A000000}">
          <x14:formula1>
            <xm:f>Taules!$H$5:$H$6</xm:f>
          </x14:formula1>
          <xm:sqref>Y29:Y708</xm:sqref>
        </x14:dataValidation>
        <x14:dataValidation type="list" allowBlank="1" showInputMessage="1" showErrorMessage="1" xr:uid="{00000000-0002-0000-0200-00000B000000}">
          <x14:formula1>
            <xm:f>Taules!$D$34:$D$58</xm:f>
          </x14:formula1>
          <xm:sqref>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W184"/>
  <sheetViews>
    <sheetView zoomScaleNormal="100" workbookViewId="0">
      <selection activeCell="E34" sqref="E34"/>
    </sheetView>
  </sheetViews>
  <sheetFormatPr defaultColWidth="9.140625" defaultRowHeight="15"/>
  <cols>
    <col min="1" max="1" width="9.140625" style="3"/>
    <col min="2" max="3" width="8.7109375" style="1"/>
    <col min="4" max="4" width="80" style="3" bestFit="1" customWidth="1"/>
    <col min="5" max="5" width="15" style="3" bestFit="1" customWidth="1"/>
    <col min="6" max="6" width="14.42578125" style="3" bestFit="1" customWidth="1"/>
    <col min="7" max="7" width="18.85546875" style="3" bestFit="1" customWidth="1"/>
    <col min="8" max="8" width="14.42578125" style="3" bestFit="1" customWidth="1"/>
    <col min="9" max="9" width="17.85546875" style="3" bestFit="1" customWidth="1"/>
    <col min="10" max="12" width="9.140625" style="3" customWidth="1"/>
    <col min="13" max="13" width="22.5703125" style="3" bestFit="1" customWidth="1"/>
    <col min="14" max="15" width="9.140625" style="3" customWidth="1"/>
    <col min="16" max="17" width="9.140625" style="3"/>
    <col min="18" max="18" width="37.140625" style="3" bestFit="1" customWidth="1"/>
    <col min="19" max="19" width="43.42578125" style="3" bestFit="1" customWidth="1"/>
    <col min="20" max="21" width="9.140625" style="3"/>
    <col min="22" max="22" width="43.42578125" style="3" bestFit="1" customWidth="1"/>
    <col min="23" max="16384" width="9.140625" style="3"/>
  </cols>
  <sheetData>
    <row r="1" spans="2:23">
      <c r="C1" s="1" t="s">
        <v>51</v>
      </c>
      <c r="D1" s="3" t="s">
        <v>50</v>
      </c>
      <c r="E1" s="3" t="s">
        <v>54</v>
      </c>
      <c r="F1" s="3" t="s">
        <v>57</v>
      </c>
      <c r="H1" s="3" t="s">
        <v>69</v>
      </c>
    </row>
    <row r="2" spans="2:23">
      <c r="D2" s="3" t="s">
        <v>52</v>
      </c>
      <c r="E2" s="3" t="s">
        <v>58</v>
      </c>
      <c r="F2" s="3" t="s">
        <v>56</v>
      </c>
      <c r="H2" s="3" t="s">
        <v>70</v>
      </c>
    </row>
    <row r="4" spans="2:23">
      <c r="C4" s="1" t="s">
        <v>48</v>
      </c>
      <c r="D4" s="3" t="s">
        <v>59</v>
      </c>
    </row>
    <row r="5" spans="2:23">
      <c r="D5" s="3" t="s">
        <v>60</v>
      </c>
      <c r="E5" s="3" t="s">
        <v>109</v>
      </c>
      <c r="F5" s="3" t="s">
        <v>57</v>
      </c>
      <c r="G5" s="3" t="s">
        <v>110</v>
      </c>
      <c r="H5" s="3" t="s">
        <v>57</v>
      </c>
      <c r="R5" s="3" t="s">
        <v>1</v>
      </c>
      <c r="S5" s="3" t="s">
        <v>2</v>
      </c>
      <c r="V5" s="3" t="s">
        <v>1</v>
      </c>
      <c r="W5" s="3" t="s">
        <v>2</v>
      </c>
    </row>
    <row r="6" spans="2:23">
      <c r="F6" s="3" t="s">
        <v>56</v>
      </c>
      <c r="H6" s="3" t="s">
        <v>56</v>
      </c>
      <c r="O6" s="4"/>
      <c r="R6" s="4" t="s">
        <v>9</v>
      </c>
      <c r="S6" s="3" t="s">
        <v>7</v>
      </c>
      <c r="V6" s="4" t="s">
        <v>9</v>
      </c>
      <c r="W6" s="3" t="s">
        <v>7</v>
      </c>
    </row>
    <row r="7" spans="2:23">
      <c r="O7" s="4"/>
      <c r="R7" s="4" t="s">
        <v>10</v>
      </c>
      <c r="S7" s="3" t="s">
        <v>8</v>
      </c>
      <c r="V7" s="4" t="s">
        <v>10</v>
      </c>
      <c r="W7" s="3" t="s">
        <v>8</v>
      </c>
    </row>
    <row r="8" spans="2:23">
      <c r="B8" s="8" t="s">
        <v>1</v>
      </c>
      <c r="C8" s="8" t="s">
        <v>2</v>
      </c>
      <c r="D8" s="2" t="s">
        <v>4</v>
      </c>
      <c r="E8" s="2" t="s">
        <v>42</v>
      </c>
      <c r="F8" s="2" t="s">
        <v>5</v>
      </c>
      <c r="O8" s="5"/>
      <c r="R8" s="5" t="s">
        <v>11</v>
      </c>
      <c r="S8" s="3" t="s">
        <v>9</v>
      </c>
      <c r="V8" s="5" t="s">
        <v>11</v>
      </c>
      <c r="W8" s="3" t="s">
        <v>9</v>
      </c>
    </row>
    <row r="9" spans="2:23" ht="36" customHeight="1">
      <c r="C9" s="1" t="s">
        <v>6</v>
      </c>
      <c r="D9" s="3" t="s">
        <v>7</v>
      </c>
      <c r="E9" s="3" t="s">
        <v>39</v>
      </c>
      <c r="F9" s="209" t="s">
        <v>63</v>
      </c>
      <c r="G9" s="209"/>
      <c r="H9" s="209"/>
      <c r="I9" s="209"/>
      <c r="J9" s="209"/>
      <c r="K9" s="209"/>
      <c r="L9" s="209"/>
      <c r="M9" s="209"/>
      <c r="N9" s="209"/>
      <c r="O9" s="209"/>
      <c r="P9" s="209"/>
      <c r="R9" s="5" t="s">
        <v>37</v>
      </c>
      <c r="S9" s="3" t="s">
        <v>37</v>
      </c>
      <c r="V9" s="5" t="s">
        <v>37</v>
      </c>
      <c r="W9" s="3" t="s">
        <v>37</v>
      </c>
    </row>
    <row r="10" spans="2:23" ht="36" customHeight="1">
      <c r="C10" s="1" t="s">
        <v>6</v>
      </c>
      <c r="D10" s="3" t="s">
        <v>8</v>
      </c>
      <c r="E10" s="3" t="s">
        <v>41</v>
      </c>
      <c r="F10" s="209" t="s">
        <v>31</v>
      </c>
      <c r="G10" s="209"/>
      <c r="H10" s="209"/>
      <c r="I10" s="209"/>
      <c r="J10" s="209"/>
      <c r="K10" s="209"/>
      <c r="L10" s="209"/>
      <c r="M10" s="209"/>
      <c r="N10" s="209"/>
      <c r="O10" s="4"/>
      <c r="R10" s="4" t="s">
        <v>12</v>
      </c>
      <c r="S10" s="3" t="s">
        <v>16</v>
      </c>
      <c r="V10" s="4" t="s">
        <v>12</v>
      </c>
      <c r="W10" s="3" t="s">
        <v>16</v>
      </c>
    </row>
    <row r="11" spans="2:23" ht="36" customHeight="1">
      <c r="B11" s="1" t="s">
        <v>6</v>
      </c>
      <c r="C11" s="1" t="s">
        <v>6</v>
      </c>
      <c r="D11" s="3" t="s">
        <v>9</v>
      </c>
      <c r="E11" s="3" t="s">
        <v>39</v>
      </c>
      <c r="F11" s="209" t="s">
        <v>46</v>
      </c>
      <c r="G11" s="209"/>
      <c r="H11" s="209"/>
      <c r="I11" s="209"/>
      <c r="J11" s="209"/>
      <c r="K11" s="209"/>
      <c r="L11" s="209"/>
      <c r="M11" s="209"/>
      <c r="N11" s="209"/>
      <c r="O11" s="209"/>
      <c r="P11" s="209"/>
      <c r="R11" s="4" t="s">
        <v>14</v>
      </c>
      <c r="S11" s="3" t="s">
        <v>17</v>
      </c>
      <c r="V11" s="4" t="s">
        <v>14</v>
      </c>
      <c r="W11" s="3" t="s">
        <v>17</v>
      </c>
    </row>
    <row r="12" spans="2:23" ht="36" customHeight="1">
      <c r="B12" s="1" t="s">
        <v>6</v>
      </c>
      <c r="D12" s="4" t="s">
        <v>10</v>
      </c>
      <c r="E12" s="3" t="s">
        <v>39</v>
      </c>
      <c r="F12" s="209" t="s">
        <v>32</v>
      </c>
      <c r="G12" s="209"/>
      <c r="H12" s="209"/>
      <c r="I12" s="209"/>
      <c r="J12" s="209"/>
      <c r="K12" s="209"/>
      <c r="L12" s="209"/>
      <c r="M12" s="209"/>
      <c r="N12" s="209"/>
      <c r="O12" s="209"/>
      <c r="P12" s="209"/>
      <c r="R12" s="3" t="s">
        <v>64</v>
      </c>
      <c r="S12" s="3" t="s">
        <v>64</v>
      </c>
      <c r="V12" s="3" t="s">
        <v>64</v>
      </c>
      <c r="W12" s="3" t="s">
        <v>64</v>
      </c>
    </row>
    <row r="13" spans="2:23" ht="36" customHeight="1">
      <c r="B13" s="1" t="s">
        <v>6</v>
      </c>
      <c r="D13" s="5" t="s">
        <v>11</v>
      </c>
      <c r="E13" s="3" t="s">
        <v>39</v>
      </c>
      <c r="F13" s="209" t="s">
        <v>35</v>
      </c>
      <c r="G13" s="209"/>
      <c r="H13" s="209"/>
      <c r="I13" s="209"/>
      <c r="J13" s="209"/>
      <c r="K13" s="209"/>
      <c r="L13" s="209"/>
      <c r="M13" s="209"/>
      <c r="N13" s="209"/>
      <c r="O13" s="4"/>
      <c r="R13" s="3" t="s">
        <v>170</v>
      </c>
      <c r="S13" s="3" t="s">
        <v>147</v>
      </c>
      <c r="V13" s="3" t="s">
        <v>170</v>
      </c>
    </row>
    <row r="14" spans="2:23" ht="36" customHeight="1">
      <c r="B14" s="1" t="s">
        <v>6</v>
      </c>
      <c r="C14" s="1" t="s">
        <v>6</v>
      </c>
      <c r="D14" s="5" t="s">
        <v>37</v>
      </c>
      <c r="E14" s="3" t="s">
        <v>40</v>
      </c>
      <c r="F14" s="209" t="s">
        <v>38</v>
      </c>
      <c r="G14" s="209"/>
      <c r="H14" s="209"/>
      <c r="I14" s="209"/>
      <c r="J14" s="209"/>
      <c r="K14" s="209"/>
      <c r="L14" s="209"/>
      <c r="M14" s="209"/>
      <c r="N14" s="209"/>
      <c r="R14" s="5" t="s">
        <v>16</v>
      </c>
      <c r="V14" s="5" t="s">
        <v>16</v>
      </c>
    </row>
    <row r="15" spans="2:23" ht="36" customHeight="1">
      <c r="B15" s="1" t="s">
        <v>6</v>
      </c>
      <c r="D15" s="4" t="s">
        <v>12</v>
      </c>
      <c r="E15" s="3" t="s">
        <v>39</v>
      </c>
      <c r="F15" s="209" t="s">
        <v>13</v>
      </c>
      <c r="G15" s="209"/>
      <c r="H15" s="209"/>
      <c r="I15" s="209"/>
      <c r="J15" s="209"/>
      <c r="K15" s="209"/>
      <c r="L15" s="209"/>
      <c r="M15" s="209"/>
      <c r="N15" s="209"/>
      <c r="O15" s="209"/>
      <c r="P15" s="209"/>
      <c r="R15" s="3" t="s">
        <v>147</v>
      </c>
      <c r="V15" s="3" t="s">
        <v>129</v>
      </c>
      <c r="W15" s="3" t="s">
        <v>129</v>
      </c>
    </row>
    <row r="16" spans="2:23" ht="36" customHeight="1">
      <c r="B16" s="1" t="s">
        <v>6</v>
      </c>
      <c r="D16" s="4" t="s">
        <v>14</v>
      </c>
      <c r="E16" s="3" t="s">
        <v>40</v>
      </c>
      <c r="F16" s="209" t="s">
        <v>15</v>
      </c>
      <c r="G16" s="209"/>
      <c r="H16" s="209"/>
      <c r="I16" s="209"/>
      <c r="J16" s="209"/>
      <c r="K16" s="209"/>
      <c r="L16" s="209"/>
      <c r="M16" s="209"/>
      <c r="N16" s="209"/>
      <c r="O16" s="209"/>
      <c r="P16" s="209"/>
      <c r="R16" s="4" t="s">
        <v>17</v>
      </c>
      <c r="V16" s="4" t="s">
        <v>17</v>
      </c>
    </row>
    <row r="17" spans="2:16" ht="36" customHeight="1">
      <c r="B17" s="1" t="s">
        <v>6</v>
      </c>
      <c r="C17" s="1" t="s">
        <v>62</v>
      </c>
      <c r="D17" s="3" t="s">
        <v>64</v>
      </c>
      <c r="E17" s="3" t="s">
        <v>39</v>
      </c>
      <c r="F17" s="209" t="s">
        <v>61</v>
      </c>
      <c r="G17" s="209"/>
      <c r="H17" s="209"/>
      <c r="I17" s="209"/>
      <c r="J17" s="209"/>
      <c r="K17" s="209"/>
      <c r="L17" s="209"/>
      <c r="M17" s="209"/>
      <c r="N17" s="209"/>
    </row>
    <row r="18" spans="2:16" ht="36" customHeight="1">
      <c r="B18" s="1" t="s">
        <v>6</v>
      </c>
      <c r="D18" s="3" t="s">
        <v>170</v>
      </c>
      <c r="E18" s="3" t="s">
        <v>39</v>
      </c>
      <c r="F18" s="209" t="s">
        <v>171</v>
      </c>
      <c r="G18" s="209"/>
      <c r="H18" s="209"/>
      <c r="I18" s="209"/>
      <c r="J18" s="209"/>
      <c r="K18" s="209"/>
      <c r="L18" s="209"/>
      <c r="M18" s="209"/>
      <c r="N18" s="209"/>
    </row>
    <row r="19" spans="2:16" ht="65.45" customHeight="1">
      <c r="B19" s="1" t="s">
        <v>6</v>
      </c>
      <c r="C19" s="1" t="s">
        <v>6</v>
      </c>
      <c r="D19" s="5" t="s">
        <v>16</v>
      </c>
      <c r="E19" s="3" t="s">
        <v>39</v>
      </c>
      <c r="F19" s="209" t="s">
        <v>78</v>
      </c>
      <c r="G19" s="209"/>
      <c r="H19" s="209"/>
      <c r="I19" s="209"/>
      <c r="J19" s="209"/>
      <c r="K19" s="209"/>
      <c r="L19" s="209"/>
      <c r="M19" s="209"/>
      <c r="N19" s="209"/>
    </row>
    <row r="20" spans="2:16" ht="65.45" customHeight="1">
      <c r="B20" s="1" t="s">
        <v>6</v>
      </c>
      <c r="C20" s="1" t="s">
        <v>6</v>
      </c>
      <c r="D20" s="5" t="s">
        <v>147</v>
      </c>
      <c r="E20" s="3" t="s">
        <v>39</v>
      </c>
      <c r="F20" s="209" t="s">
        <v>130</v>
      </c>
      <c r="G20" s="209"/>
      <c r="H20" s="209"/>
      <c r="I20" s="209"/>
      <c r="J20" s="209"/>
      <c r="K20" s="209"/>
      <c r="L20" s="209"/>
      <c r="M20" s="209"/>
      <c r="N20" s="209"/>
    </row>
    <row r="21" spans="2:16" ht="36" customHeight="1">
      <c r="B21" s="1" t="s">
        <v>6</v>
      </c>
      <c r="C21" s="1" t="s">
        <v>6</v>
      </c>
      <c r="D21" s="4" t="s">
        <v>17</v>
      </c>
      <c r="E21" s="3" t="s">
        <v>24</v>
      </c>
      <c r="F21" s="209" t="s">
        <v>33</v>
      </c>
      <c r="G21" s="209"/>
      <c r="H21" s="209"/>
      <c r="I21" s="209"/>
      <c r="J21" s="209"/>
      <c r="K21" s="209"/>
      <c r="L21" s="209"/>
      <c r="M21" s="209"/>
      <c r="N21" s="209"/>
      <c r="O21" s="209"/>
      <c r="P21" s="209"/>
    </row>
    <row r="22" spans="2:16">
      <c r="D22" s="5"/>
    </row>
    <row r="25" spans="2:16">
      <c r="D25" s="3" t="s">
        <v>1</v>
      </c>
    </row>
    <row r="26" spans="2:16">
      <c r="D26" s="3" t="s">
        <v>2</v>
      </c>
    </row>
    <row r="29" spans="2:16">
      <c r="E29" s="127"/>
      <c r="F29" s="127"/>
      <c r="G29" s="127"/>
      <c r="H29" s="128"/>
      <c r="I29" s="128"/>
    </row>
    <row r="30" spans="2:16">
      <c r="G30" s="187"/>
    </row>
    <row r="31" spans="2:16">
      <c r="D31" s="3" t="s">
        <v>23</v>
      </c>
    </row>
    <row r="32" spans="2:16">
      <c r="D32" s="3" t="s">
        <v>24</v>
      </c>
    </row>
    <row r="33" spans="4:9">
      <c r="E33" s="208" t="s">
        <v>174</v>
      </c>
      <c r="F33" s="208"/>
      <c r="G33" s="208"/>
      <c r="H33" s="208"/>
    </row>
    <row r="34" spans="4:9" ht="45">
      <c r="D34" s="126"/>
      <c r="E34" s="129" t="s">
        <v>119</v>
      </c>
      <c r="F34" s="139" t="s">
        <v>146</v>
      </c>
      <c r="G34" s="129" t="s">
        <v>120</v>
      </c>
      <c r="H34" s="129" t="s">
        <v>121</v>
      </c>
      <c r="I34" s="129" t="s">
        <v>122</v>
      </c>
    </row>
    <row r="35" spans="4:9">
      <c r="D35" s="124" t="s">
        <v>22</v>
      </c>
      <c r="E35" s="187">
        <v>751945.24642999994</v>
      </c>
      <c r="F35" s="187">
        <v>7727.59</v>
      </c>
      <c r="G35" s="187">
        <v>0</v>
      </c>
      <c r="H35" s="128">
        <v>771064.02382000012</v>
      </c>
      <c r="I35" s="128">
        <v>19594.171699999999</v>
      </c>
    </row>
    <row r="36" spans="4:9">
      <c r="D36" s="124" t="s">
        <v>131</v>
      </c>
      <c r="E36" s="187">
        <v>119712.46585000001</v>
      </c>
      <c r="F36" s="187">
        <v>3095.8020000000001</v>
      </c>
      <c r="G36" s="187">
        <v>0</v>
      </c>
      <c r="H36" s="128">
        <v>122860.46934999998</v>
      </c>
      <c r="I36" s="128">
        <v>5424.1929800000007</v>
      </c>
    </row>
    <row r="37" spans="4:9">
      <c r="D37" s="124" t="s">
        <v>132</v>
      </c>
      <c r="E37" s="187">
        <v>320235.8046700001</v>
      </c>
      <c r="F37" s="187">
        <v>150</v>
      </c>
      <c r="G37" s="187">
        <v>119880.12929999999</v>
      </c>
      <c r="H37" s="128">
        <v>368266.03893999994</v>
      </c>
      <c r="I37" s="128">
        <v>33580.47006</v>
      </c>
    </row>
    <row r="38" spans="4:9">
      <c r="D38" s="124" t="s">
        <v>133</v>
      </c>
      <c r="E38" s="187">
        <v>500123.33212999988</v>
      </c>
      <c r="F38" s="187">
        <v>3468.0169999999998</v>
      </c>
      <c r="G38" s="187">
        <v>0</v>
      </c>
      <c r="H38" s="128">
        <v>507058.51281999983</v>
      </c>
      <c r="I38" s="128">
        <v>6935.1806899999992</v>
      </c>
    </row>
    <row r="39" spans="4:9">
      <c r="D39" s="124" t="s">
        <v>134</v>
      </c>
      <c r="E39" s="187">
        <v>2283575.5691499999</v>
      </c>
      <c r="F39" s="187">
        <v>52340.506600092252</v>
      </c>
      <c r="G39" s="187">
        <v>63183.062182142101</v>
      </c>
      <c r="H39" s="128">
        <v>2468151.5721000009</v>
      </c>
      <c r="I39" s="128">
        <v>161227.91415999999</v>
      </c>
    </row>
    <row r="40" spans="4:9">
      <c r="D40" s="124" t="s">
        <v>28</v>
      </c>
      <c r="E40" s="187">
        <v>11293553.275450001</v>
      </c>
      <c r="F40" s="187">
        <v>19091.982</v>
      </c>
      <c r="G40" s="187">
        <v>0</v>
      </c>
      <c r="H40" s="128">
        <v>8569433.334520001</v>
      </c>
      <c r="I40" s="128">
        <v>5149.08824</v>
      </c>
    </row>
    <row r="41" spans="4:9">
      <c r="D41" s="124" t="s">
        <v>135</v>
      </c>
      <c r="E41" s="187">
        <v>2621342.2821600009</v>
      </c>
      <c r="F41" s="187">
        <v>123577.44</v>
      </c>
      <c r="G41" s="187">
        <v>0</v>
      </c>
      <c r="H41" s="128">
        <v>2472558.9541799999</v>
      </c>
      <c r="I41" s="128">
        <v>133642.20110999999</v>
      </c>
    </row>
    <row r="42" spans="4:9">
      <c r="D42" s="124" t="s">
        <v>136</v>
      </c>
      <c r="E42" s="187">
        <v>2746036.6049899999</v>
      </c>
      <c r="F42" s="187">
        <v>390620.23337000009</v>
      </c>
      <c r="G42" s="187">
        <v>0</v>
      </c>
      <c r="H42" s="128">
        <v>3150359.95505</v>
      </c>
      <c r="I42" s="128">
        <v>403102.40852</v>
      </c>
    </row>
    <row r="43" spans="4:9">
      <c r="D43" s="124" t="s">
        <v>65</v>
      </c>
      <c r="E43" s="187">
        <v>602880.05831999995</v>
      </c>
      <c r="F43" s="187">
        <v>517594.93387000007</v>
      </c>
      <c r="G43" s="187">
        <v>97510.103209664114</v>
      </c>
      <c r="H43" s="128">
        <v>1270891.1117700001</v>
      </c>
      <c r="I43" s="128">
        <v>666053.61500999995</v>
      </c>
    </row>
    <row r="44" spans="4:9">
      <c r="D44" s="124" t="s">
        <v>137</v>
      </c>
      <c r="E44" s="187">
        <v>48753.182650000002</v>
      </c>
      <c r="F44" s="187">
        <v>34127.61456999962</v>
      </c>
      <c r="G44" s="187">
        <v>0</v>
      </c>
      <c r="H44" s="128">
        <v>85798.705499999982</v>
      </c>
      <c r="I44" s="128">
        <v>36901.954549999995</v>
      </c>
    </row>
    <row r="45" spans="4:9">
      <c r="D45" s="124" t="s">
        <v>138</v>
      </c>
      <c r="E45" s="187">
        <v>79365.381130000009</v>
      </c>
      <c r="F45" s="187">
        <v>0</v>
      </c>
      <c r="G45" s="187">
        <v>0</v>
      </c>
      <c r="H45" s="128">
        <v>79411.71712999999</v>
      </c>
      <c r="I45" s="128">
        <v>46.335999999999999</v>
      </c>
    </row>
    <row r="46" spans="4:9">
      <c r="D46" s="124" t="s">
        <v>66</v>
      </c>
      <c r="E46" s="187">
        <v>1427456.3703399999</v>
      </c>
      <c r="F46" s="187">
        <v>120271.20417</v>
      </c>
      <c r="G46" s="187">
        <v>0</v>
      </c>
      <c r="H46" s="128">
        <v>1564625.0907800004</v>
      </c>
      <c r="I46" s="128">
        <v>137168.72044</v>
      </c>
    </row>
    <row r="47" spans="4:9">
      <c r="D47" s="124" t="s">
        <v>139</v>
      </c>
      <c r="E47" s="187">
        <v>368582.24226999999</v>
      </c>
      <c r="F47" s="187">
        <v>363582.08073000005</v>
      </c>
      <c r="G47" s="187">
        <v>22095</v>
      </c>
      <c r="H47" s="128">
        <v>755582.27067</v>
      </c>
      <c r="I47" s="128">
        <v>409612.55641000008</v>
      </c>
    </row>
    <row r="48" spans="4:9">
      <c r="D48" s="124" t="s">
        <v>140</v>
      </c>
      <c r="E48" s="187">
        <v>82421.305139999997</v>
      </c>
      <c r="F48" s="187">
        <v>0</v>
      </c>
      <c r="G48" s="187">
        <v>0</v>
      </c>
      <c r="H48" s="128">
        <v>82421.305139999997</v>
      </c>
      <c r="I48" s="128">
        <v>0</v>
      </c>
    </row>
    <row r="49" spans="4:9">
      <c r="D49" s="124" t="s">
        <v>21</v>
      </c>
      <c r="E49" s="187">
        <v>374313.21087000001</v>
      </c>
      <c r="F49" s="187">
        <v>150</v>
      </c>
      <c r="G49" s="187">
        <v>1130</v>
      </c>
      <c r="H49" s="128">
        <v>383644.69595999998</v>
      </c>
      <c r="I49" s="128"/>
    </row>
    <row r="50" spans="4:9">
      <c r="D50" s="124" t="s">
        <v>141</v>
      </c>
      <c r="E50" s="187">
        <v>55066.231069999994</v>
      </c>
      <c r="F50" s="187">
        <v>4346654.2880870197</v>
      </c>
      <c r="G50" s="187">
        <v>503</v>
      </c>
      <c r="H50" s="128">
        <v>52014.248979999997</v>
      </c>
      <c r="I50" s="128"/>
    </row>
    <row r="51" spans="4:9">
      <c r="D51" s="124" t="s">
        <v>142</v>
      </c>
      <c r="E51" s="127">
        <v>230659.56643999997</v>
      </c>
      <c r="F51" s="127"/>
      <c r="G51" s="127">
        <v>90000</v>
      </c>
      <c r="H51" s="128">
        <v>320761.61257</v>
      </c>
      <c r="I51" s="128">
        <v>90102.046130000002</v>
      </c>
    </row>
    <row r="52" spans="4:9">
      <c r="D52" s="124" t="s">
        <v>143</v>
      </c>
      <c r="E52" s="127">
        <v>174780.69779000003</v>
      </c>
      <c r="F52" s="127">
        <v>0</v>
      </c>
      <c r="G52" s="127">
        <v>0</v>
      </c>
      <c r="H52" s="128">
        <v>174780.69779000003</v>
      </c>
      <c r="I52" s="128">
        <v>0</v>
      </c>
    </row>
    <row r="53" spans="4:9">
      <c r="D53" s="125" t="s">
        <v>117</v>
      </c>
      <c r="E53" s="127">
        <v>24000</v>
      </c>
      <c r="F53" s="127">
        <v>0</v>
      </c>
      <c r="G53" s="127">
        <v>0</v>
      </c>
      <c r="H53" s="128">
        <v>24000</v>
      </c>
      <c r="I53" s="128">
        <v>0</v>
      </c>
    </row>
    <row r="54" spans="4:9">
      <c r="D54" s="124" t="s">
        <v>67</v>
      </c>
      <c r="E54" s="127">
        <v>0</v>
      </c>
      <c r="F54" s="127">
        <v>0</v>
      </c>
      <c r="G54" s="127">
        <v>0</v>
      </c>
      <c r="H54" s="128">
        <v>0</v>
      </c>
      <c r="I54" s="128">
        <v>0</v>
      </c>
    </row>
    <row r="55" spans="4:9">
      <c r="D55" s="124" t="s">
        <v>118</v>
      </c>
      <c r="E55" s="127">
        <v>196685.93651999999</v>
      </c>
      <c r="F55" s="127">
        <v>0</v>
      </c>
      <c r="G55" s="127">
        <v>0</v>
      </c>
      <c r="H55" s="128">
        <v>196685.93651999999</v>
      </c>
      <c r="I55" s="128">
        <v>0</v>
      </c>
    </row>
    <row r="56" spans="4:9">
      <c r="D56" s="124" t="s">
        <v>144</v>
      </c>
      <c r="E56" s="127">
        <v>0</v>
      </c>
      <c r="F56" s="127">
        <v>0</v>
      </c>
      <c r="G56" s="127">
        <v>0</v>
      </c>
      <c r="H56" s="128">
        <v>0</v>
      </c>
      <c r="I56" s="128">
        <v>0</v>
      </c>
    </row>
    <row r="57" spans="4:9">
      <c r="D57" s="130" t="s">
        <v>145</v>
      </c>
      <c r="E57" s="131">
        <v>0</v>
      </c>
      <c r="F57" s="131">
        <v>0</v>
      </c>
      <c r="G57" s="131">
        <v>0</v>
      </c>
      <c r="H57" s="132">
        <v>0</v>
      </c>
      <c r="I57" s="132">
        <v>0</v>
      </c>
    </row>
    <row r="58" spans="4:9">
      <c r="D58" s="6"/>
      <c r="E58" s="127"/>
      <c r="F58" s="127"/>
      <c r="G58" s="127"/>
    </row>
    <row r="59" spans="4:9">
      <c r="D59" s="7"/>
      <c r="E59" s="127"/>
      <c r="F59" s="127"/>
      <c r="G59" s="127"/>
    </row>
    <row r="60" spans="4:9">
      <c r="D60" s="7">
        <v>2</v>
      </c>
    </row>
    <row r="61" spans="4:9">
      <c r="D61" s="7">
        <v>3</v>
      </c>
    </row>
    <row r="62" spans="4:9">
      <c r="D62" s="7">
        <v>4</v>
      </c>
    </row>
    <row r="63" spans="4:9">
      <c r="D63" s="7">
        <v>6</v>
      </c>
    </row>
    <row r="64" spans="4:9">
      <c r="D64" s="7">
        <v>7</v>
      </c>
    </row>
    <row r="65" spans="3:4">
      <c r="D65" s="7">
        <v>8</v>
      </c>
    </row>
    <row r="67" spans="3:4">
      <c r="D67" s="7"/>
    </row>
    <row r="68" spans="3:4">
      <c r="D68" s="3" t="s">
        <v>90</v>
      </c>
    </row>
    <row r="69" spans="3:4">
      <c r="D69" s="3" t="s">
        <v>91</v>
      </c>
    </row>
    <row r="71" spans="3:4">
      <c r="C71" s="3" t="s">
        <v>44</v>
      </c>
    </row>
    <row r="72" spans="3:4">
      <c r="C72" s="1" t="s">
        <v>40</v>
      </c>
      <c r="D72" s="3" t="s">
        <v>34</v>
      </c>
    </row>
    <row r="73" spans="3:4">
      <c r="C73" s="1" t="s">
        <v>39</v>
      </c>
      <c r="D73" s="3" t="s">
        <v>36</v>
      </c>
    </row>
    <row r="74" spans="3:4">
      <c r="C74" s="1" t="s">
        <v>41</v>
      </c>
      <c r="D74" s="3" t="s">
        <v>43</v>
      </c>
    </row>
    <row r="75" spans="3:4">
      <c r="C75" s="1" t="s">
        <v>24</v>
      </c>
      <c r="D75" s="3" t="s">
        <v>45</v>
      </c>
    </row>
    <row r="77" spans="3:4">
      <c r="C77" s="9" t="s">
        <v>47</v>
      </c>
    </row>
    <row r="78" spans="3:4">
      <c r="C78" s="10">
        <v>111</v>
      </c>
    </row>
    <row r="79" spans="3:4">
      <c r="C79" s="10">
        <v>112</v>
      </c>
    </row>
    <row r="80" spans="3:4">
      <c r="C80" s="10">
        <v>113</v>
      </c>
    </row>
    <row r="81" spans="3:3">
      <c r="C81" s="10">
        <v>114</v>
      </c>
    </row>
    <row r="82" spans="3:3">
      <c r="C82" s="10">
        <v>115</v>
      </c>
    </row>
    <row r="83" spans="3:3">
      <c r="C83" s="10">
        <v>121</v>
      </c>
    </row>
    <row r="84" spans="3:3">
      <c r="C84" s="10">
        <v>122</v>
      </c>
    </row>
    <row r="85" spans="3:3">
      <c r="C85" s="10">
        <v>124</v>
      </c>
    </row>
    <row r="86" spans="3:3">
      <c r="C86" s="10">
        <v>125</v>
      </c>
    </row>
    <row r="87" spans="3:3">
      <c r="C87" s="10">
        <v>126</v>
      </c>
    </row>
    <row r="88" spans="3:3">
      <c r="C88" s="10">
        <v>131</v>
      </c>
    </row>
    <row r="89" spans="3:3">
      <c r="C89" s="10">
        <v>132</v>
      </c>
    </row>
    <row r="90" spans="3:3">
      <c r="C90" s="10">
        <v>211</v>
      </c>
    </row>
    <row r="91" spans="3:3">
      <c r="C91" s="10">
        <v>212</v>
      </c>
    </row>
    <row r="92" spans="3:3">
      <c r="C92" s="10">
        <v>213</v>
      </c>
    </row>
    <row r="93" spans="3:3">
      <c r="C93" s="10">
        <v>214</v>
      </c>
    </row>
    <row r="94" spans="3:3">
      <c r="C94" s="10">
        <v>215</v>
      </c>
    </row>
    <row r="95" spans="3:3">
      <c r="C95" s="10">
        <v>221</v>
      </c>
    </row>
    <row r="96" spans="3:3">
      <c r="C96" s="10">
        <v>222</v>
      </c>
    </row>
    <row r="97" spans="3:3">
      <c r="C97" s="10">
        <v>223</v>
      </c>
    </row>
    <row r="98" spans="3:3">
      <c r="C98" s="10">
        <v>224</v>
      </c>
    </row>
    <row r="99" spans="3:3">
      <c r="C99" s="10">
        <v>225</v>
      </c>
    </row>
    <row r="100" spans="3:3">
      <c r="C100" s="10">
        <v>231</v>
      </c>
    </row>
    <row r="101" spans="3:3">
      <c r="C101" s="10">
        <v>232</v>
      </c>
    </row>
    <row r="102" spans="3:3">
      <c r="C102" s="10">
        <v>310</v>
      </c>
    </row>
    <row r="103" spans="3:3">
      <c r="C103" s="10">
        <v>313</v>
      </c>
    </row>
    <row r="104" spans="3:3">
      <c r="C104" s="10">
        <v>314</v>
      </c>
    </row>
    <row r="105" spans="3:3">
      <c r="C105" s="10">
        <v>315</v>
      </c>
    </row>
    <row r="106" spans="3:3">
      <c r="C106" s="10">
        <v>316</v>
      </c>
    </row>
    <row r="107" spans="3:3">
      <c r="C107" s="10">
        <v>317</v>
      </c>
    </row>
    <row r="108" spans="3:3">
      <c r="C108" s="10">
        <v>318</v>
      </c>
    </row>
    <row r="109" spans="3:3">
      <c r="C109" s="10">
        <v>321</v>
      </c>
    </row>
    <row r="110" spans="3:3">
      <c r="C110" s="10">
        <v>322</v>
      </c>
    </row>
    <row r="111" spans="3:3">
      <c r="C111" s="10">
        <v>323</v>
      </c>
    </row>
    <row r="112" spans="3:3">
      <c r="C112" s="10">
        <v>324</v>
      </c>
    </row>
    <row r="113" spans="3:3">
      <c r="C113" s="10">
        <v>331</v>
      </c>
    </row>
    <row r="114" spans="3:3">
      <c r="C114" s="10">
        <v>333</v>
      </c>
    </row>
    <row r="115" spans="3:3">
      <c r="C115" s="10">
        <v>335</v>
      </c>
    </row>
    <row r="116" spans="3:3">
      <c r="C116" s="10">
        <v>411</v>
      </c>
    </row>
    <row r="117" spans="3:3">
      <c r="C117" s="10">
        <v>412</v>
      </c>
    </row>
    <row r="118" spans="3:3">
      <c r="C118" s="10">
        <v>414</v>
      </c>
    </row>
    <row r="119" spans="3:3">
      <c r="C119" s="10">
        <v>415</v>
      </c>
    </row>
    <row r="120" spans="3:3">
      <c r="C120" s="10">
        <v>419</v>
      </c>
    </row>
    <row r="121" spans="3:3">
      <c r="C121" s="10">
        <v>421</v>
      </c>
    </row>
    <row r="122" spans="3:3">
      <c r="C122" s="10">
        <v>422</v>
      </c>
    </row>
    <row r="123" spans="3:3">
      <c r="C123" s="10">
        <v>424</v>
      </c>
    </row>
    <row r="124" spans="3:3">
      <c r="C124" s="10">
        <v>425</v>
      </c>
    </row>
    <row r="125" spans="3:3">
      <c r="C125" s="10">
        <v>426</v>
      </c>
    </row>
    <row r="126" spans="3:3">
      <c r="C126" s="10">
        <v>431</v>
      </c>
    </row>
    <row r="127" spans="3:3">
      <c r="C127" s="10">
        <v>432</v>
      </c>
    </row>
    <row r="128" spans="3:3">
      <c r="C128" s="10">
        <v>441</v>
      </c>
    </row>
    <row r="129" spans="3:3">
      <c r="C129" s="10">
        <v>442</v>
      </c>
    </row>
    <row r="130" spans="3:3">
      <c r="C130" s="10">
        <v>443</v>
      </c>
    </row>
    <row r="131" spans="3:3">
      <c r="C131" s="10">
        <v>444</v>
      </c>
    </row>
    <row r="132" spans="3:3">
      <c r="C132" s="10">
        <v>445</v>
      </c>
    </row>
    <row r="133" spans="3:3">
      <c r="C133" s="10">
        <v>451</v>
      </c>
    </row>
    <row r="134" spans="3:3">
      <c r="C134" s="10">
        <v>461</v>
      </c>
    </row>
    <row r="135" spans="3:3">
      <c r="C135" s="10">
        <v>471</v>
      </c>
    </row>
    <row r="136" spans="3:3">
      <c r="C136" s="10">
        <v>511</v>
      </c>
    </row>
    <row r="137" spans="3:3">
      <c r="C137" s="10">
        <v>521</v>
      </c>
    </row>
    <row r="138" spans="3:3">
      <c r="C138" s="10">
        <v>522</v>
      </c>
    </row>
    <row r="139" spans="3:3">
      <c r="C139" s="10">
        <v>523</v>
      </c>
    </row>
    <row r="140" spans="3:3">
      <c r="C140" s="10">
        <v>524</v>
      </c>
    </row>
    <row r="141" spans="3:3">
      <c r="C141" s="10">
        <v>525</v>
      </c>
    </row>
    <row r="142" spans="3:3">
      <c r="C142" s="10">
        <v>526</v>
      </c>
    </row>
    <row r="143" spans="3:3">
      <c r="C143" s="10">
        <v>527</v>
      </c>
    </row>
    <row r="144" spans="3:3">
      <c r="C144" s="10">
        <v>531</v>
      </c>
    </row>
    <row r="145" spans="3:3">
      <c r="C145" s="10">
        <v>532</v>
      </c>
    </row>
    <row r="146" spans="3:3">
      <c r="C146" s="10">
        <v>533</v>
      </c>
    </row>
    <row r="147" spans="3:3">
      <c r="C147" s="10">
        <v>542</v>
      </c>
    </row>
    <row r="148" spans="3:3">
      <c r="C148" s="10">
        <v>543</v>
      </c>
    </row>
    <row r="149" spans="3:3">
      <c r="C149" s="10">
        <v>544</v>
      </c>
    </row>
    <row r="150" spans="3:3">
      <c r="C150" s="10">
        <v>551</v>
      </c>
    </row>
    <row r="151" spans="3:3">
      <c r="C151" s="10">
        <v>552</v>
      </c>
    </row>
    <row r="152" spans="3:3">
      <c r="C152" s="10">
        <v>553</v>
      </c>
    </row>
    <row r="153" spans="3:3">
      <c r="C153" s="10">
        <v>554</v>
      </c>
    </row>
    <row r="154" spans="3:3">
      <c r="C154" s="10">
        <v>561</v>
      </c>
    </row>
    <row r="155" spans="3:3">
      <c r="C155" s="10">
        <v>562</v>
      </c>
    </row>
    <row r="156" spans="3:3">
      <c r="C156" s="10">
        <v>571</v>
      </c>
    </row>
    <row r="157" spans="3:3">
      <c r="C157" s="10">
        <v>572</v>
      </c>
    </row>
    <row r="158" spans="3:3">
      <c r="C158" s="10">
        <v>573</v>
      </c>
    </row>
    <row r="159" spans="3:3">
      <c r="C159" s="10">
        <v>574</v>
      </c>
    </row>
    <row r="160" spans="3:3">
      <c r="C160" s="10">
        <v>581</v>
      </c>
    </row>
    <row r="161" spans="3:3">
      <c r="C161" s="10">
        <v>582</v>
      </c>
    </row>
    <row r="162" spans="3:3">
      <c r="C162" s="10">
        <v>583</v>
      </c>
    </row>
    <row r="163" spans="3:3">
      <c r="C163" s="10">
        <v>584</v>
      </c>
    </row>
    <row r="164" spans="3:3">
      <c r="C164" s="10">
        <v>611</v>
      </c>
    </row>
    <row r="165" spans="3:3">
      <c r="C165" s="10">
        <v>612</v>
      </c>
    </row>
    <row r="166" spans="3:3">
      <c r="C166" s="10">
        <v>613</v>
      </c>
    </row>
    <row r="167" spans="3:3">
      <c r="C167" s="10">
        <v>614</v>
      </c>
    </row>
    <row r="168" spans="3:3">
      <c r="C168" s="10">
        <v>616</v>
      </c>
    </row>
    <row r="169" spans="3:3">
      <c r="C169" s="10">
        <v>621</v>
      </c>
    </row>
    <row r="170" spans="3:3">
      <c r="C170" s="10">
        <v>622</v>
      </c>
    </row>
    <row r="171" spans="3:3">
      <c r="C171" s="10">
        <v>631</v>
      </c>
    </row>
    <row r="172" spans="3:3">
      <c r="C172" s="10">
        <v>634</v>
      </c>
    </row>
    <row r="173" spans="3:3">
      <c r="C173" s="10">
        <v>641</v>
      </c>
    </row>
    <row r="174" spans="3:3">
      <c r="C174" s="10">
        <v>651</v>
      </c>
    </row>
    <row r="175" spans="3:3">
      <c r="C175" s="10">
        <v>661</v>
      </c>
    </row>
    <row r="176" spans="3:3">
      <c r="C176" s="10">
        <v>662</v>
      </c>
    </row>
    <row r="177" spans="3:3">
      <c r="C177" s="10">
        <v>671</v>
      </c>
    </row>
    <row r="178" spans="3:3">
      <c r="C178" s="10">
        <v>672</v>
      </c>
    </row>
    <row r="179" spans="3:3">
      <c r="C179" s="10">
        <v>681</v>
      </c>
    </row>
    <row r="180" spans="3:3">
      <c r="C180" s="10">
        <v>711</v>
      </c>
    </row>
    <row r="181" spans="3:3">
      <c r="C181" s="10">
        <v>712</v>
      </c>
    </row>
    <row r="182" spans="3:3">
      <c r="C182" s="10">
        <v>713</v>
      </c>
    </row>
    <row r="183" spans="3:3">
      <c r="C183" s="10">
        <v>811</v>
      </c>
    </row>
    <row r="184" spans="3:3">
      <c r="C184" s="11">
        <v>911</v>
      </c>
    </row>
  </sheetData>
  <sheetProtection algorithmName="SHA-512" hashValue="FPQUPszFRpzZal1uA/JKs9yAzGxaKa/CCDd9IUnbgDVJrdvIo/iJYqyQrZsgccj10w1ni2E2QEWsAQcxfeWqxg==" saltValue="ICCldOMz4OTDVhzBRW6gHA==" spinCount="100000" sheet="1" objects="1" scenarios="1"/>
  <sortState xmlns:xlrd2="http://schemas.microsoft.com/office/spreadsheetml/2017/richdata2" ref="D44:D58">
    <sortCondition ref="D44:D58"/>
  </sortState>
  <mergeCells count="14">
    <mergeCell ref="E33:H33"/>
    <mergeCell ref="F21:P21"/>
    <mergeCell ref="F19:N19"/>
    <mergeCell ref="F9:P9"/>
    <mergeCell ref="F11:P11"/>
    <mergeCell ref="F12:P12"/>
    <mergeCell ref="F15:P15"/>
    <mergeCell ref="F16:P16"/>
    <mergeCell ref="F10:N10"/>
    <mergeCell ref="F17:N17"/>
    <mergeCell ref="F13:N13"/>
    <mergeCell ref="F14:N14"/>
    <mergeCell ref="F18:N18"/>
    <mergeCell ref="F20:N20"/>
  </mergeCells>
  <pageMargins left="0.7" right="0.7" top="0.75" bottom="0.75" header="0.3" footer="0.3"/>
  <pageSetup paperSize="9" scale="38"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40B57-EE9C-4707-B984-C5A44918E0A9}">
  <dimension ref="A5:M21"/>
  <sheetViews>
    <sheetView showGridLines="0" workbookViewId="0">
      <selection activeCell="E34" sqref="E34"/>
    </sheetView>
  </sheetViews>
  <sheetFormatPr defaultColWidth="9.140625" defaultRowHeight="11.25"/>
  <cols>
    <col min="1" max="1" width="10.85546875" style="177" customWidth="1"/>
    <col min="2" max="2" width="22.5703125" style="176" customWidth="1"/>
    <col min="3" max="13" width="6.7109375" style="176" customWidth="1"/>
    <col min="14" max="16384" width="9.140625" style="176"/>
  </cols>
  <sheetData>
    <row r="5" spans="1:13" ht="28.5" customHeight="1">
      <c r="A5" s="178" t="s">
        <v>156</v>
      </c>
      <c r="B5" s="167" t="s">
        <v>4</v>
      </c>
      <c r="C5" s="210" t="s">
        <v>5</v>
      </c>
      <c r="D5" s="210"/>
      <c r="E5" s="210"/>
      <c r="F5" s="210"/>
      <c r="G5" s="210"/>
      <c r="H5" s="210"/>
      <c r="I5" s="210"/>
      <c r="J5" s="210"/>
      <c r="K5" s="210"/>
      <c r="L5" s="210"/>
      <c r="M5" s="210"/>
    </row>
    <row r="6" spans="1:13" ht="43.5" customHeight="1">
      <c r="A6" s="212" t="s">
        <v>150</v>
      </c>
      <c r="B6" s="175" t="s">
        <v>153</v>
      </c>
      <c r="C6" s="211" t="s">
        <v>38</v>
      </c>
      <c r="D6" s="211"/>
      <c r="E6" s="211"/>
      <c r="F6" s="211"/>
      <c r="G6" s="211"/>
      <c r="H6" s="211"/>
      <c r="I6" s="211"/>
      <c r="J6" s="211"/>
      <c r="K6" s="211"/>
      <c r="L6" s="211"/>
      <c r="M6" s="211"/>
    </row>
    <row r="7" spans="1:13" ht="35.25" customHeight="1">
      <c r="A7" s="213"/>
      <c r="B7" s="175" t="s">
        <v>152</v>
      </c>
      <c r="C7" s="211" t="s">
        <v>15</v>
      </c>
      <c r="D7" s="211"/>
      <c r="E7" s="211"/>
      <c r="F7" s="211"/>
      <c r="G7" s="211"/>
      <c r="H7" s="211"/>
      <c r="I7" s="211"/>
      <c r="J7" s="211"/>
      <c r="K7" s="211"/>
      <c r="L7" s="211"/>
      <c r="M7" s="211"/>
    </row>
    <row r="8" spans="1:13" ht="5.0999999999999996" customHeight="1">
      <c r="A8" s="173"/>
      <c r="B8" s="169"/>
      <c r="C8" s="170"/>
      <c r="D8" s="170"/>
      <c r="E8" s="170"/>
      <c r="F8" s="170"/>
      <c r="G8" s="170"/>
      <c r="H8" s="170"/>
      <c r="I8" s="170"/>
      <c r="J8" s="170"/>
      <c r="K8" s="170"/>
      <c r="L8" s="170"/>
      <c r="M8" s="170"/>
    </row>
    <row r="9" spans="1:13" ht="36" customHeight="1">
      <c r="A9" s="213" t="s">
        <v>36</v>
      </c>
      <c r="B9" s="175" t="s">
        <v>151</v>
      </c>
      <c r="C9" s="211" t="s">
        <v>63</v>
      </c>
      <c r="D9" s="211"/>
      <c r="E9" s="211"/>
      <c r="F9" s="211"/>
      <c r="G9" s="211"/>
      <c r="H9" s="211"/>
      <c r="I9" s="211"/>
      <c r="J9" s="211"/>
      <c r="K9" s="211"/>
      <c r="L9" s="211"/>
      <c r="M9" s="211"/>
    </row>
    <row r="10" spans="1:13" ht="36" customHeight="1">
      <c r="A10" s="213"/>
      <c r="B10" s="168" t="s">
        <v>9</v>
      </c>
      <c r="C10" s="211" t="s">
        <v>46</v>
      </c>
      <c r="D10" s="211"/>
      <c r="E10" s="211"/>
      <c r="F10" s="211"/>
      <c r="G10" s="211"/>
      <c r="H10" s="211"/>
      <c r="I10" s="211"/>
      <c r="J10" s="211"/>
      <c r="K10" s="211"/>
      <c r="L10" s="211"/>
      <c r="M10" s="211"/>
    </row>
    <row r="11" spans="1:13" ht="36" customHeight="1">
      <c r="A11" s="213"/>
      <c r="B11" s="168" t="s">
        <v>10</v>
      </c>
      <c r="C11" s="211" t="s">
        <v>32</v>
      </c>
      <c r="D11" s="211"/>
      <c r="E11" s="211"/>
      <c r="F11" s="211"/>
      <c r="G11" s="211"/>
      <c r="H11" s="211"/>
      <c r="I11" s="211"/>
      <c r="J11" s="211"/>
      <c r="K11" s="211"/>
      <c r="L11" s="211"/>
      <c r="M11" s="211"/>
    </row>
    <row r="12" spans="1:13" ht="61.5" customHeight="1">
      <c r="A12" s="213"/>
      <c r="B12" s="175" t="s">
        <v>154</v>
      </c>
      <c r="C12" s="211" t="s">
        <v>35</v>
      </c>
      <c r="D12" s="211"/>
      <c r="E12" s="211"/>
      <c r="F12" s="211"/>
      <c r="G12" s="211"/>
      <c r="H12" s="211"/>
      <c r="I12" s="211"/>
      <c r="J12" s="211"/>
      <c r="K12" s="211"/>
      <c r="L12" s="211"/>
      <c r="M12" s="211"/>
    </row>
    <row r="13" spans="1:13" ht="26.25" customHeight="1">
      <c r="A13" s="213"/>
      <c r="B13" s="168" t="s">
        <v>12</v>
      </c>
      <c r="C13" s="211" t="s">
        <v>13</v>
      </c>
      <c r="D13" s="211"/>
      <c r="E13" s="211"/>
      <c r="F13" s="211"/>
      <c r="G13" s="211"/>
      <c r="H13" s="211"/>
      <c r="I13" s="211"/>
      <c r="J13" s="211"/>
      <c r="K13" s="211"/>
      <c r="L13" s="211"/>
      <c r="M13" s="211"/>
    </row>
    <row r="14" spans="1:13" ht="41.25" customHeight="1">
      <c r="A14" s="213"/>
      <c r="B14" s="175" t="s">
        <v>155</v>
      </c>
      <c r="C14" s="211" t="s">
        <v>61</v>
      </c>
      <c r="D14" s="211"/>
      <c r="E14" s="211"/>
      <c r="F14" s="211"/>
      <c r="G14" s="211"/>
      <c r="H14" s="211"/>
      <c r="I14" s="211"/>
      <c r="J14" s="211"/>
      <c r="K14" s="211"/>
      <c r="L14" s="211"/>
      <c r="M14" s="211"/>
    </row>
    <row r="15" spans="1:13" ht="39" customHeight="1">
      <c r="A15" s="213"/>
      <c r="B15" s="186" t="s">
        <v>170</v>
      </c>
      <c r="C15" s="214" t="s">
        <v>171</v>
      </c>
      <c r="D15" s="211"/>
      <c r="E15" s="211"/>
      <c r="F15" s="211"/>
      <c r="G15" s="211"/>
      <c r="H15" s="211"/>
      <c r="I15" s="211"/>
      <c r="J15" s="211"/>
      <c r="K15" s="211"/>
      <c r="L15" s="211"/>
      <c r="M15" s="211"/>
    </row>
    <row r="16" spans="1:13" ht="78" customHeight="1">
      <c r="A16" s="213"/>
      <c r="B16" s="168" t="s">
        <v>16</v>
      </c>
      <c r="C16" s="211" t="s">
        <v>78</v>
      </c>
      <c r="D16" s="211"/>
      <c r="E16" s="211"/>
      <c r="F16" s="211"/>
      <c r="G16" s="211"/>
      <c r="H16" s="211"/>
      <c r="I16" s="211"/>
      <c r="J16" s="211"/>
      <c r="K16" s="211"/>
      <c r="L16" s="211"/>
      <c r="M16" s="211"/>
    </row>
    <row r="17" spans="1:13" ht="43.5" customHeight="1">
      <c r="A17" s="213"/>
      <c r="B17" s="168" t="s">
        <v>147</v>
      </c>
      <c r="C17" s="211" t="s">
        <v>130</v>
      </c>
      <c r="D17" s="211"/>
      <c r="E17" s="211"/>
      <c r="F17" s="211"/>
      <c r="G17" s="211"/>
      <c r="H17" s="211"/>
      <c r="I17" s="211"/>
      <c r="J17" s="211"/>
      <c r="K17" s="211"/>
      <c r="L17" s="211"/>
      <c r="M17" s="211"/>
    </row>
    <row r="18" spans="1:13" ht="5.0999999999999996" customHeight="1">
      <c r="A18" s="173"/>
      <c r="B18" s="171"/>
      <c r="C18" s="170"/>
      <c r="D18" s="170"/>
      <c r="E18" s="170"/>
      <c r="F18" s="170"/>
      <c r="G18" s="170"/>
      <c r="H18" s="170"/>
      <c r="I18" s="170"/>
      <c r="J18" s="170"/>
      <c r="K18" s="170"/>
      <c r="L18" s="172"/>
      <c r="M18" s="172"/>
    </row>
    <row r="19" spans="1:13" ht="30" customHeight="1">
      <c r="A19" s="174" t="s">
        <v>41</v>
      </c>
      <c r="B19" s="168" t="s">
        <v>8</v>
      </c>
      <c r="C19" s="211" t="s">
        <v>31</v>
      </c>
      <c r="D19" s="211"/>
      <c r="E19" s="211"/>
      <c r="F19" s="211"/>
      <c r="G19" s="211"/>
      <c r="H19" s="211"/>
      <c r="I19" s="211"/>
      <c r="J19" s="211"/>
      <c r="K19" s="211"/>
      <c r="L19" s="211"/>
      <c r="M19" s="211"/>
    </row>
    <row r="20" spans="1:13" ht="5.0999999999999996" customHeight="1">
      <c r="A20" s="173"/>
      <c r="B20" s="169"/>
      <c r="C20" s="170"/>
      <c r="D20" s="170"/>
      <c r="E20" s="170"/>
      <c r="F20" s="170"/>
      <c r="G20" s="170"/>
      <c r="H20" s="170"/>
      <c r="I20" s="170"/>
      <c r="J20" s="170"/>
      <c r="K20" s="170"/>
      <c r="L20" s="172"/>
      <c r="M20" s="172"/>
    </row>
    <row r="21" spans="1:13" ht="58.5" customHeight="1">
      <c r="A21" s="174" t="s">
        <v>24</v>
      </c>
      <c r="B21" s="168" t="s">
        <v>17</v>
      </c>
      <c r="C21" s="211" t="s">
        <v>149</v>
      </c>
      <c r="D21" s="211"/>
      <c r="E21" s="211"/>
      <c r="F21" s="211"/>
      <c r="G21" s="211"/>
      <c r="H21" s="211"/>
      <c r="I21" s="211"/>
      <c r="J21" s="211"/>
      <c r="K21" s="211"/>
      <c r="L21" s="211"/>
      <c r="M21" s="211"/>
    </row>
  </sheetData>
  <sheetProtection algorithmName="SHA-512" hashValue="FivktP0HMQ8Xn75aJNxb0hc/sLC0QBS4Eu7MQDNRGrRVq/dweS++wJEXQ4CUbZDOlxfjsOV8AFQ39qgKd25kFA==" saltValue="xPTxn0PWK0rk+3GG5kgSBA==" spinCount="100000" sheet="1" objects="1" scenarios="1"/>
  <mergeCells count="16">
    <mergeCell ref="C5:M5"/>
    <mergeCell ref="C21:M21"/>
    <mergeCell ref="A6:A7"/>
    <mergeCell ref="A9:A17"/>
    <mergeCell ref="C6:M6"/>
    <mergeCell ref="C12:M12"/>
    <mergeCell ref="C14:M14"/>
    <mergeCell ref="C15:M15"/>
    <mergeCell ref="C16:M16"/>
    <mergeCell ref="C17:M17"/>
    <mergeCell ref="C19:M19"/>
    <mergeCell ref="C13:M13"/>
    <mergeCell ref="C7:M7"/>
    <mergeCell ref="C9:M9"/>
    <mergeCell ref="C10:M10"/>
    <mergeCell ref="C11:M11"/>
  </mergeCells>
  <pageMargins left="0.7" right="0.7" top="0.75" bottom="0.75" header="0.3" footer="0.3"/>
  <pageSetup paperSize="9"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4</vt:i4>
      </vt:variant>
      <vt:variant>
        <vt:lpstr>Intervals amb nom</vt:lpstr>
      </vt:variant>
      <vt:variant>
        <vt:i4>14</vt:i4>
      </vt:variant>
    </vt:vector>
  </HeadingPairs>
  <TitlesOfParts>
    <vt:vector size="18" baseType="lpstr">
      <vt:lpstr>Resum</vt:lpstr>
      <vt:lpstr>Fitxa 7</vt:lpstr>
      <vt:lpstr>Taules</vt:lpstr>
      <vt:lpstr>Tipologia variacions</vt:lpstr>
      <vt:lpstr>Afectats</vt:lpstr>
      <vt:lpstr>Resum!Àrea_d'impressió</vt:lpstr>
      <vt:lpstr>Augment</vt:lpstr>
      <vt:lpstr>AUGRED</vt:lpstr>
      <vt:lpstr>DEPARTAMENT</vt:lpstr>
      <vt:lpstr>Despesa_recurrent_one_off</vt:lpstr>
      <vt:lpstr>DF</vt:lpstr>
      <vt:lpstr>FINAF</vt:lpstr>
      <vt:lpstr>Finalistes</vt:lpstr>
      <vt:lpstr>Finalització_projecte_servei_activitat</vt:lpstr>
      <vt:lpstr>Generals</vt:lpstr>
      <vt:lpstr>Programa</vt:lpstr>
      <vt:lpstr>Reducció</vt:lpstr>
      <vt:lpstr>'Fitxa 7'!Títols_per_imprimir</vt:lpstr>
    </vt:vector>
  </TitlesOfParts>
  <Company>CTTI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Tarrach Colls, Anna</dc:creator>
  <cp:lastModifiedBy>Pujol Gil, Jordi</cp:lastModifiedBy>
  <cp:lastPrinted>2024-09-10T04:58:31Z</cp:lastPrinted>
  <dcterms:created xsi:type="dcterms:W3CDTF">2016-07-06T17:09:48Z</dcterms:created>
  <dcterms:modified xsi:type="dcterms:W3CDTF">2025-07-24T08:11:34Z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2023 Fitxa 7- Propostes pressupostàries.xlsx</vt:lpwstr>
  </property>
</Properties>
</file>