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COORD\Pressup2020\Estructures 2020\Estructures 2020. Resolució DGP 29.01.2020\"/>
    </mc:Choice>
  </mc:AlternateContent>
  <bookViews>
    <workbookView xWindow="0" yWindow="165" windowWidth="15405" windowHeight="7215" tabRatio="651"/>
  </bookViews>
  <sheets>
    <sheet name="Estructura orgànica 2020" sheetId="9" r:id="rId1"/>
    <sheet name="taula web" sheetId="10" r:id="rId2"/>
    <sheet name="taula web (2)" sheetId="11" r:id="rId3"/>
  </sheets>
  <definedNames>
    <definedName name="_1Àrea_d_impressió" localSheetId="0">'Estructura orgànica 2020'!$A$1:$J$310</definedName>
    <definedName name="_xlnm._FilterDatabase" localSheetId="0" hidden="1">'Estructura orgànica 2020'!$A$7:$J$310</definedName>
    <definedName name="_xlnm._FilterDatabase" localSheetId="1" hidden="1">'taula web'!$A$1:$E$254</definedName>
    <definedName name="_xlnm.Print_Area" localSheetId="0">'Estructura orgànica 2020'!$A$1:$J$313</definedName>
    <definedName name="_xlnm.Print_Titles" localSheetId="0">'Estructura orgànica 2020'!$1:$7</definedName>
  </definedNames>
  <calcPr calcId="162913"/>
</workbook>
</file>

<file path=xl/calcChain.xml><?xml version="1.0" encoding="utf-8"?>
<calcChain xmlns="http://schemas.openxmlformats.org/spreadsheetml/2006/main">
  <c r="C255" i="10" l="1"/>
  <c r="A255" i="10" s="1"/>
  <c r="B255" i="10" s="1"/>
  <c r="C256" i="10"/>
  <c r="A256" i="10" s="1"/>
  <c r="B256" i="10" s="1"/>
  <c r="C257" i="10"/>
  <c r="A257" i="10" s="1"/>
  <c r="B257" i="10" s="1"/>
  <c r="C258" i="10"/>
  <c r="A258" i="10" s="1"/>
  <c r="B258" i="10" s="1"/>
  <c r="C259" i="10"/>
  <c r="A259" i="10" s="1"/>
  <c r="B259" i="10" s="1"/>
  <c r="C260" i="10"/>
  <c r="A260" i="10" s="1"/>
  <c r="B260" i="10" s="1"/>
  <c r="C261" i="10"/>
  <c r="A261" i="10" s="1"/>
  <c r="B261" i="10" s="1"/>
  <c r="C262" i="10"/>
  <c r="A262" i="10" s="1"/>
  <c r="B262" i="10" s="1"/>
  <c r="C2" i="10"/>
  <c r="C1" i="10"/>
  <c r="A1" i="10" s="1"/>
  <c r="C3" i="10"/>
  <c r="C4" i="10"/>
  <c r="A4" i="10" s="1"/>
  <c r="B4" i="10" s="1"/>
  <c r="C5" i="10"/>
  <c r="C6" i="10"/>
  <c r="A6" i="10" s="1"/>
  <c r="B6" i="10" s="1"/>
  <c r="C7" i="10"/>
  <c r="C8" i="10"/>
  <c r="A8" i="10" s="1"/>
  <c r="C9" i="10"/>
  <c r="C10" i="10"/>
  <c r="A10" i="10" s="1"/>
  <c r="B10" i="10" s="1"/>
  <c r="C11" i="10"/>
  <c r="A11" i="10" s="1"/>
  <c r="B11" i="10" s="1"/>
  <c r="C12" i="10"/>
  <c r="A12" i="10" s="1"/>
  <c r="B12" i="10" s="1"/>
  <c r="C13" i="10"/>
  <c r="A13" i="10" s="1"/>
  <c r="B13" i="10" s="1"/>
  <c r="C14" i="10"/>
  <c r="A14" i="10" s="1"/>
  <c r="B14" i="10" s="1"/>
  <c r="C15" i="10"/>
  <c r="A15" i="10" s="1"/>
  <c r="B15" i="10" s="1"/>
  <c r="C16" i="10"/>
  <c r="C17" i="10"/>
  <c r="C18" i="10"/>
  <c r="C19" i="10"/>
  <c r="A19" i="10" s="1"/>
  <c r="B19" i="10" s="1"/>
  <c r="C20" i="10"/>
  <c r="A20" i="10" s="1"/>
  <c r="B20" i="10" s="1"/>
  <c r="C21" i="10"/>
  <c r="A21" i="10" s="1"/>
  <c r="B21" i="10" s="1"/>
  <c r="C22" i="10"/>
  <c r="A22" i="10" s="1"/>
  <c r="B22" i="10" s="1"/>
  <c r="C23" i="10"/>
  <c r="A23" i="10" s="1"/>
  <c r="B23" i="10" s="1"/>
  <c r="C24" i="10"/>
  <c r="A24" i="10" s="1"/>
  <c r="B24" i="10" s="1"/>
  <c r="C25" i="10"/>
  <c r="A25" i="10" s="1"/>
  <c r="B25" i="10" s="1"/>
  <c r="C26" i="10"/>
  <c r="A26" i="10" s="1"/>
  <c r="B26" i="10" s="1"/>
  <c r="C27" i="10"/>
  <c r="A27" i="10" s="1"/>
  <c r="B27" i="10" s="1"/>
  <c r="C28" i="10"/>
  <c r="A28" i="10" s="1"/>
  <c r="B28" i="10" s="1"/>
  <c r="C29" i="10"/>
  <c r="A29" i="10" s="1"/>
  <c r="B29" i="10" s="1"/>
  <c r="C30" i="10"/>
  <c r="A30" i="10" s="1"/>
  <c r="B30" i="10" s="1"/>
  <c r="C31" i="10"/>
  <c r="A31" i="10" s="1"/>
  <c r="B31" i="10" s="1"/>
  <c r="C32" i="10"/>
  <c r="A32" i="10" s="1"/>
  <c r="B32" i="10" s="1"/>
  <c r="C33" i="10"/>
  <c r="A33" i="10" s="1"/>
  <c r="B33" i="10" s="1"/>
  <c r="C34" i="10"/>
  <c r="A34" i="10" s="1"/>
  <c r="B34" i="10" s="1"/>
  <c r="C35" i="10"/>
  <c r="A35" i="10" s="1"/>
  <c r="B35" i="10" s="1"/>
  <c r="C36" i="10"/>
  <c r="A36" i="10" s="1"/>
  <c r="B36" i="10" s="1"/>
  <c r="C37" i="10"/>
  <c r="A37" i="10" s="1"/>
  <c r="B37" i="10" s="1"/>
  <c r="C38" i="10"/>
  <c r="A38" i="10" s="1"/>
  <c r="B38" i="10" s="1"/>
  <c r="C39" i="10"/>
  <c r="A39" i="10" s="1"/>
  <c r="B39" i="10" s="1"/>
  <c r="C40" i="10"/>
  <c r="A40" i="10" s="1"/>
  <c r="B40" i="10" s="1"/>
  <c r="C41" i="10"/>
  <c r="A41" i="10" s="1"/>
  <c r="B41" i="10" s="1"/>
  <c r="C42" i="10"/>
  <c r="A42" i="10" s="1"/>
  <c r="B42" i="10" s="1"/>
  <c r="C43" i="10"/>
  <c r="A43" i="10" s="1"/>
  <c r="B43" i="10" s="1"/>
  <c r="C44" i="10"/>
  <c r="A44" i="10" s="1"/>
  <c r="B44" i="10" s="1"/>
  <c r="C45" i="10"/>
  <c r="A45" i="10" s="1"/>
  <c r="B45" i="10" s="1"/>
  <c r="C46" i="10"/>
  <c r="A46" i="10" s="1"/>
  <c r="B46" i="10" s="1"/>
  <c r="C47" i="10"/>
  <c r="A47" i="10" s="1"/>
  <c r="B47" i="10" s="1"/>
  <c r="C48" i="10"/>
  <c r="A48" i="10" s="1"/>
  <c r="B48" i="10" s="1"/>
  <c r="C49" i="10"/>
  <c r="A49" i="10" s="1"/>
  <c r="B49" i="10" s="1"/>
  <c r="C50" i="10"/>
  <c r="A50" i="10" s="1"/>
  <c r="B50" i="10" s="1"/>
  <c r="C51" i="10"/>
  <c r="A51" i="10" s="1"/>
  <c r="B51" i="10" s="1"/>
  <c r="C52" i="10"/>
  <c r="A52" i="10" s="1"/>
  <c r="B52" i="10" s="1"/>
  <c r="C53" i="10"/>
  <c r="A53" i="10" s="1"/>
  <c r="B53" i="10" s="1"/>
  <c r="C54" i="10"/>
  <c r="A54" i="10" s="1"/>
  <c r="B54" i="10" s="1"/>
  <c r="C55" i="10"/>
  <c r="A55" i="10" s="1"/>
  <c r="B55" i="10" s="1"/>
  <c r="C56" i="10"/>
  <c r="A56" i="10" s="1"/>
  <c r="B56" i="10" s="1"/>
  <c r="C57" i="10"/>
  <c r="A57" i="10" s="1"/>
  <c r="B57" i="10" s="1"/>
  <c r="C58" i="10"/>
  <c r="A58" i="10" s="1"/>
  <c r="B58" i="10" s="1"/>
  <c r="C59" i="10"/>
  <c r="A59" i="10" s="1"/>
  <c r="B59" i="10" s="1"/>
  <c r="C60" i="10"/>
  <c r="A60" i="10" s="1"/>
  <c r="B60" i="10" s="1"/>
  <c r="C61" i="10"/>
  <c r="A61" i="10" s="1"/>
  <c r="B61" i="10" s="1"/>
  <c r="C62" i="10"/>
  <c r="A62" i="10" s="1"/>
  <c r="B62" i="10" s="1"/>
  <c r="C63" i="10"/>
  <c r="A63" i="10" s="1"/>
  <c r="B63" i="10" s="1"/>
  <c r="C64" i="10"/>
  <c r="A64" i="10" s="1"/>
  <c r="B64" i="10" s="1"/>
  <c r="C65" i="10"/>
  <c r="A65" i="10" s="1"/>
  <c r="B65" i="10" s="1"/>
  <c r="C66" i="10"/>
  <c r="A66" i="10" s="1"/>
  <c r="B66" i="10" s="1"/>
  <c r="C67" i="10"/>
  <c r="A67" i="10" s="1"/>
  <c r="B67" i="10" s="1"/>
  <c r="C68" i="10"/>
  <c r="A68" i="10" s="1"/>
  <c r="B68" i="10" s="1"/>
  <c r="C69" i="10"/>
  <c r="A69" i="10" s="1"/>
  <c r="B69" i="10" s="1"/>
  <c r="C70" i="10"/>
  <c r="A70" i="10" s="1"/>
  <c r="B70" i="10" s="1"/>
  <c r="C71" i="10"/>
  <c r="A71" i="10" s="1"/>
  <c r="B71" i="10" s="1"/>
  <c r="C72" i="10"/>
  <c r="A72" i="10" s="1"/>
  <c r="B72" i="10" s="1"/>
  <c r="C73" i="10"/>
  <c r="A73" i="10" s="1"/>
  <c r="B73" i="10" s="1"/>
  <c r="C74" i="10"/>
  <c r="A74" i="10" s="1"/>
  <c r="B74" i="10" s="1"/>
  <c r="C75" i="10"/>
  <c r="A75" i="10" s="1"/>
  <c r="B75" i="10" s="1"/>
  <c r="C76" i="10"/>
  <c r="A76" i="10" s="1"/>
  <c r="B76" i="10" s="1"/>
  <c r="C77" i="10"/>
  <c r="A77" i="10" s="1"/>
  <c r="B77" i="10" s="1"/>
  <c r="C78" i="10"/>
  <c r="A78" i="10" s="1"/>
  <c r="B78" i="10" s="1"/>
  <c r="C79" i="10"/>
  <c r="A79" i="10" s="1"/>
  <c r="B79" i="10" s="1"/>
  <c r="C80" i="10"/>
  <c r="A80" i="10" s="1"/>
  <c r="B80" i="10" s="1"/>
  <c r="C81" i="10"/>
  <c r="A81" i="10" s="1"/>
  <c r="B81" i="10" s="1"/>
  <c r="C82" i="10"/>
  <c r="A82" i="10" s="1"/>
  <c r="B82" i="10" s="1"/>
  <c r="C83" i="10"/>
  <c r="A83" i="10" s="1"/>
  <c r="B83" i="10" s="1"/>
  <c r="C84" i="10"/>
  <c r="A84" i="10" s="1"/>
  <c r="B84" i="10" s="1"/>
  <c r="C85" i="10"/>
  <c r="A85" i="10" s="1"/>
  <c r="B85" i="10" s="1"/>
  <c r="C86" i="10"/>
  <c r="A86" i="10" s="1"/>
  <c r="B86" i="10" s="1"/>
  <c r="C87" i="10"/>
  <c r="A87" i="10" s="1"/>
  <c r="B87" i="10" s="1"/>
  <c r="C88" i="10"/>
  <c r="A88" i="10" s="1"/>
  <c r="B88" i="10" s="1"/>
  <c r="C89" i="10"/>
  <c r="A89" i="10" s="1"/>
  <c r="B89" i="10" s="1"/>
  <c r="C90" i="10"/>
  <c r="A90" i="10" s="1"/>
  <c r="B90" i="10" s="1"/>
  <c r="C91" i="10"/>
  <c r="A91" i="10" s="1"/>
  <c r="B91" i="10" s="1"/>
  <c r="C92" i="10"/>
  <c r="A92" i="10" s="1"/>
  <c r="B92" i="10" s="1"/>
  <c r="C93" i="10"/>
  <c r="A93" i="10" s="1"/>
  <c r="B93" i="10" s="1"/>
  <c r="C94" i="10"/>
  <c r="A94" i="10" s="1"/>
  <c r="B94" i="10" s="1"/>
  <c r="C95" i="10"/>
  <c r="A95" i="10" s="1"/>
  <c r="B95" i="10" s="1"/>
  <c r="C96" i="10"/>
  <c r="A96" i="10" s="1"/>
  <c r="B96" i="10" s="1"/>
  <c r="C97" i="10"/>
  <c r="A97" i="10" s="1"/>
  <c r="B97" i="10" s="1"/>
  <c r="C98" i="10"/>
  <c r="A98" i="10" s="1"/>
  <c r="B98" i="10" s="1"/>
  <c r="C99" i="10"/>
  <c r="C100" i="10"/>
  <c r="A100" i="10" s="1"/>
  <c r="B100" i="10" s="1"/>
  <c r="C101" i="10"/>
  <c r="A101" i="10" s="1"/>
  <c r="B101" i="10" s="1"/>
  <c r="C102" i="10"/>
  <c r="A102" i="10" s="1"/>
  <c r="B102" i="10" s="1"/>
  <c r="C103" i="10"/>
  <c r="A103" i="10" s="1"/>
  <c r="B103" i="10" s="1"/>
  <c r="C104" i="10"/>
  <c r="A104" i="10" s="1"/>
  <c r="B104" i="10" s="1"/>
  <c r="C105" i="10"/>
  <c r="A105" i="10" s="1"/>
  <c r="B105" i="10" s="1"/>
  <c r="C106" i="10"/>
  <c r="A106" i="10" s="1"/>
  <c r="B106" i="10" s="1"/>
  <c r="C107" i="10"/>
  <c r="A107" i="10" s="1"/>
  <c r="B107" i="10" s="1"/>
  <c r="C108" i="10"/>
  <c r="A108" i="10" s="1"/>
  <c r="B108" i="10" s="1"/>
  <c r="C109" i="10"/>
  <c r="A109" i="10" s="1"/>
  <c r="B109" i="10" s="1"/>
  <c r="C110" i="10"/>
  <c r="A110" i="10" s="1"/>
  <c r="B110" i="10" s="1"/>
  <c r="C111" i="10"/>
  <c r="A111" i="10" s="1"/>
  <c r="B111" i="10" s="1"/>
  <c r="C112" i="10"/>
  <c r="A112" i="10" s="1"/>
  <c r="B112" i="10" s="1"/>
  <c r="C113" i="10"/>
  <c r="A113" i="10" s="1"/>
  <c r="B113" i="10" s="1"/>
  <c r="C114" i="10"/>
  <c r="A114" i="10" s="1"/>
  <c r="B114" i="10" s="1"/>
  <c r="C115" i="10"/>
  <c r="A115" i="10" s="1"/>
  <c r="B115" i="10" s="1"/>
  <c r="C116" i="10"/>
  <c r="A116" i="10" s="1"/>
  <c r="B116" i="10" s="1"/>
  <c r="C117" i="10"/>
  <c r="A117" i="10" s="1"/>
  <c r="B117" i="10" s="1"/>
  <c r="C118" i="10"/>
  <c r="A118" i="10" s="1"/>
  <c r="B118" i="10" s="1"/>
  <c r="C119" i="10"/>
  <c r="A119" i="10" s="1"/>
  <c r="B119" i="10" s="1"/>
  <c r="C120" i="10"/>
  <c r="A120" i="10" s="1"/>
  <c r="B120" i="10" s="1"/>
  <c r="C121" i="10"/>
  <c r="A121" i="10" s="1"/>
  <c r="B121" i="10" s="1"/>
  <c r="C122" i="10"/>
  <c r="A122" i="10" s="1"/>
  <c r="B122" i="10" s="1"/>
  <c r="C123" i="10"/>
  <c r="A123" i="10" s="1"/>
  <c r="B123" i="10" s="1"/>
  <c r="C124" i="10"/>
  <c r="A124" i="10" s="1"/>
  <c r="B124" i="10" s="1"/>
  <c r="C125" i="10"/>
  <c r="A125" i="10" s="1"/>
  <c r="B125" i="10" s="1"/>
  <c r="C126" i="10"/>
  <c r="A126" i="10" s="1"/>
  <c r="B126" i="10" s="1"/>
  <c r="C127" i="10"/>
  <c r="A127" i="10" s="1"/>
  <c r="B127" i="10" s="1"/>
  <c r="C128" i="10"/>
  <c r="A128" i="10" s="1"/>
  <c r="B128" i="10" s="1"/>
  <c r="C129" i="10"/>
  <c r="A129" i="10" s="1"/>
  <c r="B129" i="10" s="1"/>
  <c r="C130" i="10"/>
  <c r="A130" i="10" s="1"/>
  <c r="B130" i="10" s="1"/>
  <c r="C131" i="10"/>
  <c r="A131" i="10" s="1"/>
  <c r="B131" i="10" s="1"/>
  <c r="C132" i="10"/>
  <c r="A132" i="10" s="1"/>
  <c r="B132" i="10" s="1"/>
  <c r="C133" i="10"/>
  <c r="A133" i="10" s="1"/>
  <c r="B133" i="10" s="1"/>
  <c r="C134" i="10"/>
  <c r="A134" i="10" s="1"/>
  <c r="B134" i="10" s="1"/>
  <c r="C135" i="10"/>
  <c r="A135" i="10" s="1"/>
  <c r="B135" i="10" s="1"/>
  <c r="C136" i="10"/>
  <c r="A136" i="10" s="1"/>
  <c r="B136" i="10" s="1"/>
  <c r="C137" i="10"/>
  <c r="A137" i="10" s="1"/>
  <c r="B137" i="10" s="1"/>
  <c r="C138" i="10"/>
  <c r="A138" i="10" s="1"/>
  <c r="B138" i="10" s="1"/>
  <c r="C139" i="10"/>
  <c r="A139" i="10" s="1"/>
  <c r="B139" i="10" s="1"/>
  <c r="C140" i="10"/>
  <c r="A140" i="10" s="1"/>
  <c r="B140" i="10" s="1"/>
  <c r="C141" i="10"/>
  <c r="A141" i="10" s="1"/>
  <c r="B141" i="10" s="1"/>
  <c r="C142" i="10"/>
  <c r="A142" i="10" s="1"/>
  <c r="B142" i="10" s="1"/>
  <c r="C143" i="10"/>
  <c r="A143" i="10" s="1"/>
  <c r="B143" i="10" s="1"/>
  <c r="C144" i="10"/>
  <c r="A144" i="10" s="1"/>
  <c r="B144" i="10" s="1"/>
  <c r="C145" i="10"/>
  <c r="A145" i="10" s="1"/>
  <c r="B145" i="10" s="1"/>
  <c r="C146" i="10"/>
  <c r="A146" i="10" s="1"/>
  <c r="B146" i="10" s="1"/>
  <c r="C147" i="10"/>
  <c r="A147" i="10" s="1"/>
  <c r="B147" i="10" s="1"/>
  <c r="C148" i="10"/>
  <c r="A148" i="10" s="1"/>
  <c r="B148" i="10" s="1"/>
  <c r="C149" i="10"/>
  <c r="A149" i="10" s="1"/>
  <c r="B149" i="10" s="1"/>
  <c r="C150" i="10"/>
  <c r="A150" i="10" s="1"/>
  <c r="B150" i="10" s="1"/>
  <c r="C151" i="10"/>
  <c r="A151" i="10" s="1"/>
  <c r="B151" i="10" s="1"/>
  <c r="C152" i="10"/>
  <c r="A152" i="10" s="1"/>
  <c r="B152" i="10" s="1"/>
  <c r="C153" i="10"/>
  <c r="A153" i="10" s="1"/>
  <c r="B153" i="10" s="1"/>
  <c r="C154" i="10"/>
  <c r="A154" i="10" s="1"/>
  <c r="B154" i="10" s="1"/>
  <c r="C155" i="10"/>
  <c r="A155" i="10" s="1"/>
  <c r="B155" i="10" s="1"/>
  <c r="C156" i="10"/>
  <c r="A156" i="10" s="1"/>
  <c r="B156" i="10" s="1"/>
  <c r="C157" i="10"/>
  <c r="A157" i="10" s="1"/>
  <c r="B157" i="10" s="1"/>
  <c r="C158" i="10"/>
  <c r="A158" i="10" s="1"/>
  <c r="B158" i="10" s="1"/>
  <c r="C159" i="10"/>
  <c r="A159" i="10" s="1"/>
  <c r="B159" i="10" s="1"/>
  <c r="C160" i="10"/>
  <c r="A160" i="10" s="1"/>
  <c r="B160" i="10" s="1"/>
  <c r="C161" i="10"/>
  <c r="A161" i="10" s="1"/>
  <c r="B161" i="10" s="1"/>
  <c r="C162" i="10"/>
  <c r="A162" i="10" s="1"/>
  <c r="B162" i="10" s="1"/>
  <c r="C163" i="10"/>
  <c r="A163" i="10" s="1"/>
  <c r="B163" i="10" s="1"/>
  <c r="C164" i="10"/>
  <c r="A164" i="10" s="1"/>
  <c r="B164" i="10" s="1"/>
  <c r="C165" i="10"/>
  <c r="A165" i="10" s="1"/>
  <c r="B165" i="10" s="1"/>
  <c r="C166" i="10"/>
  <c r="A166" i="10" s="1"/>
  <c r="B166" i="10" s="1"/>
  <c r="C167" i="10"/>
  <c r="A167" i="10" s="1"/>
  <c r="B167" i="10" s="1"/>
  <c r="C168" i="10"/>
  <c r="A168" i="10" s="1"/>
  <c r="B168" i="10" s="1"/>
  <c r="C169" i="10"/>
  <c r="A169" i="10" s="1"/>
  <c r="B169" i="10" s="1"/>
  <c r="C170" i="10"/>
  <c r="A170" i="10" s="1"/>
  <c r="B170" i="10" s="1"/>
  <c r="C171" i="10"/>
  <c r="A171" i="10" s="1"/>
  <c r="B171" i="10" s="1"/>
  <c r="C172" i="10"/>
  <c r="A172" i="10" s="1"/>
  <c r="B172" i="10" s="1"/>
  <c r="C173" i="10"/>
  <c r="A173" i="10" s="1"/>
  <c r="B173" i="10" s="1"/>
  <c r="C174" i="10"/>
  <c r="A174" i="10" s="1"/>
  <c r="B174" i="10" s="1"/>
  <c r="C175" i="10"/>
  <c r="A175" i="10" s="1"/>
  <c r="B175" i="10" s="1"/>
  <c r="C176" i="10"/>
  <c r="A176" i="10" s="1"/>
  <c r="B176" i="10" s="1"/>
  <c r="C177" i="10"/>
  <c r="A177" i="10" s="1"/>
  <c r="B177" i="10" s="1"/>
  <c r="C178" i="10"/>
  <c r="A178" i="10" s="1"/>
  <c r="B178" i="10" s="1"/>
  <c r="C179" i="10"/>
  <c r="A179" i="10" s="1"/>
  <c r="B179" i="10" s="1"/>
  <c r="C180" i="10"/>
  <c r="A180" i="10" s="1"/>
  <c r="B180" i="10" s="1"/>
  <c r="C181" i="10"/>
  <c r="A181" i="10" s="1"/>
  <c r="B181" i="10" s="1"/>
  <c r="C182" i="10"/>
  <c r="A182" i="10" s="1"/>
  <c r="B182" i="10" s="1"/>
  <c r="C183" i="10"/>
  <c r="A183" i="10" s="1"/>
  <c r="B183" i="10" s="1"/>
  <c r="C184" i="10"/>
  <c r="A184" i="10" s="1"/>
  <c r="B184" i="10" s="1"/>
  <c r="C185" i="10"/>
  <c r="A185" i="10" s="1"/>
  <c r="B185" i="10" s="1"/>
  <c r="C186" i="10"/>
  <c r="A186" i="10" s="1"/>
  <c r="B186" i="10" s="1"/>
  <c r="C187" i="10"/>
  <c r="A187" i="10" s="1"/>
  <c r="B187" i="10" s="1"/>
  <c r="C188" i="10"/>
  <c r="A188" i="10" s="1"/>
  <c r="B188" i="10" s="1"/>
  <c r="C189" i="10"/>
  <c r="A189" i="10" s="1"/>
  <c r="B189" i="10" s="1"/>
  <c r="C190" i="10"/>
  <c r="A190" i="10" s="1"/>
  <c r="B190" i="10" s="1"/>
  <c r="C191" i="10"/>
  <c r="A191" i="10" s="1"/>
  <c r="B191" i="10" s="1"/>
  <c r="C192" i="10"/>
  <c r="A192" i="10" s="1"/>
  <c r="B192" i="10" s="1"/>
  <c r="C193" i="10"/>
  <c r="A193" i="10" s="1"/>
  <c r="B193" i="10" s="1"/>
  <c r="C194" i="10"/>
  <c r="A194" i="10" s="1"/>
  <c r="B194" i="10" s="1"/>
  <c r="C195" i="10"/>
  <c r="A195" i="10" s="1"/>
  <c r="B195" i="10" s="1"/>
  <c r="C196" i="10"/>
  <c r="A196" i="10" s="1"/>
  <c r="B196" i="10" s="1"/>
  <c r="C197" i="10"/>
  <c r="A197" i="10" s="1"/>
  <c r="B197" i="10" s="1"/>
  <c r="C198" i="10"/>
  <c r="A198" i="10" s="1"/>
  <c r="B198" i="10" s="1"/>
  <c r="C199" i="10"/>
  <c r="A199" i="10" s="1"/>
  <c r="B199" i="10" s="1"/>
  <c r="C200" i="10"/>
  <c r="A200" i="10" s="1"/>
  <c r="B200" i="10" s="1"/>
  <c r="C201" i="10"/>
  <c r="A201" i="10" s="1"/>
  <c r="B201" i="10" s="1"/>
  <c r="C202" i="10"/>
  <c r="A202" i="10" s="1"/>
  <c r="B202" i="10" s="1"/>
  <c r="C203" i="10"/>
  <c r="A203" i="10" s="1"/>
  <c r="B203" i="10" s="1"/>
  <c r="C204" i="10"/>
  <c r="A204" i="10" s="1"/>
  <c r="B204" i="10" s="1"/>
  <c r="C205" i="10"/>
  <c r="A205" i="10" s="1"/>
  <c r="B205" i="10" s="1"/>
  <c r="C206" i="10"/>
  <c r="A206" i="10" s="1"/>
  <c r="B206" i="10" s="1"/>
  <c r="C207" i="10"/>
  <c r="A207" i="10" s="1"/>
  <c r="B207" i="10" s="1"/>
  <c r="C208" i="10"/>
  <c r="A208" i="10" s="1"/>
  <c r="B208" i="10" s="1"/>
  <c r="C209" i="10"/>
  <c r="A209" i="10" s="1"/>
  <c r="B209" i="10" s="1"/>
  <c r="C210" i="10"/>
  <c r="A210" i="10" s="1"/>
  <c r="B210" i="10" s="1"/>
  <c r="C211" i="10"/>
  <c r="A211" i="10" s="1"/>
  <c r="B211" i="10" s="1"/>
  <c r="C212" i="10"/>
  <c r="A212" i="10" s="1"/>
  <c r="B212" i="10" s="1"/>
  <c r="C213" i="10"/>
  <c r="A213" i="10" s="1"/>
  <c r="B213" i="10" s="1"/>
  <c r="C214" i="10"/>
  <c r="A214" i="10" s="1"/>
  <c r="B214" i="10" s="1"/>
  <c r="C215" i="10"/>
  <c r="A215" i="10" s="1"/>
  <c r="B215" i="10" s="1"/>
  <c r="C216" i="10"/>
  <c r="A216" i="10" s="1"/>
  <c r="B216" i="10" s="1"/>
  <c r="C217" i="10"/>
  <c r="A217" i="10" s="1"/>
  <c r="B217" i="10" s="1"/>
  <c r="C218" i="10"/>
  <c r="A218" i="10" s="1"/>
  <c r="B218" i="10" s="1"/>
  <c r="C219" i="10"/>
  <c r="A219" i="10" s="1"/>
  <c r="B219" i="10" s="1"/>
  <c r="C220" i="10"/>
  <c r="A220" i="10" s="1"/>
  <c r="B220" i="10" s="1"/>
  <c r="C221" i="10"/>
  <c r="A221" i="10" s="1"/>
  <c r="B221" i="10" s="1"/>
  <c r="C222" i="10"/>
  <c r="A222" i="10" s="1"/>
  <c r="B222" i="10" s="1"/>
  <c r="C223" i="10"/>
  <c r="A223" i="10" s="1"/>
  <c r="B223" i="10" s="1"/>
  <c r="C224" i="10"/>
  <c r="A224" i="10" s="1"/>
  <c r="B224" i="10" s="1"/>
  <c r="C225" i="10"/>
  <c r="A225" i="10" s="1"/>
  <c r="B225" i="10" s="1"/>
  <c r="C226" i="10"/>
  <c r="A226" i="10" s="1"/>
  <c r="B226" i="10" s="1"/>
  <c r="C227" i="10"/>
  <c r="A227" i="10" s="1"/>
  <c r="B227" i="10" s="1"/>
  <c r="C228" i="10"/>
  <c r="A228" i="10" s="1"/>
  <c r="B228" i="10" s="1"/>
  <c r="C229" i="10"/>
  <c r="A229" i="10" s="1"/>
  <c r="B229" i="10" s="1"/>
  <c r="C230" i="10"/>
  <c r="A230" i="10" s="1"/>
  <c r="B230" i="10" s="1"/>
  <c r="C231" i="10"/>
  <c r="A231" i="10" s="1"/>
  <c r="B231" i="10" s="1"/>
  <c r="C232" i="10"/>
  <c r="A232" i="10" s="1"/>
  <c r="B232" i="10" s="1"/>
  <c r="C233" i="10"/>
  <c r="A233" i="10" s="1"/>
  <c r="B233" i="10" s="1"/>
  <c r="C234" i="10"/>
  <c r="A234" i="10" s="1"/>
  <c r="B234" i="10" s="1"/>
  <c r="C235" i="10"/>
  <c r="A235" i="10" s="1"/>
  <c r="B235" i="10" s="1"/>
  <c r="C236" i="10"/>
  <c r="A236" i="10" s="1"/>
  <c r="B236" i="10" s="1"/>
  <c r="C237" i="10"/>
  <c r="A237" i="10" s="1"/>
  <c r="B237" i="10" s="1"/>
  <c r="C238" i="10"/>
  <c r="A238" i="10" s="1"/>
  <c r="B238" i="10" s="1"/>
  <c r="C239" i="10"/>
  <c r="A239" i="10" s="1"/>
  <c r="B239" i="10" s="1"/>
  <c r="C240" i="10"/>
  <c r="A240" i="10" s="1"/>
  <c r="B240" i="10" s="1"/>
  <c r="C241" i="10"/>
  <c r="A241" i="10" s="1"/>
  <c r="B241" i="10" s="1"/>
  <c r="C242" i="10"/>
  <c r="A242" i="10" s="1"/>
  <c r="B242" i="10" s="1"/>
  <c r="C243" i="10"/>
  <c r="A243" i="10" s="1"/>
  <c r="B243" i="10" s="1"/>
  <c r="C244" i="10"/>
  <c r="A244" i="10" s="1"/>
  <c r="B244" i="10" s="1"/>
  <c r="C245" i="10"/>
  <c r="A245" i="10" s="1"/>
  <c r="B245" i="10" s="1"/>
  <c r="C246" i="10"/>
  <c r="A246" i="10" s="1"/>
  <c r="B246" i="10" s="1"/>
  <c r="C247" i="10"/>
  <c r="A247" i="10" s="1"/>
  <c r="B247" i="10" s="1"/>
  <c r="C248" i="10"/>
  <c r="A248" i="10" s="1"/>
  <c r="B248" i="10" s="1"/>
  <c r="C249" i="10"/>
  <c r="A249" i="10" s="1"/>
  <c r="B249" i="10" s="1"/>
  <c r="C250" i="10"/>
  <c r="A250" i="10" s="1"/>
  <c r="B250" i="10" s="1"/>
  <c r="C251" i="10"/>
  <c r="A251" i="10" s="1"/>
  <c r="B251" i="10" s="1"/>
  <c r="C252" i="10"/>
  <c r="A252" i="10" s="1"/>
  <c r="B252" i="10" s="1"/>
  <c r="C253" i="10"/>
  <c r="A253" i="10" s="1"/>
  <c r="B253" i="10" s="1"/>
  <c r="C254" i="10"/>
  <c r="A254" i="10" s="1"/>
  <c r="B254" i="10" s="1"/>
  <c r="E255" i="10"/>
  <c r="E256" i="10"/>
  <c r="E257" i="10"/>
  <c r="E258" i="10"/>
  <c r="E259" i="10"/>
  <c r="E260" i="10"/>
  <c r="E261" i="10"/>
  <c r="E262" i="10"/>
  <c r="E2" i="10"/>
  <c r="E3" i="10"/>
  <c r="E4"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E119" i="10"/>
  <c r="E120" i="10"/>
  <c r="E121" i="10"/>
  <c r="E122" i="10"/>
  <c r="E123" i="10"/>
  <c r="E124" i="10"/>
  <c r="E125" i="10"/>
  <c r="E126" i="10"/>
  <c r="E127" i="10"/>
  <c r="E128" i="10"/>
  <c r="E129" i="10"/>
  <c r="E130" i="10"/>
  <c r="E131" i="10"/>
  <c r="E132" i="10"/>
  <c r="E133" i="10"/>
  <c r="E134" i="10"/>
  <c r="E135" i="10"/>
  <c r="E136" i="10"/>
  <c r="E137" i="10"/>
  <c r="E138" i="10"/>
  <c r="E139" i="10"/>
  <c r="E140" i="10"/>
  <c r="E141" i="10"/>
  <c r="E142" i="10"/>
  <c r="E143" i="10"/>
  <c r="E144" i="10"/>
  <c r="E145" i="10"/>
  <c r="E146" i="10"/>
  <c r="E147" i="10"/>
  <c r="E148" i="10"/>
  <c r="E149" i="10"/>
  <c r="E150" i="10"/>
  <c r="E151" i="10"/>
  <c r="E152" i="10"/>
  <c r="E153" i="10"/>
  <c r="E154" i="10"/>
  <c r="E155" i="10"/>
  <c r="E156" i="10"/>
  <c r="E157" i="10"/>
  <c r="E158" i="10"/>
  <c r="E159" i="10"/>
  <c r="E160" i="10"/>
  <c r="E161" i="10"/>
  <c r="E162" i="10"/>
  <c r="E163" i="10"/>
  <c r="E164" i="10"/>
  <c r="E165" i="10"/>
  <c r="E166" i="10"/>
  <c r="E167" i="10"/>
  <c r="E168" i="10"/>
  <c r="E169" i="10"/>
  <c r="E170" i="10"/>
  <c r="E171" i="10"/>
  <c r="E172" i="10"/>
  <c r="E173" i="10"/>
  <c r="E174" i="10"/>
  <c r="E175" i="10"/>
  <c r="E176" i="10"/>
  <c r="E177" i="10"/>
  <c r="E178" i="10"/>
  <c r="E179" i="10"/>
  <c r="E180" i="10"/>
  <c r="E181" i="10"/>
  <c r="E182" i="10"/>
  <c r="E183" i="10"/>
  <c r="E184" i="10"/>
  <c r="E185" i="10"/>
  <c r="E186" i="10"/>
  <c r="E187" i="10"/>
  <c r="E188" i="10"/>
  <c r="E189" i="10"/>
  <c r="E190" i="10"/>
  <c r="E191" i="10"/>
  <c r="E192" i="10"/>
  <c r="E193" i="10"/>
  <c r="E194" i="10"/>
  <c r="E195" i="10"/>
  <c r="E196" i="10"/>
  <c r="E197" i="10"/>
  <c r="E198" i="10"/>
  <c r="E199" i="10"/>
  <c r="E200" i="10"/>
  <c r="E201" i="10"/>
  <c r="E202" i="10"/>
  <c r="E203" i="10"/>
  <c r="E204" i="10"/>
  <c r="E205" i="10"/>
  <c r="E206" i="10"/>
  <c r="E207" i="10"/>
  <c r="E208" i="10"/>
  <c r="E209" i="10"/>
  <c r="E210" i="10"/>
  <c r="E211" i="10"/>
  <c r="E212" i="10"/>
  <c r="E213" i="10"/>
  <c r="E214" i="10"/>
  <c r="E215" i="10"/>
  <c r="E216" i="10"/>
  <c r="E217" i="10"/>
  <c r="E218" i="10"/>
  <c r="E219" i="10"/>
  <c r="E220" i="10"/>
  <c r="E221" i="10"/>
  <c r="E222" i="10"/>
  <c r="E223" i="10"/>
  <c r="E224" i="10"/>
  <c r="E225" i="10"/>
  <c r="E226" i="10"/>
  <c r="E227" i="10"/>
  <c r="E228" i="10"/>
  <c r="E229" i="10"/>
  <c r="E230" i="10"/>
  <c r="E231" i="10"/>
  <c r="E232" i="10"/>
  <c r="E233" i="10"/>
  <c r="E234" i="10"/>
  <c r="E235" i="10"/>
  <c r="E236" i="10"/>
  <c r="E237" i="10"/>
  <c r="E238" i="10"/>
  <c r="E239" i="10"/>
  <c r="E240" i="10"/>
  <c r="E241" i="10"/>
  <c r="E242" i="10"/>
  <c r="E243" i="10"/>
  <c r="E244" i="10"/>
  <c r="E245" i="10"/>
  <c r="E246" i="10"/>
  <c r="E247" i="10"/>
  <c r="E248" i="10"/>
  <c r="E249" i="10"/>
  <c r="E250" i="10"/>
  <c r="E251" i="10"/>
  <c r="E252" i="10"/>
  <c r="E253" i="10"/>
  <c r="E254" i="10"/>
  <c r="D255" i="10"/>
  <c r="D256" i="10"/>
  <c r="D257" i="10"/>
  <c r="D258" i="10"/>
  <c r="D259" i="10"/>
  <c r="D260" i="10"/>
  <c r="D261" i="10"/>
  <c r="D262" i="10"/>
  <c r="D2" i="10"/>
  <c r="D3" i="10"/>
  <c r="D4"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D119" i="10"/>
  <c r="D120" i="10"/>
  <c r="D121" i="10"/>
  <c r="D122" i="10"/>
  <c r="D123" i="10"/>
  <c r="D124" i="10"/>
  <c r="D125" i="10"/>
  <c r="D126" i="10"/>
  <c r="D127" i="10"/>
  <c r="D128" i="10"/>
  <c r="D129" i="10"/>
  <c r="D130" i="10"/>
  <c r="D131" i="10"/>
  <c r="D132" i="10"/>
  <c r="D133" i="10"/>
  <c r="D134" i="10"/>
  <c r="D135" i="10"/>
  <c r="D136" i="10"/>
  <c r="D137" i="10"/>
  <c r="D138" i="10"/>
  <c r="D139" i="10"/>
  <c r="D140" i="10"/>
  <c r="D141" i="10"/>
  <c r="D142" i="10"/>
  <c r="D143" i="10"/>
  <c r="D144" i="10"/>
  <c r="D145" i="10"/>
  <c r="D146" i="10"/>
  <c r="D147" i="10"/>
  <c r="D148" i="10"/>
  <c r="D149" i="10"/>
  <c r="D150" i="10"/>
  <c r="D151" i="10"/>
  <c r="D152" i="10"/>
  <c r="D153" i="10"/>
  <c r="D154" i="10"/>
  <c r="D155" i="10"/>
  <c r="D156" i="10"/>
  <c r="D157" i="10"/>
  <c r="D158" i="10"/>
  <c r="D159" i="10"/>
  <c r="D160" i="10"/>
  <c r="D161" i="10"/>
  <c r="D162" i="10"/>
  <c r="D163" i="10"/>
  <c r="D164" i="10"/>
  <c r="D165" i="10"/>
  <c r="D166" i="10"/>
  <c r="D167" i="10"/>
  <c r="D168" i="10"/>
  <c r="D169" i="10"/>
  <c r="D170" i="10"/>
  <c r="D171" i="10"/>
  <c r="D172" i="10"/>
  <c r="D173" i="10"/>
  <c r="D174" i="10"/>
  <c r="D175" i="10"/>
  <c r="D176" i="10"/>
  <c r="D177" i="10"/>
  <c r="D178" i="10"/>
  <c r="D179" i="10"/>
  <c r="D180" i="10"/>
  <c r="D181" i="10"/>
  <c r="D182" i="10"/>
  <c r="D183" i="10"/>
  <c r="D184" i="10"/>
  <c r="D185" i="10"/>
  <c r="D186" i="10"/>
  <c r="D187" i="10"/>
  <c r="D188" i="10"/>
  <c r="D189" i="10"/>
  <c r="D190" i="10"/>
  <c r="D191" i="10"/>
  <c r="D192" i="10"/>
  <c r="D193" i="10"/>
  <c r="D194" i="10"/>
  <c r="D195" i="10"/>
  <c r="D196" i="10"/>
  <c r="D197" i="10"/>
  <c r="D198" i="10"/>
  <c r="D199" i="10"/>
  <c r="D200" i="10"/>
  <c r="D201" i="10"/>
  <c r="D202" i="10"/>
  <c r="D203" i="10"/>
  <c r="D204" i="10"/>
  <c r="D205" i="10"/>
  <c r="D206" i="10"/>
  <c r="D207" i="10"/>
  <c r="D208" i="10"/>
  <c r="D209" i="10"/>
  <c r="D210" i="10"/>
  <c r="D211" i="10"/>
  <c r="D212" i="10"/>
  <c r="D213" i="10"/>
  <c r="D214" i="10"/>
  <c r="D215" i="10"/>
  <c r="D216" i="10"/>
  <c r="D217" i="10"/>
  <c r="D218" i="10"/>
  <c r="D219" i="10"/>
  <c r="D220" i="10"/>
  <c r="D221" i="10"/>
  <c r="D222" i="10"/>
  <c r="D223" i="10"/>
  <c r="D224" i="10"/>
  <c r="D225" i="10"/>
  <c r="D226" i="10"/>
  <c r="D227" i="10"/>
  <c r="D228" i="10"/>
  <c r="D229" i="10"/>
  <c r="D230" i="10"/>
  <c r="D231" i="10"/>
  <c r="D232" i="10"/>
  <c r="D233" i="10"/>
  <c r="D234" i="10"/>
  <c r="D235" i="10"/>
  <c r="D236" i="10"/>
  <c r="D237" i="10"/>
  <c r="D238" i="10"/>
  <c r="D239" i="10"/>
  <c r="D240" i="10"/>
  <c r="D241" i="10"/>
  <c r="D242" i="10"/>
  <c r="D243" i="10"/>
  <c r="D244" i="10"/>
  <c r="D245" i="10"/>
  <c r="D246" i="10"/>
  <c r="D247" i="10"/>
  <c r="D248" i="10"/>
  <c r="D249" i="10"/>
  <c r="D250" i="10"/>
  <c r="D251" i="10"/>
  <c r="D252" i="10"/>
  <c r="D253" i="10"/>
  <c r="D254" i="10"/>
  <c r="D1" i="10"/>
  <c r="E1" i="10"/>
  <c r="A99" i="10"/>
  <c r="B99" i="10" s="1"/>
  <c r="A5" i="10" l="1"/>
  <c r="B5" i="10" s="1"/>
  <c r="A16" i="10"/>
  <c r="B16" i="10" s="1"/>
  <c r="A7" i="10"/>
  <c r="B7" i="10" s="1"/>
  <c r="B1" i="10"/>
  <c r="A2" i="10"/>
  <c r="B8" i="10"/>
  <c r="A9" i="10"/>
  <c r="B9" i="10" s="1"/>
  <c r="A17" i="10" l="1"/>
  <c r="B17" i="10" s="1"/>
  <c r="B2" i="10"/>
  <c r="A3" i="10"/>
  <c r="B3" i="10" s="1"/>
  <c r="A18" i="10" l="1"/>
  <c r="B18" i="10" s="1"/>
</calcChain>
</file>

<file path=xl/sharedStrings.xml><?xml version="1.0" encoding="utf-8"?>
<sst xmlns="http://schemas.openxmlformats.org/spreadsheetml/2006/main" count="1019" uniqueCount="518">
  <si>
    <t>Institut d’Estudis de la Salut (IES)</t>
  </si>
  <si>
    <t>Agència Catalana de Seguretat Alimentària</t>
  </si>
  <si>
    <t>Corporació Sanitària Parc Taulí de Sabadell</t>
  </si>
  <si>
    <t>Consorci Sanitari de Terrassa</t>
  </si>
  <si>
    <t>Consorci Sanitari de Barcelona</t>
  </si>
  <si>
    <t>Consorci Hospitalari de Vic</t>
  </si>
  <si>
    <t>Institut de Diagnòstic per la Imatge (IDI)</t>
  </si>
  <si>
    <t>Gestió de Serveis Sanitaris (GSS)</t>
  </si>
  <si>
    <t>Institut d’Assistència Sanitària (IAS)</t>
  </si>
  <si>
    <t>Gestió i Prestació de Serveis de Salut (GPSS)</t>
  </si>
  <si>
    <t>Agència d’Avaluació de Tecnologia i Recerca Mèdiques (AATM)</t>
  </si>
  <si>
    <t>Institut Català d’Oncologia (ICO)</t>
  </si>
  <si>
    <t>Parc Sanitari Pere Virgili (PSPV)</t>
  </si>
  <si>
    <t>Consorci Sanitari Integral</t>
  </si>
  <si>
    <t>Consorci Sanitari de l’Alt Penedès</t>
  </si>
  <si>
    <t>Consorci Sanitari de l’Anoia</t>
  </si>
  <si>
    <t>Consorci Sanitari de Mollet del Vallès</t>
  </si>
  <si>
    <t>Direcció General de Desenvolupament Rural</t>
  </si>
  <si>
    <t>Institut de Recerca i Tecnologia Agroalimentàries (IRTA)</t>
  </si>
  <si>
    <t>Ens per al Cessament Agrari</t>
  </si>
  <si>
    <t>Servei d’Ocupació de Catalunya (SOC)</t>
  </si>
  <si>
    <t>Laboratori General d'Assaigs i Investigacions (LGAI)</t>
  </si>
  <si>
    <t>Institut d’Investigació Aplicada de l’Automòbil (IDIADA)</t>
  </si>
  <si>
    <t xml:space="preserve">Eficiència Energètica, SA </t>
  </si>
  <si>
    <t xml:space="preserve">Sanejament Energia, SA </t>
  </si>
  <si>
    <t>Agència Catalana del Consum</t>
  </si>
  <si>
    <t>Consorci de Promoció Comercial de Catalunya (COPCA)</t>
  </si>
  <si>
    <t>Agència Catalana de l’Aigua (ACA)</t>
  </si>
  <si>
    <t>Agència de Residus de Catalunya</t>
  </si>
  <si>
    <t>Centre de la Propietat Forestal</t>
  </si>
  <si>
    <t xml:space="preserve">Forestal Catalana, SA </t>
  </si>
  <si>
    <t>Aigües Ter-Llobregat (ATLL)</t>
  </si>
  <si>
    <t>Servei Meteorològic de Catalunya</t>
  </si>
  <si>
    <t>Centre de Telecomunicacions i Tecnologies de la Informació</t>
  </si>
  <si>
    <t>Agència de Gestió d’Ajuts Universitaris i de Recerca</t>
  </si>
  <si>
    <t>Agència per a la Qualitat del Sistema Universitari de Catalunya</t>
  </si>
  <si>
    <t>Fundació per a la Universitat Oberta de Catalunya</t>
  </si>
  <si>
    <t>PR01</t>
  </si>
  <si>
    <t>EAA</t>
  </si>
  <si>
    <t>EAC</t>
  </si>
  <si>
    <t>Nom</t>
  </si>
  <si>
    <t>PA02</t>
  </si>
  <si>
    <t>CC01</t>
  </si>
  <si>
    <t>SC01</t>
  </si>
  <si>
    <t>CJ01</t>
  </si>
  <si>
    <t>JU01</t>
  </si>
  <si>
    <t>JU04</t>
  </si>
  <si>
    <t>JU05</t>
  </si>
  <si>
    <t>JU07</t>
  </si>
  <si>
    <t>IT01</t>
  </si>
  <si>
    <t>EC01</t>
  </si>
  <si>
    <t>SA</t>
  </si>
  <si>
    <t>Parlament de Catalunya</t>
  </si>
  <si>
    <t xml:space="preserve">Patronat de la Muntanya de Montserrat </t>
  </si>
  <si>
    <t>Institut Nacional d'Educació Física de Catalunya (INEFC)</t>
  </si>
  <si>
    <t xml:space="preserve">Consell Català de l'Esport </t>
  </si>
  <si>
    <t xml:space="preserve">Catalunya Ràdio SRG, SA </t>
  </si>
  <si>
    <t xml:space="preserve">TVC Edicions i Publicacions, SA </t>
  </si>
  <si>
    <t xml:space="preserve">CCRTV Serveis Generals, SA </t>
  </si>
  <si>
    <t xml:space="preserve">Agència de Patrocini i Mecenatge, SA </t>
  </si>
  <si>
    <t>TVC Multimèdia, SL</t>
  </si>
  <si>
    <t>Activa 3, I.T. Solutions And Technologies, SL</t>
  </si>
  <si>
    <t xml:space="preserve">Intracatalonia, SA </t>
  </si>
  <si>
    <t>Consorci del Circuit de Catalunya</t>
  </si>
  <si>
    <t>Institut per al Desenvolupament de les Comarques de l'Ebre (IDECE)</t>
  </si>
  <si>
    <t>Ferrocarrils de la Generalitat de Catalunya</t>
  </si>
  <si>
    <t xml:space="preserve">Equacat, SA </t>
  </si>
  <si>
    <t>Túnel del Cadí, SAC</t>
  </si>
  <si>
    <t>Ports de la Generalitat</t>
  </si>
  <si>
    <t>Infraestructures Ferroviàries de Catalunya</t>
  </si>
  <si>
    <t>Consorci de l'Autoritat del Transport Metropolità</t>
  </si>
  <si>
    <t>Direcció General de Dret i Entitats Jurídiques</t>
  </si>
  <si>
    <t xml:space="preserve">Centre d'Estudis Jurídics i Formació Especialitzada </t>
  </si>
  <si>
    <t>Centre d’Iniciatives per a la Reinserció (CIRE)</t>
  </si>
  <si>
    <t>Entitat Autònoma de Jocs i Apostes (EAJA)</t>
  </si>
  <si>
    <t>Institut d’Estadística de Catalunya (Idescat)</t>
  </si>
  <si>
    <t>Institut Català del Crèdit Agrari (ICCA)</t>
  </si>
  <si>
    <t>Institut Català de Finances (ICF)</t>
  </si>
  <si>
    <t>Escola d’Administració Pública de Catalunya</t>
  </si>
  <si>
    <t>Agència Catalana de Cooperació al Desenvolupament</t>
  </si>
  <si>
    <t>Institució de les Lletres Catalanes</t>
  </si>
  <si>
    <t>Museu de la Ciència i de la Tècnica de Catalunya</t>
  </si>
  <si>
    <t>Museus d’Arqueologia</t>
  </si>
  <si>
    <t>Biblioteca de Catalunya</t>
  </si>
  <si>
    <t>Entitat Autònoma de Difusió Cultural</t>
  </si>
  <si>
    <t>Cons.</t>
  </si>
  <si>
    <t>Institut Català d’Avaluacions Mèdiques</t>
  </si>
  <si>
    <t>Consorci del Palau de la Música Catalana</t>
  </si>
  <si>
    <t>EDP</t>
  </si>
  <si>
    <t>SM</t>
  </si>
  <si>
    <t>Sindicatura de Comptes</t>
  </si>
  <si>
    <t>Consell de l'Audiovisual de Catalunya</t>
  </si>
  <si>
    <t>Consell de Treball, Econòmic i Social de Catalunya</t>
  </si>
  <si>
    <t>Deute</t>
  </si>
  <si>
    <t>Participació Ens Locals de Catalunya en Ingressos de l'Estat</t>
  </si>
  <si>
    <t>Fons de Contingència</t>
  </si>
  <si>
    <t>Comissió Jurídica Assessora</t>
  </si>
  <si>
    <t>Entitat Autònoma del Diari Oficial i de Publicacions de la Generalitat (EADOP)</t>
  </si>
  <si>
    <t>Codis</t>
  </si>
  <si>
    <t xml:space="preserve">Servei Català de Trànsit </t>
  </si>
  <si>
    <t>Tribunal Català de Defensa de la Competència</t>
  </si>
  <si>
    <t>Energètica d’Instal·lacions Sanitàries, SA (EISSA)</t>
  </si>
  <si>
    <t xml:space="preserve">Sistema d’Emergències Mèdiques, SA (SEMSA) </t>
  </si>
  <si>
    <t xml:space="preserve">Empresa de Promoció i Localització Industrial de Catalunya, SA (EPLICSA) </t>
  </si>
  <si>
    <t>Administració, Promoció i Gestió, SA (ADIGSA)</t>
  </si>
  <si>
    <t>JU03</t>
  </si>
  <si>
    <t>ICF Holding, SAU</t>
  </si>
  <si>
    <t>ICF Equipaments, SAU</t>
  </si>
  <si>
    <t>Consorci Institut Europeu de la Mediterrània</t>
  </si>
  <si>
    <t>PA01</t>
  </si>
  <si>
    <t>Institut Català de les Dones (ICD)</t>
  </si>
  <si>
    <t>Centre d’Alt Rendiment Esportiu (CAR)</t>
  </si>
  <si>
    <t>Consorci Sanitari del Maresme</t>
  </si>
  <si>
    <t>Institut Cartogràfic de Catalunya (ICC)</t>
  </si>
  <si>
    <t>Institut Català del Sòl  (INCASOL)</t>
  </si>
  <si>
    <t>Túnels i Accessos de Barcelona, SAC (TABASA)</t>
  </si>
  <si>
    <t>Gestió d’Infraestructures, SA (GISA)</t>
  </si>
  <si>
    <t>Teatre Nacional de Catalunya, SA (TNC)</t>
  </si>
  <si>
    <t>Banc de Sang i Teixits (BST)</t>
  </si>
  <si>
    <t>Promotora d’Exportacions Catalanes, SA (PRODECA)</t>
  </si>
  <si>
    <t>Regs de Catalunya, SA (REGSA)</t>
  </si>
  <si>
    <t>Reg Sistema Segarra-Garrigues, SA (REGSEGA)</t>
  </si>
  <si>
    <t>Centre d'Innovació i Desenvolupament Empresarial (CIDEM)</t>
  </si>
  <si>
    <t>Institut Català d’Energia (ICAEN)</t>
  </si>
  <si>
    <t>Televisió de Catalunya, SA (TVC)</t>
  </si>
  <si>
    <t>CCRTV Interactiva, SA</t>
  </si>
  <si>
    <t>PO01</t>
  </si>
  <si>
    <t xml:space="preserve">Institut per al Desenvolupament i la Promoció de l'Alt Pirineu i Aran </t>
  </si>
  <si>
    <t>Institut Català de les Indústries Culturals</t>
  </si>
  <si>
    <t>Institut Català de la Vinya i el Vi (Incavi)</t>
  </si>
  <si>
    <t>Institut per a la Promoció i la Formació Cooperatives (IPFC)</t>
  </si>
  <si>
    <t>Institut Català de l’Acolliment i de l’Adopció</t>
  </si>
  <si>
    <t>Consorci Administració Oberta Electrònica de Catalunya</t>
  </si>
  <si>
    <t>Consorci Turisme de Catalunya</t>
  </si>
  <si>
    <t>Consorci Centre d'Estudis Demogràfics</t>
  </si>
  <si>
    <t>Consorci de Biblioteques Universitàries de Catalunya</t>
  </si>
  <si>
    <t>UDIAT, Centre Diagnòstic, SA</t>
  </si>
  <si>
    <t>Institut Geològic de Catalunya</t>
  </si>
  <si>
    <t>Consorci del Teatre Fortuny de Reus</t>
  </si>
  <si>
    <t>Corporació de Salut del Maresme i la Selva</t>
  </si>
  <si>
    <t>Consorci Sant Gregori, de Girona</t>
  </si>
  <si>
    <t>Consorci Centre de Recerca en Economia Internacional</t>
  </si>
  <si>
    <t>Fundació Catalana per a la Recerca i la Innovació  (FCRI)</t>
  </si>
  <si>
    <t>Consorci Centre de Supercomputació de Catalunya</t>
  </si>
  <si>
    <t>VP</t>
  </si>
  <si>
    <t>IU</t>
  </si>
  <si>
    <t>EC</t>
  </si>
  <si>
    <t xml:space="preserve">Consorci Patronat de la Vall de Núria </t>
  </si>
  <si>
    <t>CU02</t>
  </si>
  <si>
    <t>EN01</t>
  </si>
  <si>
    <t>AG01</t>
  </si>
  <si>
    <t>AG02</t>
  </si>
  <si>
    <t>AG03</t>
  </si>
  <si>
    <t>AG05</t>
  </si>
  <si>
    <t>BE09</t>
  </si>
  <si>
    <t>IT</t>
  </si>
  <si>
    <t>IU01</t>
  </si>
  <si>
    <t>PR</t>
  </si>
  <si>
    <t>Secretaria del Govern</t>
  </si>
  <si>
    <t>PR02</t>
  </si>
  <si>
    <t>GO</t>
  </si>
  <si>
    <t>PO</t>
  </si>
  <si>
    <t>Secretaria de Relacions amb l'Administració de Justícia</t>
  </si>
  <si>
    <t>JU</t>
  </si>
  <si>
    <t>EN</t>
  </si>
  <si>
    <t>CU</t>
  </si>
  <si>
    <t>AG</t>
  </si>
  <si>
    <t>Consell Català de la Producció Integrada</t>
  </si>
  <si>
    <t>Consell Català de la Producció Agrària Ecològica</t>
  </si>
  <si>
    <t>TI</t>
  </si>
  <si>
    <t>BE</t>
  </si>
  <si>
    <t>MA</t>
  </si>
  <si>
    <t xml:space="preserve">Direcció General d’Atenció a la Infància i l’Adolescència </t>
  </si>
  <si>
    <t>AG06</t>
  </si>
  <si>
    <t>Direcció General d'Alimentació, Qualitat i Indústries Agroalimentàries</t>
  </si>
  <si>
    <t>Activa Multimèdia Digital, SL</t>
  </si>
  <si>
    <t>Servei Català de la Salut (CatSalut)</t>
  </si>
  <si>
    <t>Institut Català de la Salut (ICS)</t>
  </si>
  <si>
    <t>Institut Català d'Assistència i Serveis Socials (ICASS)</t>
  </si>
  <si>
    <t>Consorci del Laboratori Intercomarcal de l’Alt Penedès, l’Anoia i el Garraf</t>
  </si>
  <si>
    <t>Consorci Patronat Català Pro Europa</t>
  </si>
  <si>
    <t>Consorci Museu Nacional d'Art de Catalunya</t>
  </si>
  <si>
    <t>Consorci per a la Normalització Lingüística</t>
  </si>
  <si>
    <t>Consorci del Barri de la Mina</t>
  </si>
  <si>
    <t>Consorci d'Educació de Barcelona</t>
  </si>
  <si>
    <t>Consorci Casa Àsia</t>
  </si>
  <si>
    <t>Consell Nacional de la Joventut de Catalunya</t>
  </si>
  <si>
    <t>Agència de Protecció de la Salut</t>
  </si>
  <si>
    <t>Centrals i Infraestructures per a la Mobilitat i les Activitats Logístiques, SA (CIMALSA)</t>
  </si>
  <si>
    <t>Centre d'Estudis d'Opinió</t>
  </si>
  <si>
    <t>Agència Tributària de Catalunya</t>
  </si>
  <si>
    <t>EN07</t>
  </si>
  <si>
    <t>Institut de Seguretat Pública de Catalunya</t>
  </si>
  <si>
    <t>EACF</t>
  </si>
  <si>
    <t>Cons</t>
  </si>
  <si>
    <t>SCSE</t>
  </si>
  <si>
    <t>Fund</t>
  </si>
  <si>
    <t>Agència Catalana de la Joventut</t>
  </si>
  <si>
    <t>Logaritme Serveis Logístics AIE</t>
  </si>
  <si>
    <t>Consorci de Castelldefels Agents de Salut</t>
  </si>
  <si>
    <t>Consorci d'Atenció Primària de Salut de l'Eixample</t>
  </si>
  <si>
    <t>Aeroports públics de Catalunya, SLU</t>
  </si>
  <si>
    <t>Generalitat de Catalunya</t>
  </si>
  <si>
    <t>-</t>
  </si>
  <si>
    <t>GC</t>
  </si>
  <si>
    <t>Consorci de l'Auditori i l'Orquestra</t>
  </si>
  <si>
    <t>Corporació Catalana de Mitjans Audiovisuals (CCMA)</t>
  </si>
  <si>
    <t>Memorial Democràtic</t>
  </si>
  <si>
    <t>Consorci del Centre de Terminologia TERMCAT</t>
  </si>
  <si>
    <t>Consorci Port de Portbou</t>
  </si>
  <si>
    <t>Consorci Port de Mataró</t>
  </si>
  <si>
    <t>Consorci de l'Observatori del Paisatge</t>
  </si>
  <si>
    <t>Consorci del Transport Públic del Camp de Tarragona</t>
  </si>
  <si>
    <t>Consorci del Transport Públic de l'Àrea de Girona</t>
  </si>
  <si>
    <t>Consorci del Transport Públic de l'Àrea de Lleida</t>
  </si>
  <si>
    <t>Consorci per a la Formació Contínua de Catalunya</t>
  </si>
  <si>
    <t>Consorci Institut d'Investigacions Biomèdiques August Pi i Sunyer</t>
  </si>
  <si>
    <t>Consorci de Serveis Socials de Barcelona</t>
  </si>
  <si>
    <t>Consorci de l'Habitatge de Barcelona</t>
  </si>
  <si>
    <t>Consorci del Parc de l'Espai d'Interès Natural de Gallecs</t>
  </si>
  <si>
    <t>Consorci de l'Habitatge de l'Àrea Metropolitana de Barcelona</t>
  </si>
  <si>
    <t>Fundació Privada Catalana per a l'Ensenyament de l'Idioma Anglès i l'Educació en Anglès</t>
  </si>
  <si>
    <t>Fundació Privada Jove Orquestra Nacional de Catalunya</t>
  </si>
  <si>
    <t>Institut Català Internacional per la Pau</t>
  </si>
  <si>
    <t>Subsectors</t>
  </si>
  <si>
    <t>GO01</t>
  </si>
  <si>
    <t>GO02</t>
  </si>
  <si>
    <t>OS</t>
  </si>
  <si>
    <t>Agrup.</t>
  </si>
  <si>
    <t xml:space="preserve">PRESIDÈNCIA </t>
  </si>
  <si>
    <t>JUSTÍCIA</t>
  </si>
  <si>
    <t>SALUT</t>
  </si>
  <si>
    <t>FN</t>
  </si>
  <si>
    <t>FONS NO DEPARTAMENTALS</t>
  </si>
  <si>
    <t>GC
(Servei)</t>
  </si>
  <si>
    <t>x</t>
  </si>
  <si>
    <t>Parlament. Síndic de Greuges</t>
  </si>
  <si>
    <t>Pensions. Classes Passives</t>
  </si>
  <si>
    <t>Direcció General d'Agricultura i Ramaderia</t>
  </si>
  <si>
    <t>DD04</t>
  </si>
  <si>
    <t>DD03</t>
  </si>
  <si>
    <t>PE01</t>
  </si>
  <si>
    <t>DT01</t>
  </si>
  <si>
    <t>DD01</t>
  </si>
  <si>
    <t>PL01</t>
  </si>
  <si>
    <t>FO01</t>
  </si>
  <si>
    <t>SA01</t>
  </si>
  <si>
    <t>BE01</t>
  </si>
  <si>
    <t>BE06</t>
  </si>
  <si>
    <t>BE07</t>
  </si>
  <si>
    <t>ÒRGANS SUPERIORS I ALTRES</t>
  </si>
  <si>
    <t>Circuits de Catalunya, SL</t>
  </si>
  <si>
    <t>Institut Català del Sòl (INCASOL)</t>
  </si>
  <si>
    <t>Autometro, SA</t>
  </si>
  <si>
    <t>Sabadell Gent Gran Centre de Serveis, SA</t>
  </si>
  <si>
    <t>Fundació Privada Salut del Consorci Sanitari del Maresme</t>
  </si>
  <si>
    <t>Fundació Parc Taulí, Fundació Privada</t>
  </si>
  <si>
    <t>Oficina Antifrau de Catalunya</t>
  </si>
  <si>
    <t>Autoritat Catalana de la Competència</t>
  </si>
  <si>
    <t xml:space="preserve">Intracatalònia, SA </t>
  </si>
  <si>
    <t>Consell de Garanties Estatutàries</t>
  </si>
  <si>
    <t>OA01</t>
  </si>
  <si>
    <t>Barnaclínic, SA</t>
  </si>
  <si>
    <r>
      <t>AP-SEC</t>
    </r>
    <r>
      <rPr>
        <b/>
        <vertAlign val="superscript"/>
        <sz val="8"/>
        <rFont val="Arial"/>
        <family val="2"/>
      </rPr>
      <t xml:space="preserve">2 </t>
    </r>
    <r>
      <rPr>
        <b/>
        <sz val="8"/>
        <rFont val="Arial"/>
        <family val="2"/>
      </rPr>
      <t>(entitats)</t>
    </r>
  </si>
  <si>
    <t>Instruments Financers per a Empreses Innovadores, SLU</t>
  </si>
  <si>
    <t>Fundació La Marató de TV3</t>
  </si>
  <si>
    <t>Circuit de Motocròs de Catalunya, SL</t>
  </si>
  <si>
    <t>Agència Catalana de Turisme</t>
  </si>
  <si>
    <t>Consorci de Comerç, Artesania i Moda de Catalunya</t>
  </si>
  <si>
    <t>EN08</t>
  </si>
  <si>
    <t>Centre d'Atenció i Gestió de Trucades d'Urgència 112 Catalunya</t>
  </si>
  <si>
    <t>PR06</t>
  </si>
  <si>
    <t>Secretaria d'Administració i Funció Pública</t>
  </si>
  <si>
    <t>Secretaria d'Universitats i Recerca</t>
  </si>
  <si>
    <t>Consorci Mar Parc de Salut de Barcelona</t>
  </si>
  <si>
    <t>Consorci de Gestió Corporació Sanitària (CGCS)</t>
  </si>
  <si>
    <t>INTERIOR</t>
  </si>
  <si>
    <t>Gabinet i SG d'Interior</t>
  </si>
  <si>
    <t>Terminal Intermodal de l'Empordà, SL</t>
  </si>
  <si>
    <t>Cargometro Rail Transport, SA</t>
  </si>
  <si>
    <t>CULTURA</t>
  </si>
  <si>
    <t>Direcció General de Política Lingüística</t>
  </si>
  <si>
    <t>Direcció General de Pesca i Afers Marítims</t>
  </si>
  <si>
    <t>Direcció General d'Acció Cívica i Comunitària</t>
  </si>
  <si>
    <t>Direcció General de Joventut</t>
  </si>
  <si>
    <t xml:space="preserve">Secretaria de Polítiques Educatives </t>
  </si>
  <si>
    <t>TERRITORI I SOSTENIBILITAT</t>
  </si>
  <si>
    <t>IT08</t>
  </si>
  <si>
    <t>PO07</t>
  </si>
  <si>
    <t>CU11</t>
  </si>
  <si>
    <t>AG07</t>
  </si>
  <si>
    <t>BE12</t>
  </si>
  <si>
    <t xml:space="preserve">Promotora d’Exportacions Catalanes, SA (PRODECA) </t>
  </si>
  <si>
    <t>IT09</t>
  </si>
  <si>
    <t>IT10</t>
  </si>
  <si>
    <t>Autoritat Catalana de Protecció de Dades</t>
  </si>
  <si>
    <t>Consorci del Museu Memorial de l'Exili</t>
  </si>
  <si>
    <t>Fundació Privada I2CAT, Internet i Innovació Digital a Catalunya</t>
  </si>
  <si>
    <t>EN09</t>
  </si>
  <si>
    <t>EN10</t>
  </si>
  <si>
    <t>AG08</t>
  </si>
  <si>
    <t>JU08</t>
  </si>
  <si>
    <t>JU09</t>
  </si>
  <si>
    <t>Fundació Institut d'Investigació Sanitària Pere Virgili (IISPV)</t>
  </si>
  <si>
    <t>Agència de l'Habitatge de Catalunya</t>
  </si>
  <si>
    <t>PO05</t>
  </si>
  <si>
    <t>PO12</t>
  </si>
  <si>
    <t>PO13</t>
  </si>
  <si>
    <t>Direcció General d'Execució Penal a la Comunitat i de Justícia Juvenil</t>
  </si>
  <si>
    <r>
      <t>Classificació orgànica i per entitats dels pressupostos del sector públic</t>
    </r>
    <r>
      <rPr>
        <b/>
        <vertAlign val="superscript"/>
        <sz val="12"/>
        <rFont val="Arial"/>
        <family val="2"/>
      </rPr>
      <t xml:space="preserve">1 </t>
    </r>
    <r>
      <rPr>
        <b/>
        <sz val="12"/>
        <rFont val="Arial"/>
        <family val="2"/>
      </rPr>
      <t>(Art.3.1.a.1)</t>
    </r>
  </si>
  <si>
    <t>Consorci d'Educació de Barcelona (departament)</t>
  </si>
  <si>
    <t>Gabinet i SG de Salut</t>
  </si>
  <si>
    <t>Gabinet i SG de Territori i Sostenibilitat</t>
  </si>
  <si>
    <t>Gabinet i SG de Cultura</t>
  </si>
  <si>
    <t>Gabinet i SG de Justícia</t>
  </si>
  <si>
    <t>Direcció General de Transports i Mobilitat</t>
  </si>
  <si>
    <t>IT04</t>
  </si>
  <si>
    <t>IT03</t>
  </si>
  <si>
    <t>IT06</t>
  </si>
  <si>
    <t>Direcció General de Prevenció, Extinció d'Incendis i Salvaments</t>
  </si>
  <si>
    <t>Direcció General de la Policia</t>
  </si>
  <si>
    <t>Direcció General de Protecció Civil</t>
  </si>
  <si>
    <t>CU12</t>
  </si>
  <si>
    <t>CU13</t>
  </si>
  <si>
    <t>CU14</t>
  </si>
  <si>
    <t>PR12</t>
  </si>
  <si>
    <t>Coordinació Logística Sanitària, AIE</t>
  </si>
  <si>
    <t>Fund.</t>
  </si>
  <si>
    <t>Despeses de personal bombers</t>
  </si>
  <si>
    <t>Despeses de personal mossos</t>
  </si>
  <si>
    <t>Direcció General d'Administració de Seguretat</t>
  </si>
  <si>
    <t>Fundació Institut de Ciències Fotòniques (ICFO)</t>
  </si>
  <si>
    <t>Despeses de personal docent departament</t>
  </si>
  <si>
    <t>Despeses de personal docent CEB</t>
  </si>
  <si>
    <t>Fundació Hospital Universitari Vall d'Hebron-Institut de Recerca (HUVH, IR)</t>
  </si>
  <si>
    <t>Fundació Institut d'Investigació Biomèdica de Girona Dr. Josep Trueta (IdIBGI)</t>
  </si>
  <si>
    <t>Fundació Institut d'Investigació Biomèdica de Bellvitge (IDIBELL)</t>
  </si>
  <si>
    <t>Fundació Institut d'Investigació en Ciències de la Salut Germans Trias i Pujol (IGTP)</t>
  </si>
  <si>
    <t>Despeses de personal agents rurals</t>
  </si>
  <si>
    <t>Direcció General de Serveis Penitenciaris</t>
  </si>
  <si>
    <t>Despeses de personal centres penitenciaris</t>
  </si>
  <si>
    <t>Agrupació Europea de Cooperació Territorial Hospital de la Cerdanya</t>
  </si>
  <si>
    <t>Fundació Ticsalut</t>
  </si>
  <si>
    <t>Fundació Institut Català de Paleontologia, Miquel Crusafont (ICP Miquel Crusafont)</t>
  </si>
  <si>
    <t>Oficina de Suport a la Iniciativa Cultural</t>
  </si>
  <si>
    <t>Agència de Qualitat i Avaluació Sanitàries de Catalunya</t>
  </si>
  <si>
    <t>Consorci Administració Oberta de Catalunya</t>
  </si>
  <si>
    <t>Infraestructures de la Generalitat de Catalunya, SAU</t>
  </si>
  <si>
    <t>Institut Català de les Empreses Culturals</t>
  </si>
  <si>
    <t>Institut Català de l'Acolliment i de l'Adopció</t>
  </si>
  <si>
    <t>SA13</t>
  </si>
  <si>
    <t>SA14</t>
  </si>
  <si>
    <t>SA16</t>
  </si>
  <si>
    <t>SA17</t>
  </si>
  <si>
    <t>Secretaria de Salut Pública</t>
  </si>
  <si>
    <t>IU15</t>
  </si>
  <si>
    <t>Secretaria d'Empresa i Competitivitat</t>
  </si>
  <si>
    <t>Vallter, SA</t>
  </si>
  <si>
    <t>Patronat Catalunya Món-Consell de Diplomàcia Pública de Catalunya (PCM-DIPLOCAT)</t>
  </si>
  <si>
    <t>Fundació de Gestió Sanitària de l'Hospital de la Santa Creu i Sant Pau</t>
  </si>
  <si>
    <t>Fundació del Món Rural</t>
  </si>
  <si>
    <t>Gabinet del Conseller i Secretaria General</t>
  </si>
  <si>
    <t>Agència Catalana del Patrimoni Cultural</t>
  </si>
  <si>
    <t>Fundació Institut de Recerca Contra la Leucèmia Josep Carreras</t>
  </si>
  <si>
    <t>Aeroports Públics de Catalunya, SLU</t>
  </si>
  <si>
    <t>EC09</t>
  </si>
  <si>
    <t>Secretaria d'Hisenda</t>
  </si>
  <si>
    <t xml:space="preserve">Institut Cartogràfic i Geològic de Catalunya </t>
  </si>
  <si>
    <t>Institut de Recerca Biomèdica de Lleida, Fundació Dr. Pifarré</t>
  </si>
  <si>
    <t>Logaritme, Serveis Logístics, AIE</t>
  </si>
  <si>
    <t>Consorci de l'Institut Ramon Llull</t>
  </si>
  <si>
    <t>BE13</t>
  </si>
  <si>
    <t>Àgencia per a la Competitivitat de l'Empresa</t>
  </si>
  <si>
    <t>Corporació Catalana de Mitjans Audiovisuals, SA</t>
  </si>
  <si>
    <t>EAA i CatSalut</t>
  </si>
  <si>
    <r>
      <t>1</t>
    </r>
    <r>
      <rPr>
        <sz val="8"/>
        <rFont val="Arial"/>
        <family val="2"/>
      </rPr>
      <t xml:space="preserve"> Entitats Autònomes Administratives  i CatSalut (EAA i CatSalut), Entitats Autònomes Comercials i financeres (EAC), Entitats de dret públic de la Generalitat sotmeses a l'Ordenament Jurídic Privat i altres ens públics (EDP), Societats Mercantils (SM), Consorcis (Cons.) i Fundacions (Fund.). En el cas de la Generalitat en sentit estricte (entitat 1000), es presenta el detall per seccions i serveis.</t>
    </r>
  </si>
  <si>
    <t>DD06</t>
  </si>
  <si>
    <t>Consell Nacional de la Cultura i de les Arts</t>
  </si>
  <si>
    <t>DD07</t>
  </si>
  <si>
    <t>Fundació Joan Costa Roma</t>
  </si>
  <si>
    <t>Actius de Muntanya, SA</t>
  </si>
  <si>
    <t>Consorci de Formació Professional d'Automoció</t>
  </si>
  <si>
    <t>Consorci per a la Protecció i la Gestió dels Espais Naturals del Delta del Llobregat</t>
  </si>
  <si>
    <t>Institut Català de Finances Capital, SGEIC, SAU</t>
  </si>
  <si>
    <t>Consorci Urbanístic del Centre Direccional de Cerdanyola del Vallès</t>
  </si>
  <si>
    <t>Hospital Clínic de Barcelona (HCB)</t>
  </si>
  <si>
    <t>DD08</t>
  </si>
  <si>
    <t>Consorci Institut Català d'Avaluació de Polítiques Públiques</t>
  </si>
  <si>
    <t>Consorci Memorial dels Espais de la Batalla de l'Ebre</t>
  </si>
  <si>
    <t>EX</t>
  </si>
  <si>
    <t>TREBALL, AFERS SOCIALS I FAMÍLIES</t>
  </si>
  <si>
    <t>EMPRESA I CONEIXEMENT</t>
  </si>
  <si>
    <t>VICEPRESIDÈNCIA, I  D'ECONOMIA I HISENDA</t>
  </si>
  <si>
    <t>Despeses de personal òrgans d'Administració de Justícia</t>
  </si>
  <si>
    <t>Secretaria de Difusió i Atenció Ciutadana</t>
  </si>
  <si>
    <t>Gabinet de la Vicepresidència i SG d'Economia i Hisenda</t>
  </si>
  <si>
    <t>EC10</t>
  </si>
  <si>
    <t>SA18</t>
  </si>
  <si>
    <t>Direcció General de Planificació  en Salut</t>
  </si>
  <si>
    <t>Direcció General de Recerca i Innovació en Salut</t>
  </si>
  <si>
    <t>Gabinet i SG de Treball, Afers Socials i Famílies</t>
  </si>
  <si>
    <t>Secretaria d'igualtat, Migracions i Ciutadania</t>
  </si>
  <si>
    <t>BE14</t>
  </si>
  <si>
    <t>Gabinet i SG d'Empresa i Coneixement</t>
  </si>
  <si>
    <t>IU16</t>
  </si>
  <si>
    <t>JU10</t>
  </si>
  <si>
    <t>Gestió finançaments estructurats</t>
  </si>
  <si>
    <t>EX01</t>
  </si>
  <si>
    <t>EX02</t>
  </si>
  <si>
    <t>Secretaria de Transparència i Govern Obert</t>
  </si>
  <si>
    <t>EX03</t>
  </si>
  <si>
    <t>Agència de Gestió d’Ajuts Universitaris i de Recerca (AGAUR)</t>
  </si>
  <si>
    <t>Fundació Centre Tecnològic de Telecomunicacions de Catalunya (CTTC)</t>
  </si>
  <si>
    <t>Fira 2000, SA</t>
  </si>
  <si>
    <t>Secretaria de Comunicació del Govern i Mitjans de Comunicació</t>
  </si>
  <si>
    <t>Consorci Parc de Recerca Biomèdica de Barcelona (PRBB)</t>
  </si>
  <si>
    <t>Centre de Medicina Regenerativa de Barcelona</t>
  </si>
  <si>
    <t>Fundació Mediterrània, Fira d'Espectacles d'Arrel Tradicional</t>
  </si>
  <si>
    <t>Institut Català d'Arqueologia Clàssica</t>
  </si>
  <si>
    <t>Centre de Visió per Computador</t>
  </si>
  <si>
    <t>Centre de Recerca en Economia Internacional (CREI)</t>
  </si>
  <si>
    <t>Consorci Centre de Recerca Matemàtica (CRM)</t>
  </si>
  <si>
    <t>Institut de Física d'Altes Energies (IFAE)</t>
  </si>
  <si>
    <t>Fundació Institut Català de Recerca de l'Aigua (ICRA)</t>
  </si>
  <si>
    <t>Fundació Institut Català de Recerca en Patrimoni Cultural (ICRPC)</t>
  </si>
  <si>
    <t>Fundació Institució Catalana de Recerca i Estudis Avançats (ICREA)</t>
  </si>
  <si>
    <t>Fundació Centre de Regulació Genòmica (CRG)</t>
  </si>
  <si>
    <t>Fundació Institut Català d'Investigació Química (ICIQ)</t>
  </si>
  <si>
    <t>Fundació Institut de Bioenginyeria de Catalunya (IBEC)</t>
  </si>
  <si>
    <t>Gabinet i SG d'Agricultura, Ramaderia, Pesca i Alimentació</t>
  </si>
  <si>
    <t>AGRICULTURA, RAMADERIA, PESCA I ALIMENTACIÓ</t>
  </si>
  <si>
    <r>
      <t>2</t>
    </r>
    <r>
      <rPr>
        <sz val="8"/>
        <rFont val="Arial"/>
        <family val="2"/>
      </rPr>
      <t xml:space="preserve"> AP-SEC de la  Generalitat: a més del subsector Generalitat, que en la taula no està marcat en el seu detall per serveis pressupostaris, inclou aquelles entitats participades majoritàriament que han estat classificades dins del sector Administració Pública de la Generalitat d'acord amb les normes del Sistema Europeu de Comptes (SEC) pel fet, entre d'altres, de ser considerades com  a productores de no mercat (és a dir, amb uns ingressos  per vendes inferiors al 50% dels costos de producció).</t>
    </r>
  </si>
  <si>
    <t>Consorci Centre de Recerca Ecològica i Aplicacions Forestals (CREAF)</t>
  </si>
  <si>
    <t xml:space="preserve"> </t>
  </si>
  <si>
    <t>PL02</t>
  </si>
  <si>
    <t>Participació de les Diputacions en la recaptació d'Apostes Esportives</t>
  </si>
  <si>
    <t>BE15</t>
  </si>
  <si>
    <t>BE16</t>
  </si>
  <si>
    <t>Secretaria d'Atenció Sanitària i Participació</t>
  </si>
  <si>
    <t>Fundació Institut Universitari per a la Recerca a l'Atenció Primària de Salut Jordi Gol i Gurina (Fundació IDIAP Jordi Gol i Gurina)</t>
  </si>
  <si>
    <t>Direcció General de la Inspecció de Treball</t>
  </si>
  <si>
    <t>FGCRAIL, SA</t>
  </si>
  <si>
    <t>DD09</t>
  </si>
  <si>
    <t xml:space="preserve">Consorci d'Atenció Primària de Salut Barcelona Esquerra (CAPSBE) </t>
  </si>
  <si>
    <t>Direcció General de Polítiques Ambientals i Medi Natural</t>
  </si>
  <si>
    <t>Direcció General de Qualitat Ambiental i Canvi Climàtic</t>
  </si>
  <si>
    <t>Servei Públic d’Ocupació de Catalunya (SOC)</t>
  </si>
  <si>
    <t>Consorci per a la Protecció i la Gestió dels Espais d'interès Natural del Ripollès</t>
  </si>
  <si>
    <t>Consorci Patrimoni Mundial de la Vall de Boí</t>
  </si>
  <si>
    <t>Centre Internacional de Mètodes Numèrics a l'Enginyeria (CIMNE)</t>
  </si>
  <si>
    <t>AG09</t>
  </si>
  <si>
    <t>Direcció General dels Agents Rurals</t>
  </si>
  <si>
    <t>EC12</t>
  </si>
  <si>
    <t>GO10</t>
  </si>
  <si>
    <t>PO09</t>
  </si>
  <si>
    <t>Secretaria d'Hàbitat Urbà i Territori</t>
  </si>
  <si>
    <t>Centre d'Iniciatives per a la Reinserció</t>
  </si>
  <si>
    <t>EC13</t>
  </si>
  <si>
    <t>Consorci Corporació de Salut del Maresme i la Selva</t>
  </si>
  <si>
    <t>Fundació Clínic per a la Recerca Biomèdica</t>
  </si>
  <si>
    <t>Consorci de l'Aeròdrom de la Cerdanya</t>
  </si>
  <si>
    <t>Consorci Urbanístic per al desenvolupament de les àrees residencials estratègiques l’Estrella i Sant Crist, del terme municipal de Badalona</t>
  </si>
  <si>
    <t>Consorci Urbanístic per al desenvolupament dels sectors Ca n’Alemany, Can Sabadell i Serral Llarg, del terme municipal de Viladecans, Deltabcn</t>
  </si>
  <si>
    <t>Consorci del Pla de Rehabilitació i Equipament de Teatres de Barcelona</t>
  </si>
  <si>
    <t>Gabinet i SG   d'Acció Exterior, Relacions Institucionals i Transparència</t>
  </si>
  <si>
    <t>POLÍTIQUES DIGITALS I ADMINISTRACIÓ PÚBLICA</t>
  </si>
  <si>
    <t>Gabinet i SG de Polítiques Digitals i Administració Pública</t>
  </si>
  <si>
    <t>Direcció General d'Ecosistemes Forestals i Gestió del Medi</t>
  </si>
  <si>
    <t xml:space="preserve">Consorci Centre de Ciència i Tecnologia Forestal de Catalunya </t>
  </si>
  <si>
    <t>Despeses diversos departaments. Gestió Serveis Horitzontals. SG del VEH</t>
  </si>
  <si>
    <t>Despeses diversos departaments. Gestió Patrimonial. DG del Patrimoni del VEH</t>
  </si>
  <si>
    <t>Despeses diversos departaments.Secretaria de Difusió i Atenció Ciutadana del VEH</t>
  </si>
  <si>
    <r>
      <t>Despeses diversos departaments. Gestió Inversions Culturals. Departament de Cultura.</t>
    </r>
    <r>
      <rPr>
        <strike/>
        <sz val="8"/>
        <rFont val="Arial"/>
        <family val="2"/>
      </rPr>
      <t xml:space="preserve"> </t>
    </r>
  </si>
  <si>
    <r>
      <t>Despeses diversos departaments. Fons de Reserva Laboral. Departament de  Polítiques Digitals i Administració Pública.</t>
    </r>
    <r>
      <rPr>
        <strike/>
        <sz val="8"/>
        <rFont val="Arial"/>
        <family val="2"/>
      </rPr>
      <t xml:space="preserve"> </t>
    </r>
  </si>
  <si>
    <r>
      <t>Despeses diversos departaments. CTTI. Departament</t>
    </r>
    <r>
      <rPr>
        <strike/>
        <sz val="8"/>
        <rFont val="Arial"/>
        <family val="2"/>
      </rPr>
      <t xml:space="preserve"> </t>
    </r>
    <r>
      <rPr>
        <sz val="8"/>
        <rFont val="Arial"/>
        <family val="2"/>
      </rPr>
      <t>de Polítiques Digitals i Administració Pública.</t>
    </r>
  </si>
  <si>
    <t>Despeses diversos departaments. Altres despeses de personal. DGP del VEH</t>
  </si>
  <si>
    <t>PR15</t>
  </si>
  <si>
    <t>Secretaria d'Administracions Locals i de Relacions amb l'Aran</t>
  </si>
  <si>
    <t>PR16</t>
  </si>
  <si>
    <t>Comissionat de la Presidència per al Desplegament de l'Autogovern</t>
  </si>
  <si>
    <t>BE17</t>
  </si>
  <si>
    <t>Direcció General d'Igualtat</t>
  </si>
  <si>
    <t>7140</t>
  </si>
  <si>
    <t>Consorci de Serveis Universitaris de Catalunya (CSUC)</t>
  </si>
  <si>
    <t>BE18</t>
  </si>
  <si>
    <t>Direcció General de Serveis Socials</t>
  </si>
  <si>
    <t>SA19</t>
  </si>
  <si>
    <t>Direcció General de Professionals de la Salut</t>
  </si>
  <si>
    <t>ACCIÓ EXTERIOR, RELACIONS INSTITUCIONALS I TRANSPARÈNCIA</t>
  </si>
  <si>
    <t>Ens d'Abastament d'Aigua Ter-Llobregat (ATL)</t>
  </si>
  <si>
    <t>EDUCACIÓ</t>
  </si>
  <si>
    <t>Gabinet i SG d'Educació</t>
  </si>
  <si>
    <t>Entitat Autònoma del Diari Oficial i de Publicacions de la Generalitat de Catalunya (EADOP)</t>
  </si>
  <si>
    <t>Secretaria d'Acció Exterior i de la Unió Europea</t>
  </si>
  <si>
    <t>Pressupostos de la Generalitat de Catalunya per al 2020</t>
  </si>
  <si>
    <t>Secretaria d'Economia</t>
  </si>
  <si>
    <t>Oficina de Drets Civils i Polítics</t>
  </si>
  <si>
    <t>Secretaria General de l'Esport i de l'Activitat Física</t>
  </si>
  <si>
    <t>Fundació Institució dels Centres de Recerca de Catalunya (Fundació I-CERCA)</t>
  </si>
  <si>
    <t>Consorci Urbanístic per al desenvolupament dels sectors PPR Entorn de la Colònia Güell, dels termes municipals de Santa Coloma de Cervelló i Sant Boi de Llobregat</t>
  </si>
  <si>
    <t>Agència de Ciberseguretat de Catalunya</t>
  </si>
  <si>
    <t>BE19</t>
  </si>
  <si>
    <t>Direcció General de Prestacions Socials</t>
  </si>
  <si>
    <t>BE20</t>
  </si>
  <si>
    <t>Secretaria d'Afers Socials i Famílies</t>
  </si>
  <si>
    <t>Direcció General de Relacions Laborals, Treball Autònom, Seguretat i Salut Laboral</t>
  </si>
  <si>
    <t>Fundació per a l'Escola Superior de Música de Catalunya</t>
  </si>
  <si>
    <t>Direcció General d'Ordenació i Regulació Sanitària</t>
  </si>
  <si>
    <t>Fundació Institut Hospital del Mar d'Investigacions Mèdiques (IMIM)</t>
  </si>
  <si>
    <t>Consorci Sanitari de l’Alt Penedès i Garraf</t>
  </si>
  <si>
    <r>
      <t>Direcció Genera</t>
    </r>
    <r>
      <rPr>
        <strike/>
        <sz val="8"/>
        <rFont val="Arial"/>
        <family val="2"/>
      </rPr>
      <t>l</t>
    </r>
    <r>
      <rPr>
        <sz val="8"/>
        <rFont val="Arial"/>
        <family val="2"/>
      </rPr>
      <t xml:space="preserve"> d'Infraestructures i Mobilitat</t>
    </r>
  </si>
  <si>
    <t>Direcció General de Creació, Acció Territorial i Biblioteques</t>
  </si>
  <si>
    <t>Direcció General de Patrimoni Cultural</t>
  </si>
  <si>
    <t>Direcció General de Cultura Popular, Associacionisme Cultural</t>
  </si>
  <si>
    <t>Direcció General de l'Autonomia Personal i la Discapacitat</t>
  </si>
  <si>
    <t xml:space="preserve">Direcció General d'Economia Social, el Tercer Sector i les Cooperatives </t>
  </si>
  <si>
    <t>Empresa de Promoció i Localització Industrial de Catalunya, SA (AVANÇSA)</t>
  </si>
  <si>
    <t xml:space="preserve">
Secretaria de Polítiques Digitals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</si>
</sst>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b/>
      <sz val="8"/>
      <name val="Arial"/>
      <family val="2"/>
    </font>
    <font>
      <sz val="8"/>
      <name val="Arial"/>
      <family val="2"/>
    </font>
    <font>
      <b/>
      <sz val="7"/>
      <name val="Arial"/>
      <family val="2"/>
    </font>
    <font>
      <b/>
      <sz val="10"/>
      <name val="Arial"/>
      <family val="2"/>
    </font>
    <font>
      <vertAlign val="superscript"/>
      <sz val="8"/>
      <name val="Arial"/>
      <family val="2"/>
    </font>
    <font>
      <b/>
      <sz val="12"/>
      <name val="Arial"/>
      <family val="2"/>
    </font>
    <font>
      <sz val="8"/>
      <name val="Arial"/>
      <family val="2"/>
    </font>
    <font>
      <sz val="10"/>
      <name val="Arial"/>
      <family val="2"/>
    </font>
    <font>
      <strike/>
      <sz val="8"/>
      <name val="Arial"/>
      <family val="2"/>
    </font>
    <font>
      <b/>
      <vertAlign val="superscript"/>
      <sz val="8"/>
      <name val="Arial"/>
      <family val="2"/>
    </font>
    <font>
      <b/>
      <vertAlign val="superscript"/>
      <sz val="12"/>
      <name val="Arial"/>
      <family val="2"/>
    </font>
    <font>
      <b/>
      <strike/>
      <sz val="8"/>
      <name val="Arial"/>
      <family val="2"/>
    </font>
  </fonts>
  <fills count="2">
    <fill>
      <patternFill patternType="none"/>
    </fill>
    <fill>
      <patternFill patternType="gray125"/>
    </fill>
  </fills>
  <borders count="28">
    <border>
      <left/>
      <right/>
      <top/>
      <bottom/>
      <diagonal/>
    </border>
    <border>
      <left style="thin">
        <color indexed="64"/>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thin">
        <color indexed="64"/>
      </right>
      <top/>
      <bottom/>
      <diagonal/>
    </border>
    <border>
      <left style="thin">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indexed="64"/>
      </right>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thin">
        <color theme="0" tint="-0.24994659260841701"/>
      </right>
      <top style="thin">
        <color auto="1"/>
      </top>
      <bottom/>
      <diagonal/>
    </border>
    <border>
      <left style="thin">
        <color theme="0" tint="-0.24994659260841701"/>
      </left>
      <right style="thin">
        <color theme="0" tint="-0.24994659260841701"/>
      </right>
      <top style="thin">
        <color auto="1"/>
      </top>
      <bottom/>
      <diagonal/>
    </border>
    <border>
      <left style="thin">
        <color theme="0" tint="-0.24994659260841701"/>
      </left>
      <right style="thin">
        <color indexed="64"/>
      </right>
      <top style="thin">
        <color auto="1"/>
      </top>
      <bottom/>
      <diagonal/>
    </border>
    <border>
      <left/>
      <right style="thin">
        <color theme="0" tint="-0.24994659260841701"/>
      </right>
      <top/>
      <bottom style="thin">
        <color theme="0" tint="-0.24994659260841701"/>
      </bottom>
      <diagonal/>
    </border>
    <border>
      <left style="thin">
        <color theme="0" tint="-0.24994659260841701"/>
      </left>
      <right/>
      <top/>
      <bottom/>
      <diagonal/>
    </border>
    <border>
      <left/>
      <right style="thin">
        <color indexed="64"/>
      </right>
      <top/>
      <bottom/>
      <diagonal/>
    </border>
  </borders>
  <cellStyleXfs count="1">
    <xf numFmtId="0" fontId="0" fillId="0" borderId="0"/>
  </cellStyleXfs>
  <cellXfs count="98">
    <xf numFmtId="0" fontId="0" fillId="0" borderId="0" xfId="0"/>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xf>
    <xf numFmtId="0" fontId="8" fillId="0" borderId="0" xfId="0" applyFont="1" applyAlignment="1">
      <alignment vertical="center"/>
    </xf>
    <xf numFmtId="0" fontId="8" fillId="0" borderId="0" xfId="0" applyFont="1"/>
    <xf numFmtId="49" fontId="8" fillId="0" borderId="0" xfId="0" applyNumberFormat="1" applyFont="1"/>
    <xf numFmtId="49" fontId="8" fillId="0" borderId="0" xfId="0" applyNumberFormat="1" applyFont="1" applyAlignment="1">
      <alignment vertical="center"/>
    </xf>
    <xf numFmtId="0" fontId="8" fillId="0" borderId="0" xfId="0" applyFont="1" applyAlignment="1">
      <alignment horizontal="center"/>
    </xf>
    <xf numFmtId="0" fontId="8" fillId="0" borderId="0" xfId="0" quotePrefix="1" applyFont="1" applyAlignment="1">
      <alignment horizontal="center"/>
    </xf>
    <xf numFmtId="0" fontId="9" fillId="0" borderId="0" xfId="0" applyFont="1" applyAlignment="1">
      <alignment vertical="center"/>
    </xf>
    <xf numFmtId="0" fontId="1" fillId="0" borderId="0" xfId="0" applyFont="1" applyBorder="1" applyAlignment="1">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2" fillId="0" borderId="2" xfId="0" applyFont="1" applyFill="1" applyBorder="1" applyAlignment="1">
      <alignment vertical="center"/>
    </xf>
    <xf numFmtId="0" fontId="2" fillId="0" borderId="3" xfId="0" applyFont="1" applyBorder="1" applyAlignment="1">
      <alignment horizontal="center" vertical="center"/>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Border="1" applyAlignment="1">
      <alignment horizontal="center" vertical="center"/>
    </xf>
    <xf numFmtId="0" fontId="9" fillId="0" borderId="1" xfId="0" applyFont="1" applyBorder="1" applyAlignment="1">
      <alignment horizontal="center" vertical="center"/>
    </xf>
    <xf numFmtId="0" fontId="2" fillId="0" borderId="2" xfId="0" applyFont="1" applyFill="1" applyBorder="1" applyAlignment="1">
      <alignment vertical="center" wrapText="1"/>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9" fillId="0" borderId="3" xfId="0" applyFont="1" applyBorder="1" applyAlignment="1">
      <alignment horizontal="center" vertical="center"/>
    </xf>
    <xf numFmtId="0" fontId="1" fillId="0" borderId="1" xfId="0" applyFont="1" applyBorder="1" applyAlignment="1">
      <alignment horizontal="center" vertical="center"/>
    </xf>
    <xf numFmtId="0" fontId="2" fillId="0" borderId="2" xfId="0" applyFont="1" applyBorder="1" applyAlignment="1">
      <alignment horizontal="center"/>
    </xf>
    <xf numFmtId="0" fontId="9" fillId="0" borderId="2" xfId="0" applyFont="1" applyBorder="1" applyAlignment="1">
      <alignment horizontal="center"/>
    </xf>
    <xf numFmtId="0" fontId="2" fillId="0" borderId="2" xfId="0" applyFont="1" applyFill="1" applyBorder="1"/>
    <xf numFmtId="0" fontId="1" fillId="0" borderId="4" xfId="0" applyFont="1" applyFill="1" applyBorder="1" applyAlignment="1">
      <alignment horizontal="center" vertical="center"/>
    </xf>
    <xf numFmtId="0" fontId="2" fillId="0" borderId="6" xfId="0" applyFont="1" applyBorder="1" applyAlignment="1">
      <alignment horizontal="center" vertical="center"/>
    </xf>
    <xf numFmtId="0" fontId="1" fillId="0" borderId="7" xfId="0" applyFont="1" applyBorder="1" applyAlignment="1">
      <alignment horizontal="centerContinuous" vertical="center"/>
    </xf>
    <xf numFmtId="0" fontId="2" fillId="0" borderId="8" xfId="0" applyFont="1" applyBorder="1" applyAlignment="1">
      <alignment horizontal="centerContinuous" vertical="center"/>
    </xf>
    <xf numFmtId="0" fontId="2" fillId="0" borderId="8" xfId="0" applyFont="1" applyBorder="1" applyAlignment="1">
      <alignment vertical="center"/>
    </xf>
    <xf numFmtId="0" fontId="2" fillId="0" borderId="11" xfId="0" applyFont="1" applyBorder="1" applyAlignment="1">
      <alignment vertical="center"/>
    </xf>
    <xf numFmtId="0" fontId="3" fillId="0" borderId="1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center" vertical="center"/>
    </xf>
    <xf numFmtId="0" fontId="2" fillId="0" borderId="17" xfId="0" applyFont="1" applyBorder="1" applyAlignment="1">
      <alignment horizontal="center" vertical="center"/>
    </xf>
    <xf numFmtId="0" fontId="1" fillId="0" borderId="17" xfId="0" applyFont="1" applyBorder="1" applyAlignment="1">
      <alignment vertical="center"/>
    </xf>
    <xf numFmtId="0" fontId="2" fillId="0" borderId="18" xfId="0" applyFont="1" applyBorder="1" applyAlignment="1">
      <alignment horizontal="center" vertical="center"/>
    </xf>
    <xf numFmtId="0" fontId="1"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1" fillId="0" borderId="20" xfId="0" applyFont="1" applyFill="1" applyBorder="1" applyAlignment="1">
      <alignment horizontal="center" vertical="center" wrapText="1"/>
    </xf>
    <xf numFmtId="0" fontId="1" fillId="0" borderId="20" xfId="0" applyFont="1" applyFill="1" applyBorder="1" applyAlignment="1">
      <alignment horizontal="center" vertical="center"/>
    </xf>
    <xf numFmtId="0" fontId="2" fillId="0" borderId="20" xfId="0" applyFont="1" applyBorder="1" applyAlignment="1">
      <alignment horizontal="center" vertical="center"/>
    </xf>
    <xf numFmtId="0" fontId="2" fillId="0" borderId="20" xfId="0" applyFont="1" applyFill="1" applyBorder="1" applyAlignment="1">
      <alignment vertical="center"/>
    </xf>
    <xf numFmtId="0" fontId="2" fillId="0" borderId="21" xfId="0" applyFont="1" applyBorder="1" applyAlignment="1">
      <alignment horizontal="center" vertical="center"/>
    </xf>
    <xf numFmtId="0" fontId="1"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1" fillId="0" borderId="17" xfId="0" applyFont="1" applyFill="1" applyBorder="1" applyAlignment="1">
      <alignment horizontal="center" vertical="center" wrapText="1"/>
    </xf>
    <xf numFmtId="0" fontId="1" fillId="0" borderId="17" xfId="0" applyFont="1" applyFill="1" applyBorder="1" applyAlignment="1">
      <alignment horizontal="center" vertical="center"/>
    </xf>
    <xf numFmtId="0" fontId="1" fillId="0" borderId="17" xfId="0" applyFont="1" applyFill="1" applyBorder="1" applyAlignment="1">
      <alignment vertical="center"/>
    </xf>
    <xf numFmtId="0" fontId="1" fillId="0" borderId="22" xfId="0" applyFont="1" applyBorder="1" applyAlignment="1">
      <alignment horizontal="center" vertical="center"/>
    </xf>
    <xf numFmtId="0" fontId="2" fillId="0" borderId="23" xfId="0" applyFont="1" applyBorder="1" applyAlignment="1">
      <alignment horizontal="center" vertical="center"/>
    </xf>
    <xf numFmtId="0" fontId="1" fillId="0" borderId="23" xfId="0" applyFont="1" applyBorder="1" applyAlignment="1">
      <alignment horizontal="center" vertical="center" wrapText="1"/>
    </xf>
    <xf numFmtId="0" fontId="1" fillId="0" borderId="23" xfId="0" applyFont="1" applyBorder="1" applyAlignment="1">
      <alignment vertical="center"/>
    </xf>
    <xf numFmtId="0" fontId="2" fillId="0" borderId="24" xfId="0" applyFont="1" applyBorder="1" applyAlignment="1">
      <alignment horizontal="center" vertical="center"/>
    </xf>
    <xf numFmtId="0" fontId="2" fillId="0" borderId="20" xfId="0" applyFont="1" applyFill="1" applyBorder="1" applyAlignment="1">
      <alignment horizontal="center" vertical="center" wrapText="1"/>
    </xf>
    <xf numFmtId="0" fontId="9" fillId="0" borderId="3" xfId="0" applyFont="1" applyFill="1" applyBorder="1" applyAlignment="1">
      <alignment horizontal="center" vertical="center"/>
    </xf>
    <xf numFmtId="0" fontId="2" fillId="0" borderId="2" xfId="0" applyFont="1" applyBorder="1" applyAlignment="1">
      <alignment horizontal="left" vertical="center"/>
    </xf>
    <xf numFmtId="0" fontId="2" fillId="0" borderId="5" xfId="0" applyFont="1" applyBorder="1" applyAlignment="1">
      <alignment horizontal="center" vertical="center"/>
    </xf>
    <xf numFmtId="0" fontId="2" fillId="0" borderId="5" xfId="0" applyFont="1" applyBorder="1" applyAlignment="1">
      <alignment vertical="center"/>
    </xf>
    <xf numFmtId="0" fontId="2" fillId="0" borderId="2" xfId="0" quotePrefix="1" applyFont="1" applyBorder="1" applyAlignment="1">
      <alignment horizontal="center" vertical="center"/>
    </xf>
    <xf numFmtId="0" fontId="2" fillId="0" borderId="2" xfId="0" applyFont="1" applyBorder="1" applyAlignment="1">
      <alignment vertical="center" wrapText="1"/>
    </xf>
    <xf numFmtId="0" fontId="1" fillId="0" borderId="17" xfId="0" applyFont="1" applyFill="1" applyBorder="1" applyAlignment="1">
      <alignment vertical="center" wrapText="1"/>
    </xf>
    <xf numFmtId="0" fontId="2" fillId="0" borderId="25"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20" xfId="0" applyFont="1" applyFill="1" applyBorder="1" applyAlignment="1">
      <alignment vertical="center" wrapText="1"/>
    </xf>
    <xf numFmtId="0" fontId="2" fillId="0" borderId="2" xfId="0" applyFont="1" applyFill="1" applyBorder="1" applyAlignment="1">
      <alignment wrapText="1"/>
    </xf>
    <xf numFmtId="0" fontId="9" fillId="0" borderId="2" xfId="0" applyFont="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Border="1" applyAlignment="1">
      <alignment horizontal="center" vertical="center"/>
    </xf>
    <xf numFmtId="0" fontId="2" fillId="0" borderId="2" xfId="0" applyFont="1" applyFill="1" applyBorder="1" applyAlignment="1">
      <alignment horizontal="center" vertical="top"/>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2" xfId="0" quotePrefix="1" applyFont="1" applyFill="1" applyBorder="1" applyAlignment="1">
      <alignment horizontal="center" vertical="center"/>
    </xf>
    <xf numFmtId="0" fontId="8" fillId="0" borderId="0" xfId="0" applyFont="1" applyAlignment="1">
      <alignment vertical="center"/>
    </xf>
    <xf numFmtId="0" fontId="5" fillId="0" borderId="0" xfId="0" applyFont="1" applyBorder="1" applyAlignment="1">
      <alignment vertical="center" wrapText="1"/>
    </xf>
    <xf numFmtId="0" fontId="8" fillId="0" borderId="0" xfId="0" applyFont="1" applyAlignment="1">
      <alignment vertical="center" wrapText="1"/>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1" xfId="0" applyFont="1" applyBorder="1" applyAlignment="1">
      <alignment horizontal="center" vertical="center"/>
    </xf>
    <xf numFmtId="0" fontId="4" fillId="0" borderId="11" xfId="0" applyFont="1" applyBorder="1" applyAlignment="1">
      <alignment horizontal="center" vertical="center"/>
    </xf>
    <xf numFmtId="0" fontId="3" fillId="0" borderId="10" xfId="0" applyFont="1" applyBorder="1" applyAlignment="1">
      <alignment horizontal="center" vertical="center" wrapText="1"/>
    </xf>
    <xf numFmtId="0" fontId="8" fillId="0" borderId="13" xfId="0" applyFont="1" applyBorder="1" applyAlignment="1">
      <alignment vertical="center"/>
    </xf>
    <xf numFmtId="0" fontId="1" fillId="0" borderId="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l'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3"/>
  <sheetViews>
    <sheetView tabSelected="1" zoomScaleNormal="100" workbookViewId="0">
      <pane ySplit="7" topLeftCell="A8" activePane="bottomLeft" state="frozenSplit"/>
      <selection pane="bottomLeft" sqref="A1:I1"/>
    </sheetView>
  </sheetViews>
  <sheetFormatPr defaultColWidth="9.140625" defaultRowHeight="11.25" x14ac:dyDescent="0.2"/>
  <cols>
    <col min="1" max="2" width="7.140625" style="2" customWidth="1"/>
    <col min="3" max="4" width="7.140625" style="3" customWidth="1"/>
    <col min="5" max="8" width="7.140625" style="2" customWidth="1"/>
    <col min="9" max="9" width="70.140625" style="2" customWidth="1"/>
    <col min="10" max="10" width="7.85546875" style="2" customWidth="1"/>
    <col min="11" max="16384" width="9.140625" style="2"/>
  </cols>
  <sheetData>
    <row r="1" spans="1:10" ht="15.75" x14ac:dyDescent="0.2">
      <c r="A1" s="87" t="s">
        <v>494</v>
      </c>
      <c r="B1" s="88"/>
      <c r="C1" s="88"/>
      <c r="D1" s="88"/>
      <c r="E1" s="88"/>
      <c r="F1" s="88"/>
      <c r="G1" s="88"/>
      <c r="H1" s="88"/>
      <c r="I1" s="88"/>
      <c r="J1" s="84"/>
    </row>
    <row r="2" spans="1:10" ht="12.75" x14ac:dyDescent="0.2">
      <c r="A2" s="84"/>
      <c r="B2" s="84"/>
      <c r="C2" s="84"/>
      <c r="D2" s="84"/>
      <c r="E2" s="84"/>
      <c r="F2" s="84"/>
      <c r="G2" s="84"/>
      <c r="H2" s="84"/>
      <c r="I2" s="84"/>
      <c r="J2" s="84"/>
    </row>
    <row r="3" spans="1:10" ht="18.75" customHeight="1" x14ac:dyDescent="0.2">
      <c r="A3" s="89" t="s">
        <v>309</v>
      </c>
      <c r="B3" s="86"/>
      <c r="C3" s="86"/>
      <c r="D3" s="86"/>
      <c r="E3" s="86"/>
      <c r="F3" s="86"/>
      <c r="G3" s="86"/>
      <c r="H3" s="86"/>
      <c r="I3" s="86"/>
      <c r="J3" s="86"/>
    </row>
    <row r="4" spans="1:10" ht="15.75" x14ac:dyDescent="0.2">
      <c r="A4" s="87"/>
      <c r="B4" s="88"/>
      <c r="C4" s="88"/>
      <c r="D4" s="88"/>
      <c r="E4" s="88"/>
      <c r="F4" s="88"/>
      <c r="G4" s="88"/>
      <c r="H4" s="88"/>
      <c r="I4" s="88"/>
      <c r="J4" s="84"/>
    </row>
    <row r="5" spans="1:10" ht="11.25" customHeight="1" x14ac:dyDescent="0.2">
      <c r="A5" s="38" t="s">
        <v>98</v>
      </c>
      <c r="B5" s="39"/>
      <c r="C5" s="39"/>
      <c r="D5" s="39"/>
      <c r="E5" s="39"/>
      <c r="F5" s="39"/>
      <c r="G5" s="39"/>
      <c r="H5" s="39"/>
      <c r="I5" s="40"/>
      <c r="J5" s="90" t="s">
        <v>263</v>
      </c>
    </row>
    <row r="6" spans="1:10" ht="12.75" x14ac:dyDescent="0.2">
      <c r="A6" s="95" t="s">
        <v>228</v>
      </c>
      <c r="B6" s="93" t="s">
        <v>224</v>
      </c>
      <c r="C6" s="94"/>
      <c r="D6" s="94"/>
      <c r="E6" s="94"/>
      <c r="F6" s="94"/>
      <c r="G6" s="94"/>
      <c r="H6" s="94"/>
      <c r="I6" s="41"/>
      <c r="J6" s="91"/>
    </row>
    <row r="7" spans="1:10" s="4" customFormat="1" ht="26.25" customHeight="1" x14ac:dyDescent="0.2">
      <c r="A7" s="96"/>
      <c r="B7" s="42" t="s">
        <v>234</v>
      </c>
      <c r="C7" s="42" t="s">
        <v>374</v>
      </c>
      <c r="D7" s="42" t="s">
        <v>39</v>
      </c>
      <c r="E7" s="42" t="s">
        <v>88</v>
      </c>
      <c r="F7" s="42" t="s">
        <v>89</v>
      </c>
      <c r="G7" s="42" t="s">
        <v>85</v>
      </c>
      <c r="H7" s="42" t="s">
        <v>327</v>
      </c>
      <c r="I7" s="43" t="s">
        <v>40</v>
      </c>
      <c r="J7" s="92"/>
    </row>
    <row r="8" spans="1:10" s="4" customFormat="1" ht="12" customHeight="1" x14ac:dyDescent="0.2">
      <c r="A8" s="60" t="s">
        <v>227</v>
      </c>
      <c r="B8" s="61"/>
      <c r="C8" s="62"/>
      <c r="D8" s="62"/>
      <c r="E8" s="62"/>
      <c r="F8" s="62"/>
      <c r="G8" s="62"/>
      <c r="H8" s="62"/>
      <c r="I8" s="63" t="s">
        <v>250</v>
      </c>
      <c r="J8" s="64"/>
    </row>
    <row r="9" spans="1:10" s="4" customFormat="1" ht="12" customHeight="1" x14ac:dyDescent="0.2">
      <c r="A9" s="13"/>
      <c r="B9" s="14" t="s">
        <v>109</v>
      </c>
      <c r="C9" s="16"/>
      <c r="D9" s="16"/>
      <c r="E9" s="16"/>
      <c r="F9" s="16"/>
      <c r="G9" s="16"/>
      <c r="H9" s="16"/>
      <c r="I9" s="17" t="s">
        <v>52</v>
      </c>
      <c r="J9" s="18"/>
    </row>
    <row r="10" spans="1:10" s="4" customFormat="1" ht="12" customHeight="1" x14ac:dyDescent="0.2">
      <c r="A10" s="13"/>
      <c r="B10" s="14" t="s">
        <v>41</v>
      </c>
      <c r="C10" s="16"/>
      <c r="D10" s="16"/>
      <c r="E10" s="16"/>
      <c r="F10" s="16"/>
      <c r="G10" s="16"/>
      <c r="H10" s="16"/>
      <c r="I10" s="17" t="s">
        <v>236</v>
      </c>
      <c r="J10" s="18"/>
    </row>
    <row r="11" spans="1:10" s="4" customFormat="1" ht="12" customHeight="1" x14ac:dyDescent="0.2">
      <c r="A11" s="13"/>
      <c r="B11" s="14" t="s">
        <v>42</v>
      </c>
      <c r="C11" s="16"/>
      <c r="D11" s="16"/>
      <c r="E11" s="16"/>
      <c r="F11" s="16"/>
      <c r="G11" s="16"/>
      <c r="H11" s="16"/>
      <c r="I11" s="17" t="s">
        <v>260</v>
      </c>
      <c r="J11" s="18"/>
    </row>
    <row r="12" spans="1:10" s="4" customFormat="1" ht="12" customHeight="1" x14ac:dyDescent="0.2">
      <c r="A12" s="13"/>
      <c r="B12" s="14" t="s">
        <v>43</v>
      </c>
      <c r="C12" s="16"/>
      <c r="D12" s="16"/>
      <c r="E12" s="16"/>
      <c r="F12" s="16"/>
      <c r="G12" s="14"/>
      <c r="H12" s="14"/>
      <c r="I12" s="17" t="s">
        <v>90</v>
      </c>
      <c r="J12" s="18"/>
    </row>
    <row r="13" spans="1:10" s="12" customFormat="1" ht="12" customHeight="1" x14ac:dyDescent="0.2">
      <c r="A13" s="13"/>
      <c r="B13" s="14" t="s">
        <v>261</v>
      </c>
      <c r="C13" s="16"/>
      <c r="D13" s="16"/>
      <c r="E13" s="16"/>
      <c r="F13" s="16"/>
      <c r="G13" s="15"/>
      <c r="H13" s="15"/>
      <c r="I13" s="17" t="s">
        <v>257</v>
      </c>
      <c r="J13" s="18"/>
    </row>
    <row r="14" spans="1:10" ht="12" customHeight="1" x14ac:dyDescent="0.2">
      <c r="A14" s="48"/>
      <c r="B14" s="49" t="s">
        <v>44</v>
      </c>
      <c r="C14" s="50"/>
      <c r="D14" s="50"/>
      <c r="E14" s="50"/>
      <c r="F14" s="50"/>
      <c r="G14" s="51"/>
      <c r="H14" s="52"/>
      <c r="I14" s="53" t="s">
        <v>96</v>
      </c>
      <c r="J14" s="54"/>
    </row>
    <row r="15" spans="1:10" s="4" customFormat="1" ht="12" customHeight="1" x14ac:dyDescent="0.2">
      <c r="A15" s="55" t="s">
        <v>157</v>
      </c>
      <c r="B15" s="56"/>
      <c r="C15" s="57"/>
      <c r="D15" s="57"/>
      <c r="E15" s="57"/>
      <c r="F15" s="57"/>
      <c r="G15" s="58"/>
      <c r="H15" s="58"/>
      <c r="I15" s="59" t="s">
        <v>229</v>
      </c>
      <c r="J15" s="47"/>
    </row>
    <row r="16" spans="1:10" s="4" customFormat="1" ht="12" customHeight="1" x14ac:dyDescent="0.2">
      <c r="A16" s="13"/>
      <c r="B16" s="14" t="s">
        <v>37</v>
      </c>
      <c r="C16" s="15"/>
      <c r="D16" s="15"/>
      <c r="E16" s="15"/>
      <c r="F16" s="15"/>
      <c r="G16" s="15"/>
      <c r="H16" s="15"/>
      <c r="I16" s="17" t="s">
        <v>361</v>
      </c>
      <c r="J16" s="18"/>
    </row>
    <row r="17" spans="1:10" s="4" customFormat="1" ht="12" customHeight="1" x14ac:dyDescent="0.2">
      <c r="A17" s="13"/>
      <c r="B17" s="14" t="s">
        <v>159</v>
      </c>
      <c r="C17" s="15"/>
      <c r="D17" s="15"/>
      <c r="E17" s="15"/>
      <c r="F17" s="15"/>
      <c r="G17" s="15"/>
      <c r="H17" s="15"/>
      <c r="I17" s="17" t="s">
        <v>158</v>
      </c>
      <c r="J17" s="18"/>
    </row>
    <row r="18" spans="1:10" s="4" customFormat="1" ht="12" customHeight="1" x14ac:dyDescent="0.2">
      <c r="A18" s="13"/>
      <c r="B18" s="14" t="s">
        <v>271</v>
      </c>
      <c r="C18" s="15"/>
      <c r="D18" s="15"/>
      <c r="E18" s="15"/>
      <c r="F18" s="15"/>
      <c r="G18" s="15"/>
      <c r="H18" s="15"/>
      <c r="I18" s="17" t="s">
        <v>497</v>
      </c>
      <c r="J18" s="18"/>
    </row>
    <row r="19" spans="1:10" s="4" customFormat="1" ht="12" customHeight="1" x14ac:dyDescent="0.2">
      <c r="A19" s="13"/>
      <c r="B19" s="14" t="s">
        <v>325</v>
      </c>
      <c r="C19" s="15"/>
      <c r="D19" s="15"/>
      <c r="E19" s="15"/>
      <c r="F19" s="15"/>
      <c r="G19" s="15"/>
      <c r="H19" s="15"/>
      <c r="I19" s="17" t="s">
        <v>414</v>
      </c>
      <c r="J19" s="18"/>
    </row>
    <row r="20" spans="1:10" s="4" customFormat="1" ht="12" customHeight="1" x14ac:dyDescent="0.2">
      <c r="A20" s="13"/>
      <c r="B20" s="14" t="s">
        <v>476</v>
      </c>
      <c r="C20" s="15"/>
      <c r="D20" s="15"/>
      <c r="E20" s="15"/>
      <c r="F20" s="15"/>
      <c r="G20" s="15"/>
      <c r="H20" s="15"/>
      <c r="I20" s="17" t="s">
        <v>477</v>
      </c>
      <c r="J20" s="18"/>
    </row>
    <row r="21" spans="1:10" s="4" customFormat="1" ht="12" customHeight="1" x14ac:dyDescent="0.2">
      <c r="A21" s="13"/>
      <c r="B21" s="14" t="s">
        <v>478</v>
      </c>
      <c r="C21" s="15"/>
      <c r="D21" s="15"/>
      <c r="E21" s="15"/>
      <c r="F21" s="15"/>
      <c r="G21" s="15"/>
      <c r="H21" s="15"/>
      <c r="I21" s="17" t="s">
        <v>479</v>
      </c>
      <c r="J21" s="18"/>
    </row>
    <row r="22" spans="1:10" ht="12" customHeight="1" x14ac:dyDescent="0.2">
      <c r="A22" s="19"/>
      <c r="B22" s="14"/>
      <c r="C22" s="14">
        <v>6000</v>
      </c>
      <c r="D22" s="14"/>
      <c r="E22" s="14"/>
      <c r="F22" s="14"/>
      <c r="G22" s="14"/>
      <c r="H22" s="14"/>
      <c r="I22" s="17" t="s">
        <v>53</v>
      </c>
      <c r="J22" s="18" t="s">
        <v>235</v>
      </c>
    </row>
    <row r="23" spans="1:10" ht="12" customHeight="1" x14ac:dyDescent="0.2">
      <c r="A23" s="26"/>
      <c r="B23" s="22"/>
      <c r="C23" s="22">
        <v>6010</v>
      </c>
      <c r="D23" s="22"/>
      <c r="E23" s="22"/>
      <c r="F23" s="22"/>
      <c r="G23" s="22"/>
      <c r="H23" s="22"/>
      <c r="I23" s="23" t="s">
        <v>110</v>
      </c>
      <c r="J23" s="18" t="s">
        <v>235</v>
      </c>
    </row>
    <row r="24" spans="1:10" ht="12" customHeight="1" x14ac:dyDescent="0.2">
      <c r="A24" s="19"/>
      <c r="B24" s="14"/>
      <c r="C24" s="14">
        <v>6090</v>
      </c>
      <c r="D24" s="14"/>
      <c r="E24" s="14"/>
      <c r="F24" s="14"/>
      <c r="G24" s="14"/>
      <c r="H24" s="14"/>
      <c r="I24" s="17" t="s">
        <v>54</v>
      </c>
      <c r="J24" s="18" t="s">
        <v>235</v>
      </c>
    </row>
    <row r="25" spans="1:10" ht="12" customHeight="1" x14ac:dyDescent="0.2">
      <c r="A25" s="19"/>
      <c r="B25" s="14"/>
      <c r="C25" s="14">
        <v>6100</v>
      </c>
      <c r="D25" s="14"/>
      <c r="E25" s="14"/>
      <c r="F25" s="14"/>
      <c r="G25" s="14"/>
      <c r="H25" s="14"/>
      <c r="I25" s="17" t="s">
        <v>55</v>
      </c>
      <c r="J25" s="18" t="s">
        <v>235</v>
      </c>
    </row>
    <row r="26" spans="1:10" ht="12" customHeight="1" x14ac:dyDescent="0.2">
      <c r="A26" s="19"/>
      <c r="B26" s="14"/>
      <c r="C26" s="14">
        <v>6207</v>
      </c>
      <c r="D26" s="14"/>
      <c r="E26" s="14"/>
      <c r="F26" s="14"/>
      <c r="G26" s="14"/>
      <c r="H26" s="14"/>
      <c r="I26" s="17" t="s">
        <v>189</v>
      </c>
      <c r="J26" s="18" t="s">
        <v>235</v>
      </c>
    </row>
    <row r="27" spans="1:10" s="11" customFormat="1" ht="12" customHeight="1" x14ac:dyDescent="0.2">
      <c r="A27" s="19"/>
      <c r="B27" s="14"/>
      <c r="C27" s="14"/>
      <c r="D27" s="14">
        <v>6210</v>
      </c>
      <c r="E27" s="14"/>
      <c r="F27" s="14"/>
      <c r="G27" s="14"/>
      <c r="H27" s="14"/>
      <c r="I27" s="17" t="s">
        <v>492</v>
      </c>
      <c r="J27" s="18" t="s">
        <v>235</v>
      </c>
    </row>
    <row r="28" spans="1:10" ht="12" customHeight="1" x14ac:dyDescent="0.2">
      <c r="A28" s="20"/>
      <c r="B28" s="21"/>
      <c r="C28" s="21"/>
      <c r="D28" s="21"/>
      <c r="E28" s="14">
        <v>6250</v>
      </c>
      <c r="F28" s="14"/>
      <c r="G28" s="14"/>
      <c r="H28" s="14"/>
      <c r="I28" s="17" t="s">
        <v>206</v>
      </c>
      <c r="J28" s="18" t="s">
        <v>235</v>
      </c>
    </row>
    <row r="29" spans="1:10" ht="12" customHeight="1" x14ac:dyDescent="0.2">
      <c r="A29" s="19"/>
      <c r="B29" s="14"/>
      <c r="C29" s="14"/>
      <c r="D29" s="14"/>
      <c r="E29" s="14">
        <v>6350</v>
      </c>
      <c r="F29" s="14"/>
      <c r="G29" s="14"/>
      <c r="H29" s="14"/>
      <c r="I29" s="17" t="s">
        <v>111</v>
      </c>
      <c r="J29" s="18" t="s">
        <v>235</v>
      </c>
    </row>
    <row r="30" spans="1:10" s="12" customFormat="1" ht="12" customHeight="1" x14ac:dyDescent="0.2">
      <c r="A30" s="19"/>
      <c r="B30" s="14"/>
      <c r="C30" s="14"/>
      <c r="D30" s="14"/>
      <c r="E30" s="14">
        <v>7705</v>
      </c>
      <c r="F30" s="14"/>
      <c r="G30" s="14"/>
      <c r="H30" s="14"/>
      <c r="I30" s="17" t="s">
        <v>91</v>
      </c>
      <c r="J30" s="18" t="s">
        <v>235</v>
      </c>
    </row>
    <row r="31" spans="1:10" ht="12" customHeight="1" x14ac:dyDescent="0.2">
      <c r="A31" s="13"/>
      <c r="B31" s="15"/>
      <c r="C31" s="15"/>
      <c r="D31" s="15"/>
      <c r="E31" s="15"/>
      <c r="F31" s="14">
        <v>6260</v>
      </c>
      <c r="G31" s="14"/>
      <c r="H31" s="14"/>
      <c r="I31" s="17" t="s">
        <v>373</v>
      </c>
      <c r="J31" s="18" t="s">
        <v>235</v>
      </c>
    </row>
    <row r="32" spans="1:10" ht="12" customHeight="1" x14ac:dyDescent="0.2">
      <c r="A32" s="13"/>
      <c r="B32" s="15"/>
      <c r="C32" s="15"/>
      <c r="D32" s="15"/>
      <c r="E32" s="15"/>
      <c r="F32" s="14">
        <v>6400</v>
      </c>
      <c r="G32" s="14"/>
      <c r="H32" s="14"/>
      <c r="I32" s="17" t="s">
        <v>66</v>
      </c>
      <c r="J32" s="18"/>
    </row>
    <row r="33" spans="1:10" ht="12" customHeight="1" x14ac:dyDescent="0.2">
      <c r="A33" s="19"/>
      <c r="B33" s="14"/>
      <c r="C33" s="14"/>
      <c r="D33" s="14"/>
      <c r="E33" s="14"/>
      <c r="F33" s="14">
        <v>6690</v>
      </c>
      <c r="G33" s="14"/>
      <c r="H33" s="14"/>
      <c r="I33" s="17" t="s">
        <v>60</v>
      </c>
      <c r="J33" s="18" t="s">
        <v>235</v>
      </c>
    </row>
    <row r="34" spans="1:10" ht="12" customHeight="1" x14ac:dyDescent="0.2">
      <c r="A34" s="19"/>
      <c r="B34" s="14"/>
      <c r="C34" s="14"/>
      <c r="D34" s="14"/>
      <c r="E34" s="14"/>
      <c r="F34" s="14">
        <v>6900</v>
      </c>
      <c r="G34" s="14"/>
      <c r="H34" s="14"/>
      <c r="I34" s="17" t="s">
        <v>259</v>
      </c>
      <c r="J34" s="18" t="s">
        <v>235</v>
      </c>
    </row>
    <row r="35" spans="1:10" ht="12" customHeight="1" x14ac:dyDescent="0.2">
      <c r="A35" s="19"/>
      <c r="B35" s="14"/>
      <c r="C35" s="14"/>
      <c r="D35" s="14"/>
      <c r="E35" s="14"/>
      <c r="F35" s="14">
        <v>8785</v>
      </c>
      <c r="G35" s="14"/>
      <c r="H35" s="14"/>
      <c r="I35" s="17" t="s">
        <v>266</v>
      </c>
      <c r="J35" s="18" t="s">
        <v>235</v>
      </c>
    </row>
    <row r="36" spans="1:10" ht="12" customHeight="1" x14ac:dyDescent="0.2">
      <c r="A36" s="48"/>
      <c r="B36" s="49"/>
      <c r="C36" s="50"/>
      <c r="D36" s="50"/>
      <c r="E36" s="50"/>
      <c r="F36" s="50"/>
      <c r="G36" s="51"/>
      <c r="H36" s="49">
        <v>8780</v>
      </c>
      <c r="I36" s="53" t="s">
        <v>265</v>
      </c>
      <c r="J36" s="54" t="s">
        <v>235</v>
      </c>
    </row>
    <row r="37" spans="1:10" ht="12" customHeight="1" x14ac:dyDescent="0.2">
      <c r="A37" s="55" t="s">
        <v>146</v>
      </c>
      <c r="B37" s="56"/>
      <c r="C37" s="56"/>
      <c r="D37" s="56"/>
      <c r="E37" s="56"/>
      <c r="F37" s="56"/>
      <c r="G37" s="56"/>
      <c r="H37" s="56"/>
      <c r="I37" s="59" t="s">
        <v>392</v>
      </c>
      <c r="J37" s="47"/>
    </row>
    <row r="38" spans="1:10" ht="12" customHeight="1" x14ac:dyDescent="0.2">
      <c r="A38" s="13"/>
      <c r="B38" s="14" t="s">
        <v>50</v>
      </c>
      <c r="C38" s="14"/>
      <c r="D38" s="14"/>
      <c r="E38" s="14"/>
      <c r="F38" s="14"/>
      <c r="G38" s="14"/>
      <c r="H38" s="14"/>
      <c r="I38" s="17" t="s">
        <v>395</v>
      </c>
      <c r="J38" s="18"/>
    </row>
    <row r="39" spans="1:10" ht="12" customHeight="1" x14ac:dyDescent="0.2">
      <c r="A39" s="13"/>
      <c r="B39" s="14" t="s">
        <v>365</v>
      </c>
      <c r="C39" s="14"/>
      <c r="D39" s="14"/>
      <c r="E39" s="14"/>
      <c r="F39" s="14"/>
      <c r="G39" s="14"/>
      <c r="H39" s="14"/>
      <c r="I39" s="17" t="s">
        <v>366</v>
      </c>
      <c r="J39" s="18"/>
    </row>
    <row r="40" spans="1:10" ht="12" customHeight="1" x14ac:dyDescent="0.2">
      <c r="A40" s="13"/>
      <c r="B40" s="14" t="s">
        <v>396</v>
      </c>
      <c r="C40" s="14"/>
      <c r="D40" s="14"/>
      <c r="E40" s="14"/>
      <c r="F40" s="14"/>
      <c r="G40" s="14"/>
      <c r="H40" s="14"/>
      <c r="I40" s="17" t="s">
        <v>495</v>
      </c>
      <c r="J40" s="18"/>
    </row>
    <row r="41" spans="1:10" ht="12" customHeight="1" x14ac:dyDescent="0.2">
      <c r="A41" s="13"/>
      <c r="B41" s="14" t="s">
        <v>452</v>
      </c>
      <c r="C41" s="15"/>
      <c r="D41" s="15"/>
      <c r="E41" s="15"/>
      <c r="F41" s="15"/>
      <c r="G41" s="15"/>
      <c r="H41" s="15"/>
      <c r="I41" s="17" t="s">
        <v>394</v>
      </c>
      <c r="J41" s="18"/>
    </row>
    <row r="42" spans="1:10" ht="12" customHeight="1" x14ac:dyDescent="0.2">
      <c r="A42" s="13"/>
      <c r="B42" s="14" t="s">
        <v>457</v>
      </c>
      <c r="C42" s="15"/>
      <c r="D42" s="15"/>
      <c r="E42" s="15"/>
      <c r="F42" s="15"/>
      <c r="G42" s="15"/>
      <c r="H42" s="15"/>
      <c r="I42" s="17" t="s">
        <v>496</v>
      </c>
      <c r="J42" s="18"/>
    </row>
    <row r="43" spans="1:10" s="4" customFormat="1" ht="12" customHeight="1" x14ac:dyDescent="0.2">
      <c r="A43" s="19"/>
      <c r="B43" s="14"/>
      <c r="C43" s="14">
        <v>6040</v>
      </c>
      <c r="D43" s="14"/>
      <c r="E43" s="14"/>
      <c r="F43" s="14"/>
      <c r="G43" s="14"/>
      <c r="H43" s="14"/>
      <c r="I43" s="17" t="s">
        <v>75</v>
      </c>
      <c r="J43" s="18" t="s">
        <v>235</v>
      </c>
    </row>
    <row r="44" spans="1:10" s="4" customFormat="1" ht="12" customHeight="1" x14ac:dyDescent="0.2">
      <c r="A44" s="19"/>
      <c r="B44" s="14"/>
      <c r="C44" s="14">
        <v>6120</v>
      </c>
      <c r="D44" s="14"/>
      <c r="E44" s="14"/>
      <c r="F44" s="14"/>
      <c r="G44" s="14"/>
      <c r="H44" s="14"/>
      <c r="I44" s="17" t="s">
        <v>64</v>
      </c>
      <c r="J44" s="18" t="s">
        <v>235</v>
      </c>
    </row>
    <row r="45" spans="1:10" ht="12" customHeight="1" x14ac:dyDescent="0.2">
      <c r="A45" s="19"/>
      <c r="B45" s="14"/>
      <c r="C45" s="14">
        <v>6209</v>
      </c>
      <c r="D45" s="14"/>
      <c r="E45" s="14"/>
      <c r="F45" s="14"/>
      <c r="G45" s="14"/>
      <c r="H45" s="14"/>
      <c r="I45" s="17" t="s">
        <v>258</v>
      </c>
      <c r="J45" s="18" t="s">
        <v>235</v>
      </c>
    </row>
    <row r="46" spans="1:10" ht="12" customHeight="1" x14ac:dyDescent="0.2">
      <c r="A46" s="19"/>
      <c r="B46" s="14"/>
      <c r="C46" s="14"/>
      <c r="D46" s="14">
        <v>6230</v>
      </c>
      <c r="E46" s="14"/>
      <c r="F46" s="14"/>
      <c r="G46" s="14"/>
      <c r="H46" s="14"/>
      <c r="I46" s="17" t="s">
        <v>74</v>
      </c>
      <c r="J46" s="18"/>
    </row>
    <row r="47" spans="1:10" s="1" customFormat="1" ht="12" customHeight="1" x14ac:dyDescent="0.2">
      <c r="A47" s="19"/>
      <c r="B47" s="14"/>
      <c r="C47" s="14"/>
      <c r="D47" s="14"/>
      <c r="E47" s="14">
        <v>6330</v>
      </c>
      <c r="F47" s="14"/>
      <c r="G47" s="14"/>
      <c r="H47" s="14"/>
      <c r="I47" s="17" t="s">
        <v>77</v>
      </c>
      <c r="J47" s="18"/>
    </row>
    <row r="48" spans="1:10" s="1" customFormat="1" ht="12" customHeight="1" x14ac:dyDescent="0.2">
      <c r="A48" s="26"/>
      <c r="B48" s="22"/>
      <c r="C48" s="22"/>
      <c r="D48" s="22"/>
      <c r="E48" s="14">
        <v>7910</v>
      </c>
      <c r="F48" s="14"/>
      <c r="G48" s="14"/>
      <c r="H48" s="14"/>
      <c r="I48" s="17" t="s">
        <v>190</v>
      </c>
      <c r="J48" s="18" t="s">
        <v>235</v>
      </c>
    </row>
    <row r="49" spans="1:10" ht="12" customHeight="1" x14ac:dyDescent="0.2">
      <c r="A49" s="19"/>
      <c r="B49" s="14"/>
      <c r="C49" s="14"/>
      <c r="D49" s="14"/>
      <c r="E49" s="14"/>
      <c r="F49" s="14">
        <v>6390</v>
      </c>
      <c r="G49" s="14"/>
      <c r="H49" s="14"/>
      <c r="I49" s="17" t="s">
        <v>347</v>
      </c>
      <c r="J49" s="18" t="s">
        <v>235</v>
      </c>
    </row>
    <row r="50" spans="1:10" ht="12" customHeight="1" x14ac:dyDescent="0.2">
      <c r="A50" s="26"/>
      <c r="B50" s="22"/>
      <c r="C50" s="22"/>
      <c r="D50" s="22"/>
      <c r="E50" s="22"/>
      <c r="F50" s="14">
        <v>7065</v>
      </c>
      <c r="G50" s="14"/>
      <c r="H50" s="14"/>
      <c r="I50" s="17" t="s">
        <v>383</v>
      </c>
      <c r="J50" s="24" t="s">
        <v>235</v>
      </c>
    </row>
    <row r="51" spans="1:10" ht="12" customHeight="1" x14ac:dyDescent="0.2">
      <c r="A51" s="26"/>
      <c r="B51" s="22"/>
      <c r="C51" s="22"/>
      <c r="D51" s="22"/>
      <c r="E51" s="22"/>
      <c r="F51" s="14">
        <v>7290</v>
      </c>
      <c r="G51" s="14"/>
      <c r="H51" s="14"/>
      <c r="I51" s="17" t="s">
        <v>413</v>
      </c>
      <c r="J51" s="24" t="s">
        <v>235</v>
      </c>
    </row>
    <row r="52" spans="1:10" ht="12" customHeight="1" x14ac:dyDescent="0.2">
      <c r="A52" s="19"/>
      <c r="B52" s="14"/>
      <c r="C52" s="14"/>
      <c r="D52" s="14"/>
      <c r="E52" s="14"/>
      <c r="F52" s="14">
        <v>8650</v>
      </c>
      <c r="G52" s="14"/>
      <c r="H52" s="14"/>
      <c r="I52" s="17" t="s">
        <v>264</v>
      </c>
      <c r="J52" s="24" t="s">
        <v>235</v>
      </c>
    </row>
    <row r="53" spans="1:10" ht="12" customHeight="1" x14ac:dyDescent="0.2">
      <c r="A53" s="19"/>
      <c r="B53" s="14"/>
      <c r="C53" s="14"/>
      <c r="D53" s="14"/>
      <c r="E53" s="14"/>
      <c r="F53" s="14"/>
      <c r="G53" s="14">
        <v>7055</v>
      </c>
      <c r="H53" s="14"/>
      <c r="I53" s="17" t="s">
        <v>387</v>
      </c>
      <c r="J53" s="24" t="s">
        <v>235</v>
      </c>
    </row>
    <row r="54" spans="1:10" ht="12" customHeight="1" x14ac:dyDescent="0.2">
      <c r="A54" s="19"/>
      <c r="B54" s="14"/>
      <c r="C54" s="14"/>
      <c r="D54" s="14"/>
      <c r="E54" s="14"/>
      <c r="F54" s="14"/>
      <c r="G54" s="22"/>
      <c r="H54" s="14">
        <v>8080</v>
      </c>
      <c r="I54" s="17" t="s">
        <v>221</v>
      </c>
      <c r="J54" s="18" t="s">
        <v>235</v>
      </c>
    </row>
    <row r="55" spans="1:10" x14ac:dyDescent="0.2">
      <c r="A55" s="55" t="s">
        <v>389</v>
      </c>
      <c r="B55" s="56"/>
      <c r="C55" s="56"/>
      <c r="D55" s="56"/>
      <c r="E55" s="56"/>
      <c r="F55" s="56"/>
      <c r="G55" s="56"/>
      <c r="H55" s="56"/>
      <c r="I55" s="72" t="s">
        <v>488</v>
      </c>
      <c r="J55" s="47"/>
    </row>
    <row r="56" spans="1:10" x14ac:dyDescent="0.2">
      <c r="A56" s="13"/>
      <c r="B56" s="14" t="s">
        <v>407</v>
      </c>
      <c r="C56" s="16"/>
      <c r="D56" s="16"/>
      <c r="E56" s="16"/>
      <c r="F56" s="16"/>
      <c r="G56" s="15"/>
      <c r="H56" s="22"/>
      <c r="I56" s="28" t="s">
        <v>464</v>
      </c>
      <c r="J56" s="18"/>
    </row>
    <row r="57" spans="1:10" ht="12" customHeight="1" x14ac:dyDescent="0.2">
      <c r="A57" s="13"/>
      <c r="B57" s="14" t="s">
        <v>408</v>
      </c>
      <c r="C57" s="16"/>
      <c r="D57" s="16"/>
      <c r="E57" s="16"/>
      <c r="F57" s="16"/>
      <c r="G57" s="15"/>
      <c r="H57" s="22"/>
      <c r="I57" s="17" t="s">
        <v>493</v>
      </c>
      <c r="J57" s="18"/>
    </row>
    <row r="58" spans="1:10" ht="12" customHeight="1" x14ac:dyDescent="0.2">
      <c r="A58" s="13"/>
      <c r="B58" s="14" t="s">
        <v>410</v>
      </c>
      <c r="C58" s="16"/>
      <c r="D58" s="16"/>
      <c r="E58" s="16"/>
      <c r="F58" s="16"/>
      <c r="G58" s="15"/>
      <c r="H58" s="22"/>
      <c r="I58" s="17" t="s">
        <v>409</v>
      </c>
      <c r="J58" s="18"/>
    </row>
    <row r="59" spans="1:10" ht="12" customHeight="1" x14ac:dyDescent="0.2">
      <c r="A59" s="19"/>
      <c r="B59" s="14"/>
      <c r="C59" s="14"/>
      <c r="D59" s="14"/>
      <c r="E59" s="14">
        <v>6880</v>
      </c>
      <c r="F59" s="14"/>
      <c r="G59" s="14"/>
      <c r="H59" s="14"/>
      <c r="I59" s="17" t="s">
        <v>79</v>
      </c>
      <c r="J59" s="18" t="s">
        <v>235</v>
      </c>
    </row>
    <row r="60" spans="1:10" ht="12" customHeight="1" x14ac:dyDescent="0.2">
      <c r="A60" s="19"/>
      <c r="B60" s="14"/>
      <c r="C60" s="14"/>
      <c r="D60" s="14"/>
      <c r="E60" s="14">
        <v>8140</v>
      </c>
      <c r="F60" s="14"/>
      <c r="G60" s="14"/>
      <c r="H60" s="14"/>
      <c r="I60" s="17" t="s">
        <v>223</v>
      </c>
      <c r="J60" s="18" t="s">
        <v>235</v>
      </c>
    </row>
    <row r="61" spans="1:10" ht="12" customHeight="1" x14ac:dyDescent="0.2">
      <c r="A61" s="19"/>
      <c r="B61" s="14"/>
      <c r="C61" s="14"/>
      <c r="D61" s="14"/>
      <c r="E61" s="14"/>
      <c r="F61" s="14"/>
      <c r="G61" s="14">
        <v>7230</v>
      </c>
      <c r="H61" s="21"/>
      <c r="I61" s="17" t="s">
        <v>358</v>
      </c>
      <c r="J61" s="18" t="s">
        <v>235</v>
      </c>
    </row>
    <row r="62" spans="1:10" ht="12" customHeight="1" x14ac:dyDescent="0.2">
      <c r="A62" s="55" t="s">
        <v>155</v>
      </c>
      <c r="B62" s="56"/>
      <c r="C62" s="58"/>
      <c r="D62" s="58"/>
      <c r="E62" s="58"/>
      <c r="F62" s="58"/>
      <c r="G62" s="58"/>
      <c r="H62" s="58"/>
      <c r="I62" s="59" t="s">
        <v>276</v>
      </c>
      <c r="J62" s="18"/>
    </row>
    <row r="63" spans="1:10" ht="12" customHeight="1" x14ac:dyDescent="0.2">
      <c r="A63" s="13"/>
      <c r="B63" s="14" t="s">
        <v>49</v>
      </c>
      <c r="C63" s="15"/>
      <c r="D63" s="15"/>
      <c r="E63" s="15"/>
      <c r="F63" s="15"/>
      <c r="G63" s="15"/>
      <c r="H63" s="15"/>
      <c r="I63" s="28" t="s">
        <v>277</v>
      </c>
      <c r="J63" s="18"/>
    </row>
    <row r="64" spans="1:10" ht="12" customHeight="1" x14ac:dyDescent="0.2">
      <c r="A64" s="13"/>
      <c r="B64" s="14" t="s">
        <v>317</v>
      </c>
      <c r="C64" s="15"/>
      <c r="D64" s="15"/>
      <c r="E64" s="15"/>
      <c r="F64" s="15"/>
      <c r="G64" s="15"/>
      <c r="H64" s="15"/>
      <c r="I64" s="28" t="s">
        <v>319</v>
      </c>
      <c r="J64" s="18"/>
    </row>
    <row r="65" spans="1:10" ht="12" customHeight="1" x14ac:dyDescent="0.2">
      <c r="A65" s="13"/>
      <c r="B65" s="14" t="s">
        <v>316</v>
      </c>
      <c r="C65" s="15"/>
      <c r="D65" s="15"/>
      <c r="E65" s="15"/>
      <c r="F65" s="15"/>
      <c r="G65" s="15"/>
      <c r="H65" s="15"/>
      <c r="I65" s="28" t="s">
        <v>320</v>
      </c>
      <c r="J65" s="18"/>
    </row>
    <row r="66" spans="1:10" ht="12" customHeight="1" x14ac:dyDescent="0.2">
      <c r="A66" s="13"/>
      <c r="B66" s="14" t="s">
        <v>318</v>
      </c>
      <c r="C66" s="15"/>
      <c r="D66" s="15"/>
      <c r="E66" s="15"/>
      <c r="F66" s="15"/>
      <c r="G66" s="15"/>
      <c r="H66" s="15"/>
      <c r="I66" s="28" t="s">
        <v>321</v>
      </c>
      <c r="J66" s="18"/>
    </row>
    <row r="67" spans="1:10" ht="12" customHeight="1" x14ac:dyDescent="0.2">
      <c r="A67" s="29"/>
      <c r="B67" s="14" t="s">
        <v>287</v>
      </c>
      <c r="C67" s="30"/>
      <c r="D67" s="30"/>
      <c r="E67" s="30"/>
      <c r="F67" s="30"/>
      <c r="G67" s="30"/>
      <c r="H67" s="30"/>
      <c r="I67" s="17" t="s">
        <v>328</v>
      </c>
      <c r="J67" s="18"/>
    </row>
    <row r="68" spans="1:10" ht="12" customHeight="1" x14ac:dyDescent="0.2">
      <c r="A68" s="13"/>
      <c r="B68" s="25" t="s">
        <v>293</v>
      </c>
      <c r="C68" s="15"/>
      <c r="D68" s="15"/>
      <c r="E68" s="15"/>
      <c r="F68" s="15"/>
      <c r="G68" s="15"/>
      <c r="H68" s="15"/>
      <c r="I68" s="17" t="s">
        <v>329</v>
      </c>
      <c r="J68" s="18"/>
    </row>
    <row r="69" spans="1:10" ht="12" customHeight="1" x14ac:dyDescent="0.2">
      <c r="A69" s="29"/>
      <c r="B69" s="14" t="s">
        <v>294</v>
      </c>
      <c r="C69" s="30"/>
      <c r="D69" s="30"/>
      <c r="E69" s="30"/>
      <c r="F69" s="30"/>
      <c r="G69" s="30"/>
      <c r="H69" s="30"/>
      <c r="I69" s="17" t="s">
        <v>330</v>
      </c>
      <c r="J69" s="18"/>
    </row>
    <row r="70" spans="1:10" ht="12" customHeight="1" x14ac:dyDescent="0.2">
      <c r="A70" s="19"/>
      <c r="B70" s="14"/>
      <c r="C70" s="14">
        <v>6200</v>
      </c>
      <c r="D70" s="14"/>
      <c r="E70" s="14"/>
      <c r="F70" s="14"/>
      <c r="G70" s="14"/>
      <c r="H70" s="14"/>
      <c r="I70" s="17" t="s">
        <v>99</v>
      </c>
      <c r="J70" s="18" t="s">
        <v>235</v>
      </c>
    </row>
    <row r="71" spans="1:10" ht="12" customHeight="1" x14ac:dyDescent="0.2">
      <c r="A71" s="19"/>
      <c r="B71" s="14"/>
      <c r="C71" s="14">
        <v>6208</v>
      </c>
      <c r="D71" s="14"/>
      <c r="E71" s="14"/>
      <c r="F71" s="14"/>
      <c r="G71" s="14"/>
      <c r="H71" s="14"/>
      <c r="I71" s="17" t="s">
        <v>192</v>
      </c>
      <c r="J71" s="18" t="s">
        <v>235</v>
      </c>
    </row>
    <row r="72" spans="1:10" ht="12" customHeight="1" x14ac:dyDescent="0.2">
      <c r="A72" s="48"/>
      <c r="B72" s="49"/>
      <c r="C72" s="50"/>
      <c r="D72" s="50"/>
      <c r="E72" s="65">
        <v>8630</v>
      </c>
      <c r="F72" s="50"/>
      <c r="G72" s="51"/>
      <c r="H72" s="51"/>
      <c r="I72" s="53" t="s">
        <v>270</v>
      </c>
      <c r="J72" s="54" t="s">
        <v>235</v>
      </c>
    </row>
    <row r="73" spans="1:10" ht="12" customHeight="1" x14ac:dyDescent="0.2">
      <c r="A73" s="55" t="s">
        <v>164</v>
      </c>
      <c r="B73" s="56"/>
      <c r="C73" s="56"/>
      <c r="D73" s="56"/>
      <c r="E73" s="56"/>
      <c r="F73" s="56"/>
      <c r="G73" s="56"/>
      <c r="H73" s="56"/>
      <c r="I73" s="59" t="s">
        <v>490</v>
      </c>
      <c r="J73" s="47"/>
    </row>
    <row r="74" spans="1:10" ht="12" customHeight="1" x14ac:dyDescent="0.2">
      <c r="A74" s="19"/>
      <c r="B74" s="14" t="s">
        <v>149</v>
      </c>
      <c r="C74" s="14"/>
      <c r="D74" s="14"/>
      <c r="E74" s="14"/>
      <c r="F74" s="14"/>
      <c r="G74" s="14"/>
      <c r="H74" s="14"/>
      <c r="I74" s="17" t="s">
        <v>491</v>
      </c>
      <c r="J74" s="18"/>
    </row>
    <row r="75" spans="1:10" ht="12" customHeight="1" x14ac:dyDescent="0.2">
      <c r="A75" s="19"/>
      <c r="B75" s="14" t="s">
        <v>191</v>
      </c>
      <c r="C75" s="14"/>
      <c r="D75" s="14"/>
      <c r="E75" s="14"/>
      <c r="F75" s="14"/>
      <c r="G75" s="14"/>
      <c r="H75" s="14"/>
      <c r="I75" s="17" t="s">
        <v>285</v>
      </c>
      <c r="J75" s="18"/>
    </row>
    <row r="76" spans="1:10" ht="12" customHeight="1" x14ac:dyDescent="0.2">
      <c r="A76" s="19"/>
      <c r="B76" s="14" t="s">
        <v>269</v>
      </c>
      <c r="C76" s="14"/>
      <c r="D76" s="14"/>
      <c r="E76" s="14"/>
      <c r="F76" s="14"/>
      <c r="G76" s="14"/>
      <c r="H76" s="14"/>
      <c r="I76" s="17" t="s">
        <v>310</v>
      </c>
      <c r="J76" s="18"/>
    </row>
    <row r="77" spans="1:10" ht="12" customHeight="1" x14ac:dyDescent="0.2">
      <c r="A77" s="19"/>
      <c r="B77" s="14" t="s">
        <v>298</v>
      </c>
      <c r="C77" s="14"/>
      <c r="D77" s="14"/>
      <c r="E77" s="14"/>
      <c r="F77" s="14"/>
      <c r="G77" s="14"/>
      <c r="H77" s="14"/>
      <c r="I77" s="17" t="s">
        <v>332</v>
      </c>
      <c r="J77" s="18"/>
    </row>
    <row r="78" spans="1:10" ht="12" customHeight="1" x14ac:dyDescent="0.2">
      <c r="A78" s="19"/>
      <c r="B78" s="14" t="s">
        <v>299</v>
      </c>
      <c r="C78" s="14"/>
      <c r="D78" s="14"/>
      <c r="E78" s="14"/>
      <c r="F78" s="14"/>
      <c r="G78" s="14"/>
      <c r="H78" s="14"/>
      <c r="I78" s="17" t="s">
        <v>333</v>
      </c>
      <c r="J78" s="18"/>
    </row>
    <row r="79" spans="1:10" ht="12" customHeight="1" x14ac:dyDescent="0.2">
      <c r="A79" s="19"/>
      <c r="B79" s="14"/>
      <c r="C79" s="14"/>
      <c r="D79" s="14"/>
      <c r="E79" s="14"/>
      <c r="F79" s="14"/>
      <c r="G79" s="14">
        <v>7870</v>
      </c>
      <c r="H79" s="14"/>
      <c r="I79" s="17" t="s">
        <v>184</v>
      </c>
      <c r="J79" s="18" t="s">
        <v>235</v>
      </c>
    </row>
    <row r="80" spans="1:10" ht="12" customHeight="1" x14ac:dyDescent="0.2">
      <c r="A80" s="19"/>
      <c r="B80" s="14"/>
      <c r="C80" s="14"/>
      <c r="D80" s="14"/>
      <c r="E80" s="14"/>
      <c r="F80" s="14"/>
      <c r="G80" s="14"/>
      <c r="H80" s="14">
        <v>8220</v>
      </c>
      <c r="I80" s="17" t="s">
        <v>506</v>
      </c>
      <c r="J80" s="24" t="s">
        <v>235</v>
      </c>
    </row>
    <row r="81" spans="1:10" ht="12" customHeight="1" x14ac:dyDescent="0.2">
      <c r="A81" s="48"/>
      <c r="B81" s="49"/>
      <c r="C81" s="50"/>
      <c r="D81" s="50"/>
      <c r="E81" s="50"/>
      <c r="F81" s="50"/>
      <c r="G81" s="51"/>
      <c r="H81" s="49">
        <v>8230</v>
      </c>
      <c r="I81" s="53" t="s">
        <v>222</v>
      </c>
      <c r="J81" s="54" t="s">
        <v>235</v>
      </c>
    </row>
    <row r="82" spans="1:10" ht="12" customHeight="1" x14ac:dyDescent="0.2">
      <c r="A82" s="55" t="s">
        <v>51</v>
      </c>
      <c r="B82" s="56"/>
      <c r="C82" s="56"/>
      <c r="D82" s="56"/>
      <c r="E82" s="56"/>
      <c r="F82" s="56"/>
      <c r="G82" s="56"/>
      <c r="H82" s="56"/>
      <c r="I82" s="59" t="s">
        <v>231</v>
      </c>
      <c r="J82" s="47"/>
    </row>
    <row r="83" spans="1:10" ht="12" customHeight="1" x14ac:dyDescent="0.2">
      <c r="A83" s="19"/>
      <c r="B83" s="14" t="s">
        <v>246</v>
      </c>
      <c r="C83" s="14"/>
      <c r="D83" s="14"/>
      <c r="E83" s="14"/>
      <c r="F83" s="14"/>
      <c r="G83" s="14"/>
      <c r="H83" s="14"/>
      <c r="I83" s="17" t="s">
        <v>311</v>
      </c>
      <c r="J83" s="18"/>
    </row>
    <row r="84" spans="1:10" ht="12" customHeight="1" x14ac:dyDescent="0.2">
      <c r="A84" s="19"/>
      <c r="B84" s="14" t="s">
        <v>350</v>
      </c>
      <c r="C84" s="14"/>
      <c r="D84" s="14"/>
      <c r="E84" s="14"/>
      <c r="F84" s="14"/>
      <c r="G84" s="14"/>
      <c r="H84" s="14"/>
      <c r="I84" s="17" t="s">
        <v>438</v>
      </c>
      <c r="J84" s="18"/>
    </row>
    <row r="85" spans="1:10" ht="12" customHeight="1" x14ac:dyDescent="0.2">
      <c r="A85" s="19"/>
      <c r="B85" s="14" t="s">
        <v>351</v>
      </c>
      <c r="C85" s="14"/>
      <c r="D85" s="14"/>
      <c r="E85" s="14"/>
      <c r="F85" s="14"/>
      <c r="G85" s="14"/>
      <c r="H85" s="14"/>
      <c r="I85" s="17" t="s">
        <v>354</v>
      </c>
      <c r="J85" s="18"/>
    </row>
    <row r="86" spans="1:10" ht="12" customHeight="1" x14ac:dyDescent="0.2">
      <c r="A86" s="19"/>
      <c r="B86" s="14" t="s">
        <v>352</v>
      </c>
      <c r="C86" s="14"/>
      <c r="D86" s="14"/>
      <c r="E86" s="14"/>
      <c r="F86" s="14"/>
      <c r="G86" s="14"/>
      <c r="H86" s="14"/>
      <c r="I86" s="17" t="s">
        <v>398</v>
      </c>
      <c r="J86" s="18"/>
    </row>
    <row r="87" spans="1:10" ht="12" customHeight="1" x14ac:dyDescent="0.2">
      <c r="A87" s="19"/>
      <c r="B87" s="14" t="s">
        <v>353</v>
      </c>
      <c r="C87" s="14"/>
      <c r="D87" s="14"/>
      <c r="E87" s="14"/>
      <c r="F87" s="14"/>
      <c r="G87" s="14"/>
      <c r="H87" s="14"/>
      <c r="I87" s="17" t="s">
        <v>507</v>
      </c>
      <c r="J87" s="18"/>
    </row>
    <row r="88" spans="1:10" ht="12" customHeight="1" x14ac:dyDescent="0.2">
      <c r="A88" s="19"/>
      <c r="B88" s="14" t="s">
        <v>397</v>
      </c>
      <c r="C88" s="14"/>
      <c r="D88" s="14"/>
      <c r="E88" s="14"/>
      <c r="F88" s="14"/>
      <c r="G88" s="14"/>
      <c r="H88" s="14"/>
      <c r="I88" s="17" t="s">
        <v>399</v>
      </c>
      <c r="J88" s="18"/>
    </row>
    <row r="89" spans="1:10" ht="12" customHeight="1" x14ac:dyDescent="0.2">
      <c r="A89" s="19"/>
      <c r="B89" s="14" t="s">
        <v>486</v>
      </c>
      <c r="C89" s="14"/>
      <c r="D89" s="14"/>
      <c r="E89" s="14"/>
      <c r="F89" s="14"/>
      <c r="G89" s="14"/>
      <c r="H89" s="14"/>
      <c r="I89" s="17" t="s">
        <v>487</v>
      </c>
      <c r="J89" s="18"/>
    </row>
    <row r="90" spans="1:10" ht="12" customHeight="1" x14ac:dyDescent="0.2">
      <c r="A90" s="19"/>
      <c r="B90" s="14"/>
      <c r="C90" s="21"/>
      <c r="D90" s="21"/>
      <c r="E90" s="14">
        <v>7545</v>
      </c>
      <c r="F90" s="14"/>
      <c r="G90" s="14"/>
      <c r="H90" s="14"/>
      <c r="I90" s="17" t="s">
        <v>345</v>
      </c>
      <c r="J90" s="18" t="s">
        <v>235</v>
      </c>
    </row>
    <row r="91" spans="1:10" ht="12" customHeight="1" x14ac:dyDescent="0.2">
      <c r="A91" s="13"/>
      <c r="B91" s="14"/>
      <c r="C91" s="14"/>
      <c r="D91" s="14"/>
      <c r="E91" s="14"/>
      <c r="F91" s="14"/>
      <c r="G91" s="14"/>
      <c r="H91" s="14">
        <v>7135</v>
      </c>
      <c r="I91" s="28" t="s">
        <v>508</v>
      </c>
      <c r="J91" s="18" t="s">
        <v>235</v>
      </c>
    </row>
    <row r="92" spans="1:10" ht="12" customHeight="1" x14ac:dyDescent="0.2">
      <c r="A92" s="13"/>
      <c r="B92" s="14"/>
      <c r="C92" s="14"/>
      <c r="D92" s="14"/>
      <c r="E92" s="14"/>
      <c r="F92" s="14"/>
      <c r="G92" s="14"/>
      <c r="H92" s="14">
        <v>7145</v>
      </c>
      <c r="I92" s="28" t="s">
        <v>334</v>
      </c>
      <c r="J92" s="18" t="s">
        <v>235</v>
      </c>
    </row>
    <row r="93" spans="1:10" ht="12" customHeight="1" x14ac:dyDescent="0.2">
      <c r="A93" s="13"/>
      <c r="B93" s="14"/>
      <c r="C93" s="14"/>
      <c r="D93" s="14"/>
      <c r="E93" s="14"/>
      <c r="F93" s="14"/>
      <c r="G93" s="14"/>
      <c r="H93" s="14">
        <v>7155</v>
      </c>
      <c r="I93" s="28" t="s">
        <v>303</v>
      </c>
      <c r="J93" s="18" t="s">
        <v>235</v>
      </c>
    </row>
    <row r="94" spans="1:10" ht="12" customHeight="1" x14ac:dyDescent="0.2">
      <c r="A94" s="13"/>
      <c r="B94" s="14"/>
      <c r="C94" s="14"/>
      <c r="D94" s="14"/>
      <c r="E94" s="14"/>
      <c r="F94" s="14"/>
      <c r="G94" s="14"/>
      <c r="H94" s="14">
        <v>7175</v>
      </c>
      <c r="I94" s="28" t="s">
        <v>368</v>
      </c>
      <c r="J94" s="18" t="s">
        <v>235</v>
      </c>
    </row>
    <row r="95" spans="1:10" ht="12" customHeight="1" x14ac:dyDescent="0.2">
      <c r="A95" s="13"/>
      <c r="B95" s="14"/>
      <c r="C95" s="14"/>
      <c r="D95" s="14"/>
      <c r="E95" s="14"/>
      <c r="F95" s="14"/>
      <c r="G95" s="14"/>
      <c r="H95" s="14">
        <v>7185</v>
      </c>
      <c r="I95" s="28" t="s">
        <v>363</v>
      </c>
      <c r="J95" s="18" t="s">
        <v>235</v>
      </c>
    </row>
    <row r="96" spans="1:10" ht="22.15" customHeight="1" x14ac:dyDescent="0.2">
      <c r="A96" s="13"/>
      <c r="B96" s="14"/>
      <c r="C96" s="14"/>
      <c r="D96" s="14"/>
      <c r="E96" s="14"/>
      <c r="F96" s="14"/>
      <c r="G96" s="14"/>
      <c r="H96" s="80">
        <v>7635</v>
      </c>
      <c r="I96" s="28" t="s">
        <v>439</v>
      </c>
      <c r="J96" s="18" t="s">
        <v>235</v>
      </c>
    </row>
    <row r="97" spans="1:10" ht="12" customHeight="1" x14ac:dyDescent="0.2">
      <c r="A97" s="13"/>
      <c r="B97" s="14"/>
      <c r="C97" s="14"/>
      <c r="D97" s="14"/>
      <c r="E97" s="14"/>
      <c r="F97" s="14"/>
      <c r="G97" s="14"/>
      <c r="H97" s="14">
        <v>8270</v>
      </c>
      <c r="I97" s="28" t="s">
        <v>337</v>
      </c>
      <c r="J97" s="18" t="s">
        <v>235</v>
      </c>
    </row>
    <row r="98" spans="1:10" ht="12" customHeight="1" x14ac:dyDescent="0.2">
      <c r="A98" s="19"/>
      <c r="B98" s="14"/>
      <c r="C98" s="14"/>
      <c r="D98" s="14"/>
      <c r="E98" s="14"/>
      <c r="F98" s="14"/>
      <c r="G98" s="14"/>
      <c r="H98" s="14">
        <v>8290</v>
      </c>
      <c r="I98" s="28" t="s">
        <v>335</v>
      </c>
      <c r="J98" s="18" t="s">
        <v>235</v>
      </c>
    </row>
    <row r="99" spans="1:10" ht="12" customHeight="1" x14ac:dyDescent="0.2">
      <c r="A99" s="19"/>
      <c r="B99" s="14"/>
      <c r="C99" s="14"/>
      <c r="D99" s="14"/>
      <c r="E99" s="14"/>
      <c r="F99" s="14"/>
      <c r="G99" s="14"/>
      <c r="H99" s="14">
        <v>8300</v>
      </c>
      <c r="I99" s="28" t="s">
        <v>336</v>
      </c>
      <c r="J99" s="18" t="s">
        <v>235</v>
      </c>
    </row>
    <row r="100" spans="1:10" ht="12" customHeight="1" x14ac:dyDescent="0.2">
      <c r="A100" s="19"/>
      <c r="B100" s="14"/>
      <c r="C100" s="14"/>
      <c r="D100" s="14"/>
      <c r="E100" s="14"/>
      <c r="F100" s="14"/>
      <c r="G100" s="14"/>
      <c r="H100" s="14">
        <v>8330</v>
      </c>
      <c r="I100" s="28" t="s">
        <v>342</v>
      </c>
      <c r="J100" s="18" t="s">
        <v>235</v>
      </c>
    </row>
    <row r="101" spans="1:10" ht="12" customHeight="1" x14ac:dyDescent="0.2">
      <c r="A101" s="19"/>
      <c r="B101" s="14"/>
      <c r="C101" s="14"/>
      <c r="D101" s="14"/>
      <c r="E101" s="14"/>
      <c r="F101" s="14"/>
      <c r="G101" s="14"/>
      <c r="H101" s="14">
        <v>8360</v>
      </c>
      <c r="I101" s="28" t="s">
        <v>416</v>
      </c>
      <c r="J101" s="18" t="s">
        <v>235</v>
      </c>
    </row>
    <row r="102" spans="1:10" ht="12" customHeight="1" x14ac:dyDescent="0.2">
      <c r="A102" s="19"/>
      <c r="B102" s="14"/>
      <c r="C102" s="14"/>
      <c r="D102" s="14"/>
      <c r="E102" s="14"/>
      <c r="F102" s="14"/>
      <c r="G102" s="14"/>
      <c r="H102" s="14">
        <v>8820</v>
      </c>
      <c r="I102" s="28" t="s">
        <v>255</v>
      </c>
      <c r="J102" s="18"/>
    </row>
    <row r="103" spans="1:10" ht="12" customHeight="1" x14ac:dyDescent="0.2">
      <c r="A103" s="13"/>
      <c r="B103" s="14"/>
      <c r="C103" s="14"/>
      <c r="D103" s="14"/>
      <c r="E103" s="14"/>
      <c r="F103" s="14"/>
      <c r="G103" s="14"/>
      <c r="H103" s="14">
        <v>8840</v>
      </c>
      <c r="I103" s="28" t="s">
        <v>256</v>
      </c>
      <c r="J103" s="18" t="s">
        <v>235</v>
      </c>
    </row>
    <row r="104" spans="1:10" ht="12" customHeight="1" x14ac:dyDescent="0.2">
      <c r="A104" s="13"/>
      <c r="B104" s="14"/>
      <c r="C104" s="14"/>
      <c r="D104" s="14"/>
      <c r="E104" s="14"/>
      <c r="F104" s="14"/>
      <c r="G104" s="14"/>
      <c r="H104" s="14">
        <v>9406</v>
      </c>
      <c r="I104" s="28" t="s">
        <v>459</v>
      </c>
      <c r="J104" s="18"/>
    </row>
    <row r="105" spans="1:10" ht="12" customHeight="1" x14ac:dyDescent="0.2">
      <c r="A105" s="13"/>
      <c r="B105" s="14"/>
      <c r="C105" s="14"/>
      <c r="D105" s="14"/>
      <c r="E105" s="14"/>
      <c r="F105" s="14"/>
      <c r="G105" s="78"/>
      <c r="H105" s="81">
        <v>9523</v>
      </c>
      <c r="I105" s="82" t="s">
        <v>379</v>
      </c>
      <c r="J105" s="79"/>
    </row>
    <row r="106" spans="1:10" ht="12" customHeight="1" x14ac:dyDescent="0.2">
      <c r="A106" s="19"/>
      <c r="B106" s="14"/>
      <c r="C106" s="14">
        <v>5100</v>
      </c>
      <c r="D106" s="14"/>
      <c r="E106" s="14"/>
      <c r="F106" s="14"/>
      <c r="G106" s="14"/>
      <c r="H106" s="14"/>
      <c r="I106" s="17" t="s">
        <v>176</v>
      </c>
      <c r="J106" s="18" t="s">
        <v>235</v>
      </c>
    </row>
    <row r="107" spans="1:10" ht="12" customHeight="1" x14ac:dyDescent="0.2">
      <c r="A107" s="19"/>
      <c r="B107" s="14"/>
      <c r="C107" s="15"/>
      <c r="D107" s="15"/>
      <c r="E107" s="14">
        <v>5200</v>
      </c>
      <c r="F107" s="14"/>
      <c r="G107" s="14"/>
      <c r="H107" s="14"/>
      <c r="I107" s="17" t="s">
        <v>177</v>
      </c>
      <c r="J107" s="18" t="s">
        <v>235</v>
      </c>
    </row>
    <row r="108" spans="1:10" ht="12" customHeight="1" x14ac:dyDescent="0.2">
      <c r="A108" s="19"/>
      <c r="B108" s="14"/>
      <c r="C108" s="14"/>
      <c r="D108" s="14"/>
      <c r="E108" s="14">
        <v>6600</v>
      </c>
      <c r="F108" s="14"/>
      <c r="G108" s="14"/>
      <c r="H108" s="14"/>
      <c r="I108" s="17" t="s">
        <v>6</v>
      </c>
      <c r="J108" s="18" t="s">
        <v>235</v>
      </c>
    </row>
    <row r="109" spans="1:10" ht="12" customHeight="1" x14ac:dyDescent="0.2">
      <c r="A109" s="19"/>
      <c r="B109" s="14"/>
      <c r="C109" s="14"/>
      <c r="D109" s="14"/>
      <c r="E109" s="14">
        <v>6620</v>
      </c>
      <c r="F109" s="14"/>
      <c r="G109" s="14"/>
      <c r="H109" s="14"/>
      <c r="I109" s="17" t="s">
        <v>7</v>
      </c>
      <c r="J109" s="18" t="s">
        <v>235</v>
      </c>
    </row>
    <row r="110" spans="1:10" ht="12" customHeight="1" x14ac:dyDescent="0.2">
      <c r="A110" s="19"/>
      <c r="B110" s="14"/>
      <c r="C110" s="14"/>
      <c r="D110" s="14"/>
      <c r="E110" s="14">
        <v>6630</v>
      </c>
      <c r="F110" s="14"/>
      <c r="G110" s="14"/>
      <c r="H110" s="14"/>
      <c r="I110" s="17" t="s">
        <v>8</v>
      </c>
      <c r="J110" s="18" t="s">
        <v>235</v>
      </c>
    </row>
    <row r="111" spans="1:10" ht="12" customHeight="1" x14ac:dyDescent="0.2">
      <c r="A111" s="19"/>
      <c r="B111" s="14"/>
      <c r="C111" s="14"/>
      <c r="D111" s="14"/>
      <c r="E111" s="14">
        <v>6640</v>
      </c>
      <c r="F111" s="14"/>
      <c r="G111" s="14"/>
      <c r="H111" s="14"/>
      <c r="I111" s="17" t="s">
        <v>9</v>
      </c>
      <c r="J111" s="18" t="s">
        <v>235</v>
      </c>
    </row>
    <row r="112" spans="1:10" ht="12" customHeight="1" x14ac:dyDescent="0.2">
      <c r="A112" s="19"/>
      <c r="B112" s="14"/>
      <c r="C112" s="14"/>
      <c r="D112" s="14"/>
      <c r="E112" s="14">
        <v>6670</v>
      </c>
      <c r="F112" s="14"/>
      <c r="G112" s="14"/>
      <c r="H112" s="14"/>
      <c r="I112" s="17" t="s">
        <v>11</v>
      </c>
      <c r="J112" s="18" t="s">
        <v>235</v>
      </c>
    </row>
    <row r="113" spans="1:10" ht="12" customHeight="1" x14ac:dyDescent="0.2">
      <c r="A113" s="19"/>
      <c r="B113" s="14"/>
      <c r="C113" s="14"/>
      <c r="D113" s="14"/>
      <c r="E113" s="14">
        <v>6680</v>
      </c>
      <c r="F113" s="14"/>
      <c r="G113" s="14"/>
      <c r="H113" s="14"/>
      <c r="I113" s="17" t="s">
        <v>118</v>
      </c>
      <c r="J113" s="18" t="s">
        <v>235</v>
      </c>
    </row>
    <row r="114" spans="1:10" ht="12" customHeight="1" x14ac:dyDescent="0.2">
      <c r="A114" s="19"/>
      <c r="B114" s="14"/>
      <c r="C114" s="14"/>
      <c r="D114" s="14"/>
      <c r="E114" s="14">
        <v>6750</v>
      </c>
      <c r="F114" s="14"/>
      <c r="G114" s="14"/>
      <c r="H114" s="14"/>
      <c r="I114" s="17" t="s">
        <v>12</v>
      </c>
      <c r="J114" s="18" t="s">
        <v>235</v>
      </c>
    </row>
    <row r="115" spans="1:10" ht="12" customHeight="1" x14ac:dyDescent="0.2">
      <c r="A115" s="19"/>
      <c r="B115" s="14"/>
      <c r="C115" s="14"/>
      <c r="D115" s="14"/>
      <c r="E115" s="14"/>
      <c r="F115" s="14">
        <v>6650</v>
      </c>
      <c r="G115" s="14"/>
      <c r="H115" s="14"/>
      <c r="I115" s="17" t="s">
        <v>102</v>
      </c>
      <c r="J115" s="18" t="s">
        <v>235</v>
      </c>
    </row>
    <row r="116" spans="1:10" ht="12" customHeight="1" x14ac:dyDescent="0.2">
      <c r="A116" s="19"/>
      <c r="B116" s="14"/>
      <c r="C116" s="14"/>
      <c r="D116" s="14"/>
      <c r="E116" s="14"/>
      <c r="F116" s="14">
        <v>7235</v>
      </c>
      <c r="G116" s="14"/>
      <c r="H116" s="14"/>
      <c r="I116" s="17" t="s">
        <v>326</v>
      </c>
      <c r="J116" s="18" t="s">
        <v>235</v>
      </c>
    </row>
    <row r="117" spans="1:10" ht="12" customHeight="1" x14ac:dyDescent="0.2">
      <c r="A117" s="19"/>
      <c r="B117" s="14"/>
      <c r="C117" s="14"/>
      <c r="D117" s="14"/>
      <c r="E117" s="14"/>
      <c r="F117" s="14">
        <v>7670</v>
      </c>
      <c r="G117" s="14"/>
      <c r="H117" s="14"/>
      <c r="I117" s="17" t="s">
        <v>254</v>
      </c>
      <c r="J117" s="18"/>
    </row>
    <row r="118" spans="1:10" ht="12" customHeight="1" x14ac:dyDescent="0.2">
      <c r="A118" s="19"/>
      <c r="B118" s="14"/>
      <c r="C118" s="15"/>
      <c r="D118" s="15"/>
      <c r="E118" s="15"/>
      <c r="F118" s="14">
        <v>7750</v>
      </c>
      <c r="G118" s="14"/>
      <c r="H118" s="14"/>
      <c r="I118" s="17" t="s">
        <v>369</v>
      </c>
      <c r="J118" s="24" t="s">
        <v>235</v>
      </c>
    </row>
    <row r="119" spans="1:10" ht="12" customHeight="1" x14ac:dyDescent="0.2">
      <c r="A119" s="19"/>
      <c r="B119" s="14"/>
      <c r="C119" s="14"/>
      <c r="D119" s="14"/>
      <c r="E119" s="14"/>
      <c r="F119" s="14">
        <v>8855</v>
      </c>
      <c r="G119" s="14"/>
      <c r="H119" s="14"/>
      <c r="I119" s="17" t="s">
        <v>262</v>
      </c>
      <c r="J119" s="18"/>
    </row>
    <row r="120" spans="1:10" ht="12" customHeight="1" x14ac:dyDescent="0.2">
      <c r="A120" s="19"/>
      <c r="B120" s="14"/>
      <c r="C120" s="14"/>
      <c r="D120" s="14"/>
      <c r="E120" s="14"/>
      <c r="F120" s="14"/>
      <c r="G120" s="14">
        <v>6950</v>
      </c>
      <c r="H120" s="14"/>
      <c r="I120" s="17" t="s">
        <v>2</v>
      </c>
      <c r="J120" s="18" t="s">
        <v>235</v>
      </c>
    </row>
    <row r="121" spans="1:10" ht="12" customHeight="1" x14ac:dyDescent="0.2">
      <c r="A121" s="19"/>
      <c r="B121" s="14"/>
      <c r="C121" s="14"/>
      <c r="D121" s="14"/>
      <c r="E121" s="14"/>
      <c r="F121" s="14"/>
      <c r="G121" s="14">
        <v>6960</v>
      </c>
      <c r="H121" s="14"/>
      <c r="I121" s="17" t="s">
        <v>3</v>
      </c>
      <c r="J121" s="18" t="s">
        <v>235</v>
      </c>
    </row>
    <row r="122" spans="1:10" ht="12" customHeight="1" x14ac:dyDescent="0.2">
      <c r="A122" s="19"/>
      <c r="B122" s="14"/>
      <c r="C122" s="14"/>
      <c r="D122" s="14"/>
      <c r="E122" s="14"/>
      <c r="F122" s="14"/>
      <c r="G122" s="14">
        <v>6970</v>
      </c>
      <c r="H122" s="14"/>
      <c r="I122" s="17" t="s">
        <v>4</v>
      </c>
      <c r="J122" s="18" t="s">
        <v>235</v>
      </c>
    </row>
    <row r="123" spans="1:10" ht="12" customHeight="1" x14ac:dyDescent="0.2">
      <c r="A123" s="19"/>
      <c r="B123" s="14"/>
      <c r="C123" s="14"/>
      <c r="D123" s="14"/>
      <c r="E123" s="14"/>
      <c r="F123" s="14"/>
      <c r="G123" s="14">
        <v>6980</v>
      </c>
      <c r="H123" s="14"/>
      <c r="I123" s="17" t="s">
        <v>5</v>
      </c>
      <c r="J123" s="18" t="s">
        <v>235</v>
      </c>
    </row>
    <row r="124" spans="1:10" ht="12" customHeight="1" x14ac:dyDescent="0.2">
      <c r="A124" s="19"/>
      <c r="B124" s="14"/>
      <c r="C124" s="14"/>
      <c r="D124" s="14"/>
      <c r="E124" s="14"/>
      <c r="F124" s="14"/>
      <c r="G124" s="14">
        <v>6990</v>
      </c>
      <c r="H124" s="14"/>
      <c r="I124" s="17" t="s">
        <v>13</v>
      </c>
      <c r="J124" s="18" t="s">
        <v>235</v>
      </c>
    </row>
    <row r="125" spans="1:10" ht="12" customHeight="1" x14ac:dyDescent="0.2">
      <c r="A125" s="19"/>
      <c r="B125" s="14"/>
      <c r="C125" s="14"/>
      <c r="D125" s="14"/>
      <c r="E125" s="14"/>
      <c r="F125" s="14"/>
      <c r="G125" s="14">
        <v>7000</v>
      </c>
      <c r="H125" s="14"/>
      <c r="I125" s="17" t="s">
        <v>509</v>
      </c>
      <c r="J125" s="18" t="s">
        <v>235</v>
      </c>
    </row>
    <row r="126" spans="1:10" ht="12" customHeight="1" x14ac:dyDescent="0.2">
      <c r="A126" s="19"/>
      <c r="B126" s="14"/>
      <c r="C126" s="14"/>
      <c r="D126" s="14"/>
      <c r="E126" s="14"/>
      <c r="F126" s="14"/>
      <c r="G126" s="14">
        <v>7010</v>
      </c>
      <c r="H126" s="14"/>
      <c r="I126" s="17" t="s">
        <v>15</v>
      </c>
      <c r="J126" s="18" t="s">
        <v>235</v>
      </c>
    </row>
    <row r="127" spans="1:10" ht="12" customHeight="1" x14ac:dyDescent="0.2">
      <c r="A127" s="19"/>
      <c r="B127" s="14"/>
      <c r="C127" s="14"/>
      <c r="D127" s="14"/>
      <c r="E127" s="14"/>
      <c r="F127" s="14"/>
      <c r="G127" s="14">
        <v>7030</v>
      </c>
      <c r="H127" s="14"/>
      <c r="I127" s="28" t="s">
        <v>179</v>
      </c>
      <c r="J127" s="18" t="s">
        <v>235</v>
      </c>
    </row>
    <row r="128" spans="1:10" ht="12" customHeight="1" x14ac:dyDescent="0.2">
      <c r="A128" s="19"/>
      <c r="B128" s="14"/>
      <c r="C128" s="14"/>
      <c r="D128" s="14"/>
      <c r="E128" s="14"/>
      <c r="F128" s="14"/>
      <c r="G128" s="14">
        <v>7040</v>
      </c>
      <c r="H128" s="14"/>
      <c r="I128" s="28" t="s">
        <v>112</v>
      </c>
      <c r="J128" s="18" t="s">
        <v>235</v>
      </c>
    </row>
    <row r="129" spans="1:10" ht="12" customHeight="1" x14ac:dyDescent="0.2">
      <c r="A129" s="19"/>
      <c r="B129" s="14"/>
      <c r="C129" s="14"/>
      <c r="D129" s="14"/>
      <c r="E129" s="14"/>
      <c r="F129" s="14"/>
      <c r="G129" s="14">
        <v>7240</v>
      </c>
      <c r="H129" s="14"/>
      <c r="I129" s="28" t="s">
        <v>458</v>
      </c>
      <c r="J129" s="18" t="s">
        <v>235</v>
      </c>
    </row>
    <row r="130" spans="1:10" ht="12" customHeight="1" x14ac:dyDescent="0.2">
      <c r="A130" s="19"/>
      <c r="B130" s="14"/>
      <c r="C130" s="14"/>
      <c r="D130" s="14"/>
      <c r="E130" s="14"/>
      <c r="F130" s="14"/>
      <c r="G130" s="14">
        <v>7475</v>
      </c>
      <c r="H130" s="14"/>
      <c r="I130" s="28" t="s">
        <v>341</v>
      </c>
      <c r="J130" s="18" t="s">
        <v>235</v>
      </c>
    </row>
    <row r="131" spans="1:10" ht="12" customHeight="1" x14ac:dyDescent="0.2">
      <c r="A131" s="19"/>
      <c r="B131" s="14"/>
      <c r="C131" s="15"/>
      <c r="D131" s="15"/>
      <c r="E131" s="15"/>
      <c r="F131" s="14"/>
      <c r="G131" s="14">
        <v>7540</v>
      </c>
      <c r="H131" s="14"/>
      <c r="I131" s="28" t="s">
        <v>199</v>
      </c>
      <c r="J131" s="24" t="s">
        <v>235</v>
      </c>
    </row>
    <row r="132" spans="1:10" ht="12" customHeight="1" x14ac:dyDescent="0.2">
      <c r="A132" s="19"/>
      <c r="B132" s="14"/>
      <c r="C132" s="14"/>
      <c r="D132" s="14"/>
      <c r="E132" s="14"/>
      <c r="F132" s="14"/>
      <c r="G132" s="14">
        <v>7785</v>
      </c>
      <c r="H132" s="14"/>
      <c r="I132" s="28" t="s">
        <v>274</v>
      </c>
      <c r="J132" s="18" t="s">
        <v>235</v>
      </c>
    </row>
    <row r="133" spans="1:10" ht="12" customHeight="1" x14ac:dyDescent="0.2">
      <c r="A133" s="19"/>
      <c r="B133" s="14"/>
      <c r="C133" s="14"/>
      <c r="D133" s="14"/>
      <c r="E133" s="14"/>
      <c r="F133" s="15"/>
      <c r="G133" s="14">
        <v>7920</v>
      </c>
      <c r="H133" s="15"/>
      <c r="I133" s="17" t="s">
        <v>443</v>
      </c>
      <c r="J133" s="18" t="s">
        <v>235</v>
      </c>
    </row>
    <row r="134" spans="1:10" ht="12" customHeight="1" x14ac:dyDescent="0.2">
      <c r="A134" s="19"/>
      <c r="B134" s="14"/>
      <c r="C134" s="14"/>
      <c r="D134" s="14"/>
      <c r="E134" s="14"/>
      <c r="F134" s="14"/>
      <c r="G134" s="14">
        <v>8875</v>
      </c>
      <c r="H134" s="14"/>
      <c r="I134" s="28" t="s">
        <v>275</v>
      </c>
      <c r="J134" s="18" t="s">
        <v>235</v>
      </c>
    </row>
    <row r="135" spans="1:10" ht="12" customHeight="1" x14ac:dyDescent="0.2">
      <c r="A135" s="19"/>
      <c r="B135" s="14"/>
      <c r="C135" s="14"/>
      <c r="D135" s="14"/>
      <c r="E135" s="14"/>
      <c r="F135" s="14"/>
      <c r="G135" s="14">
        <v>9860</v>
      </c>
      <c r="H135" s="14"/>
      <c r="I135" s="28" t="s">
        <v>385</v>
      </c>
      <c r="J135" s="18" t="s">
        <v>235</v>
      </c>
    </row>
    <row r="136" spans="1:10" ht="12" customHeight="1" x14ac:dyDescent="0.2">
      <c r="A136" s="13"/>
      <c r="B136" s="14"/>
      <c r="C136" s="15"/>
      <c r="D136" s="15"/>
      <c r="E136" s="14"/>
      <c r="F136" s="14"/>
      <c r="G136" s="14"/>
      <c r="H136" s="14">
        <v>8990</v>
      </c>
      <c r="I136" s="28" t="s">
        <v>359</v>
      </c>
      <c r="J136" s="18" t="s">
        <v>235</v>
      </c>
    </row>
    <row r="137" spans="1:10" ht="12" customHeight="1" x14ac:dyDescent="0.2">
      <c r="A137" s="55" t="s">
        <v>161</v>
      </c>
      <c r="B137" s="56"/>
      <c r="C137" s="56"/>
      <c r="D137" s="56"/>
      <c r="E137" s="56"/>
      <c r="F137" s="56"/>
      <c r="G137" s="56"/>
      <c r="H137" s="56"/>
      <c r="I137" s="59" t="s">
        <v>286</v>
      </c>
      <c r="J137" s="47"/>
    </row>
    <row r="138" spans="1:10" ht="12" customHeight="1" x14ac:dyDescent="0.2">
      <c r="A138" s="13"/>
      <c r="B138" s="14" t="s">
        <v>126</v>
      </c>
      <c r="C138" s="14"/>
      <c r="D138" s="14"/>
      <c r="E138" s="14"/>
      <c r="F138" s="14"/>
      <c r="G138" s="14"/>
      <c r="H138" s="14"/>
      <c r="I138" s="17" t="s">
        <v>312</v>
      </c>
      <c r="J138" s="18"/>
    </row>
    <row r="139" spans="1:10" ht="12" customHeight="1" x14ac:dyDescent="0.2">
      <c r="A139" s="13"/>
      <c r="B139" s="14" t="s">
        <v>305</v>
      </c>
      <c r="C139" s="14"/>
      <c r="D139" s="14"/>
      <c r="E139" s="14"/>
      <c r="F139" s="14"/>
      <c r="G139" s="14"/>
      <c r="H139" s="14"/>
      <c r="I139" s="17" t="s">
        <v>510</v>
      </c>
      <c r="J139" s="18"/>
    </row>
    <row r="140" spans="1:10" ht="12" customHeight="1" x14ac:dyDescent="0.2">
      <c r="A140" s="13"/>
      <c r="B140" s="14" t="s">
        <v>288</v>
      </c>
      <c r="C140" s="14"/>
      <c r="D140" s="14"/>
      <c r="E140" s="14"/>
      <c r="F140" s="14"/>
      <c r="G140" s="14"/>
      <c r="H140" s="14"/>
      <c r="I140" s="17" t="s">
        <v>315</v>
      </c>
      <c r="J140" s="18"/>
    </row>
    <row r="141" spans="1:10" ht="12" customHeight="1" x14ac:dyDescent="0.2">
      <c r="A141" s="13"/>
      <c r="B141" s="14" t="s">
        <v>454</v>
      </c>
      <c r="C141" s="14"/>
      <c r="D141" s="14"/>
      <c r="E141" s="14"/>
      <c r="F141" s="14"/>
      <c r="G141" s="14"/>
      <c r="H141" s="14"/>
      <c r="I141" s="17" t="s">
        <v>455</v>
      </c>
      <c r="J141" s="18"/>
    </row>
    <row r="142" spans="1:10" ht="12" customHeight="1" x14ac:dyDescent="0.2">
      <c r="A142" s="13"/>
      <c r="B142" s="14" t="s">
        <v>306</v>
      </c>
      <c r="C142" s="14"/>
      <c r="D142" s="14"/>
      <c r="E142" s="14"/>
      <c r="F142" s="14"/>
      <c r="G142" s="14"/>
      <c r="H142" s="14"/>
      <c r="I142" s="17" t="s">
        <v>444</v>
      </c>
      <c r="J142" s="18"/>
    </row>
    <row r="143" spans="1:10" ht="12" customHeight="1" x14ac:dyDescent="0.2">
      <c r="A143" s="13"/>
      <c r="B143" s="14" t="s">
        <v>307</v>
      </c>
      <c r="C143" s="14"/>
      <c r="D143" s="14"/>
      <c r="E143" s="14"/>
      <c r="F143" s="14"/>
      <c r="G143" s="14"/>
      <c r="H143" s="14"/>
      <c r="I143" s="17" t="s">
        <v>445</v>
      </c>
      <c r="J143" s="18"/>
    </row>
    <row r="144" spans="1:10" ht="12" customHeight="1" x14ac:dyDescent="0.2">
      <c r="A144" s="19"/>
      <c r="B144" s="14"/>
      <c r="C144" s="14">
        <v>6201</v>
      </c>
      <c r="D144" s="14"/>
      <c r="E144" s="14"/>
      <c r="F144" s="14"/>
      <c r="G144" s="14"/>
      <c r="H144" s="14"/>
      <c r="I144" s="17" t="s">
        <v>127</v>
      </c>
      <c r="J144" s="18" t="s">
        <v>235</v>
      </c>
    </row>
    <row r="145" spans="1:10" ht="12" customHeight="1" x14ac:dyDescent="0.2">
      <c r="A145" s="19"/>
      <c r="B145" s="14"/>
      <c r="C145" s="14"/>
      <c r="D145" s="14"/>
      <c r="E145" s="14">
        <v>6360</v>
      </c>
      <c r="F145" s="14"/>
      <c r="G145" s="14"/>
      <c r="H145" s="14"/>
      <c r="I145" s="17" t="s">
        <v>65</v>
      </c>
      <c r="J145" s="18" t="s">
        <v>235</v>
      </c>
    </row>
    <row r="146" spans="1:10" ht="12" customHeight="1" x14ac:dyDescent="0.2">
      <c r="A146" s="19"/>
      <c r="B146" s="14"/>
      <c r="C146" s="14"/>
      <c r="D146" s="14"/>
      <c r="E146" s="22">
        <v>6540</v>
      </c>
      <c r="F146" s="22"/>
      <c r="G146" s="22"/>
      <c r="H146" s="22"/>
      <c r="I146" s="23" t="s">
        <v>27</v>
      </c>
      <c r="J146" s="18" t="s">
        <v>235</v>
      </c>
    </row>
    <row r="147" spans="1:10" ht="12" customHeight="1" x14ac:dyDescent="0.2">
      <c r="A147" s="19"/>
      <c r="B147" s="14"/>
      <c r="C147" s="14"/>
      <c r="D147" s="14"/>
      <c r="E147" s="22">
        <v>6550</v>
      </c>
      <c r="F147" s="22"/>
      <c r="G147" s="22"/>
      <c r="H147" s="22"/>
      <c r="I147" s="23" t="s">
        <v>28</v>
      </c>
      <c r="J147" s="18" t="s">
        <v>235</v>
      </c>
    </row>
    <row r="148" spans="1:10" ht="12" customHeight="1" x14ac:dyDescent="0.2">
      <c r="A148" s="19"/>
      <c r="B148" s="14"/>
      <c r="C148" s="14"/>
      <c r="D148" s="14"/>
      <c r="E148" s="14">
        <v>6720</v>
      </c>
      <c r="F148" s="14"/>
      <c r="G148" s="14"/>
      <c r="H148" s="14"/>
      <c r="I148" s="17" t="s">
        <v>68</v>
      </c>
      <c r="J148" s="18"/>
    </row>
    <row r="149" spans="1:10" ht="12" customHeight="1" x14ac:dyDescent="0.2">
      <c r="A149" s="26"/>
      <c r="B149" s="22"/>
      <c r="C149" s="22"/>
      <c r="D149" s="22"/>
      <c r="E149" s="14">
        <v>6740</v>
      </c>
      <c r="F149" s="14"/>
      <c r="G149" s="14"/>
      <c r="H149" s="14"/>
      <c r="I149" s="17" t="s">
        <v>252</v>
      </c>
      <c r="J149" s="18" t="s">
        <v>235</v>
      </c>
    </row>
    <row r="150" spans="1:10" ht="12" customHeight="1" x14ac:dyDescent="0.2">
      <c r="A150" s="26"/>
      <c r="B150" s="22"/>
      <c r="C150" s="22"/>
      <c r="D150" s="22"/>
      <c r="E150" s="22">
        <v>6810</v>
      </c>
      <c r="F150" s="22"/>
      <c r="G150" s="22"/>
      <c r="H150" s="22"/>
      <c r="I150" s="23" t="s">
        <v>32</v>
      </c>
      <c r="J150" s="18" t="s">
        <v>235</v>
      </c>
    </row>
    <row r="151" spans="1:10" ht="12" customHeight="1" x14ac:dyDescent="0.2">
      <c r="A151" s="26"/>
      <c r="B151" s="22"/>
      <c r="C151" s="22" t="s">
        <v>433</v>
      </c>
      <c r="D151" s="22"/>
      <c r="E151" s="14">
        <v>6830</v>
      </c>
      <c r="F151" s="14"/>
      <c r="G151" s="14"/>
      <c r="H151" s="14"/>
      <c r="I151" s="17" t="s">
        <v>69</v>
      </c>
      <c r="J151" s="18" t="s">
        <v>235</v>
      </c>
    </row>
    <row r="152" spans="1:10" ht="12" customHeight="1" x14ac:dyDescent="0.2">
      <c r="A152" s="26"/>
      <c r="B152" s="22"/>
      <c r="C152" s="22"/>
      <c r="D152" s="22"/>
      <c r="E152" s="22">
        <v>7215</v>
      </c>
      <c r="F152" s="22"/>
      <c r="G152" s="22"/>
      <c r="H152" s="22"/>
      <c r="I152" s="23" t="s">
        <v>304</v>
      </c>
      <c r="J152" s="18" t="s">
        <v>235</v>
      </c>
    </row>
    <row r="153" spans="1:10" ht="12" customHeight="1" x14ac:dyDescent="0.2">
      <c r="A153" s="26"/>
      <c r="B153" s="22"/>
      <c r="C153" s="22"/>
      <c r="D153" s="22"/>
      <c r="E153" s="14">
        <v>7565</v>
      </c>
      <c r="F153" s="14"/>
      <c r="G153" s="14"/>
      <c r="H153" s="14"/>
      <c r="I153" s="17" t="s">
        <v>367</v>
      </c>
      <c r="J153" s="18" t="s">
        <v>235</v>
      </c>
    </row>
    <row r="154" spans="1:10" ht="12" customHeight="1" x14ac:dyDescent="0.2">
      <c r="A154" s="26"/>
      <c r="B154" s="22"/>
      <c r="C154" s="22"/>
      <c r="D154" s="22"/>
      <c r="E154" s="14">
        <v>9947</v>
      </c>
      <c r="F154" s="14"/>
      <c r="G154" s="14"/>
      <c r="H154" s="14"/>
      <c r="I154" s="17" t="s">
        <v>489</v>
      </c>
      <c r="J154" s="18"/>
    </row>
    <row r="155" spans="1:10" ht="12" customHeight="1" x14ac:dyDescent="0.2">
      <c r="A155" s="19"/>
      <c r="B155" s="14"/>
      <c r="C155" s="14"/>
      <c r="D155" s="14"/>
      <c r="E155" s="14"/>
      <c r="F155" s="14">
        <v>6410</v>
      </c>
      <c r="G155" s="14"/>
      <c r="H155" s="14"/>
      <c r="I155" s="17" t="s">
        <v>188</v>
      </c>
      <c r="J155" s="18" t="s">
        <v>235</v>
      </c>
    </row>
    <row r="156" spans="1:10" ht="12" customHeight="1" x14ac:dyDescent="0.2">
      <c r="A156" s="19"/>
      <c r="B156" s="14"/>
      <c r="C156" s="14"/>
      <c r="D156" s="14"/>
      <c r="E156" s="14"/>
      <c r="F156" s="14">
        <v>7225</v>
      </c>
      <c r="G156" s="14"/>
      <c r="H156" s="14"/>
      <c r="I156" s="17" t="s">
        <v>279</v>
      </c>
      <c r="J156" s="18"/>
    </row>
    <row r="157" spans="1:10" ht="12" customHeight="1" x14ac:dyDescent="0.2">
      <c r="A157" s="19"/>
      <c r="B157" s="14"/>
      <c r="C157" s="14"/>
      <c r="D157" s="14"/>
      <c r="E157" s="14"/>
      <c r="F157" s="14">
        <v>7295</v>
      </c>
      <c r="G157" s="14"/>
      <c r="H157" s="14"/>
      <c r="I157" s="17" t="s">
        <v>278</v>
      </c>
      <c r="J157" s="18"/>
    </row>
    <row r="158" spans="1:10" ht="12" customHeight="1" x14ac:dyDescent="0.2">
      <c r="A158" s="19"/>
      <c r="B158" s="14"/>
      <c r="C158" s="14"/>
      <c r="D158" s="14"/>
      <c r="E158" s="14"/>
      <c r="F158" s="14">
        <v>7695</v>
      </c>
      <c r="G158" s="14"/>
      <c r="H158" s="14"/>
      <c r="I158" s="17" t="s">
        <v>357</v>
      </c>
      <c r="J158" s="18"/>
    </row>
    <row r="159" spans="1:10" ht="12" customHeight="1" x14ac:dyDescent="0.2">
      <c r="A159" s="19"/>
      <c r="B159" s="14"/>
      <c r="C159" s="14"/>
      <c r="D159" s="14"/>
      <c r="E159" s="14"/>
      <c r="F159" s="14">
        <v>7930</v>
      </c>
      <c r="G159" s="14"/>
      <c r="H159" s="14"/>
      <c r="I159" s="17" t="s">
        <v>364</v>
      </c>
      <c r="J159" s="18" t="s">
        <v>235</v>
      </c>
    </row>
    <row r="160" spans="1:10" ht="12" customHeight="1" x14ac:dyDescent="0.2">
      <c r="A160" s="19"/>
      <c r="B160" s="14"/>
      <c r="C160" s="14"/>
      <c r="D160" s="14"/>
      <c r="E160" s="14"/>
      <c r="F160" s="14">
        <v>8720</v>
      </c>
      <c r="G160" s="14"/>
      <c r="H160" s="14"/>
      <c r="I160" s="17" t="s">
        <v>253</v>
      </c>
      <c r="J160" s="18"/>
    </row>
    <row r="161" spans="1:10" ht="12" customHeight="1" x14ac:dyDescent="0.2">
      <c r="A161" s="19"/>
      <c r="B161" s="14"/>
      <c r="C161" s="14"/>
      <c r="D161" s="14"/>
      <c r="E161" s="14"/>
      <c r="F161" s="14">
        <v>9881</v>
      </c>
      <c r="G161" s="14"/>
      <c r="H161" s="14"/>
      <c r="I161" s="17" t="s">
        <v>441</v>
      </c>
      <c r="J161" s="18"/>
    </row>
    <row r="162" spans="1:10" ht="12" customHeight="1" x14ac:dyDescent="0.2">
      <c r="A162" s="19"/>
      <c r="B162" s="14"/>
      <c r="C162" s="14"/>
      <c r="D162" s="14"/>
      <c r="E162" s="14"/>
      <c r="F162" s="14"/>
      <c r="G162" s="14">
        <v>6930</v>
      </c>
      <c r="H162" s="14"/>
      <c r="I162" s="17" t="s">
        <v>70</v>
      </c>
      <c r="J162" s="18" t="s">
        <v>235</v>
      </c>
    </row>
    <row r="163" spans="1:10" ht="12" customHeight="1" x14ac:dyDescent="0.2">
      <c r="A163" s="19"/>
      <c r="B163" s="14"/>
      <c r="C163" s="14"/>
      <c r="D163" s="14"/>
      <c r="E163" s="14"/>
      <c r="F163" s="14"/>
      <c r="G163" s="14">
        <v>7180</v>
      </c>
      <c r="H163" s="14"/>
      <c r="I163" s="17" t="s">
        <v>147</v>
      </c>
      <c r="J163" s="18" t="s">
        <v>235</v>
      </c>
    </row>
    <row r="164" spans="1:10" ht="12" customHeight="1" x14ac:dyDescent="0.2">
      <c r="A164" s="19"/>
      <c r="B164" s="14"/>
      <c r="C164" s="14"/>
      <c r="D164" s="14"/>
      <c r="E164" s="14"/>
      <c r="F164" s="14"/>
      <c r="G164" s="14">
        <v>7560</v>
      </c>
      <c r="H164" s="14"/>
      <c r="I164" s="17" t="s">
        <v>384</v>
      </c>
      <c r="J164" s="18" t="s">
        <v>235</v>
      </c>
    </row>
    <row r="165" spans="1:10" ht="12" customHeight="1" x14ac:dyDescent="0.2">
      <c r="A165" s="19"/>
      <c r="B165" s="14"/>
      <c r="C165" s="14"/>
      <c r="D165" s="14"/>
      <c r="E165" s="14"/>
      <c r="F165" s="14"/>
      <c r="G165" s="14">
        <v>7720</v>
      </c>
      <c r="H165" s="14"/>
      <c r="I165" s="17" t="s">
        <v>210</v>
      </c>
      <c r="J165" s="18"/>
    </row>
    <row r="166" spans="1:10" ht="12" customHeight="1" x14ac:dyDescent="0.2">
      <c r="A166" s="19"/>
      <c r="B166" s="14"/>
      <c r="C166" s="14"/>
      <c r="D166" s="14"/>
      <c r="E166" s="14"/>
      <c r="F166" s="14"/>
      <c r="G166" s="14">
        <v>7960</v>
      </c>
      <c r="H166" s="14"/>
      <c r="I166" s="17" t="s">
        <v>219</v>
      </c>
      <c r="J166" s="18" t="s">
        <v>235</v>
      </c>
    </row>
    <row r="167" spans="1:10" ht="12" customHeight="1" x14ac:dyDescent="0.2">
      <c r="A167" s="19"/>
      <c r="B167" s="14"/>
      <c r="C167" s="14"/>
      <c r="D167" s="14"/>
      <c r="E167" s="14"/>
      <c r="F167" s="14"/>
      <c r="G167" s="14">
        <v>8120</v>
      </c>
      <c r="H167" s="14"/>
      <c r="I167" s="17" t="s">
        <v>209</v>
      </c>
      <c r="J167" s="18"/>
    </row>
    <row r="168" spans="1:10" ht="12" customHeight="1" x14ac:dyDescent="0.2">
      <c r="A168" s="19"/>
      <c r="B168" s="14"/>
      <c r="C168" s="14"/>
      <c r="D168" s="14"/>
      <c r="E168" s="14"/>
      <c r="F168" s="14"/>
      <c r="G168" s="14">
        <v>8150</v>
      </c>
      <c r="H168" s="14"/>
      <c r="I168" s="17" t="s">
        <v>211</v>
      </c>
      <c r="J168" s="18" t="s">
        <v>235</v>
      </c>
    </row>
    <row r="169" spans="1:10" ht="12" customHeight="1" x14ac:dyDescent="0.2">
      <c r="A169" s="19"/>
      <c r="B169" s="14"/>
      <c r="C169" s="14"/>
      <c r="D169" s="14"/>
      <c r="E169" s="14"/>
      <c r="F169" s="14"/>
      <c r="G169" s="14">
        <v>8170</v>
      </c>
      <c r="H169" s="14"/>
      <c r="I169" s="17" t="s">
        <v>212</v>
      </c>
      <c r="J169" s="18" t="s">
        <v>235</v>
      </c>
    </row>
    <row r="170" spans="1:10" ht="12" customHeight="1" x14ac:dyDescent="0.2">
      <c r="A170" s="19"/>
      <c r="B170" s="14"/>
      <c r="C170" s="14"/>
      <c r="D170" s="14"/>
      <c r="E170" s="14"/>
      <c r="F170" s="14"/>
      <c r="G170" s="14">
        <v>8180</v>
      </c>
      <c r="H170" s="14"/>
      <c r="I170" s="17" t="s">
        <v>213</v>
      </c>
      <c r="J170" s="18" t="s">
        <v>235</v>
      </c>
    </row>
    <row r="171" spans="1:10" ht="12" customHeight="1" x14ac:dyDescent="0.2">
      <c r="A171" s="19"/>
      <c r="B171" s="14"/>
      <c r="C171" s="14"/>
      <c r="D171" s="14"/>
      <c r="E171" s="14"/>
      <c r="F171" s="14"/>
      <c r="G171" s="14">
        <v>8190</v>
      </c>
      <c r="H171" s="14"/>
      <c r="I171" s="17" t="s">
        <v>214</v>
      </c>
      <c r="J171" s="18" t="s">
        <v>235</v>
      </c>
    </row>
    <row r="172" spans="1:10" ht="12" customHeight="1" x14ac:dyDescent="0.2">
      <c r="A172" s="19"/>
      <c r="B172" s="14"/>
      <c r="C172" s="14"/>
      <c r="D172" s="14"/>
      <c r="E172" s="14"/>
      <c r="F172" s="14"/>
      <c r="G172" s="22">
        <v>8510</v>
      </c>
      <c r="H172" s="22"/>
      <c r="I172" s="23" t="s">
        <v>218</v>
      </c>
      <c r="J172" s="18" t="s">
        <v>235</v>
      </c>
    </row>
    <row r="173" spans="1:10" ht="12" customHeight="1" x14ac:dyDescent="0.2">
      <c r="A173" s="13"/>
      <c r="B173" s="14"/>
      <c r="C173" s="14"/>
      <c r="D173" s="14"/>
      <c r="E173" s="14"/>
      <c r="F173" s="14"/>
      <c r="G173" s="22">
        <v>8520</v>
      </c>
      <c r="H173" s="22"/>
      <c r="I173" s="23" t="s">
        <v>432</v>
      </c>
      <c r="J173" s="18" t="s">
        <v>235</v>
      </c>
    </row>
    <row r="174" spans="1:10" ht="12" customHeight="1" x14ac:dyDescent="0.2">
      <c r="A174" s="13"/>
      <c r="B174" s="14"/>
      <c r="C174" s="14"/>
      <c r="D174" s="14"/>
      <c r="E174" s="14"/>
      <c r="F174" s="14"/>
      <c r="G174" s="14">
        <v>8530</v>
      </c>
      <c r="H174" s="15"/>
      <c r="I174" s="17" t="s">
        <v>220</v>
      </c>
      <c r="J174" s="18" t="s">
        <v>235</v>
      </c>
    </row>
    <row r="175" spans="1:10" ht="12" customHeight="1" x14ac:dyDescent="0.2">
      <c r="A175" s="26"/>
      <c r="B175" s="22"/>
      <c r="C175" s="22"/>
      <c r="D175" s="22"/>
      <c r="E175" s="22"/>
      <c r="F175" s="22"/>
      <c r="G175" s="22">
        <v>8980</v>
      </c>
      <c r="H175" s="22"/>
      <c r="I175" s="23" t="s">
        <v>382</v>
      </c>
      <c r="J175" s="18" t="s">
        <v>235</v>
      </c>
    </row>
    <row r="176" spans="1:10" ht="12" customHeight="1" x14ac:dyDescent="0.2">
      <c r="A176" s="26"/>
      <c r="B176" s="22"/>
      <c r="C176" s="22"/>
      <c r="D176" s="22"/>
      <c r="E176" s="22"/>
      <c r="F176" s="22"/>
      <c r="G176" s="14">
        <v>8995</v>
      </c>
      <c r="H176" s="15"/>
      <c r="I176" s="17" t="s">
        <v>449</v>
      </c>
      <c r="J176" s="18" t="s">
        <v>235</v>
      </c>
    </row>
    <row r="177" spans="1:21" ht="12" customHeight="1" x14ac:dyDescent="0.2">
      <c r="A177" s="26"/>
      <c r="B177" s="22"/>
      <c r="C177" s="22"/>
      <c r="D177" s="22"/>
      <c r="E177" s="22"/>
      <c r="F177" s="22"/>
      <c r="G177" s="14">
        <v>9260</v>
      </c>
      <c r="H177" s="15"/>
      <c r="I177" s="17" t="s">
        <v>460</v>
      </c>
      <c r="J177" s="18"/>
    </row>
    <row r="178" spans="1:21" ht="12" customHeight="1" x14ac:dyDescent="0.2">
      <c r="A178" s="26"/>
      <c r="B178" s="22"/>
      <c r="C178" s="22"/>
      <c r="D178" s="22"/>
      <c r="E178" s="22"/>
      <c r="F178" s="22"/>
      <c r="G178" s="14">
        <v>9288</v>
      </c>
      <c r="H178" s="15"/>
      <c r="I178" s="17" t="s">
        <v>447</v>
      </c>
      <c r="J178" s="18" t="s">
        <v>235</v>
      </c>
    </row>
    <row r="179" spans="1:21" ht="23.45" customHeight="1" x14ac:dyDescent="0.2">
      <c r="A179" s="26"/>
      <c r="B179" s="22"/>
      <c r="C179" s="22"/>
      <c r="D179" s="22"/>
      <c r="E179" s="22"/>
      <c r="F179" s="22"/>
      <c r="G179" s="14">
        <v>9327</v>
      </c>
      <c r="H179" s="15"/>
      <c r="I179" s="28" t="s">
        <v>461</v>
      </c>
      <c r="J179" s="18"/>
    </row>
    <row r="180" spans="1:21" ht="21" customHeight="1" x14ac:dyDescent="0.2">
      <c r="A180" s="26"/>
      <c r="B180" s="22"/>
      <c r="C180" s="22"/>
      <c r="D180" s="22"/>
      <c r="E180" s="22"/>
      <c r="F180" s="22"/>
      <c r="G180" s="14">
        <v>9333</v>
      </c>
      <c r="H180" s="15"/>
      <c r="I180" s="28" t="s">
        <v>462</v>
      </c>
      <c r="J180" s="18"/>
    </row>
    <row r="181" spans="1:21" ht="21" customHeight="1" x14ac:dyDescent="0.2">
      <c r="A181" s="26"/>
      <c r="B181" s="22"/>
      <c r="C181" s="22"/>
      <c r="D181" s="22"/>
      <c r="E181" s="22"/>
      <c r="F181" s="22"/>
      <c r="G181" s="14">
        <v>9339</v>
      </c>
      <c r="H181" s="15"/>
      <c r="I181" s="28" t="s">
        <v>499</v>
      </c>
      <c r="J181" s="18"/>
    </row>
    <row r="182" spans="1:21" ht="12" customHeight="1" x14ac:dyDescent="0.2">
      <c r="A182" s="55" t="s">
        <v>165</v>
      </c>
      <c r="B182" s="56"/>
      <c r="C182" s="56"/>
      <c r="D182" s="56"/>
      <c r="E182" s="56"/>
      <c r="F182" s="56"/>
      <c r="G182" s="56"/>
      <c r="H182" s="56"/>
      <c r="I182" s="59" t="s">
        <v>280</v>
      </c>
      <c r="J182" s="47"/>
      <c r="L182" s="74"/>
      <c r="M182" s="73"/>
      <c r="N182" s="50"/>
      <c r="O182" s="50"/>
      <c r="P182" s="50"/>
      <c r="Q182" s="50"/>
      <c r="R182" s="51"/>
      <c r="S182" s="49"/>
      <c r="T182" s="53"/>
      <c r="U182" s="54"/>
    </row>
    <row r="183" spans="1:21" ht="12" customHeight="1" x14ac:dyDescent="0.2">
      <c r="A183" s="20"/>
      <c r="B183" s="14" t="s">
        <v>148</v>
      </c>
      <c r="C183" s="21"/>
      <c r="D183" s="21"/>
      <c r="E183" s="21"/>
      <c r="F183" s="21"/>
      <c r="G183" s="21"/>
      <c r="H183" s="21"/>
      <c r="I183" s="17" t="s">
        <v>313</v>
      </c>
      <c r="J183" s="31"/>
    </row>
    <row r="184" spans="1:21" ht="12" customHeight="1" x14ac:dyDescent="0.2">
      <c r="A184" s="19"/>
      <c r="B184" s="14" t="s">
        <v>289</v>
      </c>
      <c r="C184" s="14"/>
      <c r="D184" s="14"/>
      <c r="E184" s="14"/>
      <c r="F184" s="14"/>
      <c r="G184" s="14"/>
      <c r="H184" s="14"/>
      <c r="I184" s="17" t="s">
        <v>281</v>
      </c>
      <c r="J184" s="18"/>
    </row>
    <row r="185" spans="1:21" ht="12" customHeight="1" x14ac:dyDescent="0.2">
      <c r="A185" s="19"/>
      <c r="B185" s="14" t="s">
        <v>322</v>
      </c>
      <c r="C185" s="14"/>
      <c r="D185" s="14"/>
      <c r="E185" s="14"/>
      <c r="F185" s="14"/>
      <c r="G185" s="14"/>
      <c r="H185" s="14"/>
      <c r="I185" s="17" t="s">
        <v>511</v>
      </c>
      <c r="J185" s="18"/>
    </row>
    <row r="186" spans="1:21" ht="12" customHeight="1" x14ac:dyDescent="0.2">
      <c r="A186" s="19"/>
      <c r="B186" s="14" t="s">
        <v>323</v>
      </c>
      <c r="C186" s="14"/>
      <c r="D186" s="14"/>
      <c r="E186" s="14"/>
      <c r="F186" s="14"/>
      <c r="G186" s="14"/>
      <c r="H186" s="14"/>
      <c r="I186" s="17" t="s">
        <v>512</v>
      </c>
      <c r="J186" s="18"/>
    </row>
    <row r="187" spans="1:21" ht="12" customHeight="1" x14ac:dyDescent="0.2">
      <c r="A187" s="19"/>
      <c r="B187" s="14" t="s">
        <v>324</v>
      </c>
      <c r="C187" s="14"/>
      <c r="D187" s="14"/>
      <c r="E187" s="14"/>
      <c r="F187" s="14"/>
      <c r="G187" s="14"/>
      <c r="H187" s="14"/>
      <c r="I187" s="17" t="s">
        <v>513</v>
      </c>
      <c r="J187" s="18"/>
    </row>
    <row r="188" spans="1:21" ht="12" customHeight="1" x14ac:dyDescent="0.2">
      <c r="A188" s="19"/>
      <c r="B188" s="14"/>
      <c r="C188" s="14">
        <v>6050</v>
      </c>
      <c r="D188" s="14"/>
      <c r="E188" s="14"/>
      <c r="F188" s="14"/>
      <c r="G188" s="14"/>
      <c r="H188" s="14"/>
      <c r="I188" s="17" t="s">
        <v>80</v>
      </c>
      <c r="J188" s="18" t="s">
        <v>235</v>
      </c>
    </row>
    <row r="189" spans="1:21" ht="12" customHeight="1" x14ac:dyDescent="0.2">
      <c r="A189" s="19"/>
      <c r="B189" s="14"/>
      <c r="C189" s="14">
        <v>6080</v>
      </c>
      <c r="D189" s="14"/>
      <c r="E189" s="14"/>
      <c r="F189" s="14"/>
      <c r="G189" s="14"/>
      <c r="H189" s="14"/>
      <c r="I189" s="17" t="s">
        <v>83</v>
      </c>
      <c r="J189" s="18" t="s">
        <v>235</v>
      </c>
    </row>
    <row r="190" spans="1:21" ht="12" customHeight="1" x14ac:dyDescent="0.2">
      <c r="A190" s="19"/>
      <c r="B190" s="14"/>
      <c r="C190" s="14"/>
      <c r="D190" s="14"/>
      <c r="E190" s="14">
        <v>6760</v>
      </c>
      <c r="F190" s="14"/>
      <c r="G190" s="14"/>
      <c r="H190" s="14"/>
      <c r="I190" s="17" t="s">
        <v>348</v>
      </c>
      <c r="J190" s="18" t="s">
        <v>235</v>
      </c>
    </row>
    <row r="191" spans="1:21" ht="12" customHeight="1" x14ac:dyDescent="0.2">
      <c r="A191" s="19"/>
      <c r="B191" s="14"/>
      <c r="C191" s="14"/>
      <c r="D191" s="14"/>
      <c r="E191" s="14">
        <v>7495</v>
      </c>
      <c r="F191" s="14"/>
      <c r="G191" s="14"/>
      <c r="H191" s="14"/>
      <c r="I191" s="17" t="s">
        <v>344</v>
      </c>
      <c r="J191" s="18" t="s">
        <v>235</v>
      </c>
    </row>
    <row r="192" spans="1:21" ht="12" customHeight="1" x14ac:dyDescent="0.2">
      <c r="A192" s="19"/>
      <c r="B192" s="14"/>
      <c r="C192" s="14"/>
      <c r="D192" s="14"/>
      <c r="E192" s="14">
        <v>7575</v>
      </c>
      <c r="F192" s="14"/>
      <c r="G192" s="14"/>
      <c r="H192" s="14"/>
      <c r="I192" s="17" t="s">
        <v>362</v>
      </c>
      <c r="J192" s="18" t="s">
        <v>235</v>
      </c>
    </row>
    <row r="193" spans="1:10" ht="12" customHeight="1" x14ac:dyDescent="0.2">
      <c r="A193" s="19"/>
      <c r="B193" s="14"/>
      <c r="C193" s="14"/>
      <c r="D193" s="14"/>
      <c r="E193" s="14">
        <v>7970</v>
      </c>
      <c r="F193" s="14"/>
      <c r="G193" s="14"/>
      <c r="H193" s="14"/>
      <c r="I193" s="17" t="s">
        <v>377</v>
      </c>
      <c r="J193" s="18" t="s">
        <v>235</v>
      </c>
    </row>
    <row r="194" spans="1:10" ht="12" customHeight="1" x14ac:dyDescent="0.2">
      <c r="A194" s="19"/>
      <c r="B194" s="14"/>
      <c r="C194" s="14"/>
      <c r="D194" s="14"/>
      <c r="E194" s="14"/>
      <c r="F194" s="14">
        <v>6340</v>
      </c>
      <c r="G194" s="14"/>
      <c r="H194" s="14"/>
      <c r="I194" s="17" t="s">
        <v>117</v>
      </c>
      <c r="J194" s="18" t="s">
        <v>235</v>
      </c>
    </row>
    <row r="195" spans="1:10" ht="12" customHeight="1" x14ac:dyDescent="0.2">
      <c r="A195" s="19"/>
      <c r="B195" s="14"/>
      <c r="C195" s="14"/>
      <c r="D195" s="14"/>
      <c r="E195" s="14"/>
      <c r="F195" s="14"/>
      <c r="G195" s="14">
        <v>7435</v>
      </c>
      <c r="H195" s="14"/>
      <c r="I195" s="17" t="s">
        <v>370</v>
      </c>
      <c r="J195" s="18" t="s">
        <v>235</v>
      </c>
    </row>
    <row r="196" spans="1:10" ht="12" customHeight="1" x14ac:dyDescent="0.2">
      <c r="A196" s="19"/>
      <c r="B196" s="14"/>
      <c r="C196" s="14"/>
      <c r="D196" s="14"/>
      <c r="E196" s="14"/>
      <c r="F196" s="14"/>
      <c r="G196" s="14">
        <v>7490</v>
      </c>
      <c r="H196" s="14"/>
      <c r="I196" s="17" t="s">
        <v>181</v>
      </c>
      <c r="J196" s="18" t="s">
        <v>235</v>
      </c>
    </row>
    <row r="197" spans="1:10" ht="12" customHeight="1" x14ac:dyDescent="0.2">
      <c r="A197" s="13"/>
      <c r="B197" s="14"/>
      <c r="C197" s="14"/>
      <c r="D197" s="14"/>
      <c r="E197" s="14"/>
      <c r="F197" s="14"/>
      <c r="G197" s="14">
        <v>7520</v>
      </c>
      <c r="H197" s="14"/>
      <c r="I197" s="17" t="s">
        <v>182</v>
      </c>
      <c r="J197" s="18" t="s">
        <v>235</v>
      </c>
    </row>
    <row r="198" spans="1:10" ht="12" customHeight="1" x14ac:dyDescent="0.2">
      <c r="A198" s="13"/>
      <c r="B198" s="14"/>
      <c r="C198" s="14"/>
      <c r="D198" s="14"/>
      <c r="E198" s="14"/>
      <c r="F198" s="14"/>
      <c r="G198" s="14">
        <v>8030</v>
      </c>
      <c r="H198" s="14"/>
      <c r="I198" s="17" t="s">
        <v>208</v>
      </c>
      <c r="J198" s="24" t="s">
        <v>235</v>
      </c>
    </row>
    <row r="199" spans="1:10" ht="12" customHeight="1" x14ac:dyDescent="0.2">
      <c r="A199" s="13"/>
      <c r="B199" s="14"/>
      <c r="C199" s="14"/>
      <c r="D199" s="14"/>
      <c r="E199" s="14"/>
      <c r="F199" s="14"/>
      <c r="G199" s="14">
        <v>8950</v>
      </c>
      <c r="H199" s="14"/>
      <c r="I199" s="17" t="s">
        <v>448</v>
      </c>
      <c r="J199" s="24" t="s">
        <v>235</v>
      </c>
    </row>
    <row r="200" spans="1:10" ht="12" customHeight="1" x14ac:dyDescent="0.2">
      <c r="A200" s="13"/>
      <c r="B200" s="14"/>
      <c r="C200" s="14"/>
      <c r="D200" s="14"/>
      <c r="E200" s="14"/>
      <c r="F200" s="14"/>
      <c r="G200" s="14">
        <v>9202</v>
      </c>
      <c r="H200" s="14"/>
      <c r="I200" s="17" t="s">
        <v>463</v>
      </c>
      <c r="J200" s="24" t="s">
        <v>235</v>
      </c>
    </row>
    <row r="201" spans="1:10" ht="12" customHeight="1" x14ac:dyDescent="0.2">
      <c r="A201" s="48"/>
      <c r="B201" s="49"/>
      <c r="C201" s="50"/>
      <c r="D201" s="50"/>
      <c r="E201" s="50"/>
      <c r="F201" s="50"/>
      <c r="G201" s="51"/>
      <c r="H201" s="49">
        <v>8240</v>
      </c>
      <c r="I201" s="53" t="s">
        <v>417</v>
      </c>
      <c r="J201" s="54" t="s">
        <v>235</v>
      </c>
    </row>
    <row r="202" spans="1:10" ht="12" customHeight="1" x14ac:dyDescent="0.2">
      <c r="A202" s="55" t="s">
        <v>163</v>
      </c>
      <c r="B202" s="45"/>
      <c r="C202" s="45"/>
      <c r="D202" s="45"/>
      <c r="E202" s="45"/>
      <c r="F202" s="45"/>
      <c r="G202" s="45"/>
      <c r="H202" s="45"/>
      <c r="I202" s="46" t="s">
        <v>230</v>
      </c>
      <c r="J202" s="47"/>
    </row>
    <row r="203" spans="1:10" ht="12" customHeight="1" x14ac:dyDescent="0.2">
      <c r="A203" s="19"/>
      <c r="B203" s="14" t="s">
        <v>45</v>
      </c>
      <c r="C203" s="14"/>
      <c r="D203" s="14"/>
      <c r="E203" s="14"/>
      <c r="F203" s="14"/>
      <c r="G203" s="14"/>
      <c r="H203" s="14"/>
      <c r="I203" s="17" t="s">
        <v>314</v>
      </c>
      <c r="J203" s="18"/>
    </row>
    <row r="204" spans="1:10" ht="12" customHeight="1" x14ac:dyDescent="0.2">
      <c r="A204" s="13"/>
      <c r="B204" s="14" t="s">
        <v>105</v>
      </c>
      <c r="C204" s="14"/>
      <c r="D204" s="14"/>
      <c r="E204" s="14"/>
      <c r="F204" s="14"/>
      <c r="G204" s="14"/>
      <c r="H204" s="14"/>
      <c r="I204" s="17" t="s">
        <v>339</v>
      </c>
      <c r="J204" s="18"/>
    </row>
    <row r="205" spans="1:10" ht="12" customHeight="1" x14ac:dyDescent="0.2">
      <c r="A205" s="19"/>
      <c r="B205" s="14" t="s">
        <v>46</v>
      </c>
      <c r="C205" s="14"/>
      <c r="D205" s="14"/>
      <c r="E205" s="14"/>
      <c r="F205" s="14"/>
      <c r="G205" s="14"/>
      <c r="H205" s="14"/>
      <c r="I205" s="17" t="s">
        <v>308</v>
      </c>
      <c r="J205" s="18"/>
    </row>
    <row r="206" spans="1:10" ht="12" customHeight="1" x14ac:dyDescent="0.2">
      <c r="A206" s="19"/>
      <c r="B206" s="14" t="s">
        <v>47</v>
      </c>
      <c r="C206" s="14"/>
      <c r="D206" s="14"/>
      <c r="E206" s="14"/>
      <c r="F206" s="14"/>
      <c r="G206" s="14"/>
      <c r="H206" s="14"/>
      <c r="I206" s="17" t="s">
        <v>162</v>
      </c>
      <c r="J206" s="18"/>
    </row>
    <row r="207" spans="1:10" ht="12" customHeight="1" x14ac:dyDescent="0.2">
      <c r="A207" s="19"/>
      <c r="B207" s="14" t="s">
        <v>48</v>
      </c>
      <c r="C207" s="14"/>
      <c r="D207" s="14"/>
      <c r="E207" s="14"/>
      <c r="F207" s="14"/>
      <c r="G207" s="14"/>
      <c r="H207" s="14"/>
      <c r="I207" s="17" t="s">
        <v>71</v>
      </c>
      <c r="J207" s="18"/>
    </row>
    <row r="208" spans="1:10" ht="12" customHeight="1" x14ac:dyDescent="0.2">
      <c r="A208" s="19"/>
      <c r="B208" s="14" t="s">
        <v>301</v>
      </c>
      <c r="C208" s="14"/>
      <c r="D208" s="14"/>
      <c r="E208" s="14"/>
      <c r="F208" s="14"/>
      <c r="G208" s="14"/>
      <c r="H208" s="14"/>
      <c r="I208" s="17" t="s">
        <v>340</v>
      </c>
      <c r="J208" s="18"/>
    </row>
    <row r="209" spans="1:10" ht="12" customHeight="1" x14ac:dyDescent="0.2">
      <c r="A209" s="19"/>
      <c r="B209" s="14" t="s">
        <v>302</v>
      </c>
      <c r="C209" s="14"/>
      <c r="D209" s="14"/>
      <c r="E209" s="14"/>
      <c r="F209" s="14"/>
      <c r="G209" s="14"/>
      <c r="H209" s="14"/>
      <c r="I209" s="28" t="s">
        <v>393</v>
      </c>
      <c r="J209" s="18"/>
    </row>
    <row r="210" spans="1:10" ht="12" customHeight="1" x14ac:dyDescent="0.2">
      <c r="A210" s="19"/>
      <c r="B210" s="14" t="s">
        <v>405</v>
      </c>
      <c r="C210" s="14"/>
      <c r="D210" s="14"/>
      <c r="E210" s="14"/>
      <c r="F210" s="14"/>
      <c r="G210" s="14"/>
      <c r="H210" s="14"/>
      <c r="I210" s="28" t="s">
        <v>406</v>
      </c>
      <c r="J210" s="18"/>
    </row>
    <row r="211" spans="1:10" ht="12" customHeight="1" x14ac:dyDescent="0.2">
      <c r="A211" s="19"/>
      <c r="B211" s="14"/>
      <c r="C211" s="14">
        <v>6150</v>
      </c>
      <c r="D211" s="14"/>
      <c r="E211" s="14"/>
      <c r="F211" s="14"/>
      <c r="G211" s="14"/>
      <c r="H211" s="14"/>
      <c r="I211" s="17" t="s">
        <v>72</v>
      </c>
      <c r="J211" s="24" t="s">
        <v>235</v>
      </c>
    </row>
    <row r="212" spans="1:10" ht="12" customHeight="1" x14ac:dyDescent="0.2">
      <c r="A212" s="19"/>
      <c r="B212" s="14"/>
      <c r="C212" s="14"/>
      <c r="D212" s="14"/>
      <c r="E212" s="14">
        <v>6460</v>
      </c>
      <c r="F212" s="14"/>
      <c r="G212" s="14"/>
      <c r="H212" s="14"/>
      <c r="I212" s="17" t="s">
        <v>456</v>
      </c>
      <c r="J212" s="18" t="s">
        <v>235</v>
      </c>
    </row>
    <row r="213" spans="1:10" ht="12" customHeight="1" x14ac:dyDescent="0.2">
      <c r="A213" s="19"/>
      <c r="B213" s="14"/>
      <c r="C213" s="14"/>
      <c r="D213" s="14"/>
      <c r="E213" s="14">
        <v>8060</v>
      </c>
      <c r="F213" s="14"/>
      <c r="G213" s="14"/>
      <c r="H213" s="14"/>
      <c r="I213" s="17" t="s">
        <v>207</v>
      </c>
      <c r="J213" s="18" t="s">
        <v>235</v>
      </c>
    </row>
    <row r="214" spans="1:10" ht="12" customHeight="1" x14ac:dyDescent="0.2">
      <c r="A214" s="19"/>
      <c r="B214" s="14"/>
      <c r="C214" s="14"/>
      <c r="D214" s="14"/>
      <c r="E214" s="14"/>
      <c r="F214" s="14"/>
      <c r="G214" s="14">
        <v>7550</v>
      </c>
      <c r="H214" s="15"/>
      <c r="I214" s="17" t="s">
        <v>388</v>
      </c>
      <c r="J214" s="18" t="s">
        <v>235</v>
      </c>
    </row>
    <row r="215" spans="1:10" ht="12" customHeight="1" x14ac:dyDescent="0.2">
      <c r="A215" s="19"/>
      <c r="B215" s="14"/>
      <c r="C215" s="14"/>
      <c r="D215" s="14"/>
      <c r="E215" s="14"/>
      <c r="F215" s="14"/>
      <c r="G215" s="49">
        <v>8930</v>
      </c>
      <c r="H215" s="49"/>
      <c r="I215" s="75" t="s">
        <v>296</v>
      </c>
      <c r="J215" s="54" t="s">
        <v>235</v>
      </c>
    </row>
    <row r="216" spans="1:10" ht="12" customHeight="1" x14ac:dyDescent="0.2">
      <c r="A216" s="44" t="s">
        <v>170</v>
      </c>
      <c r="B216" s="45"/>
      <c r="C216" s="45"/>
      <c r="D216" s="45"/>
      <c r="E216" s="45"/>
      <c r="F216" s="45"/>
      <c r="G216" s="45"/>
      <c r="H216" s="45"/>
      <c r="I216" s="46" t="s">
        <v>390</v>
      </c>
      <c r="J216" s="47"/>
    </row>
    <row r="217" spans="1:10" ht="12" customHeight="1" x14ac:dyDescent="0.2">
      <c r="A217" s="26"/>
      <c r="B217" s="22" t="s">
        <v>247</v>
      </c>
      <c r="C217" s="22"/>
      <c r="D217" s="22"/>
      <c r="E217" s="22"/>
      <c r="F217" s="22"/>
      <c r="G217" s="22"/>
      <c r="H217" s="22"/>
      <c r="I217" s="23" t="s">
        <v>400</v>
      </c>
      <c r="J217" s="18"/>
    </row>
    <row r="218" spans="1:10" ht="12" customHeight="1" x14ac:dyDescent="0.2">
      <c r="A218" s="26"/>
      <c r="B218" s="22" t="s">
        <v>248</v>
      </c>
      <c r="C218" s="22"/>
      <c r="D218" s="22"/>
      <c r="E218" s="22"/>
      <c r="F218" s="22"/>
      <c r="G218" s="22"/>
      <c r="H218" s="22"/>
      <c r="I218" s="23" t="s">
        <v>172</v>
      </c>
      <c r="J218" s="18"/>
    </row>
    <row r="219" spans="1:10" ht="12" customHeight="1" x14ac:dyDescent="0.2">
      <c r="A219" s="26"/>
      <c r="B219" s="22" t="s">
        <v>249</v>
      </c>
      <c r="C219" s="22"/>
      <c r="D219" s="22"/>
      <c r="E219" s="22"/>
      <c r="F219" s="22"/>
      <c r="G219" s="22"/>
      <c r="H219" s="22"/>
      <c r="I219" s="23" t="s">
        <v>401</v>
      </c>
      <c r="J219" s="18"/>
    </row>
    <row r="220" spans="1:10" ht="12" customHeight="1" x14ac:dyDescent="0.2">
      <c r="A220" s="26"/>
      <c r="B220" s="22" t="s">
        <v>154</v>
      </c>
      <c r="C220" s="22"/>
      <c r="D220" s="22"/>
      <c r="E220" s="22"/>
      <c r="F220" s="22"/>
      <c r="G220" s="22"/>
      <c r="H220" s="22"/>
      <c r="I220" s="23" t="s">
        <v>284</v>
      </c>
      <c r="J220" s="18"/>
    </row>
    <row r="221" spans="1:10" ht="12" customHeight="1" x14ac:dyDescent="0.2">
      <c r="A221" s="26"/>
      <c r="B221" s="22" t="s">
        <v>291</v>
      </c>
      <c r="C221" s="22"/>
      <c r="D221" s="22"/>
      <c r="E221" s="22"/>
      <c r="F221" s="22"/>
      <c r="G221" s="22"/>
      <c r="H221" s="22"/>
      <c r="I221" s="23" t="s">
        <v>283</v>
      </c>
      <c r="J221" s="18"/>
    </row>
    <row r="222" spans="1:10" ht="12" customHeight="1" x14ac:dyDescent="0.2">
      <c r="A222" s="26"/>
      <c r="B222" s="22" t="s">
        <v>371</v>
      </c>
      <c r="C222" s="22"/>
      <c r="D222" s="22"/>
      <c r="E222" s="22"/>
      <c r="F222" s="22"/>
      <c r="G222" s="22"/>
      <c r="H222" s="22"/>
      <c r="I222" s="23" t="s">
        <v>514</v>
      </c>
      <c r="J222" s="18"/>
    </row>
    <row r="223" spans="1:10" ht="12" customHeight="1" x14ac:dyDescent="0.2">
      <c r="A223" s="26"/>
      <c r="B223" s="22" t="s">
        <v>402</v>
      </c>
      <c r="C223" s="22"/>
      <c r="D223" s="22"/>
      <c r="E223" s="22"/>
      <c r="F223" s="22"/>
      <c r="G223" s="22"/>
      <c r="H223" s="22"/>
      <c r="I223" s="23" t="s">
        <v>505</v>
      </c>
      <c r="J223" s="18"/>
    </row>
    <row r="224" spans="1:10" ht="12" customHeight="1" x14ac:dyDescent="0.2">
      <c r="A224" s="26"/>
      <c r="B224" s="22" t="s">
        <v>436</v>
      </c>
      <c r="C224" s="22"/>
      <c r="D224" s="22"/>
      <c r="E224" s="22"/>
      <c r="F224" s="22"/>
      <c r="G224" s="22"/>
      <c r="H224" s="22"/>
      <c r="I224" s="23" t="s">
        <v>515</v>
      </c>
      <c r="J224" s="18"/>
    </row>
    <row r="225" spans="1:10" ht="12" customHeight="1" x14ac:dyDescent="0.2">
      <c r="A225" s="26"/>
      <c r="B225" s="22" t="s">
        <v>437</v>
      </c>
      <c r="C225" s="22"/>
      <c r="D225" s="22"/>
      <c r="E225" s="22"/>
      <c r="F225" s="22"/>
      <c r="G225" s="22"/>
      <c r="H225" s="22"/>
      <c r="I225" s="23" t="s">
        <v>440</v>
      </c>
      <c r="J225" s="18"/>
    </row>
    <row r="226" spans="1:10" ht="12" customHeight="1" x14ac:dyDescent="0.2">
      <c r="A226" s="26"/>
      <c r="B226" s="22" t="s">
        <v>480</v>
      </c>
      <c r="C226" s="22"/>
      <c r="D226" s="22"/>
      <c r="E226" s="22"/>
      <c r="F226" s="22"/>
      <c r="G226" s="22"/>
      <c r="H226" s="22"/>
      <c r="I226" s="23" t="s">
        <v>481</v>
      </c>
      <c r="J226" s="18"/>
    </row>
    <row r="227" spans="1:10" ht="12" customHeight="1" x14ac:dyDescent="0.2">
      <c r="A227" s="26"/>
      <c r="B227" s="22" t="s">
        <v>484</v>
      </c>
      <c r="C227" s="22"/>
      <c r="D227" s="22"/>
      <c r="E227" s="22"/>
      <c r="F227" s="22"/>
      <c r="G227" s="22"/>
      <c r="H227" s="22"/>
      <c r="I227" s="23" t="s">
        <v>485</v>
      </c>
      <c r="J227" s="18"/>
    </row>
    <row r="228" spans="1:10" ht="12" customHeight="1" x14ac:dyDescent="0.2">
      <c r="A228" s="26"/>
      <c r="B228" s="22" t="s">
        <v>501</v>
      </c>
      <c r="C228" s="22"/>
      <c r="D228" s="22"/>
      <c r="E228" s="22"/>
      <c r="F228" s="22"/>
      <c r="G228" s="22"/>
      <c r="H228" s="22"/>
      <c r="I228" s="23" t="s">
        <v>502</v>
      </c>
      <c r="J228" s="18"/>
    </row>
    <row r="229" spans="1:10" ht="12" customHeight="1" x14ac:dyDescent="0.2">
      <c r="A229" s="26"/>
      <c r="B229" s="22" t="s">
        <v>503</v>
      </c>
      <c r="C229" s="22"/>
      <c r="D229" s="22"/>
      <c r="E229" s="22"/>
      <c r="F229" s="22"/>
      <c r="G229" s="22"/>
      <c r="H229" s="22"/>
      <c r="I229" s="23" t="s">
        <v>504</v>
      </c>
      <c r="J229" s="18"/>
    </row>
    <row r="230" spans="1:10" ht="12" customHeight="1" x14ac:dyDescent="0.2">
      <c r="A230" s="26"/>
      <c r="B230" s="22"/>
      <c r="C230" s="22">
        <v>6160</v>
      </c>
      <c r="D230" s="22"/>
      <c r="E230" s="22"/>
      <c r="F230" s="22"/>
      <c r="G230" s="22"/>
      <c r="H230" s="22"/>
      <c r="I230" s="23" t="s">
        <v>349</v>
      </c>
      <c r="J230" s="18" t="s">
        <v>235</v>
      </c>
    </row>
    <row r="231" spans="1:10" ht="12" customHeight="1" x14ac:dyDescent="0.2">
      <c r="A231" s="19"/>
      <c r="B231" s="14"/>
      <c r="C231" s="14">
        <v>6204</v>
      </c>
      <c r="D231" s="14"/>
      <c r="E231" s="14"/>
      <c r="F231" s="14"/>
      <c r="G231" s="14"/>
      <c r="H231" s="14"/>
      <c r="I231" s="17" t="s">
        <v>446</v>
      </c>
      <c r="J231" s="24" t="s">
        <v>235</v>
      </c>
    </row>
    <row r="232" spans="1:10" ht="12" customHeight="1" x14ac:dyDescent="0.2">
      <c r="A232" s="27"/>
      <c r="B232" s="22"/>
      <c r="C232" s="22"/>
      <c r="D232" s="22"/>
      <c r="E232" s="22">
        <v>7585</v>
      </c>
      <c r="F232" s="22"/>
      <c r="G232" s="22"/>
      <c r="H232" s="22"/>
      <c r="I232" s="17" t="s">
        <v>92</v>
      </c>
      <c r="J232" s="18" t="s">
        <v>235</v>
      </c>
    </row>
    <row r="233" spans="1:10" ht="12" customHeight="1" x14ac:dyDescent="0.2">
      <c r="A233" s="26"/>
      <c r="B233" s="22"/>
      <c r="C233" s="22"/>
      <c r="D233" s="22"/>
      <c r="E233" s="22">
        <v>7900</v>
      </c>
      <c r="F233" s="22"/>
      <c r="G233" s="22"/>
      <c r="H233" s="33"/>
      <c r="I233" s="17" t="s">
        <v>186</v>
      </c>
      <c r="J233" s="18" t="s">
        <v>235</v>
      </c>
    </row>
    <row r="234" spans="1:10" ht="12" customHeight="1" x14ac:dyDescent="0.2">
      <c r="A234" s="26"/>
      <c r="B234" s="22"/>
      <c r="C234" s="22"/>
      <c r="D234" s="22"/>
      <c r="E234" s="33">
        <v>7940</v>
      </c>
      <c r="F234" s="34"/>
      <c r="G234" s="33"/>
      <c r="H234" s="22"/>
      <c r="I234" s="35" t="s">
        <v>197</v>
      </c>
      <c r="J234" s="18" t="s">
        <v>235</v>
      </c>
    </row>
    <row r="235" spans="1:10" ht="12" customHeight="1" x14ac:dyDescent="0.2">
      <c r="A235" s="26"/>
      <c r="B235" s="22"/>
      <c r="C235" s="22"/>
      <c r="D235" s="22"/>
      <c r="E235" s="22"/>
      <c r="F235" s="22"/>
      <c r="G235" s="22">
        <v>7150</v>
      </c>
      <c r="H235" s="22"/>
      <c r="I235" s="17" t="s">
        <v>140</v>
      </c>
      <c r="J235" s="18" t="s">
        <v>235</v>
      </c>
    </row>
    <row r="236" spans="1:10" ht="12" customHeight="1" x14ac:dyDescent="0.2">
      <c r="A236" s="13"/>
      <c r="B236" s="14"/>
      <c r="C236" s="14"/>
      <c r="D236" s="14"/>
      <c r="E236" s="14"/>
      <c r="F236" s="14"/>
      <c r="G236" s="22">
        <v>8390</v>
      </c>
      <c r="H236" s="22"/>
      <c r="I236" s="23" t="s">
        <v>215</v>
      </c>
      <c r="J236" s="18" t="s">
        <v>235</v>
      </c>
    </row>
    <row r="237" spans="1:10" ht="12" customHeight="1" x14ac:dyDescent="0.2">
      <c r="A237" s="13"/>
      <c r="B237" s="14"/>
      <c r="C237" s="16"/>
      <c r="D237" s="16"/>
      <c r="E237" s="16"/>
      <c r="F237" s="16"/>
      <c r="G237" s="14">
        <v>8500</v>
      </c>
      <c r="H237" s="14"/>
      <c r="I237" s="28" t="s">
        <v>217</v>
      </c>
      <c r="J237" s="18" t="s">
        <v>235</v>
      </c>
    </row>
    <row r="238" spans="1:10" ht="12" customHeight="1" x14ac:dyDescent="0.2">
      <c r="A238" s="44" t="s">
        <v>145</v>
      </c>
      <c r="B238" s="45"/>
      <c r="C238" s="45"/>
      <c r="D238" s="45"/>
      <c r="E238" s="45"/>
      <c r="F238" s="45"/>
      <c r="G238" s="45"/>
      <c r="H238" s="45"/>
      <c r="I238" s="46" t="s">
        <v>391</v>
      </c>
      <c r="J238" s="47"/>
    </row>
    <row r="239" spans="1:10" ht="12" customHeight="1" x14ac:dyDescent="0.2">
      <c r="A239" s="26"/>
      <c r="B239" s="22" t="s">
        <v>156</v>
      </c>
      <c r="C239" s="22"/>
      <c r="D239" s="22"/>
      <c r="E239" s="22"/>
      <c r="F239" s="22"/>
      <c r="G239" s="22"/>
      <c r="H239" s="22"/>
      <c r="I239" s="23" t="s">
        <v>403</v>
      </c>
      <c r="J239" s="18"/>
    </row>
    <row r="240" spans="1:10" ht="12" customHeight="1" x14ac:dyDescent="0.2">
      <c r="A240" s="19"/>
      <c r="B240" s="14" t="s">
        <v>355</v>
      </c>
      <c r="C240" s="14"/>
      <c r="D240" s="14"/>
      <c r="E240" s="14"/>
      <c r="F240" s="14"/>
      <c r="G240" s="14"/>
      <c r="H240" s="14"/>
      <c r="I240" s="17" t="s">
        <v>356</v>
      </c>
      <c r="J240" s="66"/>
    </row>
    <row r="241" spans="1:10" ht="12" customHeight="1" x14ac:dyDescent="0.2">
      <c r="A241" s="19"/>
      <c r="B241" s="14" t="s">
        <v>404</v>
      </c>
      <c r="C241" s="14"/>
      <c r="D241" s="14"/>
      <c r="E241" s="14"/>
      <c r="F241" s="14"/>
      <c r="G241" s="14"/>
      <c r="H241" s="14"/>
      <c r="I241" s="17" t="s">
        <v>273</v>
      </c>
      <c r="J241" s="66"/>
    </row>
    <row r="242" spans="1:10" ht="12" customHeight="1" x14ac:dyDescent="0.2">
      <c r="A242" s="19"/>
      <c r="B242" s="14"/>
      <c r="C242" s="14">
        <v>6170</v>
      </c>
      <c r="D242" s="14"/>
      <c r="E242" s="14"/>
      <c r="F242" s="14"/>
      <c r="G242" s="14"/>
      <c r="H242" s="14"/>
      <c r="I242" s="17" t="s">
        <v>25</v>
      </c>
      <c r="J242" s="24" t="s">
        <v>235</v>
      </c>
    </row>
    <row r="243" spans="1:10" ht="12" customHeight="1" x14ac:dyDescent="0.2">
      <c r="A243" s="26"/>
      <c r="B243" s="22"/>
      <c r="C243" s="22"/>
      <c r="D243" s="22"/>
      <c r="E243" s="14">
        <v>6500</v>
      </c>
      <c r="F243" s="14"/>
      <c r="G243" s="14"/>
      <c r="H243" s="14"/>
      <c r="I243" s="17" t="s">
        <v>123</v>
      </c>
      <c r="J243" s="18" t="s">
        <v>235</v>
      </c>
    </row>
    <row r="244" spans="1:10" ht="12" customHeight="1" x14ac:dyDescent="0.2">
      <c r="A244" s="19"/>
      <c r="B244" s="14"/>
      <c r="C244" s="14"/>
      <c r="D244" s="14"/>
      <c r="E244" s="22">
        <v>6800</v>
      </c>
      <c r="F244" s="22"/>
      <c r="G244" s="22"/>
      <c r="H244" s="22"/>
      <c r="I244" s="23" t="s">
        <v>411</v>
      </c>
      <c r="J244" s="18" t="s">
        <v>235</v>
      </c>
    </row>
    <row r="245" spans="1:10" ht="12" customHeight="1" x14ac:dyDescent="0.2">
      <c r="A245" s="26"/>
      <c r="B245" s="22"/>
      <c r="C245" s="22"/>
      <c r="D245" s="22"/>
      <c r="E245" s="22">
        <v>6890</v>
      </c>
      <c r="F245" s="22"/>
      <c r="G245" s="22"/>
      <c r="H245" s="22"/>
      <c r="I245" s="23" t="s">
        <v>35</v>
      </c>
      <c r="J245" s="18" t="s">
        <v>235</v>
      </c>
    </row>
    <row r="246" spans="1:10" ht="12" customHeight="1" x14ac:dyDescent="0.2">
      <c r="A246" s="27"/>
      <c r="B246" s="22"/>
      <c r="C246" s="22"/>
      <c r="D246" s="22"/>
      <c r="E246" s="22">
        <v>7025</v>
      </c>
      <c r="F246" s="22"/>
      <c r="G246" s="22"/>
      <c r="H246" s="22"/>
      <c r="I246" s="23" t="s">
        <v>372</v>
      </c>
      <c r="J246" s="18" t="s">
        <v>235</v>
      </c>
    </row>
    <row r="247" spans="1:10" ht="12" customHeight="1" x14ac:dyDescent="0.2">
      <c r="A247" s="27"/>
      <c r="B247" s="22"/>
      <c r="C247" s="22"/>
      <c r="D247" s="22"/>
      <c r="E247" s="22">
        <v>8755</v>
      </c>
      <c r="F247" s="22"/>
      <c r="G247" s="22"/>
      <c r="H247" s="22"/>
      <c r="I247" s="23" t="s">
        <v>267</v>
      </c>
      <c r="J247" s="18" t="s">
        <v>235</v>
      </c>
    </row>
    <row r="248" spans="1:10" ht="12" customHeight="1" x14ac:dyDescent="0.2">
      <c r="A248" s="13"/>
      <c r="B248" s="14"/>
      <c r="C248" s="14"/>
      <c r="D248" s="14"/>
      <c r="E248" s="14"/>
      <c r="F248" s="14">
        <v>6510</v>
      </c>
      <c r="G248" s="14"/>
      <c r="H248" s="14"/>
      <c r="I248" s="17" t="s">
        <v>516</v>
      </c>
      <c r="J248" s="18" t="s">
        <v>235</v>
      </c>
    </row>
    <row r="249" spans="1:10" ht="12" customHeight="1" x14ac:dyDescent="0.2">
      <c r="A249" s="13"/>
      <c r="B249" s="14"/>
      <c r="C249" s="14"/>
      <c r="D249" s="14"/>
      <c r="E249" s="14"/>
      <c r="F249" s="14">
        <v>8620</v>
      </c>
      <c r="G249" s="14"/>
      <c r="H249" s="14"/>
      <c r="I249" s="17" t="s">
        <v>251</v>
      </c>
      <c r="J249" s="18"/>
    </row>
    <row r="250" spans="1:10" ht="12" customHeight="1" x14ac:dyDescent="0.2">
      <c r="A250" s="13"/>
      <c r="B250" s="14"/>
      <c r="C250" s="14"/>
      <c r="D250" s="14"/>
      <c r="E250" s="14"/>
      <c r="F250" s="14">
        <v>9210</v>
      </c>
      <c r="G250" s="14"/>
      <c r="H250" s="14"/>
      <c r="I250" s="17" t="s">
        <v>380</v>
      </c>
      <c r="J250" s="18"/>
    </row>
    <row r="251" spans="1:10" ht="12" customHeight="1" x14ac:dyDescent="0.2">
      <c r="A251" s="13"/>
      <c r="B251" s="14"/>
      <c r="C251" s="14"/>
      <c r="D251" s="14"/>
      <c r="E251" s="14"/>
      <c r="F251" s="14"/>
      <c r="G251" s="14">
        <v>7120</v>
      </c>
      <c r="H251" s="14"/>
      <c r="I251" s="17" t="s">
        <v>134</v>
      </c>
      <c r="J251" s="18" t="s">
        <v>235</v>
      </c>
    </row>
    <row r="252" spans="1:10" ht="12" customHeight="1" x14ac:dyDescent="0.2">
      <c r="A252" s="13"/>
      <c r="B252" s="14"/>
      <c r="C252" s="14"/>
      <c r="D252" s="14"/>
      <c r="E252" s="14"/>
      <c r="F252" s="14"/>
      <c r="G252" s="83" t="s">
        <v>482</v>
      </c>
      <c r="H252" s="14"/>
      <c r="I252" s="17" t="s">
        <v>483</v>
      </c>
      <c r="J252" s="18" t="s">
        <v>235</v>
      </c>
    </row>
    <row r="253" spans="1:10" ht="12" customHeight="1" x14ac:dyDescent="0.2">
      <c r="A253" s="19"/>
      <c r="B253" s="14"/>
      <c r="C253" s="14"/>
      <c r="D253" s="14"/>
      <c r="E253" s="14"/>
      <c r="F253" s="14"/>
      <c r="G253" s="22">
        <v>7200</v>
      </c>
      <c r="H253" s="22"/>
      <c r="I253" s="17" t="s">
        <v>420</v>
      </c>
      <c r="J253" s="18" t="s">
        <v>235</v>
      </c>
    </row>
    <row r="254" spans="1:10" ht="12" customHeight="1" x14ac:dyDescent="0.2">
      <c r="A254" s="19"/>
      <c r="B254" s="14"/>
      <c r="C254" s="14"/>
      <c r="D254" s="14"/>
      <c r="E254" s="14"/>
      <c r="F254" s="14"/>
      <c r="G254" s="22">
        <v>7450</v>
      </c>
      <c r="H254" s="22"/>
      <c r="I254" s="17" t="s">
        <v>418</v>
      </c>
      <c r="J254" s="18" t="s">
        <v>235</v>
      </c>
    </row>
    <row r="255" spans="1:10" ht="12" customHeight="1" x14ac:dyDescent="0.2">
      <c r="A255" s="19"/>
      <c r="B255" s="14"/>
      <c r="C255" s="14"/>
      <c r="D255" s="14"/>
      <c r="E255" s="14"/>
      <c r="F255" s="14"/>
      <c r="G255" s="22">
        <v>7470</v>
      </c>
      <c r="H255" s="22"/>
      <c r="I255" s="17" t="s">
        <v>216</v>
      </c>
      <c r="J255" s="18" t="s">
        <v>235</v>
      </c>
    </row>
    <row r="256" spans="1:10" ht="12" customHeight="1" x14ac:dyDescent="0.2">
      <c r="A256" s="19"/>
      <c r="B256" s="14"/>
      <c r="C256" s="14"/>
      <c r="D256" s="14"/>
      <c r="E256" s="14"/>
      <c r="F256" s="14"/>
      <c r="G256" s="22">
        <v>7510</v>
      </c>
      <c r="H256" s="22"/>
      <c r="I256" s="17" t="s">
        <v>421</v>
      </c>
      <c r="J256" s="18" t="s">
        <v>235</v>
      </c>
    </row>
    <row r="257" spans="1:10" ht="12" customHeight="1" x14ac:dyDescent="0.2">
      <c r="A257" s="19"/>
      <c r="B257" s="14"/>
      <c r="C257" s="14"/>
      <c r="D257" s="14"/>
      <c r="E257" s="14"/>
      <c r="F257" s="14"/>
      <c r="G257" s="22">
        <v>7530</v>
      </c>
      <c r="H257" s="22"/>
      <c r="I257" s="17" t="s">
        <v>415</v>
      </c>
      <c r="J257" s="18"/>
    </row>
    <row r="258" spans="1:10" ht="12" customHeight="1" x14ac:dyDescent="0.2">
      <c r="A258" s="19"/>
      <c r="B258" s="14"/>
      <c r="C258" s="14"/>
      <c r="D258" s="14"/>
      <c r="E258" s="14"/>
      <c r="F258" s="14"/>
      <c r="G258" s="22">
        <v>8440</v>
      </c>
      <c r="H258" s="22"/>
      <c r="I258" s="17" t="s">
        <v>419</v>
      </c>
      <c r="J258" s="18" t="s">
        <v>235</v>
      </c>
    </row>
    <row r="259" spans="1:10" ht="12" customHeight="1" x14ac:dyDescent="0.2">
      <c r="A259" s="19"/>
      <c r="B259" s="14"/>
      <c r="C259" s="14"/>
      <c r="D259" s="14"/>
      <c r="E259" s="14"/>
      <c r="F259" s="14"/>
      <c r="G259" s="22">
        <v>8450</v>
      </c>
      <c r="H259" s="22"/>
      <c r="I259" s="17" t="s">
        <v>422</v>
      </c>
      <c r="J259" s="24" t="s">
        <v>235</v>
      </c>
    </row>
    <row r="260" spans="1:10" ht="12" customHeight="1" x14ac:dyDescent="0.2">
      <c r="A260" s="13"/>
      <c r="B260" s="14"/>
      <c r="C260" s="14"/>
      <c r="D260" s="14"/>
      <c r="E260" s="14"/>
      <c r="F260" s="14"/>
      <c r="G260" s="14">
        <v>8775</v>
      </c>
      <c r="H260" s="14"/>
      <c r="I260" s="17" t="s">
        <v>268</v>
      </c>
      <c r="J260" s="18" t="s">
        <v>235</v>
      </c>
    </row>
    <row r="261" spans="1:10" ht="12" customHeight="1" x14ac:dyDescent="0.2">
      <c r="A261" s="13"/>
      <c r="B261" s="14"/>
      <c r="C261" s="14"/>
      <c r="D261" s="14"/>
      <c r="E261" s="14"/>
      <c r="F261" s="14"/>
      <c r="G261" s="14">
        <v>9856</v>
      </c>
      <c r="H261" s="14"/>
      <c r="I261" s="17" t="s">
        <v>381</v>
      </c>
      <c r="J261" s="18" t="s">
        <v>235</v>
      </c>
    </row>
    <row r="262" spans="1:10" ht="12" customHeight="1" x14ac:dyDescent="0.2">
      <c r="A262" s="19"/>
      <c r="B262" s="14"/>
      <c r="C262" s="14"/>
      <c r="D262" s="14"/>
      <c r="E262" s="14"/>
      <c r="F262" s="14"/>
      <c r="G262" s="14"/>
      <c r="H262" s="22">
        <v>7105</v>
      </c>
      <c r="I262" s="17" t="s">
        <v>498</v>
      </c>
      <c r="J262" s="18" t="s">
        <v>235</v>
      </c>
    </row>
    <row r="263" spans="1:10" ht="12" customHeight="1" x14ac:dyDescent="0.2">
      <c r="A263" s="19"/>
      <c r="B263" s="14"/>
      <c r="C263" s="14"/>
      <c r="D263" s="14"/>
      <c r="E263" s="14"/>
      <c r="F263" s="14"/>
      <c r="G263" s="22"/>
      <c r="H263" s="22">
        <v>7580</v>
      </c>
      <c r="I263" s="17" t="s">
        <v>426</v>
      </c>
      <c r="J263" s="18" t="s">
        <v>235</v>
      </c>
    </row>
    <row r="264" spans="1:10" ht="12" customHeight="1" x14ac:dyDescent="0.2">
      <c r="A264" s="19"/>
      <c r="B264" s="14"/>
      <c r="C264" s="14"/>
      <c r="D264" s="14"/>
      <c r="E264" s="14"/>
      <c r="F264" s="14"/>
      <c r="G264" s="22"/>
      <c r="H264" s="14">
        <v>7590</v>
      </c>
      <c r="I264" s="17" t="s">
        <v>412</v>
      </c>
      <c r="J264" s="18" t="s">
        <v>235</v>
      </c>
    </row>
    <row r="265" spans="1:10" ht="12" customHeight="1" x14ac:dyDescent="0.2">
      <c r="A265" s="19"/>
      <c r="B265" s="14"/>
      <c r="C265" s="14"/>
      <c r="D265" s="14"/>
      <c r="E265" s="14"/>
      <c r="F265" s="14"/>
      <c r="G265" s="22"/>
      <c r="H265" s="22">
        <v>7600</v>
      </c>
      <c r="I265" s="17" t="s">
        <v>427</v>
      </c>
      <c r="J265" s="18" t="s">
        <v>235</v>
      </c>
    </row>
    <row r="266" spans="1:10" ht="12" customHeight="1" x14ac:dyDescent="0.2">
      <c r="A266" s="19"/>
      <c r="B266" s="14"/>
      <c r="C266" s="14"/>
      <c r="D266" s="14"/>
      <c r="E266" s="14"/>
      <c r="F266" s="14"/>
      <c r="G266" s="14"/>
      <c r="H266" s="22">
        <v>7610</v>
      </c>
      <c r="I266" s="17" t="s">
        <v>331</v>
      </c>
      <c r="J266" s="18" t="s">
        <v>235</v>
      </c>
    </row>
    <row r="267" spans="1:10" ht="12" customHeight="1" x14ac:dyDescent="0.2">
      <c r="A267" s="19"/>
      <c r="B267" s="14"/>
      <c r="C267" s="14"/>
      <c r="D267" s="14"/>
      <c r="E267" s="14"/>
      <c r="F267" s="14"/>
      <c r="G267" s="22"/>
      <c r="H267" s="22">
        <v>8460</v>
      </c>
      <c r="I267" s="28" t="s">
        <v>423</v>
      </c>
      <c r="J267" s="18" t="s">
        <v>235</v>
      </c>
    </row>
    <row r="268" spans="1:10" ht="12" customHeight="1" x14ac:dyDescent="0.2">
      <c r="A268" s="19"/>
      <c r="B268" s="14"/>
      <c r="C268" s="14"/>
      <c r="D268" s="14"/>
      <c r="E268" s="14"/>
      <c r="F268" s="14"/>
      <c r="G268" s="22"/>
      <c r="H268" s="22">
        <v>8470</v>
      </c>
      <c r="I268" s="17" t="s">
        <v>424</v>
      </c>
      <c r="J268" s="18" t="s">
        <v>235</v>
      </c>
    </row>
    <row r="269" spans="1:10" ht="12" customHeight="1" x14ac:dyDescent="0.2">
      <c r="A269" s="19"/>
      <c r="B269" s="14"/>
      <c r="C269" s="14"/>
      <c r="D269" s="14"/>
      <c r="E269" s="14"/>
      <c r="F269" s="14"/>
      <c r="G269" s="22"/>
      <c r="H269" s="22">
        <v>8480</v>
      </c>
      <c r="I269" s="28" t="s">
        <v>343</v>
      </c>
      <c r="J269" s="24" t="s">
        <v>235</v>
      </c>
    </row>
    <row r="270" spans="1:10" ht="12" customHeight="1" x14ac:dyDescent="0.2">
      <c r="A270" s="19"/>
      <c r="B270" s="14"/>
      <c r="C270" s="14"/>
      <c r="D270" s="14"/>
      <c r="E270" s="14"/>
      <c r="F270" s="14"/>
      <c r="G270" s="22"/>
      <c r="H270" s="22">
        <v>8490</v>
      </c>
      <c r="I270" s="17" t="s">
        <v>425</v>
      </c>
      <c r="J270" s="24" t="s">
        <v>235</v>
      </c>
    </row>
    <row r="271" spans="1:10" ht="12" customHeight="1" x14ac:dyDescent="0.2">
      <c r="A271" s="13"/>
      <c r="B271" s="14"/>
      <c r="C271" s="16"/>
      <c r="D271" s="16"/>
      <c r="E271" s="16"/>
      <c r="F271" s="16"/>
      <c r="G271" s="15"/>
      <c r="H271" s="22">
        <v>9418</v>
      </c>
      <c r="I271" s="17" t="s">
        <v>428</v>
      </c>
      <c r="J271" s="18" t="s">
        <v>235</v>
      </c>
    </row>
    <row r="272" spans="1:10" x14ac:dyDescent="0.2">
      <c r="A272" s="55" t="s">
        <v>160</v>
      </c>
      <c r="B272" s="56"/>
      <c r="C272" s="56"/>
      <c r="D272" s="56"/>
      <c r="E272" s="56"/>
      <c r="F272" s="56"/>
      <c r="G272" s="56"/>
      <c r="H272" s="56"/>
      <c r="I272" s="72" t="s">
        <v>465</v>
      </c>
      <c r="J272" s="47"/>
    </row>
    <row r="273" spans="1:10" x14ac:dyDescent="0.2">
      <c r="A273" s="13"/>
      <c r="B273" s="14" t="s">
        <v>225</v>
      </c>
      <c r="C273" s="14"/>
      <c r="D273" s="14"/>
      <c r="E273" s="14"/>
      <c r="F273" s="14"/>
      <c r="G273" s="14"/>
      <c r="H273" s="14"/>
      <c r="I273" s="28" t="s">
        <v>466</v>
      </c>
      <c r="J273" s="18"/>
    </row>
    <row r="274" spans="1:10" ht="12" customHeight="1" x14ac:dyDescent="0.2">
      <c r="A274" s="13"/>
      <c r="B274" s="14" t="s">
        <v>226</v>
      </c>
      <c r="C274" s="14"/>
      <c r="D274" s="14"/>
      <c r="E274" s="14"/>
      <c r="F274" s="14"/>
      <c r="G274" s="14"/>
      <c r="H274" s="14"/>
      <c r="I274" s="17" t="s">
        <v>272</v>
      </c>
      <c r="J274" s="18"/>
    </row>
    <row r="275" spans="1:10" ht="12" customHeight="1" x14ac:dyDescent="0.2">
      <c r="A275" s="13"/>
      <c r="B275" s="14" t="s">
        <v>453</v>
      </c>
      <c r="C275" s="15"/>
      <c r="D275" s="15"/>
      <c r="E275" s="15"/>
      <c r="F275" s="15"/>
      <c r="G275" s="15"/>
      <c r="H275" s="15"/>
      <c r="I275" s="76" t="s">
        <v>517</v>
      </c>
      <c r="J275" s="18"/>
    </row>
    <row r="276" spans="1:10" ht="12" customHeight="1" x14ac:dyDescent="0.2">
      <c r="A276" s="19"/>
      <c r="B276" s="14"/>
      <c r="C276" s="14">
        <v>6030</v>
      </c>
      <c r="D276" s="14"/>
      <c r="E276" s="14"/>
      <c r="F276" s="14"/>
      <c r="G276" s="14"/>
      <c r="H276" s="14"/>
      <c r="I276" s="17" t="s">
        <v>78</v>
      </c>
      <c r="J276" s="18" t="s">
        <v>235</v>
      </c>
    </row>
    <row r="277" spans="1:10" ht="12" customHeight="1" x14ac:dyDescent="0.2">
      <c r="A277" s="19"/>
      <c r="B277" s="14"/>
      <c r="C277" s="14"/>
      <c r="D277" s="14"/>
      <c r="E277" s="14">
        <v>6290</v>
      </c>
      <c r="F277" s="14"/>
      <c r="G277" s="14"/>
      <c r="H277" s="14"/>
      <c r="I277" s="17" t="s">
        <v>33</v>
      </c>
      <c r="J277" s="18" t="s">
        <v>235</v>
      </c>
    </row>
    <row r="278" spans="1:10" ht="12" customHeight="1" x14ac:dyDescent="0.2">
      <c r="A278" s="13"/>
      <c r="B278" s="21"/>
      <c r="C278" s="16"/>
      <c r="D278" s="16"/>
      <c r="E278" s="25">
        <v>7095</v>
      </c>
      <c r="F278" s="16"/>
      <c r="G278" s="15"/>
      <c r="H278" s="15"/>
      <c r="I278" s="17" t="s">
        <v>295</v>
      </c>
      <c r="J278" s="18" t="s">
        <v>235</v>
      </c>
    </row>
    <row r="279" spans="1:10" ht="12" customHeight="1" x14ac:dyDescent="0.2">
      <c r="A279" s="13"/>
      <c r="B279" s="21"/>
      <c r="C279" s="16"/>
      <c r="D279" s="16"/>
      <c r="E279" s="25">
        <v>9912</v>
      </c>
      <c r="F279" s="16"/>
      <c r="G279" s="15"/>
      <c r="H279" s="15"/>
      <c r="I279" s="17" t="s">
        <v>500</v>
      </c>
      <c r="J279" s="18" t="s">
        <v>235</v>
      </c>
    </row>
    <row r="280" spans="1:10" ht="12" customHeight="1" x14ac:dyDescent="0.2">
      <c r="A280" s="19"/>
      <c r="B280" s="14"/>
      <c r="C280" s="14"/>
      <c r="D280" s="14"/>
      <c r="E280" s="14"/>
      <c r="F280" s="14"/>
      <c r="G280" s="14">
        <v>7210</v>
      </c>
      <c r="H280" s="15"/>
      <c r="I280" s="17" t="s">
        <v>346</v>
      </c>
      <c r="J280" s="18" t="s">
        <v>235</v>
      </c>
    </row>
    <row r="281" spans="1:10" ht="12" customHeight="1" x14ac:dyDescent="0.2">
      <c r="A281" s="13"/>
      <c r="B281" s="14"/>
      <c r="C281" s="14"/>
      <c r="D281" s="14"/>
      <c r="E281" s="14"/>
      <c r="F281" s="14"/>
      <c r="G281" s="77"/>
      <c r="H281" s="14">
        <v>7620</v>
      </c>
      <c r="I281" s="17" t="s">
        <v>297</v>
      </c>
      <c r="J281" s="18" t="s">
        <v>235</v>
      </c>
    </row>
    <row r="282" spans="1:10" ht="12" customHeight="1" x14ac:dyDescent="0.2">
      <c r="A282" s="44" t="s">
        <v>166</v>
      </c>
      <c r="B282" s="45"/>
      <c r="C282" s="45"/>
      <c r="D282" s="45"/>
      <c r="E282" s="45"/>
      <c r="F282" s="45"/>
      <c r="G282" s="45"/>
      <c r="H282" s="45"/>
      <c r="I282" s="59" t="s">
        <v>430</v>
      </c>
      <c r="J282" s="47"/>
    </row>
    <row r="283" spans="1:10" ht="12" customHeight="1" x14ac:dyDescent="0.2">
      <c r="A283" s="32"/>
      <c r="B283" s="22" t="s">
        <v>150</v>
      </c>
      <c r="C283" s="22"/>
      <c r="D283" s="22"/>
      <c r="E283" s="22"/>
      <c r="F283" s="22"/>
      <c r="G283" s="22"/>
      <c r="H283" s="22"/>
      <c r="I283" s="23" t="s">
        <v>429</v>
      </c>
      <c r="J283" s="18"/>
    </row>
    <row r="284" spans="1:10" ht="12" customHeight="1" x14ac:dyDescent="0.2">
      <c r="A284" s="32"/>
      <c r="B284" s="22" t="s">
        <v>151</v>
      </c>
      <c r="C284" s="22"/>
      <c r="D284" s="22"/>
      <c r="E284" s="22"/>
      <c r="F284" s="22"/>
      <c r="G284" s="22"/>
      <c r="H284" s="22"/>
      <c r="I284" s="23" t="s">
        <v>17</v>
      </c>
      <c r="J284" s="18"/>
    </row>
    <row r="285" spans="1:10" s="1" customFormat="1" ht="12" customHeight="1" x14ac:dyDescent="0.2">
      <c r="A285" s="32"/>
      <c r="B285" s="22" t="s">
        <v>152</v>
      </c>
      <c r="C285" s="22"/>
      <c r="D285" s="22"/>
      <c r="E285" s="22"/>
      <c r="F285" s="22"/>
      <c r="G285" s="22"/>
      <c r="H285" s="22"/>
      <c r="I285" s="23" t="s">
        <v>238</v>
      </c>
      <c r="J285" s="18"/>
    </row>
    <row r="286" spans="1:10" ht="12" customHeight="1" x14ac:dyDescent="0.2">
      <c r="A286" s="32"/>
      <c r="B286" s="22" t="s">
        <v>153</v>
      </c>
      <c r="C286" s="22"/>
      <c r="D286" s="22"/>
      <c r="E286" s="22"/>
      <c r="F286" s="22"/>
      <c r="G286" s="22"/>
      <c r="H286" s="22"/>
      <c r="I286" s="23" t="s">
        <v>282</v>
      </c>
      <c r="J286" s="18"/>
    </row>
    <row r="287" spans="1:10" ht="12" customHeight="1" x14ac:dyDescent="0.2">
      <c r="A287" s="32"/>
      <c r="B287" s="22" t="s">
        <v>173</v>
      </c>
      <c r="C287" s="22"/>
      <c r="D287" s="22"/>
      <c r="E287" s="22"/>
      <c r="F287" s="22"/>
      <c r="G287" s="22"/>
      <c r="H287" s="22"/>
      <c r="I287" s="67" t="s">
        <v>174</v>
      </c>
      <c r="J287" s="18"/>
    </row>
    <row r="288" spans="1:10" ht="12" customHeight="1" x14ac:dyDescent="0.2">
      <c r="A288" s="26"/>
      <c r="B288" s="22" t="s">
        <v>290</v>
      </c>
      <c r="C288" s="22"/>
      <c r="D288" s="22"/>
      <c r="E288" s="22"/>
      <c r="F288" s="22"/>
      <c r="G288" s="22"/>
      <c r="H288" s="22"/>
      <c r="I288" s="67" t="s">
        <v>467</v>
      </c>
      <c r="J288" s="18"/>
    </row>
    <row r="289" spans="1:10" ht="12" customHeight="1" x14ac:dyDescent="0.2">
      <c r="A289" s="26"/>
      <c r="B289" s="22" t="s">
        <v>300</v>
      </c>
      <c r="C289" s="22"/>
      <c r="D289" s="22"/>
      <c r="E289" s="22"/>
      <c r="F289" s="22"/>
      <c r="G289" s="22"/>
      <c r="H289" s="22"/>
      <c r="I289" s="67" t="s">
        <v>338</v>
      </c>
      <c r="J289" s="18"/>
    </row>
    <row r="290" spans="1:10" ht="12" customHeight="1" x14ac:dyDescent="0.2">
      <c r="A290" s="26"/>
      <c r="B290" s="22" t="s">
        <v>450</v>
      </c>
      <c r="C290" s="22"/>
      <c r="D290" s="22"/>
      <c r="E290" s="22"/>
      <c r="F290" s="22"/>
      <c r="G290" s="22"/>
      <c r="H290" s="22"/>
      <c r="I290" s="67" t="s">
        <v>451</v>
      </c>
      <c r="J290" s="18"/>
    </row>
    <row r="291" spans="1:10" ht="12" customHeight="1" x14ac:dyDescent="0.2">
      <c r="A291" s="26"/>
      <c r="B291" s="22"/>
      <c r="C291" s="22">
        <v>6130</v>
      </c>
      <c r="D291" s="22"/>
      <c r="E291" s="22"/>
      <c r="F291" s="22"/>
      <c r="G291" s="22"/>
      <c r="H291" s="22"/>
      <c r="I291" s="67" t="s">
        <v>129</v>
      </c>
      <c r="J291" s="18" t="s">
        <v>235</v>
      </c>
    </row>
    <row r="292" spans="1:10" ht="12" customHeight="1" x14ac:dyDescent="0.2">
      <c r="A292" s="26"/>
      <c r="B292" s="22"/>
      <c r="C292" s="22"/>
      <c r="D292" s="22"/>
      <c r="E292" s="22">
        <v>6430</v>
      </c>
      <c r="F292" s="22"/>
      <c r="G292" s="22"/>
      <c r="H292" s="22"/>
      <c r="I292" s="23" t="s">
        <v>18</v>
      </c>
      <c r="J292" s="18" t="s">
        <v>235</v>
      </c>
    </row>
    <row r="293" spans="1:10" ht="12" customHeight="1" x14ac:dyDescent="0.2">
      <c r="A293" s="26"/>
      <c r="B293" s="22"/>
      <c r="C293" s="22"/>
      <c r="D293" s="22"/>
      <c r="E293" s="22">
        <v>6570</v>
      </c>
      <c r="F293" s="22"/>
      <c r="G293" s="22"/>
      <c r="H293" s="22"/>
      <c r="I293" s="23" t="s">
        <v>29</v>
      </c>
      <c r="J293" s="18" t="s">
        <v>235</v>
      </c>
    </row>
    <row r="294" spans="1:10" ht="12" customHeight="1" x14ac:dyDescent="0.2">
      <c r="A294" s="26"/>
      <c r="B294" s="22"/>
      <c r="C294" s="22"/>
      <c r="D294" s="22"/>
      <c r="E294" s="22"/>
      <c r="F294" s="22">
        <v>6440</v>
      </c>
      <c r="G294" s="22"/>
      <c r="H294" s="22"/>
      <c r="I294" s="23" t="s">
        <v>292</v>
      </c>
      <c r="J294" s="18" t="s">
        <v>235</v>
      </c>
    </row>
    <row r="295" spans="1:10" ht="12" customHeight="1" x14ac:dyDescent="0.2">
      <c r="A295" s="26"/>
      <c r="B295" s="22"/>
      <c r="C295" s="22"/>
      <c r="D295" s="22"/>
      <c r="E295" s="22"/>
      <c r="F295" s="22">
        <v>6580</v>
      </c>
      <c r="G295" s="22"/>
      <c r="H295" s="22"/>
      <c r="I295" s="23" t="s">
        <v>30</v>
      </c>
      <c r="J295" s="18"/>
    </row>
    <row r="296" spans="1:10" ht="12" customHeight="1" x14ac:dyDescent="0.2">
      <c r="A296" s="26"/>
      <c r="B296" s="22"/>
      <c r="C296" s="22"/>
      <c r="D296" s="22"/>
      <c r="E296" s="22"/>
      <c r="F296" s="22"/>
      <c r="G296" s="70">
        <v>8570</v>
      </c>
      <c r="H296" s="22"/>
      <c r="I296" s="23" t="s">
        <v>468</v>
      </c>
      <c r="J296" s="18" t="s">
        <v>235</v>
      </c>
    </row>
    <row r="297" spans="1:10" ht="12" customHeight="1" x14ac:dyDescent="0.2">
      <c r="A297" s="48"/>
      <c r="B297" s="49"/>
      <c r="C297" s="50"/>
      <c r="D297" s="50"/>
      <c r="E297" s="50"/>
      <c r="F297" s="50"/>
      <c r="G297" s="51"/>
      <c r="H297" s="49">
        <v>8380</v>
      </c>
      <c r="I297" s="53" t="s">
        <v>360</v>
      </c>
      <c r="J297" s="54" t="s">
        <v>235</v>
      </c>
    </row>
    <row r="298" spans="1:10" ht="12" customHeight="1" x14ac:dyDescent="0.2">
      <c r="A298" s="44" t="s">
        <v>232</v>
      </c>
      <c r="B298" s="45"/>
      <c r="C298" s="45"/>
      <c r="D298" s="45"/>
      <c r="E298" s="45"/>
      <c r="F298" s="45"/>
      <c r="G298" s="45"/>
      <c r="H298" s="45"/>
      <c r="I298" s="46" t="s">
        <v>233</v>
      </c>
      <c r="J298" s="47"/>
    </row>
    <row r="299" spans="1:10" ht="12" customHeight="1" x14ac:dyDescent="0.2">
      <c r="A299" s="26"/>
      <c r="B299" s="22" t="s">
        <v>243</v>
      </c>
      <c r="C299" s="22"/>
      <c r="D299" s="22"/>
      <c r="E299" s="22"/>
      <c r="F299" s="22"/>
      <c r="G299" s="22"/>
      <c r="H299" s="22"/>
      <c r="I299" s="23" t="s">
        <v>469</v>
      </c>
      <c r="J299" s="18"/>
    </row>
    <row r="300" spans="1:10" ht="12" customHeight="1" x14ac:dyDescent="0.2">
      <c r="A300" s="26"/>
      <c r="B300" s="22" t="s">
        <v>240</v>
      </c>
      <c r="C300" s="22"/>
      <c r="D300" s="22"/>
      <c r="E300" s="22"/>
      <c r="F300" s="22"/>
      <c r="G300" s="22"/>
      <c r="H300" s="22"/>
      <c r="I300" s="23" t="s">
        <v>470</v>
      </c>
      <c r="J300" s="18"/>
    </row>
    <row r="301" spans="1:10" x14ac:dyDescent="0.2">
      <c r="A301" s="26"/>
      <c r="B301" s="22" t="s">
        <v>239</v>
      </c>
      <c r="C301" s="22"/>
      <c r="D301" s="22"/>
      <c r="E301" s="22"/>
      <c r="F301" s="22"/>
      <c r="G301" s="22"/>
      <c r="H301" s="22"/>
      <c r="I301" s="71" t="s">
        <v>471</v>
      </c>
      <c r="J301" s="18"/>
    </row>
    <row r="302" spans="1:10" x14ac:dyDescent="0.2">
      <c r="A302" s="26"/>
      <c r="B302" s="22" t="s">
        <v>376</v>
      </c>
      <c r="C302" s="22"/>
      <c r="D302" s="22"/>
      <c r="E302" s="22"/>
      <c r="F302" s="22"/>
      <c r="G302" s="22"/>
      <c r="H302" s="22"/>
      <c r="I302" s="71" t="s">
        <v>472</v>
      </c>
      <c r="J302" s="18"/>
    </row>
    <row r="303" spans="1:10" ht="22.5" x14ac:dyDescent="0.2">
      <c r="A303" s="26"/>
      <c r="B303" s="22" t="s">
        <v>378</v>
      </c>
      <c r="C303" s="22"/>
      <c r="D303" s="22"/>
      <c r="E303" s="22"/>
      <c r="F303" s="22"/>
      <c r="G303" s="22"/>
      <c r="H303" s="22"/>
      <c r="I303" s="71" t="s">
        <v>473</v>
      </c>
      <c r="J303" s="18"/>
    </row>
    <row r="304" spans="1:10" x14ac:dyDescent="0.2">
      <c r="A304" s="26"/>
      <c r="B304" s="22" t="s">
        <v>386</v>
      </c>
      <c r="C304" s="97"/>
      <c r="D304" s="97"/>
      <c r="E304" s="97"/>
      <c r="F304" s="97"/>
      <c r="G304" s="97"/>
      <c r="H304" s="97"/>
      <c r="I304" s="71" t="s">
        <v>474</v>
      </c>
      <c r="J304" s="18"/>
    </row>
    <row r="305" spans="1:10" ht="12" customHeight="1" x14ac:dyDescent="0.2">
      <c r="A305" s="26"/>
      <c r="B305" s="14" t="s">
        <v>442</v>
      </c>
      <c r="C305" s="15"/>
      <c r="D305" s="15"/>
      <c r="E305" s="15"/>
      <c r="F305" s="15"/>
      <c r="G305" s="15"/>
      <c r="H305" s="15"/>
      <c r="I305" s="17" t="s">
        <v>475</v>
      </c>
      <c r="J305" s="18"/>
    </row>
    <row r="306" spans="1:10" ht="12" customHeight="1" x14ac:dyDescent="0.2">
      <c r="A306" s="26"/>
      <c r="B306" s="22" t="s">
        <v>242</v>
      </c>
      <c r="C306" s="22"/>
      <c r="D306" s="22"/>
      <c r="E306" s="22"/>
      <c r="F306" s="22"/>
      <c r="G306" s="22"/>
      <c r="H306" s="22"/>
      <c r="I306" s="23" t="s">
        <v>93</v>
      </c>
      <c r="J306" s="18"/>
    </row>
    <row r="307" spans="1:10" ht="12" customHeight="1" x14ac:dyDescent="0.2">
      <c r="A307" s="26"/>
      <c r="B307" s="14" t="s">
        <v>245</v>
      </c>
      <c r="C307" s="16"/>
      <c r="D307" s="16"/>
      <c r="E307" s="25"/>
      <c r="F307" s="16"/>
      <c r="G307" s="15"/>
      <c r="H307" s="15"/>
      <c r="I307" s="17" t="s">
        <v>95</v>
      </c>
      <c r="J307" s="18"/>
    </row>
    <row r="308" spans="1:10" ht="12" customHeight="1" x14ac:dyDescent="0.2">
      <c r="A308" s="26"/>
      <c r="B308" s="22" t="s">
        <v>241</v>
      </c>
      <c r="C308" s="22"/>
      <c r="D308" s="22"/>
      <c r="E308" s="22"/>
      <c r="F308" s="22"/>
      <c r="G308" s="22"/>
      <c r="H308" s="22"/>
      <c r="I308" s="23" t="s">
        <v>237</v>
      </c>
      <c r="J308" s="18"/>
    </row>
    <row r="309" spans="1:10" ht="12" customHeight="1" x14ac:dyDescent="0.2">
      <c r="A309" s="26"/>
      <c r="B309" s="22" t="s">
        <v>244</v>
      </c>
      <c r="C309" s="22"/>
      <c r="D309" s="22"/>
      <c r="E309" s="22"/>
      <c r="F309" s="22"/>
      <c r="G309" s="22"/>
      <c r="H309" s="22"/>
      <c r="I309" s="23" t="s">
        <v>94</v>
      </c>
      <c r="J309" s="18"/>
    </row>
    <row r="310" spans="1:10" ht="12" customHeight="1" x14ac:dyDescent="0.2">
      <c r="A310" s="36"/>
      <c r="B310" s="68" t="s">
        <v>434</v>
      </c>
      <c r="C310" s="68"/>
      <c r="D310" s="68"/>
      <c r="E310" s="68"/>
      <c r="F310" s="68"/>
      <c r="G310" s="68"/>
      <c r="H310" s="68"/>
      <c r="I310" s="69" t="s">
        <v>435</v>
      </c>
      <c r="J310" s="37"/>
    </row>
    <row r="311" spans="1:10" ht="33.75" customHeight="1" x14ac:dyDescent="0.2">
      <c r="A311" s="85" t="s">
        <v>375</v>
      </c>
      <c r="B311" s="86"/>
      <c r="C311" s="86"/>
      <c r="D311" s="86"/>
      <c r="E311" s="86"/>
      <c r="F311" s="86"/>
      <c r="G311" s="86"/>
      <c r="H311" s="86"/>
      <c r="I311" s="86"/>
      <c r="J311" s="86"/>
    </row>
    <row r="312" spans="1:10" ht="39" customHeight="1" x14ac:dyDescent="0.2">
      <c r="A312" s="85" t="s">
        <v>431</v>
      </c>
      <c r="B312" s="86"/>
      <c r="C312" s="86"/>
      <c r="D312" s="86"/>
      <c r="E312" s="86"/>
      <c r="F312" s="86"/>
      <c r="G312" s="86"/>
      <c r="H312" s="86"/>
      <c r="I312" s="86"/>
      <c r="J312" s="86"/>
    </row>
    <row r="313" spans="1:10" ht="15.6" customHeight="1" x14ac:dyDescent="0.2"/>
  </sheetData>
  <sortState ref="B344:K353">
    <sortCondition ref="B344"/>
  </sortState>
  <mergeCells count="8">
    <mergeCell ref="A311:J311"/>
    <mergeCell ref="A312:J312"/>
    <mergeCell ref="A1:I1"/>
    <mergeCell ref="A4:I4"/>
    <mergeCell ref="A3:J3"/>
    <mergeCell ref="J5:J7"/>
    <mergeCell ref="B6:H6"/>
    <mergeCell ref="A6:A7"/>
  </mergeCells>
  <phoneticPr fontId="7" type="noConversion"/>
  <printOptions horizontalCentered="1"/>
  <pageMargins left="0.31496062992125984" right="0.31496062992125984" top="0.59055118110236227" bottom="0.39370078740157483" header="0" footer="0"/>
  <pageSetup paperSize="9" scale="73" fitToHeight="10" orientation="portrait" r:id="rId1"/>
  <headerFooter alignWithMargins="0">
    <oddFooter xml:space="preserve">&amp;C&amp;8
&amp;P&amp;R&amp;8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7"/>
  <sheetViews>
    <sheetView workbookViewId="0"/>
  </sheetViews>
  <sheetFormatPr defaultColWidth="9.140625" defaultRowHeight="12.75" x14ac:dyDescent="0.2"/>
  <cols>
    <col min="1" max="1" width="6.140625" style="6" bestFit="1" customWidth="1"/>
    <col min="2" max="2" width="8.7109375" style="6" bestFit="1" customWidth="1"/>
    <col min="3" max="3" width="6.42578125" style="7" bestFit="1" customWidth="1"/>
    <col min="4" max="4" width="11" style="6" bestFit="1" customWidth="1"/>
    <col min="5" max="5" width="68.7109375" style="6" bestFit="1" customWidth="1"/>
    <col min="6" max="16384" width="9.140625" style="6"/>
  </cols>
  <sheetData>
    <row r="1" spans="1:5" x14ac:dyDescent="0.2">
      <c r="A1" s="6" t="str">
        <f>IF(LEN(C1)=2,C1,C1)</f>
        <v>OS</v>
      </c>
      <c r="B1" s="6" t="str">
        <f>IF(ISERROR(SEARCH(A1,"PA CC SC CJ CA CT PD",1)),IF(ISERROR(SEARCH(A1,"PE DT DD PL FO",1)),A1,"FO"),"OS")</f>
        <v>OS</v>
      </c>
      <c r="C1" s="8" t="str">
        <f>IF('Estructura orgànica 2020'!A8&lt;&gt;"",'Estructura orgànica 2020'!A8,IF('Estructura orgànica 2020'!B8&lt;&gt;"",'Estructura orgànica 2020'!B8,IF('Estructura orgànica 2020'!#REF!&lt;&gt;"",'Estructura orgànica 2020'!#REF!,IF('Estructura orgànica 2020'!C8&lt;&gt;"",'Estructura orgànica 2020'!C8,IF('Estructura orgànica 2020'!D8&lt;&gt;"",'Estructura orgànica 2020'!D8,IF('Estructura orgànica 2020'!E8&lt;&gt;"",'Estructura orgànica 2020'!E8,IF('Estructura orgànica 2020'!F8&lt;&gt;"",'Estructura orgànica 2020'!F8,IF('Estructura orgànica 2020'!G8&lt;&gt;"",'Estructura orgànica 2020'!G8,'Estructura orgànica 2020'!H8))))))))</f>
        <v>OS</v>
      </c>
      <c r="D1" s="5" t="str">
        <f>IF('Estructura orgànica 2020'!A8&lt;&gt;"","Secció",IF('Estructura orgànica 2020'!B8&lt;&gt;"","Servei",IF('Estructura orgànica 2020'!#REF!&lt;&gt;"","SCSE",IF('Estructura orgànica 2020'!C8&lt;&gt;"","EAA",IF('Estructura orgànica 2020'!D8&lt;&gt;"","EACF",IF('Estructura orgànica 2020'!E8&lt;&gt;"","EDP",IF('Estructura orgànica 2020'!F8&lt;&gt;"","SM",IF('Estructura orgànica 2020'!G8&lt;&gt;"","Cons","Fund"))))))))</f>
        <v>Secció</v>
      </c>
      <c r="E1" s="5" t="str">
        <f>'Estructura orgànica 2020'!I8</f>
        <v>ÒRGANS SUPERIORS I ALTRES</v>
      </c>
    </row>
    <row r="2" spans="1:5" x14ac:dyDescent="0.2">
      <c r="A2" s="6" t="str">
        <f>IF(LEN(C2)=2,C2,A1)</f>
        <v>OS</v>
      </c>
      <c r="B2" s="6" t="str">
        <f t="shared" ref="B2:B65" si="0">IF(ISERROR(SEARCH(A2,"PA CC SC CJ CA CT PD",1)),IF(ISERROR(SEARCH(A2,"PE DT DD PL FO",1)),A2,"FO"),"OS")</f>
        <v>OS</v>
      </c>
      <c r="C2" s="8" t="str">
        <f>IF('Estructura orgànica 2020'!A9&lt;&gt;"",'Estructura orgànica 2020'!A9,IF('Estructura orgànica 2020'!B9&lt;&gt;"",'Estructura orgànica 2020'!B9,IF('Estructura orgànica 2020'!#REF!&lt;&gt;"",'Estructura orgànica 2020'!#REF!,IF('Estructura orgànica 2020'!C9&lt;&gt;"",'Estructura orgànica 2020'!C9,IF('Estructura orgànica 2020'!D9&lt;&gt;"",'Estructura orgànica 2020'!D9,IF('Estructura orgànica 2020'!E9&lt;&gt;"",'Estructura orgànica 2020'!E9,IF('Estructura orgànica 2020'!F9&lt;&gt;"",'Estructura orgànica 2020'!F9,IF('Estructura orgànica 2020'!G9&lt;&gt;"",'Estructura orgànica 2020'!G9,'Estructura orgànica 2020'!H9))))))))</f>
        <v>PA01</v>
      </c>
      <c r="D2" s="5" t="str">
        <f>IF('Estructura orgànica 2020'!A9&lt;&gt;"","Secció",IF('Estructura orgànica 2020'!B9&lt;&gt;"","Servei",IF('Estructura orgànica 2020'!#REF!&lt;&gt;"","SCSE",IF('Estructura orgànica 2020'!C9&lt;&gt;"","EAA",IF('Estructura orgànica 2020'!D9&lt;&gt;"","EACF",IF('Estructura orgànica 2020'!E9&lt;&gt;"","EDP",IF('Estructura orgànica 2020'!F9&lt;&gt;"","SM",IF('Estructura orgànica 2020'!G9&lt;&gt;"","Cons","Fund"))))))))</f>
        <v>Servei</v>
      </c>
      <c r="E2" s="5" t="str">
        <f>'Estructura orgànica 2020'!I9</f>
        <v>Parlament de Catalunya</v>
      </c>
    </row>
    <row r="3" spans="1:5" x14ac:dyDescent="0.2">
      <c r="A3" s="6" t="str">
        <f t="shared" ref="A3:A66" si="1">IF(LEN(C3)=2,C3,A2)</f>
        <v>OS</v>
      </c>
      <c r="B3" s="6" t="str">
        <f t="shared" si="0"/>
        <v>OS</v>
      </c>
      <c r="C3" s="8" t="str">
        <f>IF('Estructura orgànica 2020'!A10&lt;&gt;"",'Estructura orgànica 2020'!A10,IF('Estructura orgànica 2020'!B10&lt;&gt;"",'Estructura orgànica 2020'!B10,IF('Estructura orgànica 2020'!#REF!&lt;&gt;"",'Estructura orgànica 2020'!#REF!,IF('Estructura orgànica 2020'!C10&lt;&gt;"",'Estructura orgànica 2020'!C10,IF('Estructura orgànica 2020'!D10&lt;&gt;"",'Estructura orgànica 2020'!D10,IF('Estructura orgànica 2020'!E10&lt;&gt;"",'Estructura orgànica 2020'!E10,IF('Estructura orgànica 2020'!F10&lt;&gt;"",'Estructura orgànica 2020'!F10,IF('Estructura orgànica 2020'!G10&lt;&gt;"",'Estructura orgànica 2020'!G10,'Estructura orgànica 2020'!H10))))))))</f>
        <v>PA02</v>
      </c>
      <c r="D3" s="5" t="str">
        <f>IF('Estructura orgànica 2020'!A10&lt;&gt;"","Secció",IF('Estructura orgànica 2020'!B10&lt;&gt;"","Servei",IF('Estructura orgànica 2020'!#REF!&lt;&gt;"","SCSE",IF('Estructura orgànica 2020'!C10&lt;&gt;"","EAA",IF('Estructura orgànica 2020'!D10&lt;&gt;"","EACF",IF('Estructura orgànica 2020'!E10&lt;&gt;"","EDP",IF('Estructura orgànica 2020'!F10&lt;&gt;"","SM",IF('Estructura orgànica 2020'!G10&lt;&gt;"","Cons","Fund"))))))))</f>
        <v>Servei</v>
      </c>
      <c r="E3" s="5" t="str">
        <f>'Estructura orgànica 2020'!I10</f>
        <v>Parlament. Síndic de Greuges</v>
      </c>
    </row>
    <row r="4" spans="1:5" x14ac:dyDescent="0.2">
      <c r="A4" s="6" t="e">
        <f t="shared" si="1"/>
        <v>#REF!</v>
      </c>
      <c r="B4" s="6" t="e">
        <f t="shared" si="0"/>
        <v>#REF!</v>
      </c>
      <c r="C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4" s="5" t="e">
        <f>'Estructura orgànica 2020'!#REF!</f>
        <v>#REF!</v>
      </c>
    </row>
    <row r="5" spans="1:5" x14ac:dyDescent="0.2">
      <c r="A5" s="6" t="e">
        <f t="shared" si="1"/>
        <v>#REF!</v>
      </c>
      <c r="B5" s="6" t="e">
        <f t="shared" si="0"/>
        <v>#REF!</v>
      </c>
      <c r="C5" s="8" t="str">
        <f>IF('Estructura orgànica 2020'!A11&lt;&gt;"",'Estructura orgànica 2020'!A11,IF('Estructura orgànica 2020'!B11&lt;&gt;"",'Estructura orgànica 2020'!B11,IF('Estructura orgànica 2020'!#REF!&lt;&gt;"",'Estructura orgànica 2020'!#REF!,IF('Estructura orgànica 2020'!C11&lt;&gt;"",'Estructura orgànica 2020'!C11,IF('Estructura orgànica 2020'!D11&lt;&gt;"",'Estructura orgànica 2020'!D11,IF('Estructura orgànica 2020'!E11&lt;&gt;"",'Estructura orgànica 2020'!E11,IF('Estructura orgànica 2020'!F11&lt;&gt;"",'Estructura orgànica 2020'!F11,IF('Estructura orgànica 2020'!G11&lt;&gt;"",'Estructura orgànica 2020'!G11,'Estructura orgànica 2020'!H11))))))))</f>
        <v>CC01</v>
      </c>
      <c r="D5" s="5" t="str">
        <f>IF('Estructura orgànica 2020'!A11&lt;&gt;"","Secció",IF('Estructura orgànica 2020'!B11&lt;&gt;"","Servei",IF('Estructura orgànica 2020'!#REF!&lt;&gt;"","SCSE",IF('Estructura orgànica 2020'!C11&lt;&gt;"","EAA",IF('Estructura orgànica 2020'!D11&lt;&gt;"","EACF",IF('Estructura orgànica 2020'!E11&lt;&gt;"","EDP",IF('Estructura orgànica 2020'!F11&lt;&gt;"","SM",IF('Estructura orgànica 2020'!G11&lt;&gt;"","Cons","Fund"))))))))</f>
        <v>Servei</v>
      </c>
      <c r="E5" s="5" t="str">
        <f>'Estructura orgànica 2020'!I11</f>
        <v>Consell de Garanties Estatutàries</v>
      </c>
    </row>
    <row r="6" spans="1:5" x14ac:dyDescent="0.2">
      <c r="A6" s="6" t="e">
        <f t="shared" si="1"/>
        <v>#REF!</v>
      </c>
      <c r="B6" s="6" t="e">
        <f t="shared" si="0"/>
        <v>#REF!</v>
      </c>
      <c r="C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6" s="5" t="e">
        <f>'Estructura orgànica 2020'!#REF!</f>
        <v>#REF!</v>
      </c>
    </row>
    <row r="7" spans="1:5" x14ac:dyDescent="0.2">
      <c r="A7" s="6" t="e">
        <f t="shared" si="1"/>
        <v>#REF!</v>
      </c>
      <c r="B7" s="6" t="e">
        <f t="shared" si="0"/>
        <v>#REF!</v>
      </c>
      <c r="C7" s="8" t="str">
        <f>IF('Estructura orgànica 2020'!A12&lt;&gt;"",'Estructura orgànica 2020'!A12,IF('Estructura orgànica 2020'!B12&lt;&gt;"",'Estructura orgànica 2020'!B12,IF('Estructura orgànica 2020'!#REF!&lt;&gt;"",'Estructura orgànica 2020'!#REF!,IF('Estructura orgànica 2020'!C12&lt;&gt;"",'Estructura orgànica 2020'!C12,IF('Estructura orgànica 2020'!D12&lt;&gt;"",'Estructura orgànica 2020'!D12,IF('Estructura orgànica 2020'!E12&lt;&gt;"",'Estructura orgànica 2020'!E12,IF('Estructura orgànica 2020'!F12&lt;&gt;"",'Estructura orgànica 2020'!F12,IF('Estructura orgànica 2020'!G12&lt;&gt;"",'Estructura orgànica 2020'!G12,'Estructura orgànica 2020'!H12))))))))</f>
        <v>SC01</v>
      </c>
      <c r="D7" s="5" t="str">
        <f>IF('Estructura orgànica 2020'!A12&lt;&gt;"","Secció",IF('Estructura orgànica 2020'!B12&lt;&gt;"","Servei",IF('Estructura orgànica 2020'!#REF!&lt;&gt;"","SCSE",IF('Estructura orgànica 2020'!C12&lt;&gt;"","EAA",IF('Estructura orgànica 2020'!D12&lt;&gt;"","EACF",IF('Estructura orgànica 2020'!E12&lt;&gt;"","EDP",IF('Estructura orgànica 2020'!F12&lt;&gt;"","SM",IF('Estructura orgànica 2020'!G12&lt;&gt;"","Cons","Fund"))))))))</f>
        <v>Servei</v>
      </c>
      <c r="E7" s="5" t="str">
        <f>'Estructura orgànica 2020'!I12</f>
        <v>Sindicatura de Comptes</v>
      </c>
    </row>
    <row r="8" spans="1:5" x14ac:dyDescent="0.2">
      <c r="A8" s="6" t="e">
        <f t="shared" si="1"/>
        <v>#REF!</v>
      </c>
      <c r="B8" s="6" t="e">
        <f t="shared" si="0"/>
        <v>#REF!</v>
      </c>
      <c r="C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8" s="5" t="e">
        <f>'Estructura orgànica 2020'!#REF!</f>
        <v>#REF!</v>
      </c>
    </row>
    <row r="9" spans="1:5" x14ac:dyDescent="0.2">
      <c r="A9" s="6" t="e">
        <f t="shared" si="1"/>
        <v>#REF!</v>
      </c>
      <c r="B9" s="6" t="e">
        <f t="shared" si="0"/>
        <v>#REF!</v>
      </c>
      <c r="C9" s="8" t="str">
        <f>IF('Estructura orgànica 2020'!A14&lt;&gt;"",'Estructura orgànica 2020'!A14,IF('Estructura orgànica 2020'!B14&lt;&gt;"",'Estructura orgànica 2020'!B14,IF('Estructura orgànica 2020'!#REF!&lt;&gt;"",'Estructura orgànica 2020'!#REF!,IF('Estructura orgànica 2020'!C14&lt;&gt;"",'Estructura orgànica 2020'!C14,IF('Estructura orgànica 2020'!D14&lt;&gt;"",'Estructura orgànica 2020'!D14,IF('Estructura orgànica 2020'!E14&lt;&gt;"",'Estructura orgànica 2020'!E14,IF('Estructura orgànica 2020'!F14&lt;&gt;"",'Estructura orgànica 2020'!F14,IF('Estructura orgànica 2020'!G14&lt;&gt;"",'Estructura orgànica 2020'!G14,'Estructura orgànica 2020'!H14))))))))</f>
        <v>CJ01</v>
      </c>
      <c r="D9" s="5" t="str">
        <f>IF('Estructura orgànica 2020'!A14&lt;&gt;"","Secció",IF('Estructura orgànica 2020'!B14&lt;&gt;"","Servei",IF('Estructura orgànica 2020'!#REF!&lt;&gt;"","SCSE",IF('Estructura orgànica 2020'!C14&lt;&gt;"","EAA",IF('Estructura orgànica 2020'!D14&lt;&gt;"","EACF",IF('Estructura orgànica 2020'!E14&lt;&gt;"","EDP",IF('Estructura orgànica 2020'!F14&lt;&gt;"","SM",IF('Estructura orgànica 2020'!G14&lt;&gt;"","Cons","Fund"))))))))</f>
        <v>Servei</v>
      </c>
      <c r="E9" s="5" t="str">
        <f>'Estructura orgànica 2020'!I14</f>
        <v>Comissió Jurídica Assessora</v>
      </c>
    </row>
    <row r="10" spans="1:5" x14ac:dyDescent="0.2">
      <c r="A10" s="6" t="e">
        <f t="shared" si="1"/>
        <v>#REF!</v>
      </c>
      <c r="B10" s="6" t="e">
        <f t="shared" si="0"/>
        <v>#REF!</v>
      </c>
      <c r="C1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0" s="5" t="e">
        <f>'Estructura orgànica 2020'!#REF!</f>
        <v>#REF!</v>
      </c>
    </row>
    <row r="11" spans="1:5" x14ac:dyDescent="0.2">
      <c r="A11" s="6" t="e">
        <f t="shared" si="1"/>
        <v>#REF!</v>
      </c>
      <c r="B11" s="6" t="e">
        <f t="shared" si="0"/>
        <v>#REF!</v>
      </c>
      <c r="C1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1" s="5" t="e">
        <f>'Estructura orgànica 2020'!#REF!</f>
        <v>#REF!</v>
      </c>
    </row>
    <row r="12" spans="1:5" x14ac:dyDescent="0.2">
      <c r="A12" s="6" t="e">
        <f t="shared" si="1"/>
        <v>#REF!</v>
      </c>
      <c r="B12" s="6" t="e">
        <f t="shared" si="0"/>
        <v>#REF!</v>
      </c>
      <c r="C1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2" s="5" t="e">
        <f>'Estructura orgànica 2020'!#REF!</f>
        <v>#REF!</v>
      </c>
    </row>
    <row r="13" spans="1:5" x14ac:dyDescent="0.2">
      <c r="A13" s="6" t="e">
        <f t="shared" si="1"/>
        <v>#REF!</v>
      </c>
      <c r="B13" s="6" t="e">
        <f t="shared" si="0"/>
        <v>#REF!</v>
      </c>
      <c r="C1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3" s="5" t="e">
        <f>'Estructura orgànica 2020'!#REF!</f>
        <v>#REF!</v>
      </c>
    </row>
    <row r="14" spans="1:5" x14ac:dyDescent="0.2">
      <c r="A14" s="6" t="e">
        <f t="shared" si="1"/>
        <v>#REF!</v>
      </c>
      <c r="B14" s="6" t="e">
        <f t="shared" si="0"/>
        <v>#REF!</v>
      </c>
      <c r="C1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4" s="5" t="e">
        <f>'Estructura orgànica 2020'!#REF!</f>
        <v>#REF!</v>
      </c>
    </row>
    <row r="15" spans="1:5" x14ac:dyDescent="0.2">
      <c r="A15" s="6" t="e">
        <f t="shared" si="1"/>
        <v>#REF!</v>
      </c>
      <c r="B15" s="6" t="e">
        <f t="shared" si="0"/>
        <v>#REF!</v>
      </c>
      <c r="C1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5" s="5" t="e">
        <f>'Estructura orgànica 2020'!#REF!</f>
        <v>#REF!</v>
      </c>
    </row>
    <row r="16" spans="1:5" x14ac:dyDescent="0.2">
      <c r="A16" s="6" t="e">
        <f t="shared" si="1"/>
        <v>#REF!</v>
      </c>
      <c r="B16" s="6" t="e">
        <f t="shared" si="0"/>
        <v>#REF!</v>
      </c>
      <c r="C16" s="8" t="str">
        <f>IF('Estructura orgànica 2020'!A16&lt;&gt;"",'Estructura orgànica 2020'!A16,IF('Estructura orgànica 2020'!B16&lt;&gt;"",'Estructura orgànica 2020'!B16,IF('Estructura orgànica 2020'!#REF!&lt;&gt;"",'Estructura orgànica 2020'!#REF!,IF('Estructura orgànica 2020'!C16&lt;&gt;"",'Estructura orgànica 2020'!C16,IF('Estructura orgànica 2020'!D16&lt;&gt;"",'Estructura orgànica 2020'!D16,IF('Estructura orgànica 2020'!E16&lt;&gt;"",'Estructura orgànica 2020'!E16,IF('Estructura orgànica 2020'!F16&lt;&gt;"",'Estructura orgànica 2020'!F16,IF('Estructura orgànica 2020'!G16&lt;&gt;"",'Estructura orgànica 2020'!G16,'Estructura orgànica 2020'!H16))))))))</f>
        <v>PR01</v>
      </c>
      <c r="D16" s="5" t="str">
        <f>IF('Estructura orgànica 2020'!A16&lt;&gt;"","Secció",IF('Estructura orgànica 2020'!B16&lt;&gt;"","Servei",IF('Estructura orgànica 2020'!#REF!&lt;&gt;"","SCSE",IF('Estructura orgànica 2020'!C16&lt;&gt;"","EAA",IF('Estructura orgànica 2020'!D16&lt;&gt;"","EACF",IF('Estructura orgànica 2020'!E16&lt;&gt;"","EDP",IF('Estructura orgànica 2020'!F16&lt;&gt;"","SM",IF('Estructura orgànica 2020'!G16&lt;&gt;"","Cons","Fund"))))))))</f>
        <v>Servei</v>
      </c>
      <c r="E16" s="5" t="str">
        <f>'Estructura orgànica 2020'!I16</f>
        <v>Gabinet del Conseller i Secretaria General</v>
      </c>
    </row>
    <row r="17" spans="1:5" x14ac:dyDescent="0.2">
      <c r="A17" s="6" t="e">
        <f t="shared" si="1"/>
        <v>#REF!</v>
      </c>
      <c r="B17" s="6" t="e">
        <f t="shared" si="0"/>
        <v>#REF!</v>
      </c>
      <c r="C17" s="8" t="str">
        <f>IF('Estructura orgànica 2020'!A17&lt;&gt;"",'Estructura orgànica 2020'!A17,IF('Estructura orgànica 2020'!B17&lt;&gt;"",'Estructura orgànica 2020'!B17,IF('Estructura orgànica 2020'!#REF!&lt;&gt;"",'Estructura orgànica 2020'!#REF!,IF('Estructura orgànica 2020'!C17&lt;&gt;"",'Estructura orgànica 2020'!C17,IF('Estructura orgànica 2020'!D17&lt;&gt;"",'Estructura orgànica 2020'!D17,IF('Estructura orgànica 2020'!E17&lt;&gt;"",'Estructura orgànica 2020'!E17,IF('Estructura orgànica 2020'!F17&lt;&gt;"",'Estructura orgànica 2020'!F17,IF('Estructura orgànica 2020'!G17&lt;&gt;"",'Estructura orgànica 2020'!G17,'Estructura orgànica 2020'!H17))))))))</f>
        <v>PR02</v>
      </c>
      <c r="D17" s="5" t="str">
        <f>IF('Estructura orgànica 2020'!A17&lt;&gt;"","Secció",IF('Estructura orgànica 2020'!B17&lt;&gt;"","Servei",IF('Estructura orgànica 2020'!#REF!&lt;&gt;"","SCSE",IF('Estructura orgànica 2020'!C17&lt;&gt;"","EAA",IF('Estructura orgànica 2020'!D17&lt;&gt;"","EACF",IF('Estructura orgànica 2020'!E17&lt;&gt;"","EDP",IF('Estructura orgànica 2020'!F17&lt;&gt;"","SM",IF('Estructura orgànica 2020'!G17&lt;&gt;"","Cons","Fund"))))))))</f>
        <v>Servei</v>
      </c>
      <c r="E17" s="5" t="str">
        <f>'Estructura orgànica 2020'!I17</f>
        <v>Secretaria del Govern</v>
      </c>
    </row>
    <row r="18" spans="1:5" x14ac:dyDescent="0.2">
      <c r="A18" s="6" t="e">
        <f t="shared" si="1"/>
        <v>#REF!</v>
      </c>
      <c r="B18" s="6" t="e">
        <f t="shared" si="0"/>
        <v>#REF!</v>
      </c>
      <c r="C18" s="8" t="str">
        <f>IF('Estructura orgànica 2020'!A18&lt;&gt;"",'Estructura orgànica 2020'!A18,IF('Estructura orgànica 2020'!B18&lt;&gt;"",'Estructura orgànica 2020'!B18,IF('Estructura orgànica 2020'!#REF!&lt;&gt;"",'Estructura orgànica 2020'!#REF!,IF('Estructura orgànica 2020'!C18&lt;&gt;"",'Estructura orgànica 2020'!C18,IF('Estructura orgànica 2020'!D18&lt;&gt;"",'Estructura orgànica 2020'!D18,IF('Estructura orgànica 2020'!E18&lt;&gt;"",'Estructura orgànica 2020'!E18,IF('Estructura orgànica 2020'!F18&lt;&gt;"",'Estructura orgànica 2020'!F18,IF('Estructura orgànica 2020'!G18&lt;&gt;"",'Estructura orgànica 2020'!G18,'Estructura orgànica 2020'!H18))))))))</f>
        <v>PR06</v>
      </c>
      <c r="D18" s="5" t="str">
        <f>IF('Estructura orgànica 2020'!A18&lt;&gt;"","Secció",IF('Estructura orgànica 2020'!B18&lt;&gt;"","Servei",IF('Estructura orgànica 2020'!#REF!&lt;&gt;"","SCSE",IF('Estructura orgànica 2020'!C18&lt;&gt;"","EAA",IF('Estructura orgànica 2020'!D18&lt;&gt;"","EACF",IF('Estructura orgànica 2020'!E18&lt;&gt;"","EDP",IF('Estructura orgànica 2020'!F18&lt;&gt;"","SM",IF('Estructura orgànica 2020'!G18&lt;&gt;"","Cons","Fund"))))))))</f>
        <v>Servei</v>
      </c>
      <c r="E18" s="5" t="str">
        <f>'Estructura orgànica 2020'!I18</f>
        <v>Secretaria General de l'Esport i de l'Activitat Física</v>
      </c>
    </row>
    <row r="19" spans="1:5" x14ac:dyDescent="0.2">
      <c r="A19" s="6" t="e">
        <f t="shared" si="1"/>
        <v>#REF!</v>
      </c>
      <c r="B19" s="6" t="e">
        <f t="shared" si="0"/>
        <v>#REF!</v>
      </c>
      <c r="C19" s="8" t="e">
        <f>IF('Estructura orgànica 2020'!A22&lt;&gt;"",'Estructura orgànica 2020'!A22,IF('Estructura orgànica 2020'!B27&lt;&gt;"",'Estructura orgànica 2020'!B27,IF('Estructura orgànica 2020'!#REF!&lt;&gt;"",'Estructura orgànica 2020'!#REF!,IF('Estructura orgànica 2020'!C22&lt;&gt;"",'Estructura orgànica 2020'!C22,IF('Estructura orgànica 2020'!D22&lt;&gt;"",'Estructura orgànica 2020'!D22,IF('Estructura orgànica 2020'!E22&lt;&gt;"",'Estructura orgànica 2020'!E22,IF('Estructura orgànica 2020'!F22&lt;&gt;"",'Estructura orgànica 2020'!F22,IF('Estructura orgànica 2020'!G22&lt;&gt;"",'Estructura orgànica 2020'!G22,'Estructura orgànica 2020'!H22))))))))</f>
        <v>#REF!</v>
      </c>
      <c r="D19" s="5" t="e">
        <f>IF('Estructura orgànica 2020'!A22&lt;&gt;"","Secció",IF('Estructura orgànica 2020'!B27&lt;&gt;"","Servei",IF('Estructura orgànica 2020'!#REF!&lt;&gt;"","SCSE",IF('Estructura orgànica 2020'!C22&lt;&gt;"","EAA",IF('Estructura orgànica 2020'!D22&lt;&gt;"","EACF",IF('Estructura orgànica 2020'!E22&lt;&gt;"","EDP",IF('Estructura orgànica 2020'!F22&lt;&gt;"","SM",IF('Estructura orgànica 2020'!G22&lt;&gt;"","Cons","Fund"))))))))</f>
        <v>#REF!</v>
      </c>
      <c r="E19" s="5" t="str">
        <f>'Estructura orgànica 2020'!I22</f>
        <v xml:space="preserve">Patronat de la Muntanya de Montserrat </v>
      </c>
    </row>
    <row r="20" spans="1:5" x14ac:dyDescent="0.2">
      <c r="A20" s="6" t="e">
        <f t="shared" si="1"/>
        <v>#REF!</v>
      </c>
      <c r="B20" s="6" t="e">
        <f t="shared" si="0"/>
        <v>#REF!</v>
      </c>
      <c r="C20" s="8" t="e">
        <f>IF('Estructura orgànica 2020'!A27&lt;&gt;"",'Estructura orgànica 2020'!A27,IF('Estructura orgànica 2020'!#REF!&lt;&gt;"",'Estructura orgànica 2020'!#REF!,IF('Estructura orgànica 2020'!#REF!&lt;&gt;"",'Estructura orgànica 2020'!#REF!,IF('Estructura orgànica 2020'!C27&lt;&gt;"",'Estructura orgànica 2020'!C27,IF('Estructura orgànica 2020'!D27&lt;&gt;"",'Estructura orgànica 2020'!D27,IF('Estructura orgànica 2020'!E27&lt;&gt;"",'Estructura orgànica 2020'!E27,IF('Estructura orgànica 2020'!F27&lt;&gt;"",'Estructura orgànica 2020'!F27,IF('Estructura orgànica 2020'!G27&lt;&gt;"",'Estructura orgànica 2020'!G27,'Estructura orgànica 2020'!H27))))))))</f>
        <v>#REF!</v>
      </c>
      <c r="D20" s="5" t="e">
        <f>IF('Estructura orgànica 2020'!A27&lt;&gt;"","Secció",IF('Estructura orgànica 2020'!#REF!&lt;&gt;"","Servei",IF('Estructura orgànica 2020'!#REF!&lt;&gt;"","SCSE",IF('Estructura orgànica 2020'!C27&lt;&gt;"","EAA",IF('Estructura orgànica 2020'!D27&lt;&gt;"","EACF",IF('Estructura orgànica 2020'!E27&lt;&gt;"","EDP",IF('Estructura orgànica 2020'!F27&lt;&gt;"","SM",IF('Estructura orgànica 2020'!G27&lt;&gt;"","Cons","Fund"))))))))</f>
        <v>#REF!</v>
      </c>
      <c r="E20" s="5" t="str">
        <f>'Estructura orgànica 2020'!I27</f>
        <v>Entitat Autònoma del Diari Oficial i de Publicacions de la Generalitat de Catalunya (EADOP)</v>
      </c>
    </row>
    <row r="21" spans="1:5" x14ac:dyDescent="0.2">
      <c r="A21" s="6" t="e">
        <f t="shared" si="1"/>
        <v>#REF!</v>
      </c>
      <c r="B21" s="6" t="e">
        <f t="shared" si="0"/>
        <v>#REF!</v>
      </c>
      <c r="C2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1" s="5" t="e">
        <f>'Estructura orgànica 2020'!#REF!</f>
        <v>#REF!</v>
      </c>
    </row>
    <row r="22" spans="1:5" x14ac:dyDescent="0.2">
      <c r="A22" s="6" t="e">
        <f t="shared" si="1"/>
        <v>#REF!</v>
      </c>
      <c r="B22" s="6" t="e">
        <f t="shared" si="0"/>
        <v>#REF!</v>
      </c>
      <c r="C2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2" s="5" t="e">
        <f>'Estructura orgànica 2020'!#REF!</f>
        <v>#REF!</v>
      </c>
    </row>
    <row r="23" spans="1:5" x14ac:dyDescent="0.2">
      <c r="A23" s="6" t="e">
        <f t="shared" si="1"/>
        <v>#REF!</v>
      </c>
      <c r="B23" s="6" t="e">
        <f t="shared" si="0"/>
        <v>#REF!</v>
      </c>
      <c r="C2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3" s="5" t="e">
        <f>'Estructura orgànica 2020'!#REF!</f>
        <v>#REF!</v>
      </c>
    </row>
    <row r="24" spans="1:5" x14ac:dyDescent="0.2">
      <c r="A24" s="6" t="e">
        <f t="shared" si="1"/>
        <v>#REF!</v>
      </c>
      <c r="B24" s="6" t="e">
        <f t="shared" si="0"/>
        <v>#REF!</v>
      </c>
      <c r="C2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4" s="5" t="e">
        <f>'Estructura orgànica 2020'!#REF!</f>
        <v>#REF!</v>
      </c>
    </row>
    <row r="25" spans="1:5" x14ac:dyDescent="0.2">
      <c r="A25" s="6" t="e">
        <f t="shared" si="1"/>
        <v>#REF!</v>
      </c>
      <c r="B25" s="6" t="e">
        <f t="shared" si="0"/>
        <v>#REF!</v>
      </c>
      <c r="C2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5" s="5" t="e">
        <f>'Estructura orgànica 2020'!#REF!</f>
        <v>#REF!</v>
      </c>
    </row>
    <row r="26" spans="1:5" x14ac:dyDescent="0.2">
      <c r="A26" s="6" t="e">
        <f t="shared" si="1"/>
        <v>#REF!</v>
      </c>
      <c r="B26" s="6" t="e">
        <f t="shared" si="0"/>
        <v>#REF!</v>
      </c>
      <c r="C2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6" s="5" t="e">
        <f>'Estructura orgànica 2020'!#REF!</f>
        <v>#REF!</v>
      </c>
    </row>
    <row r="27" spans="1:5" x14ac:dyDescent="0.2">
      <c r="A27" s="6" t="e">
        <f t="shared" si="1"/>
        <v>#REF!</v>
      </c>
      <c r="B27" s="6" t="e">
        <f t="shared" si="0"/>
        <v>#REF!</v>
      </c>
      <c r="C2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7" s="5" t="e">
        <f>'Estructura orgànica 2020'!#REF!</f>
        <v>#REF!</v>
      </c>
    </row>
    <row r="28" spans="1:5" x14ac:dyDescent="0.2">
      <c r="A28" s="6" t="e">
        <f t="shared" si="1"/>
        <v>#REF!</v>
      </c>
      <c r="B28" s="6" t="e">
        <f t="shared" si="0"/>
        <v>#REF!</v>
      </c>
      <c r="C2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8" s="5" t="e">
        <f>'Estructura orgànica 2020'!#REF!</f>
        <v>#REF!</v>
      </c>
    </row>
    <row r="29" spans="1:5" x14ac:dyDescent="0.2">
      <c r="A29" s="6" t="e">
        <f t="shared" si="1"/>
        <v>#REF!</v>
      </c>
      <c r="B29" s="6" t="e">
        <f t="shared" si="0"/>
        <v>#REF!</v>
      </c>
      <c r="C2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9" s="5" t="e">
        <f>'Estructura orgànica 2020'!#REF!</f>
        <v>#REF!</v>
      </c>
    </row>
    <row r="30" spans="1:5" x14ac:dyDescent="0.2">
      <c r="A30" s="6" t="e">
        <f t="shared" si="1"/>
        <v>#REF!</v>
      </c>
      <c r="B30" s="6" t="e">
        <f t="shared" si="0"/>
        <v>#REF!</v>
      </c>
      <c r="C3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3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30" s="5" t="e">
        <f>'Estructura orgànica 2020'!#REF!</f>
        <v>#REF!</v>
      </c>
    </row>
    <row r="31" spans="1:5" x14ac:dyDescent="0.2">
      <c r="A31" s="6" t="e">
        <f t="shared" si="1"/>
        <v>#REF!</v>
      </c>
      <c r="B31" s="6" t="e">
        <f t="shared" si="0"/>
        <v>#REF!</v>
      </c>
      <c r="C3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3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31" s="5" t="e">
        <f>'Estructura orgànica 2020'!#REF!</f>
        <v>#REF!</v>
      </c>
    </row>
    <row r="32" spans="1:5" x14ac:dyDescent="0.2">
      <c r="A32" s="6" t="e">
        <f t="shared" si="1"/>
        <v>#REF!</v>
      </c>
      <c r="B32" s="6" t="e">
        <f t="shared" si="0"/>
        <v>#REF!</v>
      </c>
      <c r="C3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3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32" s="5" t="e">
        <f>'Estructura orgànica 2020'!#REF!</f>
        <v>#REF!</v>
      </c>
    </row>
    <row r="33" spans="1:5" x14ac:dyDescent="0.2">
      <c r="A33" s="6" t="e">
        <f t="shared" si="1"/>
        <v>#REF!</v>
      </c>
      <c r="B33" s="6" t="e">
        <f t="shared" si="0"/>
        <v>#REF!</v>
      </c>
      <c r="C3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3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33" s="5" t="e">
        <f>'Estructura orgànica 2020'!#REF!</f>
        <v>#REF!</v>
      </c>
    </row>
    <row r="34" spans="1:5" x14ac:dyDescent="0.2">
      <c r="A34" s="6" t="e">
        <f t="shared" si="1"/>
        <v>#REF!</v>
      </c>
      <c r="B34" s="6" t="e">
        <f t="shared" si="0"/>
        <v>#REF!</v>
      </c>
      <c r="C3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3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34" s="5" t="e">
        <f>'Estructura orgànica 2020'!#REF!</f>
        <v>#REF!</v>
      </c>
    </row>
    <row r="35" spans="1:5" x14ac:dyDescent="0.2">
      <c r="A35" s="6" t="e">
        <f t="shared" si="1"/>
        <v>#REF!</v>
      </c>
      <c r="B35" s="6" t="e">
        <f t="shared" si="0"/>
        <v>#REF!</v>
      </c>
      <c r="C3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3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35" s="5" t="e">
        <f>'Estructura orgànica 2020'!#REF!</f>
        <v>#REF!</v>
      </c>
    </row>
    <row r="36" spans="1:5" x14ac:dyDescent="0.2">
      <c r="A36" s="6" t="e">
        <f t="shared" si="1"/>
        <v>#REF!</v>
      </c>
      <c r="B36" s="6" t="e">
        <f t="shared" si="0"/>
        <v>#REF!</v>
      </c>
      <c r="C3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3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36" s="5" t="e">
        <f>'Estructura orgànica 2020'!#REF!</f>
        <v>#REF!</v>
      </c>
    </row>
    <row r="37" spans="1:5" x14ac:dyDescent="0.2">
      <c r="A37" s="6" t="e">
        <f t="shared" si="1"/>
        <v>#REF!</v>
      </c>
      <c r="B37" s="6" t="e">
        <f t="shared" si="0"/>
        <v>#REF!</v>
      </c>
      <c r="C3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3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37" s="5" t="e">
        <f>'Estructura orgànica 2020'!#REF!</f>
        <v>#REF!</v>
      </c>
    </row>
    <row r="38" spans="1:5" x14ac:dyDescent="0.2">
      <c r="A38" s="6" t="e">
        <f t="shared" si="1"/>
        <v>#REF!</v>
      </c>
      <c r="B38" s="6" t="e">
        <f t="shared" si="0"/>
        <v>#REF!</v>
      </c>
      <c r="C3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3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38" s="5" t="e">
        <f>'Estructura orgànica 2020'!#REF!</f>
        <v>#REF!</v>
      </c>
    </row>
    <row r="39" spans="1:5" x14ac:dyDescent="0.2">
      <c r="A39" s="6" t="e">
        <f t="shared" si="1"/>
        <v>#REF!</v>
      </c>
      <c r="B39" s="6" t="e">
        <f t="shared" si="0"/>
        <v>#REF!</v>
      </c>
      <c r="C3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3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39" s="5" t="e">
        <f>'Estructura orgànica 2020'!#REF!</f>
        <v>#REF!</v>
      </c>
    </row>
    <row r="40" spans="1:5" x14ac:dyDescent="0.2">
      <c r="A40" s="6" t="e">
        <f t="shared" si="1"/>
        <v>#REF!</v>
      </c>
      <c r="B40" s="6" t="e">
        <f t="shared" si="0"/>
        <v>#REF!</v>
      </c>
      <c r="C4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4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40" s="5" t="e">
        <f>'Estructura orgànica 2020'!#REF!</f>
        <v>#REF!</v>
      </c>
    </row>
    <row r="41" spans="1:5" x14ac:dyDescent="0.2">
      <c r="A41" s="6" t="e">
        <f t="shared" si="1"/>
        <v>#REF!</v>
      </c>
      <c r="B41" s="6" t="e">
        <f t="shared" si="0"/>
        <v>#REF!</v>
      </c>
      <c r="C4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4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41" s="5" t="e">
        <f>'Estructura orgànica 2020'!#REF!</f>
        <v>#REF!</v>
      </c>
    </row>
    <row r="42" spans="1:5" x14ac:dyDescent="0.2">
      <c r="A42" s="6" t="e">
        <f t="shared" si="1"/>
        <v>#REF!</v>
      </c>
      <c r="B42" s="6" t="e">
        <f t="shared" si="0"/>
        <v>#REF!</v>
      </c>
      <c r="C4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4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42" s="5" t="e">
        <f>'Estructura orgànica 2020'!#REF!</f>
        <v>#REF!</v>
      </c>
    </row>
    <row r="43" spans="1:5" x14ac:dyDescent="0.2">
      <c r="A43" s="6" t="e">
        <f t="shared" si="1"/>
        <v>#REF!</v>
      </c>
      <c r="B43" s="6" t="e">
        <f t="shared" si="0"/>
        <v>#REF!</v>
      </c>
      <c r="C4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4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43" s="5" t="e">
        <f>'Estructura orgànica 2020'!#REF!</f>
        <v>#REF!</v>
      </c>
    </row>
    <row r="44" spans="1:5" x14ac:dyDescent="0.2">
      <c r="A44" s="6" t="e">
        <f t="shared" si="1"/>
        <v>#REF!</v>
      </c>
      <c r="B44" s="6" t="e">
        <f t="shared" si="0"/>
        <v>#REF!</v>
      </c>
      <c r="C4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4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44" s="5" t="e">
        <f>'Estructura orgànica 2020'!#REF!</f>
        <v>#REF!</v>
      </c>
    </row>
    <row r="45" spans="1:5" x14ac:dyDescent="0.2">
      <c r="A45" s="6" t="e">
        <f t="shared" si="1"/>
        <v>#REF!</v>
      </c>
      <c r="B45" s="6" t="e">
        <f t="shared" si="0"/>
        <v>#REF!</v>
      </c>
      <c r="C4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4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45" s="5" t="e">
        <f>'Estructura orgànica 2020'!#REF!</f>
        <v>#REF!</v>
      </c>
    </row>
    <row r="46" spans="1:5" x14ac:dyDescent="0.2">
      <c r="A46" s="6" t="e">
        <f t="shared" si="1"/>
        <v>#REF!</v>
      </c>
      <c r="B46" s="6" t="e">
        <f t="shared" si="0"/>
        <v>#REF!</v>
      </c>
      <c r="C4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4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46" s="5" t="e">
        <f>'Estructura orgànica 2020'!#REF!</f>
        <v>#REF!</v>
      </c>
    </row>
    <row r="47" spans="1:5" x14ac:dyDescent="0.2">
      <c r="A47" s="6" t="e">
        <f t="shared" si="1"/>
        <v>#REF!</v>
      </c>
      <c r="B47" s="6" t="e">
        <f t="shared" si="0"/>
        <v>#REF!</v>
      </c>
      <c r="C4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4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47" s="5" t="e">
        <f>'Estructura orgànica 2020'!#REF!</f>
        <v>#REF!</v>
      </c>
    </row>
    <row r="48" spans="1:5" x14ac:dyDescent="0.2">
      <c r="A48" s="6" t="e">
        <f t="shared" si="1"/>
        <v>#REF!</v>
      </c>
      <c r="B48" s="6" t="e">
        <f t="shared" si="0"/>
        <v>#REF!</v>
      </c>
      <c r="C4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4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48" s="5" t="e">
        <f>'Estructura orgànica 2020'!#REF!</f>
        <v>#REF!</v>
      </c>
    </row>
    <row r="49" spans="1:5" x14ac:dyDescent="0.2">
      <c r="A49" s="6" t="e">
        <f t="shared" si="1"/>
        <v>#REF!</v>
      </c>
      <c r="B49" s="6" t="e">
        <f t="shared" si="0"/>
        <v>#REF!</v>
      </c>
      <c r="C4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4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49" s="5" t="e">
        <f>'Estructura orgànica 2020'!#REF!</f>
        <v>#REF!</v>
      </c>
    </row>
    <row r="50" spans="1:5" x14ac:dyDescent="0.2">
      <c r="A50" s="6" t="e">
        <f t="shared" si="1"/>
        <v>#REF!</v>
      </c>
      <c r="B50" s="6" t="e">
        <f t="shared" si="0"/>
        <v>#REF!</v>
      </c>
      <c r="C5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5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50" s="5" t="e">
        <f>'Estructura orgànica 2020'!#REF!</f>
        <v>#REF!</v>
      </c>
    </row>
    <row r="51" spans="1:5" x14ac:dyDescent="0.2">
      <c r="A51" s="6" t="e">
        <f t="shared" si="1"/>
        <v>#REF!</v>
      </c>
      <c r="B51" s="6" t="e">
        <f t="shared" si="0"/>
        <v>#REF!</v>
      </c>
      <c r="C5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5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51" s="5" t="e">
        <f>'Estructura orgànica 2020'!#REF!</f>
        <v>#REF!</v>
      </c>
    </row>
    <row r="52" spans="1:5" x14ac:dyDescent="0.2">
      <c r="A52" s="6" t="e">
        <f t="shared" si="1"/>
        <v>#REF!</v>
      </c>
      <c r="B52" s="6" t="e">
        <f t="shared" si="0"/>
        <v>#REF!</v>
      </c>
      <c r="C5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5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52" s="5" t="e">
        <f>'Estructura orgànica 2020'!#REF!</f>
        <v>#REF!</v>
      </c>
    </row>
    <row r="53" spans="1:5" x14ac:dyDescent="0.2">
      <c r="A53" s="6" t="e">
        <f t="shared" si="1"/>
        <v>#REF!</v>
      </c>
      <c r="B53" s="6" t="e">
        <f t="shared" si="0"/>
        <v>#REF!</v>
      </c>
      <c r="C5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5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53" s="5" t="e">
        <f>'Estructura orgànica 2020'!#REF!</f>
        <v>#REF!</v>
      </c>
    </row>
    <row r="54" spans="1:5" x14ac:dyDescent="0.2">
      <c r="A54" s="6" t="e">
        <f t="shared" si="1"/>
        <v>#REF!</v>
      </c>
      <c r="B54" s="6" t="e">
        <f t="shared" si="0"/>
        <v>#REF!</v>
      </c>
      <c r="C5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5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54" s="5" t="e">
        <f>'Estructura orgànica 2020'!#REF!</f>
        <v>#REF!</v>
      </c>
    </row>
    <row r="55" spans="1:5" x14ac:dyDescent="0.2">
      <c r="A55" s="6" t="e">
        <f t="shared" si="1"/>
        <v>#REF!</v>
      </c>
      <c r="B55" s="6" t="e">
        <f t="shared" si="0"/>
        <v>#REF!</v>
      </c>
      <c r="C5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5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55" s="5" t="e">
        <f>'Estructura orgànica 2020'!#REF!</f>
        <v>#REF!</v>
      </c>
    </row>
    <row r="56" spans="1:5" x14ac:dyDescent="0.2">
      <c r="A56" s="6" t="e">
        <f t="shared" si="1"/>
        <v>#REF!</v>
      </c>
      <c r="B56" s="6" t="e">
        <f t="shared" si="0"/>
        <v>#REF!</v>
      </c>
      <c r="C5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5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56" s="5" t="e">
        <f>'Estructura orgànica 2020'!#REF!</f>
        <v>#REF!</v>
      </c>
    </row>
    <row r="57" spans="1:5" x14ac:dyDescent="0.2">
      <c r="A57" s="6" t="e">
        <f t="shared" si="1"/>
        <v>#REF!</v>
      </c>
      <c r="B57" s="6" t="e">
        <f t="shared" si="0"/>
        <v>#REF!</v>
      </c>
      <c r="C5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5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57" s="5" t="e">
        <f>'Estructura orgànica 2020'!#REF!</f>
        <v>#REF!</v>
      </c>
    </row>
    <row r="58" spans="1:5" x14ac:dyDescent="0.2">
      <c r="A58" s="6" t="e">
        <f t="shared" si="1"/>
        <v>#REF!</v>
      </c>
      <c r="B58" s="6" t="e">
        <f t="shared" si="0"/>
        <v>#REF!</v>
      </c>
      <c r="C5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5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58" s="5" t="e">
        <f>'Estructura orgànica 2020'!#REF!</f>
        <v>#REF!</v>
      </c>
    </row>
    <row r="59" spans="1:5" x14ac:dyDescent="0.2">
      <c r="A59" s="6" t="e">
        <f t="shared" si="1"/>
        <v>#REF!</v>
      </c>
      <c r="B59" s="6" t="e">
        <f t="shared" si="0"/>
        <v>#REF!</v>
      </c>
      <c r="C5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5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59" s="5" t="e">
        <f>'Estructura orgànica 2020'!#REF!</f>
        <v>#REF!</v>
      </c>
    </row>
    <row r="60" spans="1:5" x14ac:dyDescent="0.2">
      <c r="A60" s="6" t="e">
        <f t="shared" si="1"/>
        <v>#REF!</v>
      </c>
      <c r="B60" s="6" t="e">
        <f t="shared" si="0"/>
        <v>#REF!</v>
      </c>
      <c r="C6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6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60" s="5" t="e">
        <f>'Estructura orgànica 2020'!#REF!</f>
        <v>#REF!</v>
      </c>
    </row>
    <row r="61" spans="1:5" x14ac:dyDescent="0.2">
      <c r="A61" s="6" t="e">
        <f t="shared" si="1"/>
        <v>#REF!</v>
      </c>
      <c r="B61" s="6" t="e">
        <f t="shared" si="0"/>
        <v>#REF!</v>
      </c>
      <c r="C6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6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61" s="5" t="e">
        <f>'Estructura orgànica 2020'!#REF!</f>
        <v>#REF!</v>
      </c>
    </row>
    <row r="62" spans="1:5" x14ac:dyDescent="0.2">
      <c r="A62" s="6" t="e">
        <f t="shared" si="1"/>
        <v>#REF!</v>
      </c>
      <c r="B62" s="6" t="e">
        <f t="shared" si="0"/>
        <v>#REF!</v>
      </c>
      <c r="C6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6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62" s="5" t="e">
        <f>'Estructura orgànica 2020'!#REF!</f>
        <v>#REF!</v>
      </c>
    </row>
    <row r="63" spans="1:5" x14ac:dyDescent="0.2">
      <c r="A63" s="6" t="e">
        <f t="shared" si="1"/>
        <v>#REF!</v>
      </c>
      <c r="B63" s="6" t="e">
        <f t="shared" si="0"/>
        <v>#REF!</v>
      </c>
      <c r="C6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6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63" s="5" t="e">
        <f>'Estructura orgànica 2020'!#REF!</f>
        <v>#REF!</v>
      </c>
    </row>
    <row r="64" spans="1:5" x14ac:dyDescent="0.2">
      <c r="A64" s="6" t="e">
        <f t="shared" si="1"/>
        <v>#REF!</v>
      </c>
      <c r="B64" s="6" t="e">
        <f t="shared" si="0"/>
        <v>#REF!</v>
      </c>
      <c r="C6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6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64" s="5" t="e">
        <f>'Estructura orgànica 2020'!#REF!</f>
        <v>#REF!</v>
      </c>
    </row>
    <row r="65" spans="1:5" x14ac:dyDescent="0.2">
      <c r="A65" s="6" t="e">
        <f t="shared" si="1"/>
        <v>#REF!</v>
      </c>
      <c r="B65" s="6" t="e">
        <f t="shared" si="0"/>
        <v>#REF!</v>
      </c>
      <c r="C6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6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65" s="5" t="e">
        <f>'Estructura orgànica 2020'!#REF!</f>
        <v>#REF!</v>
      </c>
    </row>
    <row r="66" spans="1:5" x14ac:dyDescent="0.2">
      <c r="A66" s="6" t="e">
        <f t="shared" si="1"/>
        <v>#REF!</v>
      </c>
      <c r="B66" s="6" t="e">
        <f t="shared" ref="B66:B129" si="2">IF(ISERROR(SEARCH(A66,"PA CC SC CJ CA CT PD",1)),IF(ISERROR(SEARCH(A66,"PE DT DD PL FO",1)),A66,"FO"),"OS")</f>
        <v>#REF!</v>
      </c>
      <c r="C6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6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66" s="5" t="e">
        <f>'Estructura orgànica 2020'!#REF!</f>
        <v>#REF!</v>
      </c>
    </row>
    <row r="67" spans="1:5" x14ac:dyDescent="0.2">
      <c r="A67" s="6" t="e">
        <f t="shared" ref="A67:A130" si="3">IF(LEN(C67)=2,C67,A66)</f>
        <v>#REF!</v>
      </c>
      <c r="B67" s="6" t="e">
        <f t="shared" si="2"/>
        <v>#REF!</v>
      </c>
      <c r="C6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6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67" s="5" t="e">
        <f>'Estructura orgànica 2020'!#REF!</f>
        <v>#REF!</v>
      </c>
    </row>
    <row r="68" spans="1:5" x14ac:dyDescent="0.2">
      <c r="A68" s="6" t="e">
        <f t="shared" si="3"/>
        <v>#REF!</v>
      </c>
      <c r="B68" s="6" t="e">
        <f t="shared" si="2"/>
        <v>#REF!</v>
      </c>
      <c r="C6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6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68" s="5" t="e">
        <f>'Estructura orgànica 2020'!#REF!</f>
        <v>#REF!</v>
      </c>
    </row>
    <row r="69" spans="1:5" x14ac:dyDescent="0.2">
      <c r="A69" s="6" t="e">
        <f t="shared" si="3"/>
        <v>#REF!</v>
      </c>
      <c r="B69" s="6" t="e">
        <f t="shared" si="2"/>
        <v>#REF!</v>
      </c>
      <c r="C6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6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69" s="5" t="e">
        <f>'Estructura orgànica 2020'!#REF!</f>
        <v>#REF!</v>
      </c>
    </row>
    <row r="70" spans="1:5" x14ac:dyDescent="0.2">
      <c r="A70" s="6" t="e">
        <f t="shared" si="3"/>
        <v>#REF!</v>
      </c>
      <c r="B70" s="6" t="e">
        <f t="shared" si="2"/>
        <v>#REF!</v>
      </c>
      <c r="C7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7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70" s="5" t="e">
        <f>'Estructura orgànica 2020'!#REF!</f>
        <v>#REF!</v>
      </c>
    </row>
    <row r="71" spans="1:5" x14ac:dyDescent="0.2">
      <c r="A71" s="6" t="e">
        <f t="shared" si="3"/>
        <v>#REF!</v>
      </c>
      <c r="B71" s="6" t="e">
        <f t="shared" si="2"/>
        <v>#REF!</v>
      </c>
      <c r="C7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7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71" s="5" t="e">
        <f>'Estructura orgànica 2020'!#REF!</f>
        <v>#REF!</v>
      </c>
    </row>
    <row r="72" spans="1:5" x14ac:dyDescent="0.2">
      <c r="A72" s="6" t="e">
        <f t="shared" si="3"/>
        <v>#REF!</v>
      </c>
      <c r="B72" s="6" t="e">
        <f t="shared" si="2"/>
        <v>#REF!</v>
      </c>
      <c r="C7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7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72" s="5" t="e">
        <f>'Estructura orgànica 2020'!#REF!</f>
        <v>#REF!</v>
      </c>
    </row>
    <row r="73" spans="1:5" x14ac:dyDescent="0.2">
      <c r="A73" s="6" t="e">
        <f t="shared" si="3"/>
        <v>#REF!</v>
      </c>
      <c r="B73" s="6" t="e">
        <f t="shared" si="2"/>
        <v>#REF!</v>
      </c>
      <c r="C7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7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73" s="5" t="e">
        <f>'Estructura orgànica 2020'!#REF!</f>
        <v>#REF!</v>
      </c>
    </row>
    <row r="74" spans="1:5" x14ac:dyDescent="0.2">
      <c r="A74" s="6" t="e">
        <f t="shared" si="3"/>
        <v>#REF!</v>
      </c>
      <c r="B74" s="6" t="e">
        <f t="shared" si="2"/>
        <v>#REF!</v>
      </c>
      <c r="C7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7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74" s="5" t="e">
        <f>'Estructura orgànica 2020'!#REF!</f>
        <v>#REF!</v>
      </c>
    </row>
    <row r="75" spans="1:5" x14ac:dyDescent="0.2">
      <c r="A75" s="6" t="e">
        <f t="shared" si="3"/>
        <v>#REF!</v>
      </c>
      <c r="B75" s="6" t="e">
        <f t="shared" si="2"/>
        <v>#REF!</v>
      </c>
      <c r="C7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7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75" s="5" t="e">
        <f>'Estructura orgànica 2020'!#REF!</f>
        <v>#REF!</v>
      </c>
    </row>
    <row r="76" spans="1:5" x14ac:dyDescent="0.2">
      <c r="A76" s="6" t="e">
        <f t="shared" si="3"/>
        <v>#REF!</v>
      </c>
      <c r="B76" s="6" t="e">
        <f t="shared" si="2"/>
        <v>#REF!</v>
      </c>
      <c r="C7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7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76" s="5" t="e">
        <f>'Estructura orgànica 2020'!#REF!</f>
        <v>#REF!</v>
      </c>
    </row>
    <row r="77" spans="1:5" x14ac:dyDescent="0.2">
      <c r="A77" s="6" t="e">
        <f t="shared" si="3"/>
        <v>#REF!</v>
      </c>
      <c r="B77" s="6" t="e">
        <f t="shared" si="2"/>
        <v>#REF!</v>
      </c>
      <c r="C7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7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77" s="5" t="e">
        <f>'Estructura orgànica 2020'!#REF!</f>
        <v>#REF!</v>
      </c>
    </row>
    <row r="78" spans="1:5" x14ac:dyDescent="0.2">
      <c r="A78" s="6" t="e">
        <f t="shared" si="3"/>
        <v>#REF!</v>
      </c>
      <c r="B78" s="6" t="e">
        <f t="shared" si="2"/>
        <v>#REF!</v>
      </c>
      <c r="C7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7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78" s="5" t="e">
        <f>'Estructura orgànica 2020'!#REF!</f>
        <v>#REF!</v>
      </c>
    </row>
    <row r="79" spans="1:5" x14ac:dyDescent="0.2">
      <c r="A79" s="6" t="e">
        <f t="shared" si="3"/>
        <v>#REF!</v>
      </c>
      <c r="B79" s="6" t="e">
        <f t="shared" si="2"/>
        <v>#REF!</v>
      </c>
      <c r="C7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7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79" s="5" t="e">
        <f>'Estructura orgànica 2020'!#REF!</f>
        <v>#REF!</v>
      </c>
    </row>
    <row r="80" spans="1:5" x14ac:dyDescent="0.2">
      <c r="A80" s="6" t="e">
        <f t="shared" si="3"/>
        <v>#REF!</v>
      </c>
      <c r="B80" s="6" t="e">
        <f t="shared" si="2"/>
        <v>#REF!</v>
      </c>
      <c r="C8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8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80" s="5" t="e">
        <f>'Estructura orgànica 2020'!#REF!</f>
        <v>#REF!</v>
      </c>
    </row>
    <row r="81" spans="1:5" x14ac:dyDescent="0.2">
      <c r="A81" s="6" t="e">
        <f t="shared" si="3"/>
        <v>#REF!</v>
      </c>
      <c r="B81" s="6" t="e">
        <f t="shared" si="2"/>
        <v>#REF!</v>
      </c>
      <c r="C8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8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81" s="5" t="e">
        <f>'Estructura orgànica 2020'!#REF!</f>
        <v>#REF!</v>
      </c>
    </row>
    <row r="82" spans="1:5" x14ac:dyDescent="0.2">
      <c r="A82" s="6" t="e">
        <f t="shared" si="3"/>
        <v>#REF!</v>
      </c>
      <c r="B82" s="6" t="e">
        <f t="shared" si="2"/>
        <v>#REF!</v>
      </c>
      <c r="C8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8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82" s="5" t="e">
        <f>'Estructura orgànica 2020'!#REF!</f>
        <v>#REF!</v>
      </c>
    </row>
    <row r="83" spans="1:5" x14ac:dyDescent="0.2">
      <c r="A83" s="6" t="e">
        <f t="shared" si="3"/>
        <v>#REF!</v>
      </c>
      <c r="B83" s="6" t="e">
        <f t="shared" si="2"/>
        <v>#REF!</v>
      </c>
      <c r="C8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8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83" s="5" t="e">
        <f>'Estructura orgànica 2020'!#REF!</f>
        <v>#REF!</v>
      </c>
    </row>
    <row r="84" spans="1:5" x14ac:dyDescent="0.2">
      <c r="A84" s="6" t="e">
        <f t="shared" si="3"/>
        <v>#REF!</v>
      </c>
      <c r="B84" s="6" t="e">
        <f t="shared" si="2"/>
        <v>#REF!</v>
      </c>
      <c r="C8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8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84" s="5" t="e">
        <f>'Estructura orgànica 2020'!#REF!</f>
        <v>#REF!</v>
      </c>
    </row>
    <row r="85" spans="1:5" x14ac:dyDescent="0.2">
      <c r="A85" s="6" t="e">
        <f t="shared" si="3"/>
        <v>#REF!</v>
      </c>
      <c r="B85" s="6" t="e">
        <f t="shared" si="2"/>
        <v>#REF!</v>
      </c>
      <c r="C8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8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85" s="5" t="e">
        <f>'Estructura orgànica 2020'!#REF!</f>
        <v>#REF!</v>
      </c>
    </row>
    <row r="86" spans="1:5" x14ac:dyDescent="0.2">
      <c r="A86" s="6" t="e">
        <f t="shared" si="3"/>
        <v>#REF!</v>
      </c>
      <c r="B86" s="6" t="e">
        <f t="shared" si="2"/>
        <v>#REF!</v>
      </c>
      <c r="C8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8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86" s="5" t="e">
        <f>'Estructura orgànica 2020'!#REF!</f>
        <v>#REF!</v>
      </c>
    </row>
    <row r="87" spans="1:5" x14ac:dyDescent="0.2">
      <c r="A87" s="6" t="e">
        <f t="shared" si="3"/>
        <v>#REF!</v>
      </c>
      <c r="B87" s="6" t="e">
        <f t="shared" si="2"/>
        <v>#REF!</v>
      </c>
      <c r="C8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8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87" s="5" t="e">
        <f>'Estructura orgànica 2020'!#REF!</f>
        <v>#REF!</v>
      </c>
    </row>
    <row r="88" spans="1:5" x14ac:dyDescent="0.2">
      <c r="A88" s="6" t="e">
        <f t="shared" si="3"/>
        <v>#REF!</v>
      </c>
      <c r="B88" s="6" t="e">
        <f t="shared" si="2"/>
        <v>#REF!</v>
      </c>
      <c r="C8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8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88" s="5" t="e">
        <f>'Estructura orgànica 2020'!#REF!</f>
        <v>#REF!</v>
      </c>
    </row>
    <row r="89" spans="1:5" x14ac:dyDescent="0.2">
      <c r="A89" s="6" t="e">
        <f t="shared" si="3"/>
        <v>#REF!</v>
      </c>
      <c r="B89" s="6" t="e">
        <f t="shared" si="2"/>
        <v>#REF!</v>
      </c>
      <c r="C8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8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89" s="5" t="e">
        <f>'Estructura orgànica 2020'!#REF!</f>
        <v>#REF!</v>
      </c>
    </row>
    <row r="90" spans="1:5" x14ac:dyDescent="0.2">
      <c r="A90" s="6" t="e">
        <f t="shared" si="3"/>
        <v>#REF!</v>
      </c>
      <c r="B90" s="6" t="e">
        <f t="shared" si="2"/>
        <v>#REF!</v>
      </c>
      <c r="C9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9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90" s="5" t="e">
        <f>'Estructura orgànica 2020'!#REF!</f>
        <v>#REF!</v>
      </c>
    </row>
    <row r="91" spans="1:5" x14ac:dyDescent="0.2">
      <c r="A91" s="6" t="e">
        <f t="shared" si="3"/>
        <v>#REF!</v>
      </c>
      <c r="B91" s="6" t="e">
        <f t="shared" si="2"/>
        <v>#REF!</v>
      </c>
      <c r="C9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9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91" s="5" t="e">
        <f>'Estructura orgànica 2020'!#REF!</f>
        <v>#REF!</v>
      </c>
    </row>
    <row r="92" spans="1:5" x14ac:dyDescent="0.2">
      <c r="A92" s="6" t="e">
        <f t="shared" si="3"/>
        <v>#REF!</v>
      </c>
      <c r="B92" s="6" t="e">
        <f t="shared" si="2"/>
        <v>#REF!</v>
      </c>
      <c r="C9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9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92" s="5" t="e">
        <f>'Estructura orgànica 2020'!#REF!</f>
        <v>#REF!</v>
      </c>
    </row>
    <row r="93" spans="1:5" x14ac:dyDescent="0.2">
      <c r="A93" s="6" t="e">
        <f t="shared" si="3"/>
        <v>#REF!</v>
      </c>
      <c r="B93" s="6" t="e">
        <f t="shared" si="2"/>
        <v>#REF!</v>
      </c>
      <c r="C9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9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93" s="5" t="e">
        <f>'Estructura orgànica 2020'!#REF!</f>
        <v>#REF!</v>
      </c>
    </row>
    <row r="94" spans="1:5" x14ac:dyDescent="0.2">
      <c r="A94" s="6" t="e">
        <f t="shared" si="3"/>
        <v>#REF!</v>
      </c>
      <c r="B94" s="6" t="e">
        <f t="shared" si="2"/>
        <v>#REF!</v>
      </c>
      <c r="C9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9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94" s="5" t="e">
        <f>'Estructura orgànica 2020'!#REF!</f>
        <v>#REF!</v>
      </c>
    </row>
    <row r="95" spans="1:5" x14ac:dyDescent="0.2">
      <c r="A95" s="6" t="e">
        <f t="shared" si="3"/>
        <v>#REF!</v>
      </c>
      <c r="B95" s="6" t="e">
        <f t="shared" si="2"/>
        <v>#REF!</v>
      </c>
      <c r="C9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9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95" s="5" t="e">
        <f>'Estructura orgànica 2020'!#REF!</f>
        <v>#REF!</v>
      </c>
    </row>
    <row r="96" spans="1:5" x14ac:dyDescent="0.2">
      <c r="A96" s="6" t="e">
        <f t="shared" si="3"/>
        <v>#REF!</v>
      </c>
      <c r="B96" s="6" t="e">
        <f t="shared" si="2"/>
        <v>#REF!</v>
      </c>
      <c r="C9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9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96" s="5" t="e">
        <f>'Estructura orgànica 2020'!#REF!</f>
        <v>#REF!</v>
      </c>
    </row>
    <row r="97" spans="1:5" x14ac:dyDescent="0.2">
      <c r="A97" s="6" t="e">
        <f t="shared" si="3"/>
        <v>#REF!</v>
      </c>
      <c r="B97" s="6" t="e">
        <f t="shared" si="2"/>
        <v>#REF!</v>
      </c>
      <c r="C9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9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97" s="5" t="e">
        <f>'Estructura orgànica 2020'!#REF!</f>
        <v>#REF!</v>
      </c>
    </row>
    <row r="98" spans="1:5" x14ac:dyDescent="0.2">
      <c r="A98" s="6" t="e">
        <f t="shared" si="3"/>
        <v>#REF!</v>
      </c>
      <c r="B98" s="6" t="e">
        <f t="shared" si="2"/>
        <v>#REF!</v>
      </c>
      <c r="C9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9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98" s="5" t="e">
        <f>'Estructura orgànica 2020'!#REF!</f>
        <v>#REF!</v>
      </c>
    </row>
    <row r="99" spans="1:5" x14ac:dyDescent="0.2">
      <c r="A99" s="6" t="e">
        <f t="shared" si="3"/>
        <v>#REF!</v>
      </c>
      <c r="B99" s="6" t="e">
        <f t="shared" si="2"/>
        <v>#REF!</v>
      </c>
      <c r="C9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9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99" s="5" t="e">
        <f>'Estructura orgànica 2020'!#REF!</f>
        <v>#REF!</v>
      </c>
    </row>
    <row r="100" spans="1:5" x14ac:dyDescent="0.2">
      <c r="A100" s="6" t="e">
        <f t="shared" si="3"/>
        <v>#REF!</v>
      </c>
      <c r="B100" s="6" t="e">
        <f t="shared" si="2"/>
        <v>#REF!</v>
      </c>
      <c r="C10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0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00" s="5" t="e">
        <f>'Estructura orgànica 2020'!#REF!</f>
        <v>#REF!</v>
      </c>
    </row>
    <row r="101" spans="1:5" x14ac:dyDescent="0.2">
      <c r="A101" s="6" t="e">
        <f t="shared" si="3"/>
        <v>#REF!</v>
      </c>
      <c r="B101" s="6" t="e">
        <f t="shared" si="2"/>
        <v>#REF!</v>
      </c>
      <c r="C10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0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01" s="5" t="e">
        <f>'Estructura orgànica 2020'!#REF!</f>
        <v>#REF!</v>
      </c>
    </row>
    <row r="102" spans="1:5" x14ac:dyDescent="0.2">
      <c r="A102" s="6" t="e">
        <f t="shared" si="3"/>
        <v>#REF!</v>
      </c>
      <c r="B102" s="6" t="e">
        <f t="shared" si="2"/>
        <v>#REF!</v>
      </c>
      <c r="C10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0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02" s="5" t="e">
        <f>'Estructura orgànica 2020'!#REF!</f>
        <v>#REF!</v>
      </c>
    </row>
    <row r="103" spans="1:5" x14ac:dyDescent="0.2">
      <c r="A103" s="6" t="e">
        <f t="shared" si="3"/>
        <v>#REF!</v>
      </c>
      <c r="B103" s="6" t="e">
        <f t="shared" si="2"/>
        <v>#REF!</v>
      </c>
      <c r="C10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0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03" s="5" t="e">
        <f>'Estructura orgànica 2020'!#REF!</f>
        <v>#REF!</v>
      </c>
    </row>
    <row r="104" spans="1:5" x14ac:dyDescent="0.2">
      <c r="A104" s="6" t="e">
        <f t="shared" si="3"/>
        <v>#REF!</v>
      </c>
      <c r="B104" s="6" t="e">
        <f t="shared" si="2"/>
        <v>#REF!</v>
      </c>
      <c r="C10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0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04" s="5" t="e">
        <f>'Estructura orgànica 2020'!#REF!</f>
        <v>#REF!</v>
      </c>
    </row>
    <row r="105" spans="1:5" x14ac:dyDescent="0.2">
      <c r="A105" s="6" t="e">
        <f t="shared" si="3"/>
        <v>#REF!</v>
      </c>
      <c r="B105" s="6" t="e">
        <f t="shared" si="2"/>
        <v>#REF!</v>
      </c>
      <c r="C10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0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05" s="5" t="e">
        <f>'Estructura orgànica 2020'!#REF!</f>
        <v>#REF!</v>
      </c>
    </row>
    <row r="106" spans="1:5" x14ac:dyDescent="0.2">
      <c r="A106" s="6" t="e">
        <f t="shared" si="3"/>
        <v>#REF!</v>
      </c>
      <c r="B106" s="6" t="e">
        <f t="shared" si="2"/>
        <v>#REF!</v>
      </c>
      <c r="C10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0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06" s="5" t="e">
        <f>'Estructura orgànica 2020'!#REF!</f>
        <v>#REF!</v>
      </c>
    </row>
    <row r="107" spans="1:5" x14ac:dyDescent="0.2">
      <c r="A107" s="6" t="e">
        <f t="shared" si="3"/>
        <v>#REF!</v>
      </c>
      <c r="B107" s="6" t="e">
        <f t="shared" si="2"/>
        <v>#REF!</v>
      </c>
      <c r="C10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0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07" s="5" t="e">
        <f>'Estructura orgànica 2020'!#REF!</f>
        <v>#REF!</v>
      </c>
    </row>
    <row r="108" spans="1:5" x14ac:dyDescent="0.2">
      <c r="A108" s="6" t="e">
        <f t="shared" si="3"/>
        <v>#REF!</v>
      </c>
      <c r="B108" s="6" t="e">
        <f t="shared" si="2"/>
        <v>#REF!</v>
      </c>
      <c r="C10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0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08" s="5" t="e">
        <f>'Estructura orgànica 2020'!#REF!</f>
        <v>#REF!</v>
      </c>
    </row>
    <row r="109" spans="1:5" x14ac:dyDescent="0.2">
      <c r="A109" s="6" t="e">
        <f t="shared" si="3"/>
        <v>#REF!</v>
      </c>
      <c r="B109" s="6" t="e">
        <f t="shared" si="2"/>
        <v>#REF!</v>
      </c>
      <c r="C10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0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09" s="5" t="e">
        <f>'Estructura orgànica 2020'!#REF!</f>
        <v>#REF!</v>
      </c>
    </row>
    <row r="110" spans="1:5" x14ac:dyDescent="0.2">
      <c r="A110" s="6" t="e">
        <f t="shared" si="3"/>
        <v>#REF!</v>
      </c>
      <c r="B110" s="6" t="e">
        <f t="shared" si="2"/>
        <v>#REF!</v>
      </c>
      <c r="C11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1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10" s="5" t="e">
        <f>'Estructura orgànica 2020'!#REF!</f>
        <v>#REF!</v>
      </c>
    </row>
    <row r="111" spans="1:5" x14ac:dyDescent="0.2">
      <c r="A111" s="6" t="e">
        <f t="shared" si="3"/>
        <v>#REF!</v>
      </c>
      <c r="B111" s="6" t="e">
        <f t="shared" si="2"/>
        <v>#REF!</v>
      </c>
      <c r="C11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1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11" s="5" t="e">
        <f>'Estructura orgànica 2020'!#REF!</f>
        <v>#REF!</v>
      </c>
    </row>
    <row r="112" spans="1:5" x14ac:dyDescent="0.2">
      <c r="A112" s="6" t="e">
        <f t="shared" si="3"/>
        <v>#REF!</v>
      </c>
      <c r="B112" s="6" t="e">
        <f t="shared" si="2"/>
        <v>#REF!</v>
      </c>
      <c r="C11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1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12" s="5" t="e">
        <f>'Estructura orgànica 2020'!#REF!</f>
        <v>#REF!</v>
      </c>
    </row>
    <row r="113" spans="1:5" x14ac:dyDescent="0.2">
      <c r="A113" s="6" t="e">
        <f t="shared" si="3"/>
        <v>#REF!</v>
      </c>
      <c r="B113" s="6" t="e">
        <f t="shared" si="2"/>
        <v>#REF!</v>
      </c>
      <c r="C11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1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13" s="5" t="e">
        <f>'Estructura orgànica 2020'!#REF!</f>
        <v>#REF!</v>
      </c>
    </row>
    <row r="114" spans="1:5" x14ac:dyDescent="0.2">
      <c r="A114" s="6" t="e">
        <f t="shared" si="3"/>
        <v>#REF!</v>
      </c>
      <c r="B114" s="6" t="e">
        <f t="shared" si="2"/>
        <v>#REF!</v>
      </c>
      <c r="C11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1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14" s="5" t="e">
        <f>'Estructura orgànica 2020'!#REF!</f>
        <v>#REF!</v>
      </c>
    </row>
    <row r="115" spans="1:5" x14ac:dyDescent="0.2">
      <c r="A115" s="6" t="e">
        <f t="shared" si="3"/>
        <v>#REF!</v>
      </c>
      <c r="B115" s="6" t="e">
        <f t="shared" si="2"/>
        <v>#REF!</v>
      </c>
      <c r="C11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1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15" s="5" t="e">
        <f>'Estructura orgànica 2020'!#REF!</f>
        <v>#REF!</v>
      </c>
    </row>
    <row r="116" spans="1:5" x14ac:dyDescent="0.2">
      <c r="A116" s="6" t="e">
        <f t="shared" si="3"/>
        <v>#REF!</v>
      </c>
      <c r="B116" s="6" t="e">
        <f t="shared" si="2"/>
        <v>#REF!</v>
      </c>
      <c r="C11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1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16" s="5" t="e">
        <f>'Estructura orgànica 2020'!#REF!</f>
        <v>#REF!</v>
      </c>
    </row>
    <row r="117" spans="1:5" x14ac:dyDescent="0.2">
      <c r="A117" s="6" t="e">
        <f t="shared" si="3"/>
        <v>#REF!</v>
      </c>
      <c r="B117" s="6" t="e">
        <f t="shared" si="2"/>
        <v>#REF!</v>
      </c>
      <c r="C11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1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17" s="5" t="e">
        <f>'Estructura orgànica 2020'!#REF!</f>
        <v>#REF!</v>
      </c>
    </row>
    <row r="118" spans="1:5" x14ac:dyDescent="0.2">
      <c r="A118" s="6" t="e">
        <f t="shared" si="3"/>
        <v>#REF!</v>
      </c>
      <c r="B118" s="6" t="e">
        <f t="shared" si="2"/>
        <v>#REF!</v>
      </c>
      <c r="C11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1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18" s="5" t="e">
        <f>'Estructura orgànica 2020'!#REF!</f>
        <v>#REF!</v>
      </c>
    </row>
    <row r="119" spans="1:5" x14ac:dyDescent="0.2">
      <c r="A119" s="6" t="e">
        <f t="shared" si="3"/>
        <v>#REF!</v>
      </c>
      <c r="B119" s="6" t="e">
        <f t="shared" si="2"/>
        <v>#REF!</v>
      </c>
      <c r="C11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1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19" s="5" t="e">
        <f>'Estructura orgànica 2020'!#REF!</f>
        <v>#REF!</v>
      </c>
    </row>
    <row r="120" spans="1:5" x14ac:dyDescent="0.2">
      <c r="A120" s="6" t="e">
        <f t="shared" si="3"/>
        <v>#REF!</v>
      </c>
      <c r="B120" s="6" t="e">
        <f t="shared" si="2"/>
        <v>#REF!</v>
      </c>
      <c r="C12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2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20" s="5" t="e">
        <f>'Estructura orgànica 2020'!#REF!</f>
        <v>#REF!</v>
      </c>
    </row>
    <row r="121" spans="1:5" x14ac:dyDescent="0.2">
      <c r="A121" s="6" t="e">
        <f t="shared" si="3"/>
        <v>#REF!</v>
      </c>
      <c r="B121" s="6" t="e">
        <f t="shared" si="2"/>
        <v>#REF!</v>
      </c>
      <c r="C12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2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21" s="5" t="e">
        <f>'Estructura orgànica 2020'!#REF!</f>
        <v>#REF!</v>
      </c>
    </row>
    <row r="122" spans="1:5" x14ac:dyDescent="0.2">
      <c r="A122" s="6" t="e">
        <f t="shared" si="3"/>
        <v>#REF!</v>
      </c>
      <c r="B122" s="6" t="e">
        <f t="shared" si="2"/>
        <v>#REF!</v>
      </c>
      <c r="C12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2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22" s="5" t="e">
        <f>'Estructura orgànica 2020'!#REF!</f>
        <v>#REF!</v>
      </c>
    </row>
    <row r="123" spans="1:5" x14ac:dyDescent="0.2">
      <c r="A123" s="6" t="e">
        <f t="shared" si="3"/>
        <v>#REF!</v>
      </c>
      <c r="B123" s="6" t="e">
        <f t="shared" si="2"/>
        <v>#REF!</v>
      </c>
      <c r="C12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2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23" s="5" t="e">
        <f>'Estructura orgànica 2020'!#REF!</f>
        <v>#REF!</v>
      </c>
    </row>
    <row r="124" spans="1:5" x14ac:dyDescent="0.2">
      <c r="A124" s="6" t="e">
        <f t="shared" si="3"/>
        <v>#REF!</v>
      </c>
      <c r="B124" s="6" t="e">
        <f t="shared" si="2"/>
        <v>#REF!</v>
      </c>
      <c r="C12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2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24" s="5" t="e">
        <f>'Estructura orgànica 2020'!#REF!</f>
        <v>#REF!</v>
      </c>
    </row>
    <row r="125" spans="1:5" x14ac:dyDescent="0.2">
      <c r="A125" s="6" t="e">
        <f t="shared" si="3"/>
        <v>#REF!</v>
      </c>
      <c r="B125" s="6" t="e">
        <f t="shared" si="2"/>
        <v>#REF!</v>
      </c>
      <c r="C12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2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25" s="5" t="e">
        <f>'Estructura orgànica 2020'!#REF!</f>
        <v>#REF!</v>
      </c>
    </row>
    <row r="126" spans="1:5" x14ac:dyDescent="0.2">
      <c r="A126" s="6" t="e">
        <f t="shared" si="3"/>
        <v>#REF!</v>
      </c>
      <c r="B126" s="6" t="e">
        <f t="shared" si="2"/>
        <v>#REF!</v>
      </c>
      <c r="C12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2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26" s="5" t="e">
        <f>'Estructura orgànica 2020'!#REF!</f>
        <v>#REF!</v>
      </c>
    </row>
    <row r="127" spans="1:5" x14ac:dyDescent="0.2">
      <c r="A127" s="6" t="e">
        <f t="shared" si="3"/>
        <v>#REF!</v>
      </c>
      <c r="B127" s="6" t="e">
        <f t="shared" si="2"/>
        <v>#REF!</v>
      </c>
      <c r="C12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2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27" s="5" t="e">
        <f>'Estructura orgànica 2020'!#REF!</f>
        <v>#REF!</v>
      </c>
    </row>
    <row r="128" spans="1:5" x14ac:dyDescent="0.2">
      <c r="A128" s="6" t="e">
        <f t="shared" si="3"/>
        <v>#REF!</v>
      </c>
      <c r="B128" s="6" t="e">
        <f t="shared" si="2"/>
        <v>#REF!</v>
      </c>
      <c r="C12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2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28" s="5" t="e">
        <f>'Estructura orgànica 2020'!#REF!</f>
        <v>#REF!</v>
      </c>
    </row>
    <row r="129" spans="1:5" x14ac:dyDescent="0.2">
      <c r="A129" s="6" t="e">
        <f t="shared" si="3"/>
        <v>#REF!</v>
      </c>
      <c r="B129" s="6" t="e">
        <f t="shared" si="2"/>
        <v>#REF!</v>
      </c>
      <c r="C12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2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29" s="5" t="e">
        <f>'Estructura orgànica 2020'!#REF!</f>
        <v>#REF!</v>
      </c>
    </row>
    <row r="130" spans="1:5" x14ac:dyDescent="0.2">
      <c r="A130" s="6" t="e">
        <f t="shared" si="3"/>
        <v>#REF!</v>
      </c>
      <c r="B130" s="6" t="e">
        <f t="shared" ref="B130:B193" si="4">IF(ISERROR(SEARCH(A130,"PA CC SC CJ CA CT PD",1)),IF(ISERROR(SEARCH(A130,"PE DT DD PL FO",1)),A130,"FO"),"OS")</f>
        <v>#REF!</v>
      </c>
      <c r="C13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3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30" s="5" t="e">
        <f>'Estructura orgànica 2020'!#REF!</f>
        <v>#REF!</v>
      </c>
    </row>
    <row r="131" spans="1:5" x14ac:dyDescent="0.2">
      <c r="A131" s="6" t="e">
        <f t="shared" ref="A131:A194" si="5">IF(LEN(C131)=2,C131,A130)</f>
        <v>#REF!</v>
      </c>
      <c r="B131" s="6" t="e">
        <f t="shared" si="4"/>
        <v>#REF!</v>
      </c>
      <c r="C13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3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31" s="5" t="e">
        <f>'Estructura orgànica 2020'!#REF!</f>
        <v>#REF!</v>
      </c>
    </row>
    <row r="132" spans="1:5" x14ac:dyDescent="0.2">
      <c r="A132" s="6" t="e">
        <f t="shared" si="5"/>
        <v>#REF!</v>
      </c>
      <c r="B132" s="6" t="e">
        <f t="shared" si="4"/>
        <v>#REF!</v>
      </c>
      <c r="C13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3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32" s="5" t="e">
        <f>'Estructura orgànica 2020'!#REF!</f>
        <v>#REF!</v>
      </c>
    </row>
    <row r="133" spans="1:5" x14ac:dyDescent="0.2">
      <c r="A133" s="6" t="e">
        <f t="shared" si="5"/>
        <v>#REF!</v>
      </c>
      <c r="B133" s="6" t="e">
        <f t="shared" si="4"/>
        <v>#REF!</v>
      </c>
      <c r="C13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3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33" s="5" t="e">
        <f>'Estructura orgànica 2020'!#REF!</f>
        <v>#REF!</v>
      </c>
    </row>
    <row r="134" spans="1:5" x14ac:dyDescent="0.2">
      <c r="A134" s="6" t="e">
        <f t="shared" si="5"/>
        <v>#REF!</v>
      </c>
      <c r="B134" s="6" t="e">
        <f t="shared" si="4"/>
        <v>#REF!</v>
      </c>
      <c r="C13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3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34" s="5" t="e">
        <f>'Estructura orgànica 2020'!#REF!</f>
        <v>#REF!</v>
      </c>
    </row>
    <row r="135" spans="1:5" x14ac:dyDescent="0.2">
      <c r="A135" s="6" t="e">
        <f t="shared" si="5"/>
        <v>#REF!</v>
      </c>
      <c r="B135" s="6" t="e">
        <f t="shared" si="4"/>
        <v>#REF!</v>
      </c>
      <c r="C13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3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35" s="5" t="e">
        <f>'Estructura orgànica 2020'!#REF!</f>
        <v>#REF!</v>
      </c>
    </row>
    <row r="136" spans="1:5" x14ac:dyDescent="0.2">
      <c r="A136" s="6" t="e">
        <f t="shared" si="5"/>
        <v>#REF!</v>
      </c>
      <c r="B136" s="6" t="e">
        <f t="shared" si="4"/>
        <v>#REF!</v>
      </c>
      <c r="C13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3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36" s="5" t="e">
        <f>'Estructura orgànica 2020'!#REF!</f>
        <v>#REF!</v>
      </c>
    </row>
    <row r="137" spans="1:5" x14ac:dyDescent="0.2">
      <c r="A137" s="6" t="e">
        <f t="shared" si="5"/>
        <v>#REF!</v>
      </c>
      <c r="B137" s="6" t="e">
        <f t="shared" si="4"/>
        <v>#REF!</v>
      </c>
      <c r="C13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3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37" s="5" t="e">
        <f>'Estructura orgànica 2020'!#REF!</f>
        <v>#REF!</v>
      </c>
    </row>
    <row r="138" spans="1:5" x14ac:dyDescent="0.2">
      <c r="A138" s="6" t="e">
        <f t="shared" si="5"/>
        <v>#REF!</v>
      </c>
      <c r="B138" s="6" t="e">
        <f t="shared" si="4"/>
        <v>#REF!</v>
      </c>
      <c r="C13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3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38" s="5" t="e">
        <f>'Estructura orgànica 2020'!#REF!</f>
        <v>#REF!</v>
      </c>
    </row>
    <row r="139" spans="1:5" x14ac:dyDescent="0.2">
      <c r="A139" s="6" t="e">
        <f t="shared" si="5"/>
        <v>#REF!</v>
      </c>
      <c r="B139" s="6" t="e">
        <f t="shared" si="4"/>
        <v>#REF!</v>
      </c>
      <c r="C13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3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39" s="5" t="e">
        <f>'Estructura orgànica 2020'!#REF!</f>
        <v>#REF!</v>
      </c>
    </row>
    <row r="140" spans="1:5" x14ac:dyDescent="0.2">
      <c r="A140" s="6" t="e">
        <f t="shared" si="5"/>
        <v>#REF!</v>
      </c>
      <c r="B140" s="6" t="e">
        <f t="shared" si="4"/>
        <v>#REF!</v>
      </c>
      <c r="C14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4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40" s="5" t="e">
        <f>'Estructura orgànica 2020'!#REF!</f>
        <v>#REF!</v>
      </c>
    </row>
    <row r="141" spans="1:5" x14ac:dyDescent="0.2">
      <c r="A141" s="6" t="e">
        <f t="shared" si="5"/>
        <v>#REF!</v>
      </c>
      <c r="B141" s="6" t="e">
        <f t="shared" si="4"/>
        <v>#REF!</v>
      </c>
      <c r="C14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4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41" s="5" t="e">
        <f>'Estructura orgànica 2020'!#REF!</f>
        <v>#REF!</v>
      </c>
    </row>
    <row r="142" spans="1:5" x14ac:dyDescent="0.2">
      <c r="A142" s="6" t="e">
        <f t="shared" si="5"/>
        <v>#REF!</v>
      </c>
      <c r="B142" s="6" t="e">
        <f t="shared" si="4"/>
        <v>#REF!</v>
      </c>
      <c r="C14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4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42" s="5" t="e">
        <f>'Estructura orgànica 2020'!#REF!</f>
        <v>#REF!</v>
      </c>
    </row>
    <row r="143" spans="1:5" x14ac:dyDescent="0.2">
      <c r="A143" s="6" t="e">
        <f t="shared" si="5"/>
        <v>#REF!</v>
      </c>
      <c r="B143" s="6" t="e">
        <f t="shared" si="4"/>
        <v>#REF!</v>
      </c>
      <c r="C14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4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43" s="5" t="e">
        <f>'Estructura orgànica 2020'!#REF!</f>
        <v>#REF!</v>
      </c>
    </row>
    <row r="144" spans="1:5" x14ac:dyDescent="0.2">
      <c r="A144" s="6" t="e">
        <f t="shared" si="5"/>
        <v>#REF!</v>
      </c>
      <c r="B144" s="6" t="e">
        <f t="shared" si="4"/>
        <v>#REF!</v>
      </c>
      <c r="C14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4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44" s="5" t="e">
        <f>'Estructura orgànica 2020'!#REF!</f>
        <v>#REF!</v>
      </c>
    </row>
    <row r="145" spans="1:5" x14ac:dyDescent="0.2">
      <c r="A145" s="6" t="e">
        <f t="shared" si="5"/>
        <v>#REF!</v>
      </c>
      <c r="B145" s="6" t="e">
        <f t="shared" si="4"/>
        <v>#REF!</v>
      </c>
      <c r="C14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4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45" s="5" t="e">
        <f>'Estructura orgànica 2020'!#REF!</f>
        <v>#REF!</v>
      </c>
    </row>
    <row r="146" spans="1:5" x14ac:dyDescent="0.2">
      <c r="A146" s="6" t="e">
        <f t="shared" si="5"/>
        <v>#REF!</v>
      </c>
      <c r="B146" s="6" t="e">
        <f t="shared" si="4"/>
        <v>#REF!</v>
      </c>
      <c r="C14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4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46" s="5" t="e">
        <f>'Estructura orgànica 2020'!#REF!</f>
        <v>#REF!</v>
      </c>
    </row>
    <row r="147" spans="1:5" x14ac:dyDescent="0.2">
      <c r="A147" s="6" t="e">
        <f t="shared" si="5"/>
        <v>#REF!</v>
      </c>
      <c r="B147" s="6" t="e">
        <f t="shared" si="4"/>
        <v>#REF!</v>
      </c>
      <c r="C14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4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47" s="5" t="e">
        <f>'Estructura orgànica 2020'!#REF!</f>
        <v>#REF!</v>
      </c>
    </row>
    <row r="148" spans="1:5" x14ac:dyDescent="0.2">
      <c r="A148" s="6" t="e">
        <f t="shared" si="5"/>
        <v>#REF!</v>
      </c>
      <c r="B148" s="6" t="e">
        <f t="shared" si="4"/>
        <v>#REF!</v>
      </c>
      <c r="C14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4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48" s="5" t="e">
        <f>'Estructura orgànica 2020'!#REF!</f>
        <v>#REF!</v>
      </c>
    </row>
    <row r="149" spans="1:5" x14ac:dyDescent="0.2">
      <c r="A149" s="6" t="e">
        <f t="shared" si="5"/>
        <v>#REF!</v>
      </c>
      <c r="B149" s="6" t="e">
        <f t="shared" si="4"/>
        <v>#REF!</v>
      </c>
      <c r="C14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4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49" s="5" t="e">
        <f>'Estructura orgànica 2020'!#REF!</f>
        <v>#REF!</v>
      </c>
    </row>
    <row r="150" spans="1:5" x14ac:dyDescent="0.2">
      <c r="A150" s="6" t="e">
        <f t="shared" si="5"/>
        <v>#REF!</v>
      </c>
      <c r="B150" s="6" t="e">
        <f t="shared" si="4"/>
        <v>#REF!</v>
      </c>
      <c r="C15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5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50" s="5" t="e">
        <f>'Estructura orgànica 2020'!#REF!</f>
        <v>#REF!</v>
      </c>
    </row>
    <row r="151" spans="1:5" x14ac:dyDescent="0.2">
      <c r="A151" s="6" t="e">
        <f t="shared" si="5"/>
        <v>#REF!</v>
      </c>
      <c r="B151" s="6" t="e">
        <f t="shared" si="4"/>
        <v>#REF!</v>
      </c>
      <c r="C15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5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51" s="5" t="e">
        <f>'Estructura orgànica 2020'!#REF!</f>
        <v>#REF!</v>
      </c>
    </row>
    <row r="152" spans="1:5" x14ac:dyDescent="0.2">
      <c r="A152" s="6" t="e">
        <f t="shared" si="5"/>
        <v>#REF!</v>
      </c>
      <c r="B152" s="6" t="e">
        <f t="shared" si="4"/>
        <v>#REF!</v>
      </c>
      <c r="C15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5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52" s="5" t="e">
        <f>'Estructura orgànica 2020'!#REF!</f>
        <v>#REF!</v>
      </c>
    </row>
    <row r="153" spans="1:5" x14ac:dyDescent="0.2">
      <c r="A153" s="6" t="e">
        <f t="shared" si="5"/>
        <v>#REF!</v>
      </c>
      <c r="B153" s="6" t="e">
        <f t="shared" si="4"/>
        <v>#REF!</v>
      </c>
      <c r="C15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5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53" s="5" t="e">
        <f>'Estructura orgànica 2020'!#REF!</f>
        <v>#REF!</v>
      </c>
    </row>
    <row r="154" spans="1:5" x14ac:dyDescent="0.2">
      <c r="A154" s="6" t="e">
        <f t="shared" si="5"/>
        <v>#REF!</v>
      </c>
      <c r="B154" s="6" t="e">
        <f t="shared" si="4"/>
        <v>#REF!</v>
      </c>
      <c r="C15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5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54" s="5" t="e">
        <f>'Estructura orgànica 2020'!#REF!</f>
        <v>#REF!</v>
      </c>
    </row>
    <row r="155" spans="1:5" x14ac:dyDescent="0.2">
      <c r="A155" s="6" t="e">
        <f t="shared" si="5"/>
        <v>#REF!</v>
      </c>
      <c r="B155" s="6" t="e">
        <f t="shared" si="4"/>
        <v>#REF!</v>
      </c>
      <c r="C15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5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55" s="5" t="e">
        <f>'Estructura orgànica 2020'!#REF!</f>
        <v>#REF!</v>
      </c>
    </row>
    <row r="156" spans="1:5" x14ac:dyDescent="0.2">
      <c r="A156" s="6" t="e">
        <f t="shared" si="5"/>
        <v>#REF!</v>
      </c>
      <c r="B156" s="6" t="e">
        <f t="shared" si="4"/>
        <v>#REF!</v>
      </c>
      <c r="C15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5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56" s="5" t="e">
        <f>'Estructura orgànica 2020'!#REF!</f>
        <v>#REF!</v>
      </c>
    </row>
    <row r="157" spans="1:5" x14ac:dyDescent="0.2">
      <c r="A157" s="6" t="e">
        <f t="shared" si="5"/>
        <v>#REF!</v>
      </c>
      <c r="B157" s="6" t="e">
        <f t="shared" si="4"/>
        <v>#REF!</v>
      </c>
      <c r="C15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5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57" s="5" t="e">
        <f>'Estructura orgànica 2020'!#REF!</f>
        <v>#REF!</v>
      </c>
    </row>
    <row r="158" spans="1:5" x14ac:dyDescent="0.2">
      <c r="A158" s="6" t="e">
        <f t="shared" si="5"/>
        <v>#REF!</v>
      </c>
      <c r="B158" s="6" t="e">
        <f t="shared" si="4"/>
        <v>#REF!</v>
      </c>
      <c r="C15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5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58" s="5" t="e">
        <f>'Estructura orgànica 2020'!#REF!</f>
        <v>#REF!</v>
      </c>
    </row>
    <row r="159" spans="1:5" x14ac:dyDescent="0.2">
      <c r="A159" s="6" t="e">
        <f t="shared" si="5"/>
        <v>#REF!</v>
      </c>
      <c r="B159" s="6" t="e">
        <f t="shared" si="4"/>
        <v>#REF!</v>
      </c>
      <c r="C15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5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59" s="5" t="e">
        <f>'Estructura orgànica 2020'!#REF!</f>
        <v>#REF!</v>
      </c>
    </row>
    <row r="160" spans="1:5" x14ac:dyDescent="0.2">
      <c r="A160" s="6" t="e">
        <f t="shared" si="5"/>
        <v>#REF!</v>
      </c>
      <c r="B160" s="6" t="e">
        <f t="shared" si="4"/>
        <v>#REF!</v>
      </c>
      <c r="C16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6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60" s="5" t="e">
        <f>'Estructura orgànica 2020'!#REF!</f>
        <v>#REF!</v>
      </c>
    </row>
    <row r="161" spans="1:5" x14ac:dyDescent="0.2">
      <c r="A161" s="6" t="e">
        <f t="shared" si="5"/>
        <v>#REF!</v>
      </c>
      <c r="B161" s="6" t="e">
        <f t="shared" si="4"/>
        <v>#REF!</v>
      </c>
      <c r="C16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6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61" s="5" t="e">
        <f>'Estructura orgànica 2020'!#REF!</f>
        <v>#REF!</v>
      </c>
    </row>
    <row r="162" spans="1:5" x14ac:dyDescent="0.2">
      <c r="A162" s="6" t="e">
        <f t="shared" si="5"/>
        <v>#REF!</v>
      </c>
      <c r="B162" s="6" t="e">
        <f t="shared" si="4"/>
        <v>#REF!</v>
      </c>
      <c r="C16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6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62" s="5" t="e">
        <f>'Estructura orgànica 2020'!#REF!</f>
        <v>#REF!</v>
      </c>
    </row>
    <row r="163" spans="1:5" x14ac:dyDescent="0.2">
      <c r="A163" s="6" t="e">
        <f t="shared" si="5"/>
        <v>#REF!</v>
      </c>
      <c r="B163" s="6" t="e">
        <f t="shared" si="4"/>
        <v>#REF!</v>
      </c>
      <c r="C16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6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63" s="5" t="e">
        <f>'Estructura orgànica 2020'!#REF!</f>
        <v>#REF!</v>
      </c>
    </row>
    <row r="164" spans="1:5" x14ac:dyDescent="0.2">
      <c r="A164" s="6" t="e">
        <f t="shared" si="5"/>
        <v>#REF!</v>
      </c>
      <c r="B164" s="6" t="e">
        <f t="shared" si="4"/>
        <v>#REF!</v>
      </c>
      <c r="C16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6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64" s="5" t="e">
        <f>'Estructura orgànica 2020'!#REF!</f>
        <v>#REF!</v>
      </c>
    </row>
    <row r="165" spans="1:5" x14ac:dyDescent="0.2">
      <c r="A165" s="6" t="e">
        <f t="shared" si="5"/>
        <v>#REF!</v>
      </c>
      <c r="B165" s="6" t="e">
        <f t="shared" si="4"/>
        <v>#REF!</v>
      </c>
      <c r="C16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6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65" s="5" t="e">
        <f>'Estructura orgànica 2020'!#REF!</f>
        <v>#REF!</v>
      </c>
    </row>
    <row r="166" spans="1:5" x14ac:dyDescent="0.2">
      <c r="A166" s="6" t="e">
        <f t="shared" si="5"/>
        <v>#REF!</v>
      </c>
      <c r="B166" s="6" t="e">
        <f t="shared" si="4"/>
        <v>#REF!</v>
      </c>
      <c r="C16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6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66" s="5" t="e">
        <f>'Estructura orgànica 2020'!#REF!</f>
        <v>#REF!</v>
      </c>
    </row>
    <row r="167" spans="1:5" x14ac:dyDescent="0.2">
      <c r="A167" s="6" t="e">
        <f t="shared" si="5"/>
        <v>#REF!</v>
      </c>
      <c r="B167" s="6" t="e">
        <f t="shared" si="4"/>
        <v>#REF!</v>
      </c>
      <c r="C16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6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67" s="5" t="e">
        <f>'Estructura orgànica 2020'!#REF!</f>
        <v>#REF!</v>
      </c>
    </row>
    <row r="168" spans="1:5" x14ac:dyDescent="0.2">
      <c r="A168" s="6" t="e">
        <f t="shared" si="5"/>
        <v>#REF!</v>
      </c>
      <c r="B168" s="6" t="e">
        <f t="shared" si="4"/>
        <v>#REF!</v>
      </c>
      <c r="C16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6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68" s="5" t="e">
        <f>'Estructura orgànica 2020'!#REF!</f>
        <v>#REF!</v>
      </c>
    </row>
    <row r="169" spans="1:5" x14ac:dyDescent="0.2">
      <c r="A169" s="6" t="e">
        <f t="shared" si="5"/>
        <v>#REF!</v>
      </c>
      <c r="B169" s="6" t="e">
        <f t="shared" si="4"/>
        <v>#REF!</v>
      </c>
      <c r="C16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6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69" s="5" t="e">
        <f>'Estructura orgànica 2020'!#REF!</f>
        <v>#REF!</v>
      </c>
    </row>
    <row r="170" spans="1:5" x14ac:dyDescent="0.2">
      <c r="A170" s="6" t="e">
        <f t="shared" si="5"/>
        <v>#REF!</v>
      </c>
      <c r="B170" s="6" t="e">
        <f t="shared" si="4"/>
        <v>#REF!</v>
      </c>
      <c r="C17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7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70" s="5" t="e">
        <f>'Estructura orgànica 2020'!#REF!</f>
        <v>#REF!</v>
      </c>
    </row>
    <row r="171" spans="1:5" x14ac:dyDescent="0.2">
      <c r="A171" s="6" t="e">
        <f t="shared" si="5"/>
        <v>#REF!</v>
      </c>
      <c r="B171" s="6" t="e">
        <f t="shared" si="4"/>
        <v>#REF!</v>
      </c>
      <c r="C17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7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71" s="5" t="e">
        <f>'Estructura orgànica 2020'!#REF!</f>
        <v>#REF!</v>
      </c>
    </row>
    <row r="172" spans="1:5" x14ac:dyDescent="0.2">
      <c r="A172" s="6" t="e">
        <f t="shared" si="5"/>
        <v>#REF!</v>
      </c>
      <c r="B172" s="6" t="e">
        <f t="shared" si="4"/>
        <v>#REF!</v>
      </c>
      <c r="C17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7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72" s="5" t="e">
        <f>'Estructura orgànica 2020'!#REF!</f>
        <v>#REF!</v>
      </c>
    </row>
    <row r="173" spans="1:5" x14ac:dyDescent="0.2">
      <c r="A173" s="6" t="e">
        <f t="shared" si="5"/>
        <v>#REF!</v>
      </c>
      <c r="B173" s="6" t="e">
        <f t="shared" si="4"/>
        <v>#REF!</v>
      </c>
      <c r="C17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7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73" s="5" t="e">
        <f>'Estructura orgànica 2020'!#REF!</f>
        <v>#REF!</v>
      </c>
    </row>
    <row r="174" spans="1:5" x14ac:dyDescent="0.2">
      <c r="A174" s="6" t="e">
        <f t="shared" si="5"/>
        <v>#REF!</v>
      </c>
      <c r="B174" s="6" t="e">
        <f t="shared" si="4"/>
        <v>#REF!</v>
      </c>
      <c r="C17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7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74" s="5" t="e">
        <f>'Estructura orgànica 2020'!#REF!</f>
        <v>#REF!</v>
      </c>
    </row>
    <row r="175" spans="1:5" x14ac:dyDescent="0.2">
      <c r="A175" s="6" t="e">
        <f t="shared" si="5"/>
        <v>#REF!</v>
      </c>
      <c r="B175" s="6" t="e">
        <f t="shared" si="4"/>
        <v>#REF!</v>
      </c>
      <c r="C17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7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75" s="5" t="e">
        <f>'Estructura orgànica 2020'!#REF!</f>
        <v>#REF!</v>
      </c>
    </row>
    <row r="176" spans="1:5" x14ac:dyDescent="0.2">
      <c r="A176" s="6" t="e">
        <f t="shared" si="5"/>
        <v>#REF!</v>
      </c>
      <c r="B176" s="6" t="e">
        <f t="shared" si="4"/>
        <v>#REF!</v>
      </c>
      <c r="C17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7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76" s="5" t="e">
        <f>'Estructura orgànica 2020'!#REF!</f>
        <v>#REF!</v>
      </c>
    </row>
    <row r="177" spans="1:5" x14ac:dyDescent="0.2">
      <c r="A177" s="6" t="e">
        <f t="shared" si="5"/>
        <v>#REF!</v>
      </c>
      <c r="B177" s="6" t="e">
        <f t="shared" si="4"/>
        <v>#REF!</v>
      </c>
      <c r="C17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7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77" s="5" t="e">
        <f>'Estructura orgànica 2020'!#REF!</f>
        <v>#REF!</v>
      </c>
    </row>
    <row r="178" spans="1:5" x14ac:dyDescent="0.2">
      <c r="A178" s="6" t="e">
        <f t="shared" si="5"/>
        <v>#REF!</v>
      </c>
      <c r="B178" s="6" t="e">
        <f t="shared" si="4"/>
        <v>#REF!</v>
      </c>
      <c r="C17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7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78" s="5" t="e">
        <f>'Estructura orgànica 2020'!#REF!</f>
        <v>#REF!</v>
      </c>
    </row>
    <row r="179" spans="1:5" x14ac:dyDescent="0.2">
      <c r="A179" s="6" t="e">
        <f t="shared" si="5"/>
        <v>#REF!</v>
      </c>
      <c r="B179" s="6" t="e">
        <f t="shared" si="4"/>
        <v>#REF!</v>
      </c>
      <c r="C17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7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79" s="5" t="e">
        <f>'Estructura orgànica 2020'!#REF!</f>
        <v>#REF!</v>
      </c>
    </row>
    <row r="180" spans="1:5" x14ac:dyDescent="0.2">
      <c r="A180" s="6" t="e">
        <f t="shared" si="5"/>
        <v>#REF!</v>
      </c>
      <c r="B180" s="6" t="e">
        <f t="shared" si="4"/>
        <v>#REF!</v>
      </c>
      <c r="C18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8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80" s="5" t="e">
        <f>'Estructura orgànica 2020'!#REF!</f>
        <v>#REF!</v>
      </c>
    </row>
    <row r="181" spans="1:5" x14ac:dyDescent="0.2">
      <c r="A181" s="6" t="e">
        <f t="shared" si="5"/>
        <v>#REF!</v>
      </c>
      <c r="B181" s="6" t="e">
        <f t="shared" si="4"/>
        <v>#REF!</v>
      </c>
      <c r="C18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8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81" s="5" t="e">
        <f>'Estructura orgànica 2020'!#REF!</f>
        <v>#REF!</v>
      </c>
    </row>
    <row r="182" spans="1:5" x14ac:dyDescent="0.2">
      <c r="A182" s="6" t="e">
        <f t="shared" si="5"/>
        <v>#REF!</v>
      </c>
      <c r="B182" s="6" t="e">
        <f t="shared" si="4"/>
        <v>#REF!</v>
      </c>
      <c r="C18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8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82" s="5" t="e">
        <f>'Estructura orgànica 2020'!#REF!</f>
        <v>#REF!</v>
      </c>
    </row>
    <row r="183" spans="1:5" x14ac:dyDescent="0.2">
      <c r="A183" s="6" t="e">
        <f t="shared" si="5"/>
        <v>#REF!</v>
      </c>
      <c r="B183" s="6" t="e">
        <f t="shared" si="4"/>
        <v>#REF!</v>
      </c>
      <c r="C18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8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83" s="5" t="e">
        <f>'Estructura orgànica 2020'!#REF!</f>
        <v>#REF!</v>
      </c>
    </row>
    <row r="184" spans="1:5" x14ac:dyDescent="0.2">
      <c r="A184" s="6" t="e">
        <f t="shared" si="5"/>
        <v>#REF!</v>
      </c>
      <c r="B184" s="6" t="e">
        <f t="shared" si="4"/>
        <v>#REF!</v>
      </c>
      <c r="C18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8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84" s="5" t="e">
        <f>'Estructura orgànica 2020'!#REF!</f>
        <v>#REF!</v>
      </c>
    </row>
    <row r="185" spans="1:5" x14ac:dyDescent="0.2">
      <c r="A185" s="6" t="e">
        <f t="shared" si="5"/>
        <v>#REF!</v>
      </c>
      <c r="B185" s="6" t="e">
        <f t="shared" si="4"/>
        <v>#REF!</v>
      </c>
      <c r="C18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8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85" s="5" t="e">
        <f>'Estructura orgànica 2020'!#REF!</f>
        <v>#REF!</v>
      </c>
    </row>
    <row r="186" spans="1:5" x14ac:dyDescent="0.2">
      <c r="A186" s="6" t="e">
        <f t="shared" si="5"/>
        <v>#REF!</v>
      </c>
      <c r="B186" s="6" t="e">
        <f t="shared" si="4"/>
        <v>#REF!</v>
      </c>
      <c r="C18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8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86" s="5" t="e">
        <f>'Estructura orgànica 2020'!#REF!</f>
        <v>#REF!</v>
      </c>
    </row>
    <row r="187" spans="1:5" x14ac:dyDescent="0.2">
      <c r="A187" s="6" t="e">
        <f t="shared" si="5"/>
        <v>#REF!</v>
      </c>
      <c r="B187" s="6" t="e">
        <f t="shared" si="4"/>
        <v>#REF!</v>
      </c>
      <c r="C18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8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87" s="5" t="e">
        <f>'Estructura orgànica 2020'!#REF!</f>
        <v>#REF!</v>
      </c>
    </row>
    <row r="188" spans="1:5" x14ac:dyDescent="0.2">
      <c r="A188" s="6" t="e">
        <f t="shared" si="5"/>
        <v>#REF!</v>
      </c>
      <c r="B188" s="6" t="e">
        <f t="shared" si="4"/>
        <v>#REF!</v>
      </c>
      <c r="C18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8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88" s="5" t="e">
        <f>'Estructura orgànica 2020'!#REF!</f>
        <v>#REF!</v>
      </c>
    </row>
    <row r="189" spans="1:5" x14ac:dyDescent="0.2">
      <c r="A189" s="6" t="e">
        <f t="shared" si="5"/>
        <v>#REF!</v>
      </c>
      <c r="B189" s="6" t="e">
        <f t="shared" si="4"/>
        <v>#REF!</v>
      </c>
      <c r="C18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8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89" s="5" t="e">
        <f>'Estructura orgànica 2020'!#REF!</f>
        <v>#REF!</v>
      </c>
    </row>
    <row r="190" spans="1:5" x14ac:dyDescent="0.2">
      <c r="A190" s="6" t="e">
        <f t="shared" si="5"/>
        <v>#REF!</v>
      </c>
      <c r="B190" s="6" t="e">
        <f t="shared" si="4"/>
        <v>#REF!</v>
      </c>
      <c r="C19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9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90" s="5" t="e">
        <f>'Estructura orgànica 2020'!#REF!</f>
        <v>#REF!</v>
      </c>
    </row>
    <row r="191" spans="1:5" x14ac:dyDescent="0.2">
      <c r="A191" s="6" t="e">
        <f t="shared" si="5"/>
        <v>#REF!</v>
      </c>
      <c r="B191" s="6" t="e">
        <f t="shared" si="4"/>
        <v>#REF!</v>
      </c>
      <c r="C19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9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91" s="5" t="e">
        <f>'Estructura orgànica 2020'!#REF!</f>
        <v>#REF!</v>
      </c>
    </row>
    <row r="192" spans="1:5" x14ac:dyDescent="0.2">
      <c r="A192" s="6" t="e">
        <f t="shared" si="5"/>
        <v>#REF!</v>
      </c>
      <c r="B192" s="6" t="e">
        <f t="shared" si="4"/>
        <v>#REF!</v>
      </c>
      <c r="C19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9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92" s="5" t="e">
        <f>'Estructura orgànica 2020'!#REF!</f>
        <v>#REF!</v>
      </c>
    </row>
    <row r="193" spans="1:5" x14ac:dyDescent="0.2">
      <c r="A193" s="6" t="e">
        <f t="shared" si="5"/>
        <v>#REF!</v>
      </c>
      <c r="B193" s="6" t="e">
        <f t="shared" si="4"/>
        <v>#REF!</v>
      </c>
      <c r="C19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9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93" s="5" t="e">
        <f>'Estructura orgànica 2020'!#REF!</f>
        <v>#REF!</v>
      </c>
    </row>
    <row r="194" spans="1:5" x14ac:dyDescent="0.2">
      <c r="A194" s="6" t="e">
        <f t="shared" si="5"/>
        <v>#REF!</v>
      </c>
      <c r="B194" s="6" t="e">
        <f t="shared" ref="B194:B257" si="6">IF(ISERROR(SEARCH(A194,"PA CC SC CJ CA CT PD",1)),IF(ISERROR(SEARCH(A194,"PE DT DD PL FO",1)),A194,"FO"),"OS")</f>
        <v>#REF!</v>
      </c>
      <c r="C19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9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94" s="5" t="e">
        <f>'Estructura orgànica 2020'!#REF!</f>
        <v>#REF!</v>
      </c>
    </row>
    <row r="195" spans="1:5" x14ac:dyDescent="0.2">
      <c r="A195" s="6" t="e">
        <f t="shared" ref="A195:A258" si="7">IF(LEN(C195)=2,C195,A194)</f>
        <v>#REF!</v>
      </c>
      <c r="B195" s="6" t="e">
        <f t="shared" si="6"/>
        <v>#REF!</v>
      </c>
      <c r="C19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9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95" s="5" t="e">
        <f>'Estructura orgànica 2020'!#REF!</f>
        <v>#REF!</v>
      </c>
    </row>
    <row r="196" spans="1:5" x14ac:dyDescent="0.2">
      <c r="A196" s="6" t="e">
        <f t="shared" si="7"/>
        <v>#REF!</v>
      </c>
      <c r="B196" s="6" t="e">
        <f t="shared" si="6"/>
        <v>#REF!</v>
      </c>
      <c r="C19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9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96" s="5" t="e">
        <f>'Estructura orgànica 2020'!#REF!</f>
        <v>#REF!</v>
      </c>
    </row>
    <row r="197" spans="1:5" x14ac:dyDescent="0.2">
      <c r="A197" s="6" t="e">
        <f t="shared" si="7"/>
        <v>#REF!</v>
      </c>
      <c r="B197" s="6" t="e">
        <f t="shared" si="6"/>
        <v>#REF!</v>
      </c>
      <c r="C19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9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97" s="5" t="e">
        <f>'Estructura orgànica 2020'!#REF!</f>
        <v>#REF!</v>
      </c>
    </row>
    <row r="198" spans="1:5" x14ac:dyDescent="0.2">
      <c r="A198" s="6" t="e">
        <f t="shared" si="7"/>
        <v>#REF!</v>
      </c>
      <c r="B198" s="6" t="e">
        <f t="shared" si="6"/>
        <v>#REF!</v>
      </c>
      <c r="C19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9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98" s="5" t="e">
        <f>'Estructura orgànica 2020'!#REF!</f>
        <v>#REF!</v>
      </c>
    </row>
    <row r="199" spans="1:5" x14ac:dyDescent="0.2">
      <c r="A199" s="6" t="e">
        <f t="shared" si="7"/>
        <v>#REF!</v>
      </c>
      <c r="B199" s="6" t="e">
        <f t="shared" si="6"/>
        <v>#REF!</v>
      </c>
      <c r="C19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19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199" s="5" t="e">
        <f>'Estructura orgànica 2020'!#REF!</f>
        <v>#REF!</v>
      </c>
    </row>
    <row r="200" spans="1:5" x14ac:dyDescent="0.2">
      <c r="A200" s="6" t="e">
        <f t="shared" si="7"/>
        <v>#REF!</v>
      </c>
      <c r="B200" s="6" t="e">
        <f t="shared" si="6"/>
        <v>#REF!</v>
      </c>
      <c r="C20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0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00" s="5" t="e">
        <f>'Estructura orgànica 2020'!#REF!</f>
        <v>#REF!</v>
      </c>
    </row>
    <row r="201" spans="1:5" x14ac:dyDescent="0.2">
      <c r="A201" s="6" t="e">
        <f t="shared" si="7"/>
        <v>#REF!</v>
      </c>
      <c r="B201" s="6" t="e">
        <f t="shared" si="6"/>
        <v>#REF!</v>
      </c>
      <c r="C20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0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01" s="5" t="e">
        <f>'Estructura orgànica 2020'!#REF!</f>
        <v>#REF!</v>
      </c>
    </row>
    <row r="202" spans="1:5" x14ac:dyDescent="0.2">
      <c r="A202" s="6" t="e">
        <f t="shared" si="7"/>
        <v>#REF!</v>
      </c>
      <c r="B202" s="6" t="e">
        <f t="shared" si="6"/>
        <v>#REF!</v>
      </c>
      <c r="C20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0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02" s="5" t="e">
        <f>'Estructura orgànica 2020'!#REF!</f>
        <v>#REF!</v>
      </c>
    </row>
    <row r="203" spans="1:5" x14ac:dyDescent="0.2">
      <c r="A203" s="6" t="e">
        <f t="shared" si="7"/>
        <v>#REF!</v>
      </c>
      <c r="B203" s="6" t="e">
        <f t="shared" si="6"/>
        <v>#REF!</v>
      </c>
      <c r="C20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0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03" s="5" t="e">
        <f>'Estructura orgànica 2020'!#REF!</f>
        <v>#REF!</v>
      </c>
    </row>
    <row r="204" spans="1:5" x14ac:dyDescent="0.2">
      <c r="A204" s="6" t="e">
        <f t="shared" si="7"/>
        <v>#REF!</v>
      </c>
      <c r="B204" s="6" t="e">
        <f t="shared" si="6"/>
        <v>#REF!</v>
      </c>
      <c r="C20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0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04" s="5" t="e">
        <f>'Estructura orgànica 2020'!#REF!</f>
        <v>#REF!</v>
      </c>
    </row>
    <row r="205" spans="1:5" x14ac:dyDescent="0.2">
      <c r="A205" s="6" t="e">
        <f t="shared" si="7"/>
        <v>#REF!</v>
      </c>
      <c r="B205" s="6" t="e">
        <f t="shared" si="6"/>
        <v>#REF!</v>
      </c>
      <c r="C20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0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05" s="5" t="e">
        <f>'Estructura orgànica 2020'!#REF!</f>
        <v>#REF!</v>
      </c>
    </row>
    <row r="206" spans="1:5" x14ac:dyDescent="0.2">
      <c r="A206" s="6" t="e">
        <f t="shared" si="7"/>
        <v>#REF!</v>
      </c>
      <c r="B206" s="6" t="e">
        <f t="shared" si="6"/>
        <v>#REF!</v>
      </c>
      <c r="C20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0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06" s="5" t="e">
        <f>'Estructura orgànica 2020'!#REF!</f>
        <v>#REF!</v>
      </c>
    </row>
    <row r="207" spans="1:5" x14ac:dyDescent="0.2">
      <c r="A207" s="6" t="e">
        <f t="shared" si="7"/>
        <v>#REF!</v>
      </c>
      <c r="B207" s="6" t="e">
        <f t="shared" si="6"/>
        <v>#REF!</v>
      </c>
      <c r="C20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0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07" s="5" t="e">
        <f>'Estructura orgànica 2020'!#REF!</f>
        <v>#REF!</v>
      </c>
    </row>
    <row r="208" spans="1:5" x14ac:dyDescent="0.2">
      <c r="A208" s="6" t="e">
        <f t="shared" si="7"/>
        <v>#REF!</v>
      </c>
      <c r="B208" s="6" t="e">
        <f t="shared" si="6"/>
        <v>#REF!</v>
      </c>
      <c r="C20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0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08" s="5" t="e">
        <f>'Estructura orgànica 2020'!#REF!</f>
        <v>#REF!</v>
      </c>
    </row>
    <row r="209" spans="1:5" x14ac:dyDescent="0.2">
      <c r="A209" s="6" t="e">
        <f t="shared" si="7"/>
        <v>#REF!</v>
      </c>
      <c r="B209" s="6" t="e">
        <f t="shared" si="6"/>
        <v>#REF!</v>
      </c>
      <c r="C20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0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09" s="5" t="e">
        <f>'Estructura orgànica 2020'!#REF!</f>
        <v>#REF!</v>
      </c>
    </row>
    <row r="210" spans="1:5" x14ac:dyDescent="0.2">
      <c r="A210" s="6" t="e">
        <f t="shared" si="7"/>
        <v>#REF!</v>
      </c>
      <c r="B210" s="6" t="e">
        <f t="shared" si="6"/>
        <v>#REF!</v>
      </c>
      <c r="C21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1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10" s="5" t="e">
        <f>'Estructura orgànica 2020'!#REF!</f>
        <v>#REF!</v>
      </c>
    </row>
    <row r="211" spans="1:5" x14ac:dyDescent="0.2">
      <c r="A211" s="6" t="e">
        <f t="shared" si="7"/>
        <v>#REF!</v>
      </c>
      <c r="B211" s="6" t="e">
        <f t="shared" si="6"/>
        <v>#REF!</v>
      </c>
      <c r="C21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1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11" s="5" t="e">
        <f>'Estructura orgànica 2020'!#REF!</f>
        <v>#REF!</v>
      </c>
    </row>
    <row r="212" spans="1:5" x14ac:dyDescent="0.2">
      <c r="A212" s="6" t="e">
        <f t="shared" si="7"/>
        <v>#REF!</v>
      </c>
      <c r="B212" s="6" t="e">
        <f t="shared" si="6"/>
        <v>#REF!</v>
      </c>
      <c r="C21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1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12" s="5" t="e">
        <f>'Estructura orgànica 2020'!#REF!</f>
        <v>#REF!</v>
      </c>
    </row>
    <row r="213" spans="1:5" x14ac:dyDescent="0.2">
      <c r="A213" s="6" t="e">
        <f t="shared" si="7"/>
        <v>#REF!</v>
      </c>
      <c r="B213" s="6" t="e">
        <f t="shared" si="6"/>
        <v>#REF!</v>
      </c>
      <c r="C21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1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13" s="5" t="e">
        <f>'Estructura orgànica 2020'!#REF!</f>
        <v>#REF!</v>
      </c>
    </row>
    <row r="214" spans="1:5" x14ac:dyDescent="0.2">
      <c r="A214" s="6" t="e">
        <f t="shared" si="7"/>
        <v>#REF!</v>
      </c>
      <c r="B214" s="6" t="e">
        <f t="shared" si="6"/>
        <v>#REF!</v>
      </c>
      <c r="C21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1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14" s="5" t="e">
        <f>'Estructura orgànica 2020'!#REF!</f>
        <v>#REF!</v>
      </c>
    </row>
    <row r="215" spans="1:5" x14ac:dyDescent="0.2">
      <c r="A215" s="6" t="e">
        <f t="shared" si="7"/>
        <v>#REF!</v>
      </c>
      <c r="B215" s="6" t="e">
        <f t="shared" si="6"/>
        <v>#REF!</v>
      </c>
      <c r="C21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1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15" s="5" t="e">
        <f>'Estructura orgànica 2020'!#REF!</f>
        <v>#REF!</v>
      </c>
    </row>
    <row r="216" spans="1:5" x14ac:dyDescent="0.2">
      <c r="A216" s="6" t="e">
        <f t="shared" si="7"/>
        <v>#REF!</v>
      </c>
      <c r="B216" s="6" t="e">
        <f t="shared" si="6"/>
        <v>#REF!</v>
      </c>
      <c r="C21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1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16" s="5" t="e">
        <f>'Estructura orgànica 2020'!#REF!</f>
        <v>#REF!</v>
      </c>
    </row>
    <row r="217" spans="1:5" x14ac:dyDescent="0.2">
      <c r="A217" s="6" t="e">
        <f t="shared" si="7"/>
        <v>#REF!</v>
      </c>
      <c r="B217" s="6" t="e">
        <f t="shared" si="6"/>
        <v>#REF!</v>
      </c>
      <c r="C21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1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17" s="5" t="e">
        <f>'Estructura orgànica 2020'!#REF!</f>
        <v>#REF!</v>
      </c>
    </row>
    <row r="218" spans="1:5" x14ac:dyDescent="0.2">
      <c r="A218" s="6" t="e">
        <f t="shared" si="7"/>
        <v>#REF!</v>
      </c>
      <c r="B218" s="6" t="e">
        <f t="shared" si="6"/>
        <v>#REF!</v>
      </c>
      <c r="C21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1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18" s="5" t="e">
        <f>'Estructura orgànica 2020'!#REF!</f>
        <v>#REF!</v>
      </c>
    </row>
    <row r="219" spans="1:5" x14ac:dyDescent="0.2">
      <c r="A219" s="6" t="e">
        <f t="shared" si="7"/>
        <v>#REF!</v>
      </c>
      <c r="B219" s="6" t="e">
        <f t="shared" si="6"/>
        <v>#REF!</v>
      </c>
      <c r="C21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1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19" s="5" t="e">
        <f>'Estructura orgànica 2020'!#REF!</f>
        <v>#REF!</v>
      </c>
    </row>
    <row r="220" spans="1:5" x14ac:dyDescent="0.2">
      <c r="A220" s="6" t="e">
        <f t="shared" si="7"/>
        <v>#REF!</v>
      </c>
      <c r="B220" s="6" t="e">
        <f t="shared" si="6"/>
        <v>#REF!</v>
      </c>
      <c r="C22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2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20" s="5" t="e">
        <f>'Estructura orgànica 2020'!#REF!</f>
        <v>#REF!</v>
      </c>
    </row>
    <row r="221" spans="1:5" x14ac:dyDescent="0.2">
      <c r="A221" s="6" t="e">
        <f t="shared" si="7"/>
        <v>#REF!</v>
      </c>
      <c r="B221" s="6" t="e">
        <f t="shared" si="6"/>
        <v>#REF!</v>
      </c>
      <c r="C22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2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21" s="5" t="e">
        <f>'Estructura orgànica 2020'!#REF!</f>
        <v>#REF!</v>
      </c>
    </row>
    <row r="222" spans="1:5" x14ac:dyDescent="0.2">
      <c r="A222" s="6" t="e">
        <f t="shared" si="7"/>
        <v>#REF!</v>
      </c>
      <c r="B222" s="6" t="e">
        <f t="shared" si="6"/>
        <v>#REF!</v>
      </c>
      <c r="C22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2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22" s="5" t="e">
        <f>'Estructura orgànica 2020'!#REF!</f>
        <v>#REF!</v>
      </c>
    </row>
    <row r="223" spans="1:5" x14ac:dyDescent="0.2">
      <c r="A223" s="6" t="e">
        <f t="shared" si="7"/>
        <v>#REF!</v>
      </c>
      <c r="B223" s="6" t="e">
        <f t="shared" si="6"/>
        <v>#REF!</v>
      </c>
      <c r="C22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2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23" s="5" t="e">
        <f>'Estructura orgànica 2020'!#REF!</f>
        <v>#REF!</v>
      </c>
    </row>
    <row r="224" spans="1:5" x14ac:dyDescent="0.2">
      <c r="A224" s="6" t="e">
        <f t="shared" si="7"/>
        <v>#REF!</v>
      </c>
      <c r="B224" s="6" t="e">
        <f t="shared" si="6"/>
        <v>#REF!</v>
      </c>
      <c r="C22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2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24" s="5" t="e">
        <f>'Estructura orgànica 2020'!#REF!</f>
        <v>#REF!</v>
      </c>
    </row>
    <row r="225" spans="1:5" x14ac:dyDescent="0.2">
      <c r="A225" s="6" t="e">
        <f t="shared" si="7"/>
        <v>#REF!</v>
      </c>
      <c r="B225" s="6" t="e">
        <f t="shared" si="6"/>
        <v>#REF!</v>
      </c>
      <c r="C22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2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25" s="5" t="e">
        <f>'Estructura orgànica 2020'!#REF!</f>
        <v>#REF!</v>
      </c>
    </row>
    <row r="226" spans="1:5" x14ac:dyDescent="0.2">
      <c r="A226" s="6" t="e">
        <f t="shared" si="7"/>
        <v>#REF!</v>
      </c>
      <c r="B226" s="6" t="e">
        <f t="shared" si="6"/>
        <v>#REF!</v>
      </c>
      <c r="C22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2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26" s="5" t="e">
        <f>'Estructura orgànica 2020'!#REF!</f>
        <v>#REF!</v>
      </c>
    </row>
    <row r="227" spans="1:5" x14ac:dyDescent="0.2">
      <c r="A227" s="6" t="e">
        <f t="shared" si="7"/>
        <v>#REF!</v>
      </c>
      <c r="B227" s="6" t="e">
        <f t="shared" si="6"/>
        <v>#REF!</v>
      </c>
      <c r="C22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2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27" s="5" t="e">
        <f>'Estructura orgànica 2020'!#REF!</f>
        <v>#REF!</v>
      </c>
    </row>
    <row r="228" spans="1:5" x14ac:dyDescent="0.2">
      <c r="A228" s="6" t="e">
        <f t="shared" si="7"/>
        <v>#REF!</v>
      </c>
      <c r="B228" s="6" t="e">
        <f t="shared" si="6"/>
        <v>#REF!</v>
      </c>
      <c r="C22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2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28" s="5" t="e">
        <f>'Estructura orgànica 2020'!#REF!</f>
        <v>#REF!</v>
      </c>
    </row>
    <row r="229" spans="1:5" x14ac:dyDescent="0.2">
      <c r="A229" s="6" t="e">
        <f t="shared" si="7"/>
        <v>#REF!</v>
      </c>
      <c r="B229" s="6" t="e">
        <f t="shared" si="6"/>
        <v>#REF!</v>
      </c>
      <c r="C22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2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29" s="5" t="e">
        <f>'Estructura orgànica 2020'!#REF!</f>
        <v>#REF!</v>
      </c>
    </row>
    <row r="230" spans="1:5" x14ac:dyDescent="0.2">
      <c r="A230" s="6" t="e">
        <f t="shared" si="7"/>
        <v>#REF!</v>
      </c>
      <c r="B230" s="6" t="e">
        <f t="shared" si="6"/>
        <v>#REF!</v>
      </c>
      <c r="C23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3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30" s="5" t="e">
        <f>'Estructura orgànica 2020'!#REF!</f>
        <v>#REF!</v>
      </c>
    </row>
    <row r="231" spans="1:5" x14ac:dyDescent="0.2">
      <c r="A231" s="6" t="e">
        <f t="shared" si="7"/>
        <v>#REF!</v>
      </c>
      <c r="B231" s="6" t="e">
        <f t="shared" si="6"/>
        <v>#REF!</v>
      </c>
      <c r="C23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3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31" s="5" t="e">
        <f>'Estructura orgànica 2020'!#REF!</f>
        <v>#REF!</v>
      </c>
    </row>
    <row r="232" spans="1:5" x14ac:dyDescent="0.2">
      <c r="A232" s="6" t="e">
        <f t="shared" si="7"/>
        <v>#REF!</v>
      </c>
      <c r="B232" s="6" t="e">
        <f t="shared" si="6"/>
        <v>#REF!</v>
      </c>
      <c r="C23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3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32" s="5" t="e">
        <f>'Estructura orgànica 2020'!#REF!</f>
        <v>#REF!</v>
      </c>
    </row>
    <row r="233" spans="1:5" x14ac:dyDescent="0.2">
      <c r="A233" s="6" t="e">
        <f t="shared" si="7"/>
        <v>#REF!</v>
      </c>
      <c r="B233" s="6" t="e">
        <f t="shared" si="6"/>
        <v>#REF!</v>
      </c>
      <c r="C23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3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33" s="5" t="e">
        <f>'Estructura orgànica 2020'!#REF!</f>
        <v>#REF!</v>
      </c>
    </row>
    <row r="234" spans="1:5" x14ac:dyDescent="0.2">
      <c r="A234" s="6" t="e">
        <f t="shared" si="7"/>
        <v>#REF!</v>
      </c>
      <c r="B234" s="6" t="e">
        <f t="shared" si="6"/>
        <v>#REF!</v>
      </c>
      <c r="C23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3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34" s="5" t="e">
        <f>'Estructura orgànica 2020'!#REF!</f>
        <v>#REF!</v>
      </c>
    </row>
    <row r="235" spans="1:5" x14ac:dyDescent="0.2">
      <c r="A235" s="6" t="e">
        <f t="shared" si="7"/>
        <v>#REF!</v>
      </c>
      <c r="B235" s="6" t="e">
        <f t="shared" si="6"/>
        <v>#REF!</v>
      </c>
      <c r="C23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3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35" s="5" t="e">
        <f>'Estructura orgànica 2020'!#REF!</f>
        <v>#REF!</v>
      </c>
    </row>
    <row r="236" spans="1:5" x14ac:dyDescent="0.2">
      <c r="A236" s="6" t="e">
        <f t="shared" si="7"/>
        <v>#REF!</v>
      </c>
      <c r="B236" s="6" t="e">
        <f t="shared" si="6"/>
        <v>#REF!</v>
      </c>
      <c r="C23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3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36" s="5" t="e">
        <f>'Estructura orgànica 2020'!#REF!</f>
        <v>#REF!</v>
      </c>
    </row>
    <row r="237" spans="1:5" x14ac:dyDescent="0.2">
      <c r="A237" s="6" t="e">
        <f t="shared" si="7"/>
        <v>#REF!</v>
      </c>
      <c r="B237" s="6" t="e">
        <f t="shared" si="6"/>
        <v>#REF!</v>
      </c>
      <c r="C23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3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37" s="5" t="e">
        <f>'Estructura orgànica 2020'!#REF!</f>
        <v>#REF!</v>
      </c>
    </row>
    <row r="238" spans="1:5" x14ac:dyDescent="0.2">
      <c r="A238" s="6" t="e">
        <f t="shared" si="7"/>
        <v>#REF!</v>
      </c>
      <c r="B238" s="6" t="e">
        <f t="shared" si="6"/>
        <v>#REF!</v>
      </c>
      <c r="C23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3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38" s="5" t="e">
        <f>'Estructura orgànica 2020'!#REF!</f>
        <v>#REF!</v>
      </c>
    </row>
    <row r="239" spans="1:5" x14ac:dyDescent="0.2">
      <c r="A239" s="6" t="e">
        <f t="shared" si="7"/>
        <v>#REF!</v>
      </c>
      <c r="B239" s="6" t="e">
        <f t="shared" si="6"/>
        <v>#REF!</v>
      </c>
      <c r="C23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3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39" s="5" t="e">
        <f>'Estructura orgànica 2020'!#REF!</f>
        <v>#REF!</v>
      </c>
    </row>
    <row r="240" spans="1:5" x14ac:dyDescent="0.2">
      <c r="A240" s="6" t="e">
        <f t="shared" si="7"/>
        <v>#REF!</v>
      </c>
      <c r="B240" s="6" t="e">
        <f t="shared" si="6"/>
        <v>#REF!</v>
      </c>
      <c r="C24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4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40" s="5" t="e">
        <f>'Estructura orgànica 2020'!#REF!</f>
        <v>#REF!</v>
      </c>
    </row>
    <row r="241" spans="1:5" x14ac:dyDescent="0.2">
      <c r="A241" s="6" t="e">
        <f t="shared" si="7"/>
        <v>#REF!</v>
      </c>
      <c r="B241" s="6" t="e">
        <f t="shared" si="6"/>
        <v>#REF!</v>
      </c>
      <c r="C24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4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41" s="5" t="e">
        <f>'Estructura orgànica 2020'!#REF!</f>
        <v>#REF!</v>
      </c>
    </row>
    <row r="242" spans="1:5" x14ac:dyDescent="0.2">
      <c r="A242" s="6" t="e">
        <f t="shared" si="7"/>
        <v>#REF!</v>
      </c>
      <c r="B242" s="6" t="e">
        <f t="shared" si="6"/>
        <v>#REF!</v>
      </c>
      <c r="C24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4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42" s="5" t="e">
        <f>'Estructura orgànica 2020'!#REF!</f>
        <v>#REF!</v>
      </c>
    </row>
    <row r="243" spans="1:5" x14ac:dyDescent="0.2">
      <c r="A243" s="6" t="e">
        <f t="shared" si="7"/>
        <v>#REF!</v>
      </c>
      <c r="B243" s="6" t="e">
        <f t="shared" si="6"/>
        <v>#REF!</v>
      </c>
      <c r="C24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4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43" s="5" t="e">
        <f>'Estructura orgànica 2020'!#REF!</f>
        <v>#REF!</v>
      </c>
    </row>
    <row r="244" spans="1:5" x14ac:dyDescent="0.2">
      <c r="A244" s="6" t="e">
        <f t="shared" si="7"/>
        <v>#REF!</v>
      </c>
      <c r="B244" s="6" t="e">
        <f t="shared" si="6"/>
        <v>#REF!</v>
      </c>
      <c r="C24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4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44" s="5" t="e">
        <f>'Estructura orgànica 2020'!#REF!</f>
        <v>#REF!</v>
      </c>
    </row>
    <row r="245" spans="1:5" x14ac:dyDescent="0.2">
      <c r="A245" s="6" t="e">
        <f t="shared" si="7"/>
        <v>#REF!</v>
      </c>
      <c r="B245" s="6" t="e">
        <f t="shared" si="6"/>
        <v>#REF!</v>
      </c>
      <c r="C24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4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45" s="5" t="e">
        <f>'Estructura orgànica 2020'!#REF!</f>
        <v>#REF!</v>
      </c>
    </row>
    <row r="246" spans="1:5" x14ac:dyDescent="0.2">
      <c r="A246" s="6" t="e">
        <f t="shared" si="7"/>
        <v>#REF!</v>
      </c>
      <c r="B246" s="6" t="e">
        <f t="shared" si="6"/>
        <v>#REF!</v>
      </c>
      <c r="C24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4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46" s="5" t="e">
        <f>'Estructura orgànica 2020'!#REF!</f>
        <v>#REF!</v>
      </c>
    </row>
    <row r="247" spans="1:5" x14ac:dyDescent="0.2">
      <c r="A247" s="6" t="e">
        <f t="shared" si="7"/>
        <v>#REF!</v>
      </c>
      <c r="B247" s="6" t="e">
        <f t="shared" si="6"/>
        <v>#REF!</v>
      </c>
      <c r="C24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4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47" s="5" t="e">
        <f>'Estructura orgànica 2020'!#REF!</f>
        <v>#REF!</v>
      </c>
    </row>
    <row r="248" spans="1:5" x14ac:dyDescent="0.2">
      <c r="A248" s="6" t="e">
        <f t="shared" si="7"/>
        <v>#REF!</v>
      </c>
      <c r="B248" s="6" t="e">
        <f t="shared" si="6"/>
        <v>#REF!</v>
      </c>
      <c r="C24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4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48" s="5" t="e">
        <f>'Estructura orgànica 2020'!#REF!</f>
        <v>#REF!</v>
      </c>
    </row>
    <row r="249" spans="1:5" x14ac:dyDescent="0.2">
      <c r="A249" s="6" t="e">
        <f t="shared" si="7"/>
        <v>#REF!</v>
      </c>
      <c r="B249" s="6" t="e">
        <f t="shared" si="6"/>
        <v>#REF!</v>
      </c>
      <c r="C24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4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49" s="5" t="e">
        <f>'Estructura orgànica 2020'!#REF!</f>
        <v>#REF!</v>
      </c>
    </row>
    <row r="250" spans="1:5" x14ac:dyDescent="0.2">
      <c r="A250" s="6" t="e">
        <f t="shared" si="7"/>
        <v>#REF!</v>
      </c>
      <c r="B250" s="6" t="e">
        <f t="shared" si="6"/>
        <v>#REF!</v>
      </c>
      <c r="C25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5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50" s="5" t="e">
        <f>'Estructura orgànica 2020'!#REF!</f>
        <v>#REF!</v>
      </c>
    </row>
    <row r="251" spans="1:5" x14ac:dyDescent="0.2">
      <c r="A251" s="6" t="e">
        <f t="shared" si="7"/>
        <v>#REF!</v>
      </c>
      <c r="B251" s="6" t="e">
        <f t="shared" si="6"/>
        <v>#REF!</v>
      </c>
      <c r="C25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5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51" s="5" t="e">
        <f>'Estructura orgànica 2020'!#REF!</f>
        <v>#REF!</v>
      </c>
    </row>
    <row r="252" spans="1:5" x14ac:dyDescent="0.2">
      <c r="A252" s="6" t="e">
        <f t="shared" si="7"/>
        <v>#REF!</v>
      </c>
      <c r="B252" s="6" t="e">
        <f t="shared" si="6"/>
        <v>#REF!</v>
      </c>
      <c r="C25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5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52" s="5" t="e">
        <f>'Estructura orgànica 2020'!#REF!</f>
        <v>#REF!</v>
      </c>
    </row>
    <row r="253" spans="1:5" x14ac:dyDescent="0.2">
      <c r="A253" s="6" t="e">
        <f t="shared" si="7"/>
        <v>#REF!</v>
      </c>
      <c r="B253" s="6" t="e">
        <f t="shared" si="6"/>
        <v>#REF!</v>
      </c>
      <c r="C253"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53"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53" s="5" t="e">
        <f>'Estructura orgànica 2020'!#REF!</f>
        <v>#REF!</v>
      </c>
    </row>
    <row r="254" spans="1:5" x14ac:dyDescent="0.2">
      <c r="A254" s="6" t="e">
        <f t="shared" si="7"/>
        <v>#REF!</v>
      </c>
      <c r="B254" s="6" t="e">
        <f t="shared" si="6"/>
        <v>#REF!</v>
      </c>
      <c r="C254"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54"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54" s="5" t="e">
        <f>'Estructura orgànica 2020'!#REF!</f>
        <v>#REF!</v>
      </c>
    </row>
    <row r="255" spans="1:5" x14ac:dyDescent="0.2">
      <c r="A255" s="6" t="e">
        <f t="shared" si="7"/>
        <v>#REF!</v>
      </c>
      <c r="B255" s="6" t="e">
        <f t="shared" si="6"/>
        <v>#REF!</v>
      </c>
      <c r="C255"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55"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55" s="5" t="e">
        <f>'Estructura orgànica 2020'!#REF!</f>
        <v>#REF!</v>
      </c>
    </row>
    <row r="256" spans="1:5" x14ac:dyDescent="0.2">
      <c r="A256" s="6" t="e">
        <f t="shared" si="7"/>
        <v>#REF!</v>
      </c>
      <c r="B256" s="6" t="e">
        <f t="shared" si="6"/>
        <v>#REF!</v>
      </c>
      <c r="C256"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56"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56" s="5" t="e">
        <f>'Estructura orgànica 2020'!#REF!</f>
        <v>#REF!</v>
      </c>
    </row>
    <row r="257" spans="1:5" x14ac:dyDescent="0.2">
      <c r="A257" s="6" t="e">
        <f t="shared" si="7"/>
        <v>#REF!</v>
      </c>
      <c r="B257" s="6" t="e">
        <f t="shared" si="6"/>
        <v>#REF!</v>
      </c>
      <c r="C257"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57"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57" s="5" t="e">
        <f>'Estructura orgànica 2020'!#REF!</f>
        <v>#REF!</v>
      </c>
    </row>
    <row r="258" spans="1:5" x14ac:dyDescent="0.2">
      <c r="A258" s="6" t="e">
        <f t="shared" si="7"/>
        <v>#REF!</v>
      </c>
      <c r="B258" s="6" t="e">
        <f>IF(ISERROR(SEARCH(A258,"PA CC SC CJ CA CT PD",1)),IF(ISERROR(SEARCH(A258,"PE DT DD PL FO",1)),A258,"FO"),"OS")</f>
        <v>#REF!</v>
      </c>
      <c r="C258"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58"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58" s="5" t="e">
        <f>'Estructura orgànica 2020'!#REF!</f>
        <v>#REF!</v>
      </c>
    </row>
    <row r="259" spans="1:5" x14ac:dyDescent="0.2">
      <c r="A259" s="6" t="e">
        <f>IF(LEN(C259)=2,C259,A258)</f>
        <v>#REF!</v>
      </c>
      <c r="B259" s="6" t="e">
        <f>IF(ISERROR(SEARCH(A259,"PA CC SC CJ CA CT PD",1)),IF(ISERROR(SEARCH(A259,"PE DT DD PL FO",1)),A259,"FO"),"OS")</f>
        <v>#REF!</v>
      </c>
      <c r="C259"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59"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59" s="5" t="e">
        <f>'Estructura orgànica 2020'!#REF!</f>
        <v>#REF!</v>
      </c>
    </row>
    <row r="260" spans="1:5" x14ac:dyDescent="0.2">
      <c r="A260" s="6" t="e">
        <f>IF(LEN(C260)=2,C260,A259)</f>
        <v>#REF!</v>
      </c>
      <c r="B260" s="6" t="e">
        <f>IF(ISERROR(SEARCH(A260,"PA CC SC CJ CA CT PD",1)),IF(ISERROR(SEARCH(A260,"PE DT DD PL FO",1)),A260,"FO"),"OS")</f>
        <v>#REF!</v>
      </c>
      <c r="C260"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60"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60" s="5" t="e">
        <f>'Estructura orgànica 2020'!#REF!</f>
        <v>#REF!</v>
      </c>
    </row>
    <row r="261" spans="1:5" x14ac:dyDescent="0.2">
      <c r="A261" s="6" t="e">
        <f>IF(LEN(C261)=2,C261,A260)</f>
        <v>#REF!</v>
      </c>
      <c r="B261" s="6" t="e">
        <f>IF(ISERROR(SEARCH(A261,"PA CC SC CJ CA CT PD",1)),IF(ISERROR(SEARCH(A261,"PE DT DD PL FO",1)),A261,"FO"),"OS")</f>
        <v>#REF!</v>
      </c>
      <c r="C261"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61"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61" s="5" t="e">
        <f>'Estructura orgànica 2020'!#REF!</f>
        <v>#REF!</v>
      </c>
    </row>
    <row r="262" spans="1:5" x14ac:dyDescent="0.2">
      <c r="A262" s="6" t="e">
        <f>IF(LEN(C262)=2,C262,A261)</f>
        <v>#REF!</v>
      </c>
      <c r="B262" s="6" t="e">
        <f>IF(ISERROR(SEARCH(A262,"PA CC SC CJ CA CT PD",1)),IF(ISERROR(SEARCH(A262,"PE DT DD PL FO",1)),A262,"FO"),"OS")</f>
        <v>#REF!</v>
      </c>
      <c r="C262" s="8" t="e">
        <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2020'!#REF!,IF('Estructura orgànica 2020'!#REF!&lt;&gt;"",'Estructura orgànica 2020'!#REF!,'Estructura orgànica 2020'!#REF!))))))))</f>
        <v>#REF!</v>
      </c>
      <c r="D262" s="5" t="e">
        <f>IF('Estructura orgànica 2020'!#REF!&lt;&gt;"","Secció",IF('Estructura orgànica 2020'!#REF!&lt;&gt;"","Servei",IF('Estructura orgànica 2020'!#REF!&lt;&gt;"","SCSE",IF('Estructura orgànica 2020'!#REF!&lt;&gt;"","EAA",IF('Estructura orgànica 2020'!#REF!&lt;&gt;"","EACF",IF('Estructura orgànica 2020'!#REF!&lt;&gt;"","EDP",IF('Estructura orgànica 2020'!#REF!&lt;&gt;"","SM",IF('Estructura orgànica 2020'!#REF!&lt;&gt;"","Cons","Fund"))))))))</f>
        <v>#REF!</v>
      </c>
      <c r="E262" s="5" t="e">
        <f>'Estructura orgànica 2020'!#REF!</f>
        <v>#REF!</v>
      </c>
    </row>
    <row r="263" spans="1:5" x14ac:dyDescent="0.2">
      <c r="C263" s="8"/>
    </row>
    <row r="264" spans="1:5" x14ac:dyDescent="0.2">
      <c r="C264" s="8"/>
    </row>
    <row r="265" spans="1:5" x14ac:dyDescent="0.2">
      <c r="C265" s="8"/>
    </row>
    <row r="266" spans="1:5" x14ac:dyDescent="0.2">
      <c r="C266" s="8"/>
    </row>
    <row r="267" spans="1:5" x14ac:dyDescent="0.2">
      <c r="C267" s="8"/>
    </row>
  </sheetData>
  <phoneticPr fontId="7" type="noConversion"/>
  <pageMargins left="0.75" right="0.75" top="1" bottom="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0"/>
  <sheetViews>
    <sheetView zoomScaleSheetLayoutView="100" workbookViewId="0"/>
  </sheetViews>
  <sheetFormatPr defaultColWidth="9.140625" defaultRowHeight="12.75" x14ac:dyDescent="0.2"/>
  <cols>
    <col min="1" max="1" width="72.85546875" style="6" customWidth="1"/>
    <col min="2" max="4" width="9.140625" style="9"/>
    <col min="5" max="16384" width="9.140625" style="6"/>
  </cols>
  <sheetData>
    <row r="1" spans="1:4" x14ac:dyDescent="0.2">
      <c r="A1" s="6" t="s">
        <v>61</v>
      </c>
      <c r="B1" s="9" t="s">
        <v>165</v>
      </c>
      <c r="C1" s="9" t="s">
        <v>89</v>
      </c>
      <c r="D1" s="9">
        <v>6860</v>
      </c>
    </row>
    <row r="2" spans="1:4" x14ac:dyDescent="0.2">
      <c r="A2" s="6" t="s">
        <v>175</v>
      </c>
      <c r="B2" s="9" t="s">
        <v>165</v>
      </c>
      <c r="C2" s="9" t="s">
        <v>89</v>
      </c>
      <c r="D2" s="9">
        <v>6770</v>
      </c>
    </row>
    <row r="3" spans="1:4" x14ac:dyDescent="0.2">
      <c r="A3" s="6" t="s">
        <v>104</v>
      </c>
      <c r="B3" s="9" t="s">
        <v>171</v>
      </c>
      <c r="C3" s="9" t="s">
        <v>89</v>
      </c>
      <c r="D3" s="9">
        <v>6730</v>
      </c>
    </row>
    <row r="4" spans="1:4" x14ac:dyDescent="0.2">
      <c r="A4" s="6" t="s">
        <v>201</v>
      </c>
      <c r="B4" s="9" t="s">
        <v>161</v>
      </c>
      <c r="C4" s="9" t="s">
        <v>89</v>
      </c>
      <c r="D4" s="9">
        <v>7930</v>
      </c>
    </row>
    <row r="5" spans="1:4" x14ac:dyDescent="0.2">
      <c r="A5" s="6" t="s">
        <v>79</v>
      </c>
      <c r="B5" s="9" t="s">
        <v>144</v>
      </c>
      <c r="C5" s="9" t="s">
        <v>88</v>
      </c>
      <c r="D5" s="9">
        <v>6880</v>
      </c>
    </row>
    <row r="6" spans="1:4" x14ac:dyDescent="0.2">
      <c r="A6" s="6" t="s">
        <v>27</v>
      </c>
      <c r="B6" s="9" t="s">
        <v>171</v>
      </c>
      <c r="C6" s="9" t="s">
        <v>88</v>
      </c>
      <c r="D6" s="9">
        <v>6540</v>
      </c>
    </row>
    <row r="7" spans="1:4" x14ac:dyDescent="0.2">
      <c r="A7" s="6" t="s">
        <v>197</v>
      </c>
      <c r="B7" s="9" t="s">
        <v>170</v>
      </c>
      <c r="C7" s="9" t="s">
        <v>88</v>
      </c>
      <c r="D7" s="9">
        <v>7940</v>
      </c>
    </row>
    <row r="8" spans="1:4" x14ac:dyDescent="0.2">
      <c r="A8" s="6" t="s">
        <v>1</v>
      </c>
      <c r="B8" s="9" t="s">
        <v>51</v>
      </c>
      <c r="C8" s="9" t="s">
        <v>38</v>
      </c>
      <c r="D8" s="9">
        <v>6202</v>
      </c>
    </row>
    <row r="9" spans="1:4" x14ac:dyDescent="0.2">
      <c r="A9" s="6" t="s">
        <v>25</v>
      </c>
      <c r="B9" s="9" t="s">
        <v>146</v>
      </c>
      <c r="C9" s="9" t="s">
        <v>38</v>
      </c>
      <c r="D9" s="9">
        <v>6170</v>
      </c>
    </row>
    <row r="10" spans="1:4" x14ac:dyDescent="0.2">
      <c r="A10" s="6" t="s">
        <v>10</v>
      </c>
      <c r="B10" s="9" t="s">
        <v>51</v>
      </c>
      <c r="C10" s="9" t="s">
        <v>88</v>
      </c>
      <c r="D10" s="9">
        <v>6660</v>
      </c>
    </row>
    <row r="11" spans="1:4" x14ac:dyDescent="0.2">
      <c r="A11" s="6" t="s">
        <v>34</v>
      </c>
      <c r="B11" s="9" t="s">
        <v>145</v>
      </c>
      <c r="C11" s="9" t="s">
        <v>88</v>
      </c>
      <c r="D11" s="9">
        <v>6800</v>
      </c>
    </row>
    <row r="12" spans="1:4" x14ac:dyDescent="0.2">
      <c r="A12" s="6" t="s">
        <v>59</v>
      </c>
      <c r="B12" s="9" t="s">
        <v>144</v>
      </c>
      <c r="C12" s="9" t="s">
        <v>89</v>
      </c>
      <c r="D12" s="9">
        <v>6320</v>
      </c>
    </row>
    <row r="13" spans="1:4" x14ac:dyDescent="0.2">
      <c r="A13" s="6" t="s">
        <v>187</v>
      </c>
      <c r="B13" s="9" t="s">
        <v>51</v>
      </c>
      <c r="C13" s="9" t="s">
        <v>38</v>
      </c>
      <c r="D13" s="9">
        <v>6206</v>
      </c>
    </row>
    <row r="14" spans="1:4" x14ac:dyDescent="0.2">
      <c r="A14" s="6" t="s">
        <v>28</v>
      </c>
      <c r="B14" s="9" t="s">
        <v>171</v>
      </c>
      <c r="C14" s="9" t="s">
        <v>88</v>
      </c>
      <c r="D14" s="9">
        <v>6550</v>
      </c>
    </row>
    <row r="15" spans="1:4" x14ac:dyDescent="0.2">
      <c r="A15" s="6" t="s">
        <v>35</v>
      </c>
      <c r="B15" s="9" t="s">
        <v>145</v>
      </c>
      <c r="C15" s="9" t="s">
        <v>88</v>
      </c>
      <c r="D15" s="9">
        <v>6890</v>
      </c>
    </row>
    <row r="16" spans="1:4" x14ac:dyDescent="0.2">
      <c r="A16" s="6" t="s">
        <v>190</v>
      </c>
      <c r="B16" s="9" t="s">
        <v>146</v>
      </c>
      <c r="C16" s="9" t="s">
        <v>88</v>
      </c>
      <c r="D16" s="9">
        <v>7910</v>
      </c>
    </row>
    <row r="17" spans="1:4" x14ac:dyDescent="0.2">
      <c r="A17" s="6" t="s">
        <v>31</v>
      </c>
      <c r="B17" s="9" t="s">
        <v>171</v>
      </c>
      <c r="C17" s="9" t="s">
        <v>88</v>
      </c>
      <c r="D17" s="9">
        <v>6590</v>
      </c>
    </row>
    <row r="18" spans="1:4" x14ac:dyDescent="0.2">
      <c r="A18" s="6" t="s">
        <v>118</v>
      </c>
      <c r="B18" s="9" t="s">
        <v>51</v>
      </c>
      <c r="C18" s="9" t="s">
        <v>88</v>
      </c>
      <c r="D18" s="9">
        <v>6680</v>
      </c>
    </row>
    <row r="19" spans="1:4" x14ac:dyDescent="0.2">
      <c r="A19" s="6" t="s">
        <v>83</v>
      </c>
      <c r="B19" s="9" t="s">
        <v>165</v>
      </c>
      <c r="C19" s="9" t="s">
        <v>38</v>
      </c>
      <c r="D19" s="9">
        <v>6080</v>
      </c>
    </row>
    <row r="20" spans="1:4" x14ac:dyDescent="0.2">
      <c r="A20" s="6" t="s">
        <v>56</v>
      </c>
      <c r="B20" s="9" t="s">
        <v>165</v>
      </c>
      <c r="C20" s="9" t="s">
        <v>89</v>
      </c>
      <c r="D20" s="9">
        <v>6270</v>
      </c>
    </row>
    <row r="21" spans="1:4" x14ac:dyDescent="0.2">
      <c r="A21" s="6" t="s">
        <v>125</v>
      </c>
      <c r="B21" s="9" t="s">
        <v>165</v>
      </c>
      <c r="C21" s="9" t="s">
        <v>89</v>
      </c>
      <c r="D21" s="9">
        <v>6700</v>
      </c>
    </row>
    <row r="22" spans="1:4" x14ac:dyDescent="0.2">
      <c r="A22" s="6" t="s">
        <v>58</v>
      </c>
      <c r="B22" s="9" t="s">
        <v>165</v>
      </c>
      <c r="C22" s="9" t="s">
        <v>89</v>
      </c>
      <c r="D22" s="9">
        <v>6310</v>
      </c>
    </row>
    <row r="23" spans="1:4" x14ac:dyDescent="0.2">
      <c r="A23" s="6" t="s">
        <v>188</v>
      </c>
      <c r="B23" s="9" t="s">
        <v>161</v>
      </c>
      <c r="C23" s="9" t="s">
        <v>89</v>
      </c>
      <c r="D23" s="9">
        <v>6410</v>
      </c>
    </row>
    <row r="24" spans="1:4" x14ac:dyDescent="0.2">
      <c r="A24" s="6" t="s">
        <v>111</v>
      </c>
      <c r="B24" s="9" t="s">
        <v>144</v>
      </c>
      <c r="C24" s="9" t="s">
        <v>88</v>
      </c>
      <c r="D24" s="9">
        <v>6350</v>
      </c>
    </row>
    <row r="25" spans="1:4" x14ac:dyDescent="0.2">
      <c r="A25" s="6" t="s">
        <v>73</v>
      </c>
      <c r="B25" s="9" t="s">
        <v>163</v>
      </c>
      <c r="C25" s="9" t="s">
        <v>88</v>
      </c>
      <c r="D25" s="9">
        <v>6460</v>
      </c>
    </row>
    <row r="26" spans="1:4" x14ac:dyDescent="0.2">
      <c r="A26" s="6" t="s">
        <v>29</v>
      </c>
      <c r="B26" s="9" t="s">
        <v>171</v>
      </c>
      <c r="C26" s="9" t="s">
        <v>88</v>
      </c>
      <c r="D26" s="9">
        <v>6570</v>
      </c>
    </row>
    <row r="27" spans="1:4" x14ac:dyDescent="0.2">
      <c r="A27" s="6" t="s">
        <v>33</v>
      </c>
      <c r="B27" s="9" t="s">
        <v>160</v>
      </c>
      <c r="C27" s="9" t="s">
        <v>88</v>
      </c>
      <c r="D27" s="9">
        <v>6290</v>
      </c>
    </row>
    <row r="28" spans="1:4" x14ac:dyDescent="0.2">
      <c r="A28" s="6" t="s">
        <v>189</v>
      </c>
      <c r="B28" s="9" t="s">
        <v>146</v>
      </c>
      <c r="C28" s="9" t="s">
        <v>38</v>
      </c>
      <c r="D28" s="9">
        <v>6207</v>
      </c>
    </row>
    <row r="29" spans="1:4" x14ac:dyDescent="0.2">
      <c r="A29" s="6" t="s">
        <v>72</v>
      </c>
      <c r="B29" s="9" t="s">
        <v>163</v>
      </c>
      <c r="C29" s="9" t="s">
        <v>38</v>
      </c>
      <c r="D29" s="9">
        <v>6150</v>
      </c>
    </row>
    <row r="30" spans="1:4" x14ac:dyDescent="0.2">
      <c r="A30" s="6" t="s">
        <v>122</v>
      </c>
      <c r="B30" s="9" t="s">
        <v>145</v>
      </c>
      <c r="C30" s="9" t="s">
        <v>88</v>
      </c>
      <c r="D30" s="9">
        <v>6470</v>
      </c>
    </row>
    <row r="31" spans="1:4" x14ac:dyDescent="0.2">
      <c r="A31" s="6" t="s">
        <v>168</v>
      </c>
      <c r="B31" s="9" t="s">
        <v>166</v>
      </c>
      <c r="C31" s="9" t="s">
        <v>88</v>
      </c>
      <c r="D31" s="9">
        <v>7800</v>
      </c>
    </row>
    <row r="32" spans="1:4" x14ac:dyDescent="0.2">
      <c r="A32" s="6" t="s">
        <v>167</v>
      </c>
      <c r="B32" s="9" t="s">
        <v>166</v>
      </c>
      <c r="C32" s="9" t="s">
        <v>88</v>
      </c>
      <c r="D32" s="9">
        <v>7790</v>
      </c>
    </row>
    <row r="33" spans="1:4" x14ac:dyDescent="0.2">
      <c r="A33" s="6" t="s">
        <v>55</v>
      </c>
      <c r="B33" s="9" t="s">
        <v>144</v>
      </c>
      <c r="C33" s="9" t="s">
        <v>38</v>
      </c>
      <c r="D33" s="9">
        <v>6100</v>
      </c>
    </row>
    <row r="34" spans="1:4" x14ac:dyDescent="0.2">
      <c r="A34" s="6" t="s">
        <v>186</v>
      </c>
      <c r="B34" s="9" t="s">
        <v>170</v>
      </c>
      <c r="C34" s="9" t="s">
        <v>88</v>
      </c>
      <c r="D34" s="9">
        <v>7900</v>
      </c>
    </row>
    <row r="35" spans="1:4" x14ac:dyDescent="0.2">
      <c r="A35" s="6" t="s">
        <v>132</v>
      </c>
      <c r="B35" s="9" t="s">
        <v>160</v>
      </c>
      <c r="C35" s="9" t="s">
        <v>194</v>
      </c>
      <c r="D35" s="9">
        <v>7210</v>
      </c>
    </row>
    <row r="36" spans="1:4" x14ac:dyDescent="0.2">
      <c r="A36" s="6" t="s">
        <v>185</v>
      </c>
      <c r="B36" s="9" t="s">
        <v>144</v>
      </c>
      <c r="C36" s="9" t="s">
        <v>194</v>
      </c>
      <c r="D36" s="9">
        <v>7890</v>
      </c>
    </row>
    <row r="37" spans="1:4" x14ac:dyDescent="0.2">
      <c r="A37" s="6" t="s">
        <v>141</v>
      </c>
      <c r="B37" s="9" t="s">
        <v>145</v>
      </c>
      <c r="C37" s="9" t="s">
        <v>194</v>
      </c>
      <c r="D37" s="9">
        <v>7200</v>
      </c>
    </row>
    <row r="38" spans="1:4" x14ac:dyDescent="0.2">
      <c r="A38" s="6" t="s">
        <v>143</v>
      </c>
      <c r="B38" s="9" t="s">
        <v>145</v>
      </c>
      <c r="C38" s="9" t="s">
        <v>194</v>
      </c>
      <c r="D38" s="9">
        <v>7140</v>
      </c>
    </row>
    <row r="39" spans="1:4" x14ac:dyDescent="0.2">
      <c r="A39" s="6" t="s">
        <v>134</v>
      </c>
      <c r="B39" s="9" t="s">
        <v>145</v>
      </c>
      <c r="C39" s="9" t="s">
        <v>194</v>
      </c>
      <c r="D39" s="9">
        <v>7120</v>
      </c>
    </row>
    <row r="40" spans="1:4" x14ac:dyDescent="0.2">
      <c r="A40" s="6" t="s">
        <v>200</v>
      </c>
      <c r="B40" s="9" t="s">
        <v>51</v>
      </c>
      <c r="C40" s="9" t="s">
        <v>194</v>
      </c>
      <c r="D40" s="9">
        <v>7920</v>
      </c>
    </row>
    <row r="41" spans="1:4" x14ac:dyDescent="0.2">
      <c r="A41" s="6" t="s">
        <v>135</v>
      </c>
      <c r="B41" s="9" t="s">
        <v>145</v>
      </c>
      <c r="C41" s="9" t="s">
        <v>194</v>
      </c>
      <c r="D41" s="9">
        <v>7190</v>
      </c>
    </row>
    <row r="42" spans="1:4" x14ac:dyDescent="0.2">
      <c r="A42" s="6" t="s">
        <v>199</v>
      </c>
      <c r="B42" s="9" t="s">
        <v>51</v>
      </c>
      <c r="C42" s="9" t="s">
        <v>194</v>
      </c>
      <c r="D42" s="9">
        <v>7540</v>
      </c>
    </row>
    <row r="43" spans="1:4" x14ac:dyDescent="0.2">
      <c r="A43" s="6" t="s">
        <v>205</v>
      </c>
      <c r="B43" s="9" t="s">
        <v>165</v>
      </c>
      <c r="C43" s="9" t="s">
        <v>194</v>
      </c>
      <c r="D43" s="9">
        <v>7130</v>
      </c>
    </row>
    <row r="44" spans="1:4" x14ac:dyDescent="0.2">
      <c r="A44" s="6" t="s">
        <v>70</v>
      </c>
      <c r="B44" s="9" t="s">
        <v>161</v>
      </c>
      <c r="C44" s="9" t="s">
        <v>194</v>
      </c>
      <c r="D44" s="9">
        <v>6930</v>
      </c>
    </row>
    <row r="45" spans="1:4" x14ac:dyDescent="0.2">
      <c r="A45" s="6" t="s">
        <v>26</v>
      </c>
      <c r="B45" s="9" t="s">
        <v>145</v>
      </c>
      <c r="C45" s="9" t="s">
        <v>194</v>
      </c>
      <c r="D45" s="9">
        <v>7060</v>
      </c>
    </row>
    <row r="46" spans="1:4" x14ac:dyDescent="0.2">
      <c r="A46" s="6" t="s">
        <v>184</v>
      </c>
      <c r="B46" s="9" t="s">
        <v>164</v>
      </c>
      <c r="C46" s="9" t="s">
        <v>194</v>
      </c>
      <c r="D46" s="9">
        <v>7870</v>
      </c>
    </row>
    <row r="47" spans="1:4" x14ac:dyDescent="0.2">
      <c r="A47" s="6" t="s">
        <v>183</v>
      </c>
      <c r="B47" s="9" t="s">
        <v>170</v>
      </c>
      <c r="C47" s="9" t="s">
        <v>194</v>
      </c>
      <c r="D47" s="9">
        <v>7730</v>
      </c>
    </row>
    <row r="48" spans="1:4" x14ac:dyDescent="0.2">
      <c r="A48" s="6" t="s">
        <v>63</v>
      </c>
      <c r="B48" s="9" t="s">
        <v>144</v>
      </c>
      <c r="C48" s="9" t="s">
        <v>194</v>
      </c>
      <c r="D48" s="9">
        <v>6920</v>
      </c>
    </row>
    <row r="49" spans="1:4" x14ac:dyDescent="0.2">
      <c r="A49" s="6" t="s">
        <v>179</v>
      </c>
      <c r="B49" s="9" t="s">
        <v>51</v>
      </c>
      <c r="C49" s="9" t="s">
        <v>194</v>
      </c>
      <c r="D49" s="9">
        <v>7030</v>
      </c>
    </row>
    <row r="50" spans="1:4" x14ac:dyDescent="0.2">
      <c r="A50" s="6" t="s">
        <v>87</v>
      </c>
      <c r="B50" s="9" t="s">
        <v>165</v>
      </c>
      <c r="C50" s="9" t="s">
        <v>194</v>
      </c>
      <c r="D50" s="9">
        <v>6940</v>
      </c>
    </row>
    <row r="51" spans="1:4" x14ac:dyDescent="0.2">
      <c r="A51" s="6" t="s">
        <v>138</v>
      </c>
      <c r="B51" s="9" t="s">
        <v>165</v>
      </c>
      <c r="C51" s="9" t="s">
        <v>194</v>
      </c>
      <c r="D51" s="9">
        <v>7160</v>
      </c>
    </row>
    <row r="52" spans="1:4" x14ac:dyDescent="0.2">
      <c r="A52" s="6" t="s">
        <v>5</v>
      </c>
      <c r="B52" s="9" t="s">
        <v>51</v>
      </c>
      <c r="C52" s="9" t="s">
        <v>194</v>
      </c>
      <c r="D52" s="9">
        <v>6980</v>
      </c>
    </row>
    <row r="53" spans="1:4" x14ac:dyDescent="0.2">
      <c r="A53" s="6" t="s">
        <v>108</v>
      </c>
      <c r="B53" s="9" t="s">
        <v>144</v>
      </c>
      <c r="C53" s="9" t="s">
        <v>194</v>
      </c>
      <c r="D53" s="9">
        <v>7090</v>
      </c>
    </row>
    <row r="54" spans="1:4" x14ac:dyDescent="0.2">
      <c r="A54" s="6" t="s">
        <v>181</v>
      </c>
      <c r="B54" s="9" t="s">
        <v>165</v>
      </c>
      <c r="C54" s="9" t="s">
        <v>194</v>
      </c>
      <c r="D54" s="9">
        <v>7490</v>
      </c>
    </row>
    <row r="55" spans="1:4" x14ac:dyDescent="0.2">
      <c r="A55" s="6" t="s">
        <v>180</v>
      </c>
      <c r="B55" s="9" t="s">
        <v>144</v>
      </c>
      <c r="C55" s="9" t="s">
        <v>194</v>
      </c>
      <c r="D55" s="9">
        <v>7230</v>
      </c>
    </row>
    <row r="56" spans="1:4" x14ac:dyDescent="0.2">
      <c r="A56" s="6" t="s">
        <v>147</v>
      </c>
      <c r="B56" s="9" t="s">
        <v>161</v>
      </c>
      <c r="C56" s="9" t="s">
        <v>194</v>
      </c>
      <c r="D56" s="9">
        <v>7180</v>
      </c>
    </row>
    <row r="57" spans="1:4" x14ac:dyDescent="0.2">
      <c r="A57" s="6" t="s">
        <v>182</v>
      </c>
      <c r="B57" s="9" t="s">
        <v>144</v>
      </c>
      <c r="C57" s="9" t="s">
        <v>194</v>
      </c>
      <c r="D57" s="9">
        <v>7520</v>
      </c>
    </row>
    <row r="58" spans="1:4" x14ac:dyDescent="0.2">
      <c r="A58" s="6" t="s">
        <v>4</v>
      </c>
      <c r="B58" s="9" t="s">
        <v>51</v>
      </c>
      <c r="C58" s="9" t="s">
        <v>194</v>
      </c>
      <c r="D58" s="9">
        <v>6970</v>
      </c>
    </row>
    <row r="59" spans="1:4" x14ac:dyDescent="0.2">
      <c r="A59" s="6" t="s">
        <v>14</v>
      </c>
      <c r="B59" s="9" t="s">
        <v>51</v>
      </c>
      <c r="C59" s="9" t="s">
        <v>194</v>
      </c>
      <c r="D59" s="9">
        <v>7000</v>
      </c>
    </row>
    <row r="60" spans="1:4" x14ac:dyDescent="0.2">
      <c r="A60" s="6" t="s">
        <v>15</v>
      </c>
      <c r="B60" s="9" t="s">
        <v>51</v>
      </c>
      <c r="C60" s="9" t="s">
        <v>194</v>
      </c>
      <c r="D60" s="9">
        <v>7010</v>
      </c>
    </row>
    <row r="61" spans="1:4" x14ac:dyDescent="0.2">
      <c r="A61" s="6" t="s">
        <v>16</v>
      </c>
      <c r="B61" s="9" t="s">
        <v>51</v>
      </c>
      <c r="C61" s="9" t="s">
        <v>194</v>
      </c>
      <c r="D61" s="9">
        <v>7020</v>
      </c>
    </row>
    <row r="62" spans="1:4" x14ac:dyDescent="0.2">
      <c r="A62" s="6" t="s">
        <v>3</v>
      </c>
      <c r="B62" s="9" t="s">
        <v>51</v>
      </c>
      <c r="C62" s="9" t="s">
        <v>194</v>
      </c>
      <c r="D62" s="9">
        <v>6960</v>
      </c>
    </row>
    <row r="63" spans="1:4" x14ac:dyDescent="0.2">
      <c r="A63" s="6" t="s">
        <v>112</v>
      </c>
      <c r="B63" s="9" t="s">
        <v>51</v>
      </c>
      <c r="C63" s="9" t="s">
        <v>194</v>
      </c>
      <c r="D63" s="9">
        <v>7040</v>
      </c>
    </row>
    <row r="64" spans="1:4" x14ac:dyDescent="0.2">
      <c r="A64" s="6" t="s">
        <v>13</v>
      </c>
      <c r="B64" s="9" t="s">
        <v>51</v>
      </c>
      <c r="C64" s="9" t="s">
        <v>194</v>
      </c>
      <c r="D64" s="9">
        <v>6990</v>
      </c>
    </row>
    <row r="65" spans="1:4" x14ac:dyDescent="0.2">
      <c r="A65" s="6" t="s">
        <v>140</v>
      </c>
      <c r="B65" s="9" t="s">
        <v>170</v>
      </c>
      <c r="C65" s="9" t="s">
        <v>194</v>
      </c>
      <c r="D65" s="9">
        <v>7150</v>
      </c>
    </row>
    <row r="66" spans="1:4" x14ac:dyDescent="0.2">
      <c r="A66" s="6" t="s">
        <v>133</v>
      </c>
      <c r="B66" s="9" t="s">
        <v>145</v>
      </c>
      <c r="C66" s="9" t="s">
        <v>194</v>
      </c>
      <c r="D66" s="9">
        <v>7170</v>
      </c>
    </row>
    <row r="67" spans="1:4" x14ac:dyDescent="0.2">
      <c r="A67" s="6" t="s">
        <v>206</v>
      </c>
      <c r="B67" s="9" t="s">
        <v>165</v>
      </c>
      <c r="C67" s="9" t="s">
        <v>88</v>
      </c>
      <c r="D67" s="9">
        <v>6250</v>
      </c>
    </row>
    <row r="68" spans="1:4" x14ac:dyDescent="0.2">
      <c r="A68" s="6" t="s">
        <v>139</v>
      </c>
      <c r="B68" s="9" t="s">
        <v>51</v>
      </c>
      <c r="C68" s="9" t="s">
        <v>194</v>
      </c>
      <c r="D68" s="9">
        <v>7240</v>
      </c>
    </row>
    <row r="69" spans="1:4" x14ac:dyDescent="0.2">
      <c r="A69" s="6" t="s">
        <v>2</v>
      </c>
      <c r="B69" s="9" t="s">
        <v>51</v>
      </c>
      <c r="C69" s="9" t="s">
        <v>194</v>
      </c>
      <c r="D69" s="9">
        <v>6950</v>
      </c>
    </row>
    <row r="70" spans="1:4" x14ac:dyDescent="0.2">
      <c r="A70" s="6" t="s">
        <v>23</v>
      </c>
      <c r="B70" s="9" t="s">
        <v>146</v>
      </c>
      <c r="C70" s="9" t="s">
        <v>89</v>
      </c>
      <c r="D70" s="9">
        <v>6520</v>
      </c>
    </row>
    <row r="71" spans="1:4" x14ac:dyDescent="0.2">
      <c r="A71" s="6" t="s">
        <v>103</v>
      </c>
      <c r="B71" s="9" t="s">
        <v>145</v>
      </c>
      <c r="C71" s="9" t="s">
        <v>89</v>
      </c>
      <c r="D71" s="9">
        <v>6510</v>
      </c>
    </row>
    <row r="72" spans="1:4" x14ac:dyDescent="0.2">
      <c r="A72" s="6" t="s">
        <v>101</v>
      </c>
      <c r="B72" s="9" t="s">
        <v>51</v>
      </c>
      <c r="C72" s="9" t="s">
        <v>89</v>
      </c>
      <c r="D72" s="9">
        <v>6610</v>
      </c>
    </row>
    <row r="73" spans="1:4" x14ac:dyDescent="0.2">
      <c r="A73" s="6" t="s">
        <v>19</v>
      </c>
      <c r="B73" s="9" t="s">
        <v>166</v>
      </c>
      <c r="C73" s="9" t="s">
        <v>89</v>
      </c>
      <c r="D73" s="9">
        <v>7050</v>
      </c>
    </row>
    <row r="74" spans="1:4" x14ac:dyDescent="0.2">
      <c r="A74" s="6" t="s">
        <v>84</v>
      </c>
      <c r="B74" s="9" t="s">
        <v>165</v>
      </c>
      <c r="C74" s="9" t="s">
        <v>193</v>
      </c>
      <c r="D74" s="9">
        <v>6240</v>
      </c>
    </row>
    <row r="75" spans="1:4" x14ac:dyDescent="0.2">
      <c r="A75" s="6" t="s">
        <v>74</v>
      </c>
      <c r="B75" s="9" t="s">
        <v>155</v>
      </c>
      <c r="C75" s="9" t="s">
        <v>193</v>
      </c>
      <c r="D75" s="9">
        <v>6230</v>
      </c>
    </row>
    <row r="76" spans="1:4" x14ac:dyDescent="0.2">
      <c r="A76" s="6" t="s">
        <v>97</v>
      </c>
      <c r="B76" s="9" t="s">
        <v>157</v>
      </c>
      <c r="C76" s="9" t="s">
        <v>193</v>
      </c>
      <c r="D76" s="9">
        <v>6210</v>
      </c>
    </row>
    <row r="77" spans="1:4" x14ac:dyDescent="0.2">
      <c r="A77" s="6" t="s">
        <v>66</v>
      </c>
      <c r="B77" s="9" t="s">
        <v>161</v>
      </c>
      <c r="C77" s="9" t="s">
        <v>89</v>
      </c>
      <c r="D77" s="9">
        <v>6400</v>
      </c>
    </row>
    <row r="78" spans="1:4" x14ac:dyDescent="0.2">
      <c r="A78" s="6" t="s">
        <v>78</v>
      </c>
      <c r="B78" s="9" t="s">
        <v>160</v>
      </c>
      <c r="C78" s="9" t="s">
        <v>38</v>
      </c>
      <c r="D78" s="9">
        <v>6030</v>
      </c>
    </row>
    <row r="79" spans="1:4" x14ac:dyDescent="0.2">
      <c r="A79" s="6" t="s">
        <v>65</v>
      </c>
      <c r="B79" s="9" t="s">
        <v>161</v>
      </c>
      <c r="C79" s="9" t="s">
        <v>88</v>
      </c>
      <c r="D79" s="9">
        <v>6360</v>
      </c>
    </row>
    <row r="80" spans="1:4" x14ac:dyDescent="0.2">
      <c r="A80" s="6" t="s">
        <v>30</v>
      </c>
      <c r="B80" s="9" t="s">
        <v>171</v>
      </c>
      <c r="C80" s="9" t="s">
        <v>89</v>
      </c>
      <c r="D80" s="9">
        <v>6580</v>
      </c>
    </row>
    <row r="81" spans="1:4" x14ac:dyDescent="0.2">
      <c r="A81" s="6" t="s">
        <v>142</v>
      </c>
      <c r="B81" s="9" t="s">
        <v>145</v>
      </c>
      <c r="C81" s="9" t="s">
        <v>196</v>
      </c>
      <c r="D81" s="9">
        <v>7080</v>
      </c>
    </row>
    <row r="82" spans="1:4" x14ac:dyDescent="0.2">
      <c r="A82" s="6" t="s">
        <v>36</v>
      </c>
      <c r="B82" s="9" t="s">
        <v>145</v>
      </c>
      <c r="C82" s="9" t="s">
        <v>196</v>
      </c>
      <c r="D82" s="9">
        <v>7070</v>
      </c>
    </row>
    <row r="83" spans="1:4" x14ac:dyDescent="0.2">
      <c r="A83" s="6" t="s">
        <v>202</v>
      </c>
      <c r="B83" s="10" t="s">
        <v>203</v>
      </c>
      <c r="C83" s="9" t="s">
        <v>204</v>
      </c>
      <c r="D83" s="9">
        <v>1000</v>
      </c>
    </row>
    <row r="84" spans="1:4" x14ac:dyDescent="0.2">
      <c r="A84" s="6" t="s">
        <v>116</v>
      </c>
      <c r="B84" s="9" t="s">
        <v>161</v>
      </c>
      <c r="C84" s="9" t="s">
        <v>89</v>
      </c>
      <c r="D84" s="9">
        <v>6390</v>
      </c>
    </row>
    <row r="85" spans="1:4" x14ac:dyDescent="0.2">
      <c r="A85" s="6" t="s">
        <v>7</v>
      </c>
      <c r="B85" s="9" t="s">
        <v>51</v>
      </c>
      <c r="C85" s="9" t="s">
        <v>88</v>
      </c>
      <c r="D85" s="9">
        <v>6620</v>
      </c>
    </row>
    <row r="86" spans="1:4" x14ac:dyDescent="0.2">
      <c r="A86" s="6" t="s">
        <v>9</v>
      </c>
      <c r="B86" s="9" t="s">
        <v>51</v>
      </c>
      <c r="C86" s="9" t="s">
        <v>88</v>
      </c>
      <c r="D86" s="9">
        <v>6640</v>
      </c>
    </row>
    <row r="87" spans="1:4" x14ac:dyDescent="0.2">
      <c r="A87" s="6" t="s">
        <v>107</v>
      </c>
      <c r="B87" s="9" t="s">
        <v>146</v>
      </c>
      <c r="C87" s="9" t="s">
        <v>89</v>
      </c>
      <c r="D87" s="9">
        <v>6910</v>
      </c>
    </row>
    <row r="88" spans="1:4" x14ac:dyDescent="0.2">
      <c r="A88" s="6" t="s">
        <v>106</v>
      </c>
      <c r="B88" s="9" t="s">
        <v>146</v>
      </c>
      <c r="C88" s="9" t="s">
        <v>89</v>
      </c>
      <c r="D88" s="9">
        <v>7100</v>
      </c>
    </row>
    <row r="89" spans="1:4" x14ac:dyDescent="0.2">
      <c r="A89" s="6" t="s">
        <v>69</v>
      </c>
      <c r="B89" s="9" t="s">
        <v>161</v>
      </c>
      <c r="C89" s="9" t="s">
        <v>88</v>
      </c>
      <c r="D89" s="9">
        <v>6830</v>
      </c>
    </row>
    <row r="90" spans="1:4" x14ac:dyDescent="0.2">
      <c r="A90" s="6" t="s">
        <v>80</v>
      </c>
      <c r="B90" s="9" t="s">
        <v>165</v>
      </c>
      <c r="C90" s="9" t="s">
        <v>38</v>
      </c>
      <c r="D90" s="9">
        <v>6050</v>
      </c>
    </row>
    <row r="91" spans="1:4" x14ac:dyDescent="0.2">
      <c r="A91" s="6" t="s">
        <v>113</v>
      </c>
      <c r="B91" s="9" t="s">
        <v>161</v>
      </c>
      <c r="C91" s="9" t="s">
        <v>88</v>
      </c>
      <c r="D91" s="9">
        <v>6710</v>
      </c>
    </row>
    <row r="92" spans="1:4" x14ac:dyDescent="0.2">
      <c r="A92" s="6" t="s">
        <v>86</v>
      </c>
      <c r="B92" s="9" t="s">
        <v>51</v>
      </c>
      <c r="C92" s="9" t="s">
        <v>38</v>
      </c>
      <c r="D92" s="9">
        <v>6205</v>
      </c>
    </row>
    <row r="93" spans="1:4" x14ac:dyDescent="0.2">
      <c r="A93" s="6" t="s">
        <v>123</v>
      </c>
      <c r="B93" s="9" t="s">
        <v>146</v>
      </c>
      <c r="C93" s="9" t="s">
        <v>88</v>
      </c>
      <c r="D93" s="9">
        <v>6500</v>
      </c>
    </row>
    <row r="94" spans="1:4" x14ac:dyDescent="0.2">
      <c r="A94" s="6" t="s">
        <v>11</v>
      </c>
      <c r="B94" s="9" t="s">
        <v>51</v>
      </c>
      <c r="C94" s="9" t="s">
        <v>88</v>
      </c>
      <c r="D94" s="9">
        <v>6670</v>
      </c>
    </row>
    <row r="95" spans="1:4" x14ac:dyDescent="0.2">
      <c r="A95" s="6" t="s">
        <v>178</v>
      </c>
      <c r="B95" s="9" t="s">
        <v>170</v>
      </c>
      <c r="C95" s="9" t="s">
        <v>195</v>
      </c>
      <c r="D95" s="9">
        <v>5000</v>
      </c>
    </row>
    <row r="96" spans="1:4" x14ac:dyDescent="0.2">
      <c r="A96" s="6" t="s">
        <v>77</v>
      </c>
      <c r="B96" s="9" t="s">
        <v>146</v>
      </c>
      <c r="C96" s="9" t="s">
        <v>88</v>
      </c>
      <c r="D96" s="9">
        <v>6330</v>
      </c>
    </row>
    <row r="97" spans="1:4" x14ac:dyDescent="0.2">
      <c r="A97" s="6" t="s">
        <v>131</v>
      </c>
      <c r="B97" s="9" t="s">
        <v>170</v>
      </c>
      <c r="C97" s="9" t="s">
        <v>38</v>
      </c>
      <c r="D97" s="9">
        <v>6160</v>
      </c>
    </row>
    <row r="98" spans="1:4" x14ac:dyDescent="0.2">
      <c r="A98" s="6" t="s">
        <v>177</v>
      </c>
      <c r="B98" s="9" t="s">
        <v>51</v>
      </c>
      <c r="C98" s="9" t="s">
        <v>195</v>
      </c>
      <c r="D98" s="9">
        <v>5200</v>
      </c>
    </row>
    <row r="99" spans="1:4" x14ac:dyDescent="0.2">
      <c r="A99" s="6" t="s">
        <v>129</v>
      </c>
      <c r="B99" s="9" t="s">
        <v>166</v>
      </c>
      <c r="C99" s="9" t="s">
        <v>38</v>
      </c>
      <c r="D99" s="9">
        <v>6130</v>
      </c>
    </row>
    <row r="100" spans="1:4" x14ac:dyDescent="0.2">
      <c r="A100" s="6" t="s">
        <v>110</v>
      </c>
      <c r="B100" s="9" t="s">
        <v>170</v>
      </c>
      <c r="C100" s="9" t="s">
        <v>38</v>
      </c>
      <c r="D100" s="9">
        <v>6010</v>
      </c>
    </row>
    <row r="101" spans="1:4" x14ac:dyDescent="0.2">
      <c r="A101" s="6" t="s">
        <v>128</v>
      </c>
      <c r="B101" s="9" t="s">
        <v>165</v>
      </c>
      <c r="C101" s="9" t="s">
        <v>88</v>
      </c>
      <c r="D101" s="9">
        <v>6760</v>
      </c>
    </row>
    <row r="102" spans="1:4" x14ac:dyDescent="0.2">
      <c r="A102" s="6" t="s">
        <v>76</v>
      </c>
      <c r="B102" s="9" t="s">
        <v>146</v>
      </c>
      <c r="C102" s="9" t="s">
        <v>193</v>
      </c>
      <c r="D102" s="9">
        <v>6220</v>
      </c>
    </row>
    <row r="103" spans="1:4" x14ac:dyDescent="0.2">
      <c r="A103" s="6" t="s">
        <v>114</v>
      </c>
      <c r="B103" s="9" t="s">
        <v>161</v>
      </c>
      <c r="C103" s="9" t="s">
        <v>88</v>
      </c>
      <c r="D103" s="9">
        <v>6740</v>
      </c>
    </row>
    <row r="104" spans="1:4" x14ac:dyDescent="0.2">
      <c r="A104" s="6" t="s">
        <v>8</v>
      </c>
      <c r="B104" s="9" t="s">
        <v>51</v>
      </c>
      <c r="C104" s="9" t="s">
        <v>88</v>
      </c>
      <c r="D104" s="9">
        <v>6630</v>
      </c>
    </row>
    <row r="105" spans="1:4" x14ac:dyDescent="0.2">
      <c r="A105" s="6" t="s">
        <v>75</v>
      </c>
      <c r="B105" s="9" t="s">
        <v>146</v>
      </c>
      <c r="C105" s="9" t="s">
        <v>38</v>
      </c>
      <c r="D105" s="9">
        <v>6040</v>
      </c>
    </row>
    <row r="106" spans="1:4" x14ac:dyDescent="0.2">
      <c r="A106" s="6" t="s">
        <v>0</v>
      </c>
      <c r="B106" s="9" t="s">
        <v>51</v>
      </c>
      <c r="C106" s="9" t="s">
        <v>38</v>
      </c>
      <c r="D106" s="9">
        <v>6110</v>
      </c>
    </row>
    <row r="107" spans="1:4" x14ac:dyDescent="0.2">
      <c r="A107" s="6" t="s">
        <v>22</v>
      </c>
      <c r="B107" s="9" t="s">
        <v>145</v>
      </c>
      <c r="C107" s="9" t="s">
        <v>88</v>
      </c>
      <c r="D107" s="9">
        <v>6490</v>
      </c>
    </row>
    <row r="108" spans="1:4" x14ac:dyDescent="0.2">
      <c r="A108" s="6" t="s">
        <v>6</v>
      </c>
      <c r="B108" s="9" t="s">
        <v>51</v>
      </c>
      <c r="C108" s="9" t="s">
        <v>88</v>
      </c>
      <c r="D108" s="9">
        <v>6600</v>
      </c>
    </row>
    <row r="109" spans="1:4" x14ac:dyDescent="0.2">
      <c r="A109" s="6" t="s">
        <v>18</v>
      </c>
      <c r="B109" s="9" t="s">
        <v>166</v>
      </c>
      <c r="C109" s="9" t="s">
        <v>88</v>
      </c>
      <c r="D109" s="9">
        <v>6430</v>
      </c>
    </row>
    <row r="110" spans="1:4" x14ac:dyDescent="0.2">
      <c r="A110" s="6" t="s">
        <v>192</v>
      </c>
      <c r="B110" s="9" t="s">
        <v>155</v>
      </c>
      <c r="C110" s="9" t="s">
        <v>38</v>
      </c>
      <c r="D110" s="9">
        <v>6208</v>
      </c>
    </row>
    <row r="111" spans="1:4" x14ac:dyDescent="0.2">
      <c r="A111" s="6" t="s">
        <v>137</v>
      </c>
      <c r="B111" s="9" t="s">
        <v>161</v>
      </c>
      <c r="C111" s="9" t="s">
        <v>88</v>
      </c>
      <c r="D111" s="9">
        <v>7250</v>
      </c>
    </row>
    <row r="112" spans="1:4" x14ac:dyDescent="0.2">
      <c r="A112" s="6" t="s">
        <v>54</v>
      </c>
      <c r="B112" s="9" t="s">
        <v>144</v>
      </c>
      <c r="C112" s="9" t="s">
        <v>38</v>
      </c>
      <c r="D112" s="9">
        <v>6090</v>
      </c>
    </row>
    <row r="113" spans="1:4" x14ac:dyDescent="0.2">
      <c r="A113" s="6" t="s">
        <v>130</v>
      </c>
      <c r="B113" s="9" t="s">
        <v>169</v>
      </c>
      <c r="C113" s="9" t="s">
        <v>38</v>
      </c>
      <c r="D113" s="9">
        <v>6140</v>
      </c>
    </row>
    <row r="114" spans="1:4" x14ac:dyDescent="0.2">
      <c r="A114" s="6" t="s">
        <v>64</v>
      </c>
      <c r="B114" s="9" t="s">
        <v>161</v>
      </c>
      <c r="C114" s="9" t="s">
        <v>38</v>
      </c>
      <c r="D114" s="9">
        <v>6120</v>
      </c>
    </row>
    <row r="115" spans="1:4" x14ac:dyDescent="0.2">
      <c r="A115" s="6" t="s">
        <v>127</v>
      </c>
      <c r="B115" s="9" t="s">
        <v>161</v>
      </c>
      <c r="C115" s="9" t="s">
        <v>38</v>
      </c>
      <c r="D115" s="9">
        <v>6201</v>
      </c>
    </row>
    <row r="116" spans="1:4" x14ac:dyDescent="0.2">
      <c r="A116" s="6" t="s">
        <v>62</v>
      </c>
      <c r="B116" s="9" t="s">
        <v>165</v>
      </c>
      <c r="C116" s="9" t="s">
        <v>89</v>
      </c>
      <c r="D116" s="9">
        <v>6900</v>
      </c>
    </row>
    <row r="117" spans="1:4" x14ac:dyDescent="0.2">
      <c r="A117" s="6" t="s">
        <v>21</v>
      </c>
      <c r="B117" s="9" t="s">
        <v>145</v>
      </c>
      <c r="C117" s="9" t="s">
        <v>88</v>
      </c>
      <c r="D117" s="9">
        <v>6480</v>
      </c>
    </row>
    <row r="118" spans="1:4" x14ac:dyDescent="0.2">
      <c r="A118" s="6" t="s">
        <v>198</v>
      </c>
      <c r="B118" s="9" t="s">
        <v>51</v>
      </c>
      <c r="C118" s="9" t="s">
        <v>89</v>
      </c>
      <c r="D118" s="9">
        <v>7750</v>
      </c>
    </row>
    <row r="119" spans="1:4" x14ac:dyDescent="0.2">
      <c r="A119" s="6" t="s">
        <v>81</v>
      </c>
      <c r="B119" s="9" t="s">
        <v>165</v>
      </c>
      <c r="C119" s="9" t="s">
        <v>38</v>
      </c>
      <c r="D119" s="9">
        <v>6060</v>
      </c>
    </row>
    <row r="120" spans="1:4" x14ac:dyDescent="0.2">
      <c r="A120" s="6" t="s">
        <v>82</v>
      </c>
      <c r="B120" s="9" t="s">
        <v>165</v>
      </c>
      <c r="C120" s="9" t="s">
        <v>38</v>
      </c>
      <c r="D120" s="9">
        <v>6070</v>
      </c>
    </row>
    <row r="121" spans="1:4" x14ac:dyDescent="0.2">
      <c r="A121" s="6" t="s">
        <v>12</v>
      </c>
      <c r="B121" s="9" t="s">
        <v>51</v>
      </c>
      <c r="C121" s="9" t="s">
        <v>88</v>
      </c>
      <c r="D121" s="9">
        <v>6750</v>
      </c>
    </row>
    <row r="122" spans="1:4" x14ac:dyDescent="0.2">
      <c r="A122" s="6" t="s">
        <v>53</v>
      </c>
      <c r="B122" s="9" t="s">
        <v>157</v>
      </c>
      <c r="C122" s="9" t="s">
        <v>38</v>
      </c>
      <c r="D122" s="9">
        <v>6000</v>
      </c>
    </row>
    <row r="123" spans="1:4" x14ac:dyDescent="0.2">
      <c r="A123" s="6" t="s">
        <v>68</v>
      </c>
      <c r="B123" s="9" t="s">
        <v>161</v>
      </c>
      <c r="C123" s="9" t="s">
        <v>88</v>
      </c>
      <c r="D123" s="9">
        <v>6720</v>
      </c>
    </row>
    <row r="124" spans="1:4" x14ac:dyDescent="0.2">
      <c r="A124" s="6" t="s">
        <v>119</v>
      </c>
      <c r="B124" s="9" t="s">
        <v>166</v>
      </c>
      <c r="C124" s="9" t="s">
        <v>89</v>
      </c>
      <c r="D124" s="9">
        <v>6440</v>
      </c>
    </row>
    <row r="125" spans="1:4" x14ac:dyDescent="0.2">
      <c r="A125" s="6" t="s">
        <v>121</v>
      </c>
      <c r="B125" s="9" t="s">
        <v>166</v>
      </c>
      <c r="C125" s="9" t="s">
        <v>89</v>
      </c>
      <c r="D125" s="9">
        <v>6840</v>
      </c>
    </row>
    <row r="126" spans="1:4" x14ac:dyDescent="0.2">
      <c r="A126" s="6" t="s">
        <v>120</v>
      </c>
      <c r="B126" s="9" t="s">
        <v>166</v>
      </c>
      <c r="C126" s="9" t="s">
        <v>89</v>
      </c>
      <c r="D126" s="9">
        <v>6450</v>
      </c>
    </row>
    <row r="127" spans="1:4" x14ac:dyDescent="0.2">
      <c r="A127" s="6" t="s">
        <v>24</v>
      </c>
      <c r="B127" s="9" t="s">
        <v>146</v>
      </c>
      <c r="C127" s="9" t="s">
        <v>89</v>
      </c>
      <c r="D127" s="9">
        <v>6530</v>
      </c>
    </row>
    <row r="128" spans="1:4" x14ac:dyDescent="0.2">
      <c r="A128" s="6" t="s">
        <v>176</v>
      </c>
      <c r="B128" s="9" t="s">
        <v>51</v>
      </c>
      <c r="C128" s="9" t="s">
        <v>195</v>
      </c>
      <c r="D128" s="9">
        <v>5100</v>
      </c>
    </row>
    <row r="129" spans="1:4" x14ac:dyDescent="0.2">
      <c r="A129" s="6" t="s">
        <v>99</v>
      </c>
      <c r="B129" s="9" t="s">
        <v>155</v>
      </c>
      <c r="C129" s="9" t="s">
        <v>38</v>
      </c>
      <c r="D129" s="9">
        <v>6200</v>
      </c>
    </row>
    <row r="130" spans="1:4" x14ac:dyDescent="0.2">
      <c r="A130" s="6" t="s">
        <v>20</v>
      </c>
      <c r="B130" s="9" t="s">
        <v>169</v>
      </c>
      <c r="C130" s="9" t="s">
        <v>38</v>
      </c>
      <c r="D130" s="9">
        <v>6204</v>
      </c>
    </row>
    <row r="131" spans="1:4" x14ac:dyDescent="0.2">
      <c r="A131" s="6" t="s">
        <v>32</v>
      </c>
      <c r="B131" s="9" t="s">
        <v>171</v>
      </c>
      <c r="C131" s="9" t="s">
        <v>88</v>
      </c>
      <c r="D131" s="9">
        <v>6810</v>
      </c>
    </row>
    <row r="132" spans="1:4" x14ac:dyDescent="0.2">
      <c r="A132" s="6" t="s">
        <v>102</v>
      </c>
      <c r="B132" s="9" t="s">
        <v>51</v>
      </c>
      <c r="C132" s="9" t="s">
        <v>89</v>
      </c>
      <c r="D132" s="9">
        <v>6650</v>
      </c>
    </row>
    <row r="133" spans="1:4" x14ac:dyDescent="0.2">
      <c r="A133" s="6" t="s">
        <v>117</v>
      </c>
      <c r="B133" s="9" t="s">
        <v>165</v>
      </c>
      <c r="C133" s="9" t="s">
        <v>89</v>
      </c>
      <c r="D133" s="9">
        <v>6340</v>
      </c>
    </row>
    <row r="134" spans="1:4" x14ac:dyDescent="0.2">
      <c r="A134" s="6" t="s">
        <v>124</v>
      </c>
      <c r="B134" s="9" t="s">
        <v>165</v>
      </c>
      <c r="C134" s="9" t="s">
        <v>89</v>
      </c>
      <c r="D134" s="9">
        <v>6260</v>
      </c>
    </row>
    <row r="135" spans="1:4" x14ac:dyDescent="0.2">
      <c r="A135" s="6" t="s">
        <v>100</v>
      </c>
      <c r="B135" s="9" t="s">
        <v>146</v>
      </c>
      <c r="C135" s="9" t="s">
        <v>38</v>
      </c>
      <c r="D135" s="9">
        <v>6203</v>
      </c>
    </row>
    <row r="136" spans="1:4" x14ac:dyDescent="0.2">
      <c r="A136" s="6" t="s">
        <v>67</v>
      </c>
      <c r="B136" s="9" t="s">
        <v>161</v>
      </c>
      <c r="C136" s="9" t="s">
        <v>89</v>
      </c>
      <c r="D136" s="9">
        <v>6420</v>
      </c>
    </row>
    <row r="137" spans="1:4" x14ac:dyDescent="0.2">
      <c r="A137" s="6" t="s">
        <v>115</v>
      </c>
      <c r="B137" s="9" t="s">
        <v>161</v>
      </c>
      <c r="C137" s="9" t="s">
        <v>89</v>
      </c>
      <c r="D137" s="9">
        <v>6380</v>
      </c>
    </row>
    <row r="138" spans="1:4" x14ac:dyDescent="0.2">
      <c r="A138" s="6" t="s">
        <v>57</v>
      </c>
      <c r="B138" s="9" t="s">
        <v>165</v>
      </c>
      <c r="C138" s="9" t="s">
        <v>89</v>
      </c>
      <c r="D138" s="9">
        <v>6300</v>
      </c>
    </row>
    <row r="139" spans="1:4" x14ac:dyDescent="0.2">
      <c r="A139" s="6" t="s">
        <v>60</v>
      </c>
      <c r="B139" s="9" t="s">
        <v>165</v>
      </c>
      <c r="C139" s="9" t="s">
        <v>89</v>
      </c>
      <c r="D139" s="9">
        <v>6690</v>
      </c>
    </row>
    <row r="140" spans="1:4" x14ac:dyDescent="0.2">
      <c r="A140" s="6" t="s">
        <v>136</v>
      </c>
      <c r="B140" s="9" t="s">
        <v>51</v>
      </c>
      <c r="C140" s="9" t="s">
        <v>89</v>
      </c>
      <c r="D140" s="9">
        <v>7110</v>
      </c>
    </row>
  </sheetData>
  <phoneticPr fontId="7" type="noConversion"/>
  <printOptions gridLines="1"/>
  <pageMargins left="0.75" right="0.75" top="1" bottom="1" header="0" footer="0"/>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3</vt:i4>
      </vt:variant>
      <vt:variant>
        <vt:lpstr>Intervals amb nom</vt:lpstr>
      </vt:variant>
      <vt:variant>
        <vt:i4>3</vt:i4>
      </vt:variant>
    </vt:vector>
  </HeadingPairs>
  <TitlesOfParts>
    <vt:vector size="6" baseType="lpstr">
      <vt:lpstr>Estructura orgànica 2020</vt:lpstr>
      <vt:lpstr>taula web</vt:lpstr>
      <vt:lpstr>taula web (2)</vt:lpstr>
      <vt:lpstr>'Estructura orgànica 2020'!_1Àrea_d_impressió</vt:lpstr>
      <vt:lpstr>'Estructura orgànica 2020'!Àrea_d'impressió</vt:lpstr>
      <vt:lpstr>'Estructura orgànica 2020'!Títols_per_imprimir</vt:lpstr>
    </vt:vector>
  </TitlesOfParts>
  <Company>Economia i finances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1.a. Classificació orgànica SP 2008</dc:title>
  <dc:creator>Genealitat de catalunya</dc:creator>
  <cp:lastModifiedBy>Jiménez Panés, Silvia</cp:lastModifiedBy>
  <cp:lastPrinted>2020-01-22T14:17:46Z</cp:lastPrinted>
  <dcterms:created xsi:type="dcterms:W3CDTF">2005-05-10T07:26:54Z</dcterms:created>
  <dcterms:modified xsi:type="dcterms:W3CDTF">2020-01-22T14:17:54Z</dcterms:modified>
</cp:coreProperties>
</file>